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/>
  <xr:revisionPtr revIDLastSave="0" documentId="13_ncr:1_{824FEA49-E319-458F-B699-885AF0A604D5}" xr6:coauthVersionLast="37" xr6:coauthVersionMax="37" xr10:uidLastSave="{00000000-0000-0000-0000-000000000000}"/>
  <bookViews>
    <workbookView xWindow="0" yWindow="0" windowWidth="22260" windowHeight="12648" activeTab="3" xr2:uid="{00000000-000D-0000-FFFF-FFFF00000000}"/>
  </bookViews>
  <sheets>
    <sheet name="ст.юн" sheetId="1" r:id="rId1"/>
    <sheet name="мл.юн" sheetId="2" r:id="rId2"/>
    <sheet name="ст.дев" sheetId="3" r:id="rId3"/>
    <sheet name="мл.дев" sheetId="4" r:id="rId4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2" i="2" l="1"/>
  <c r="L12" i="1" l="1"/>
  <c r="L26" i="1"/>
  <c r="L28" i="1"/>
  <c r="L25" i="1"/>
  <c r="L20" i="1"/>
  <c r="L23" i="1"/>
  <c r="L27" i="1"/>
  <c r="L55" i="1"/>
  <c r="L64" i="1"/>
  <c r="L71" i="1"/>
  <c r="L86" i="1"/>
  <c r="L87" i="1"/>
  <c r="L32" i="2"/>
  <c r="L52" i="2"/>
  <c r="L49" i="2"/>
  <c r="L50" i="2"/>
  <c r="L61" i="2"/>
  <c r="L51" i="2"/>
  <c r="L59" i="2"/>
  <c r="L56" i="2"/>
  <c r="L57" i="2"/>
  <c r="L42" i="2"/>
  <c r="L74" i="2"/>
  <c r="L82" i="2"/>
  <c r="L81" i="2"/>
  <c r="L95" i="2"/>
  <c r="L103" i="2"/>
  <c r="L100" i="2"/>
  <c r="L115" i="2"/>
  <c r="L116" i="2"/>
  <c r="L117" i="2"/>
  <c r="L119" i="2"/>
  <c r="L143" i="2"/>
  <c r="L145" i="2"/>
  <c r="L66" i="4"/>
  <c r="L65" i="4"/>
  <c r="L51" i="4"/>
  <c r="L50" i="4"/>
  <c r="L48" i="4"/>
  <c r="L31" i="4"/>
  <c r="L21" i="4" l="1"/>
  <c r="L16" i="4"/>
  <c r="L8" i="3"/>
  <c r="L36" i="2" l="1"/>
  <c r="L28" i="2"/>
  <c r="L23" i="2"/>
  <c r="L71" i="2"/>
  <c r="L80" i="2"/>
  <c r="L83" i="2"/>
  <c r="L79" i="2"/>
  <c r="L85" i="2"/>
  <c r="L86" i="2"/>
  <c r="L84" i="2"/>
  <c r="L68" i="2"/>
  <c r="L94" i="2"/>
  <c r="L91" i="2"/>
  <c r="L92" i="2"/>
  <c r="L101" i="2"/>
  <c r="L102" i="2"/>
  <c r="L112" i="2"/>
  <c r="L114" i="2"/>
  <c r="L118" i="2"/>
  <c r="L126" i="2"/>
  <c r="L134" i="2"/>
  <c r="L137" i="2"/>
  <c r="L138" i="2"/>
  <c r="L140" i="2"/>
  <c r="L141" i="2"/>
  <c r="L135" i="2"/>
  <c r="L146" i="2"/>
  <c r="L9" i="1"/>
  <c r="L15" i="1"/>
  <c r="L16" i="1"/>
  <c r="L36" i="1"/>
  <c r="L39" i="1"/>
  <c r="L49" i="1"/>
  <c r="L51" i="1"/>
  <c r="L54" i="1"/>
  <c r="L63" i="1"/>
  <c r="L66" i="1"/>
  <c r="L62" i="1"/>
  <c r="L90" i="1"/>
  <c r="L19" i="4"/>
  <c r="L12" i="4"/>
  <c r="L35" i="4"/>
  <c r="L36" i="4"/>
  <c r="L29" i="4"/>
  <c r="L37" i="4"/>
  <c r="L42" i="4"/>
  <c r="L47" i="4"/>
  <c r="L43" i="4"/>
  <c r="L49" i="4"/>
  <c r="L63" i="4"/>
  <c r="L28" i="3"/>
  <c r="L29" i="3"/>
  <c r="L14" i="3"/>
  <c r="L19" i="3"/>
  <c r="L18" i="3" l="1"/>
  <c r="L23" i="3"/>
  <c r="L24" i="3"/>
  <c r="L25" i="3"/>
  <c r="L26" i="3"/>
  <c r="L27" i="3"/>
  <c r="L20" i="3"/>
  <c r="L11" i="3"/>
  <c r="L10" i="3"/>
  <c r="L13" i="3"/>
  <c r="L12" i="3"/>
  <c r="L16" i="3"/>
  <c r="L15" i="3"/>
  <c r="L6" i="3"/>
  <c r="L7" i="3"/>
  <c r="L4" i="3"/>
  <c r="L5" i="3"/>
  <c r="L33" i="4"/>
  <c r="L26" i="4"/>
  <c r="L56" i="4"/>
  <c r="L53" i="4"/>
  <c r="L54" i="4"/>
  <c r="L55" i="4"/>
  <c r="L57" i="4"/>
  <c r="L60" i="4"/>
  <c r="L64" i="4"/>
  <c r="L61" i="4"/>
  <c r="L62" i="4"/>
  <c r="L58" i="4"/>
  <c r="L59" i="4"/>
  <c r="L40" i="4"/>
  <c r="L39" i="4"/>
  <c r="L45" i="4"/>
  <c r="L41" i="4"/>
  <c r="L46" i="4"/>
  <c r="L44" i="4"/>
  <c r="L27" i="4"/>
  <c r="L24" i="4"/>
  <c r="L23" i="4"/>
  <c r="L32" i="4"/>
  <c r="L25" i="4"/>
  <c r="L28" i="4"/>
  <c r="L34" i="4"/>
  <c r="L30" i="4"/>
  <c r="L8" i="4"/>
  <c r="L4" i="4"/>
  <c r="L9" i="4"/>
  <c r="L14" i="4"/>
  <c r="L3" i="4"/>
  <c r="L5" i="4"/>
  <c r="L15" i="4"/>
  <c r="L10" i="4"/>
  <c r="L6" i="4"/>
  <c r="L17" i="4"/>
  <c r="L7" i="4"/>
  <c r="L18" i="4"/>
  <c r="L13" i="4"/>
  <c r="L20" i="4"/>
  <c r="L11" i="4"/>
  <c r="L4" i="1"/>
  <c r="L8" i="1"/>
  <c r="L5" i="1"/>
  <c r="L3" i="1"/>
  <c r="L10" i="1"/>
  <c r="L11" i="1"/>
  <c r="L7" i="1"/>
  <c r="L6" i="1"/>
  <c r="L22" i="1"/>
  <c r="L24" i="1"/>
  <c r="L14" i="1"/>
  <c r="L18" i="1"/>
  <c r="L19" i="1"/>
  <c r="L21" i="1"/>
  <c r="L29" i="1"/>
  <c r="L30" i="1"/>
  <c r="L17" i="1"/>
  <c r="L33" i="1"/>
  <c r="L37" i="1"/>
  <c r="L32" i="1"/>
  <c r="L35" i="1"/>
  <c r="L40" i="1"/>
  <c r="L41" i="1"/>
  <c r="L38" i="1"/>
  <c r="L42" i="1"/>
  <c r="L34" i="1"/>
  <c r="L43" i="1"/>
  <c r="L44" i="1"/>
  <c r="L48" i="1"/>
  <c r="L52" i="1"/>
  <c r="L50" i="1"/>
  <c r="L46" i="1"/>
  <c r="L47" i="1"/>
  <c r="L53" i="1"/>
  <c r="L56" i="1"/>
  <c r="L57" i="1"/>
  <c r="L59" i="1"/>
  <c r="L60" i="1"/>
  <c r="L61" i="1"/>
  <c r="L65" i="1"/>
  <c r="L70" i="1"/>
  <c r="L69" i="1"/>
  <c r="L68" i="1"/>
  <c r="L73" i="1"/>
  <c r="L75" i="1"/>
  <c r="L74" i="1"/>
  <c r="L83" i="1"/>
  <c r="L80" i="1"/>
  <c r="L78" i="1"/>
  <c r="L79" i="1"/>
  <c r="L85" i="1"/>
  <c r="L82" i="1"/>
  <c r="L88" i="1"/>
  <c r="L81" i="1"/>
  <c r="L89" i="1"/>
  <c r="L77" i="1"/>
  <c r="L76" i="1"/>
  <c r="L84" i="1"/>
  <c r="L122" i="2" l="1"/>
  <c r="L121" i="2"/>
  <c r="L131" i="2"/>
  <c r="L124" i="2"/>
  <c r="L127" i="2"/>
  <c r="L123" i="2"/>
  <c r="L125" i="2"/>
  <c r="L133" i="2"/>
  <c r="L129" i="2"/>
  <c r="L136" i="2"/>
  <c r="L130" i="2"/>
  <c r="L132" i="2"/>
  <c r="L139" i="2"/>
  <c r="L142" i="2"/>
  <c r="L128" i="2"/>
  <c r="L144" i="2"/>
  <c r="L111" i="2"/>
  <c r="L110" i="2"/>
  <c r="L107" i="2"/>
  <c r="L108" i="2"/>
  <c r="L105" i="2"/>
  <c r="L106" i="2"/>
  <c r="L109" i="2"/>
  <c r="L113" i="2"/>
  <c r="L88" i="2"/>
  <c r="L90" i="2"/>
  <c r="L93" i="2"/>
  <c r="L96" i="2"/>
  <c r="L89" i="2"/>
  <c r="L97" i="2"/>
  <c r="L99" i="2"/>
  <c r="L98" i="2"/>
  <c r="L69" i="2"/>
  <c r="L64" i="2"/>
  <c r="L65" i="2"/>
  <c r="L72" i="2"/>
  <c r="L76" i="2"/>
  <c r="L75" i="2"/>
  <c r="L66" i="2"/>
  <c r="L78" i="2"/>
  <c r="L77" i="2"/>
  <c r="L67" i="2"/>
  <c r="L70" i="2"/>
  <c r="L73" i="2"/>
  <c r="L39" i="2"/>
  <c r="L47" i="2"/>
  <c r="L44" i="2"/>
  <c r="L43" i="2"/>
  <c r="L53" i="2"/>
  <c r="L41" i="2"/>
  <c r="L54" i="2"/>
  <c r="L40" i="2"/>
  <c r="L55" i="2"/>
  <c r="L46" i="2"/>
  <c r="L48" i="2"/>
  <c r="L45" i="2"/>
  <c r="L60" i="2"/>
  <c r="L58" i="2"/>
  <c r="L19" i="2"/>
  <c r="L17" i="2"/>
  <c r="L26" i="2"/>
  <c r="L27" i="2"/>
  <c r="L29" i="2"/>
  <c r="L18" i="2"/>
  <c r="L30" i="2"/>
  <c r="L22" i="2"/>
  <c r="L21" i="2"/>
  <c r="L31" i="2"/>
  <c r="L20" i="2"/>
  <c r="L24" i="2"/>
  <c r="L33" i="2"/>
  <c r="L34" i="2"/>
  <c r="L25" i="2"/>
  <c r="L35" i="2"/>
  <c r="L3" i="2"/>
  <c r="L5" i="2"/>
  <c r="L4" i="2"/>
  <c r="L10" i="2"/>
  <c r="L9" i="2"/>
  <c r="L11" i="2"/>
  <c r="L8" i="2"/>
  <c r="L6" i="2"/>
  <c r="L7" i="2"/>
  <c r="L14" i="2"/>
  <c r="L15" i="2"/>
  <c r="L62" i="2" l="1"/>
  <c r="L13" i="2"/>
</calcChain>
</file>

<file path=xl/sharedStrings.xml><?xml version="1.0" encoding="utf-8"?>
<sst xmlns="http://schemas.openxmlformats.org/spreadsheetml/2006/main" count="1222" uniqueCount="332">
  <si>
    <t>58 (1,45)</t>
  </si>
  <si>
    <t>Блинов Богдан</t>
  </si>
  <si>
    <t>б/р</t>
  </si>
  <si>
    <t>Благовещенский район</t>
  </si>
  <si>
    <t>Чепкин Е.С</t>
  </si>
  <si>
    <t>Домрачев Егор</t>
  </si>
  <si>
    <t>Пожидаев В.В</t>
  </si>
  <si>
    <t>Чамышев Николай</t>
  </si>
  <si>
    <t>СШ Родинский р-он</t>
  </si>
  <si>
    <t>Еремин С.В.</t>
  </si>
  <si>
    <t>Окользин Павел</t>
  </si>
  <si>
    <t>1ю</t>
  </si>
  <si>
    <t>Смоленская СШ</t>
  </si>
  <si>
    <t>Ермолин С.Ю</t>
  </si>
  <si>
    <t>Варапаев А.А</t>
  </si>
  <si>
    <t>Воротынцев Сергей</t>
  </si>
  <si>
    <t>3ю</t>
  </si>
  <si>
    <t>Новичихинский район</t>
  </si>
  <si>
    <t>Филимонова В. О</t>
  </si>
  <si>
    <t>Подосиновиков Илья</t>
  </si>
  <si>
    <t>63 (1,35)</t>
  </si>
  <si>
    <t xml:space="preserve">Бернгардт Богдан </t>
  </si>
  <si>
    <t>I</t>
  </si>
  <si>
    <t>Бреусов С.И.</t>
  </si>
  <si>
    <t>Любин Валентин</t>
  </si>
  <si>
    <t>Кулундинская СШ</t>
  </si>
  <si>
    <t>Катаев И.Н.</t>
  </si>
  <si>
    <t>Аникусько Семён</t>
  </si>
  <si>
    <t>Синяков Роман</t>
  </si>
  <si>
    <t>Батищев Дмитрий</t>
  </si>
  <si>
    <t>Бобровский Тимур</t>
  </si>
  <si>
    <t>2ю</t>
  </si>
  <si>
    <t>Блинов Антон</t>
  </si>
  <si>
    <t>МКУ ДО «СШ»</t>
  </si>
  <si>
    <t>Десятов А.П.</t>
  </si>
  <si>
    <t xml:space="preserve">Каркавин Кирилл </t>
  </si>
  <si>
    <t>МАУ "Спорт"</t>
  </si>
  <si>
    <t>Шатунов В.С.</t>
  </si>
  <si>
    <t>Коняев Святозар</t>
  </si>
  <si>
    <t>г. Алейск</t>
  </si>
  <si>
    <t>Кольмаер А.Н.</t>
  </si>
  <si>
    <t>68 (1,25)</t>
  </si>
  <si>
    <t>Санников Матвей</t>
  </si>
  <si>
    <t>Ерёмин Алексей</t>
  </si>
  <si>
    <t>Полтарин Дмитрий</t>
  </si>
  <si>
    <t xml:space="preserve"> СК "АГАУ", Новичихинский район</t>
  </si>
  <si>
    <t>Филимонов В.О</t>
  </si>
  <si>
    <t>Белан Влад</t>
  </si>
  <si>
    <t>СК "АГАУ"</t>
  </si>
  <si>
    <t>Дергунов В.Г., Белан В.В.</t>
  </si>
  <si>
    <t>Ермаков Дмитрий</t>
  </si>
  <si>
    <t>Чуклай Ярослав</t>
  </si>
  <si>
    <t xml:space="preserve">Дзюба Марк </t>
  </si>
  <si>
    <t>Ребрихинский р-н</t>
  </si>
  <si>
    <t>Камынин А. Г.</t>
  </si>
  <si>
    <t>Тальменский район</t>
  </si>
  <si>
    <t>Денежкин Н.В.</t>
  </si>
  <si>
    <t>73 (1,15)</t>
  </si>
  <si>
    <t>Леер Матвей</t>
  </si>
  <si>
    <t>КМС</t>
  </si>
  <si>
    <t xml:space="preserve">Суханов Тимофей </t>
  </si>
  <si>
    <t>Печенин Е.И</t>
  </si>
  <si>
    <t xml:space="preserve">Авдеев Дмитрий </t>
  </si>
  <si>
    <t>Завалюев Егор</t>
  </si>
  <si>
    <t>78 (1,1)</t>
  </si>
  <si>
    <t>Литченко Роман</t>
  </si>
  <si>
    <t>Воронков Константин</t>
  </si>
  <si>
    <t>85 (1,05)</t>
  </si>
  <si>
    <t>Голышевский Никита</t>
  </si>
  <si>
    <t>85+ (1,0)</t>
  </si>
  <si>
    <t>Филиппов Роман</t>
  </si>
  <si>
    <t>Букаев Богдан</t>
  </si>
  <si>
    <t xml:space="preserve">Сапрыкин Данил </t>
  </si>
  <si>
    <t>Чепкин Роман</t>
  </si>
  <si>
    <t>Суханов Анатолий</t>
  </si>
  <si>
    <t xml:space="preserve">Молодцов Глеб </t>
  </si>
  <si>
    <t>Винс Артем</t>
  </si>
  <si>
    <t>Фуфачев Иван</t>
  </si>
  <si>
    <t>Тюшевский Кирилл</t>
  </si>
  <si>
    <t>Шаравин Роман</t>
  </si>
  <si>
    <t>ИТОГО</t>
  </si>
  <si>
    <t>МБУДО «Смоленская СШ»</t>
  </si>
  <si>
    <t>Ермолин С.Ю.</t>
  </si>
  <si>
    <t>Жарёхин Николай</t>
  </si>
  <si>
    <t>Павловская ДЮСШ</t>
  </si>
  <si>
    <t xml:space="preserve">" Спортшкола "Олимп" </t>
  </si>
  <si>
    <t>Чефанов Артём</t>
  </si>
  <si>
    <t>Домбровский Кирилл</t>
  </si>
  <si>
    <t>Журавка Данил</t>
  </si>
  <si>
    <t>Алтайский р-он.</t>
  </si>
  <si>
    <t>Сизинцев А.Н.</t>
  </si>
  <si>
    <t>Казанцев Эдуард</t>
  </si>
  <si>
    <t>кмс</t>
  </si>
  <si>
    <t>Бернгардт Богдан</t>
  </si>
  <si>
    <t>с. Сычёвка</t>
  </si>
  <si>
    <t>МКУ ДО «СШ» Петропавловский р-н</t>
  </si>
  <si>
    <t>Коровников Кирилл</t>
  </si>
  <si>
    <t xml:space="preserve">Шадрин Денис </t>
  </si>
  <si>
    <t>Макарьев Егор</t>
  </si>
  <si>
    <t>Снытников Степан</t>
  </si>
  <si>
    <t>Прохоров Степан</t>
  </si>
  <si>
    <t>48 (1,45)</t>
  </si>
  <si>
    <t>КарабаевТигран</t>
  </si>
  <si>
    <t>Варапаев Кирилл</t>
  </si>
  <si>
    <t>Быстров Глеб</t>
  </si>
  <si>
    <t>Бояринцев Тимофей</t>
  </si>
  <si>
    <t>Степанцов Анатолий</t>
  </si>
  <si>
    <t>Швейфель Роман</t>
  </si>
  <si>
    <t xml:space="preserve">Кривочуров Алексей </t>
  </si>
  <si>
    <t>Жильников Алексей</t>
  </si>
  <si>
    <t>53 (1,35)</t>
  </si>
  <si>
    <t>Рябокобылко Данил</t>
  </si>
  <si>
    <t>Бухгамер Павел</t>
  </si>
  <si>
    <t>Подколзин Владимир</t>
  </si>
  <si>
    <t>Капустин Никита</t>
  </si>
  <si>
    <t>Седых Денис</t>
  </si>
  <si>
    <t>Дукачев Арсений</t>
  </si>
  <si>
    <t>Подколзин Михаил</t>
  </si>
  <si>
    <t>58(1,25)</t>
  </si>
  <si>
    <t>Коробчеко Денис</t>
  </si>
  <si>
    <t xml:space="preserve">Ерошкин Александр </t>
  </si>
  <si>
    <t>Харитонов Матвей</t>
  </si>
  <si>
    <t>Халин Василий</t>
  </si>
  <si>
    <t>Нестеров Артем</t>
  </si>
  <si>
    <t>Сафронов Иван</t>
  </si>
  <si>
    <t>Архипенко Матвей</t>
  </si>
  <si>
    <t>Кудаков Никита</t>
  </si>
  <si>
    <t>Подосиновиков Геннадий</t>
  </si>
  <si>
    <t>63 (1,15)</t>
  </si>
  <si>
    <t>Чертов Александр</t>
  </si>
  <si>
    <t>Кухленко Тимофей</t>
  </si>
  <si>
    <t>Нечаенков Евгений</t>
  </si>
  <si>
    <t>Поддубный Степан</t>
  </si>
  <si>
    <t>Ненашев Андрей</t>
  </si>
  <si>
    <t>Слугин Виктор</t>
  </si>
  <si>
    <t>Аханов Кирилл</t>
  </si>
  <si>
    <t>68 (1,1)</t>
  </si>
  <si>
    <t>Сапронов Тимофей</t>
  </si>
  <si>
    <t>Анищенко Артем</t>
  </si>
  <si>
    <t>Анищенко А.В.</t>
  </si>
  <si>
    <t>Вирт Андрей</t>
  </si>
  <si>
    <t>73 (1,05)</t>
  </si>
  <si>
    <t>Глазков Роман</t>
  </si>
  <si>
    <t>Масленников Кирилл</t>
  </si>
  <si>
    <t>Пауль Родион</t>
  </si>
  <si>
    <t>73+ (1,0)</t>
  </si>
  <si>
    <t>Ваврух Михаил</t>
  </si>
  <si>
    <t>Анищенко Евгений</t>
  </si>
  <si>
    <t>Журавлев Илья</t>
  </si>
  <si>
    <t>Хижняков Сергей</t>
  </si>
  <si>
    <t>Бреусов С.И</t>
  </si>
  <si>
    <t>Тырышкин Роман</t>
  </si>
  <si>
    <t>Андриевский Егор</t>
  </si>
  <si>
    <t>Цивенко Иван</t>
  </si>
  <si>
    <t>Цацура Илья</t>
  </si>
  <si>
    <t>Карамышев Павел</t>
  </si>
  <si>
    <t xml:space="preserve">Буслаев Илья </t>
  </si>
  <si>
    <t>Летчер Артём</t>
  </si>
  <si>
    <t>Палагутин Матвей</t>
  </si>
  <si>
    <t>Соёнов Кирилл</t>
  </si>
  <si>
    <t xml:space="preserve">Мартынов Владимир </t>
  </si>
  <si>
    <t>Козлов Виктор</t>
  </si>
  <si>
    <t>Колмагоров Виктор</t>
  </si>
  <si>
    <t>Заянцев Ярослав</t>
  </si>
  <si>
    <t>Копылов Глеб</t>
  </si>
  <si>
    <t>Синяев Данил</t>
  </si>
  <si>
    <t>Лопатин Илья</t>
  </si>
  <si>
    <t>Кругляков Влад</t>
  </si>
  <si>
    <t>Михалев Матвей</t>
  </si>
  <si>
    <t>Горбунов Тимофей</t>
  </si>
  <si>
    <t>Анищенко А.В</t>
  </si>
  <si>
    <t>Сидоров Роман</t>
  </si>
  <si>
    <t>Бакуменко Егор</t>
  </si>
  <si>
    <t>Мурашко Арсений</t>
  </si>
  <si>
    <t>Уразов Матвей</t>
  </si>
  <si>
    <t>Прудников Никита</t>
  </si>
  <si>
    <t>Шумских Михаил</t>
  </si>
  <si>
    <t>Маслов Арсений</t>
  </si>
  <si>
    <t>Синяев Максим</t>
  </si>
  <si>
    <t>Фирсов Матвей</t>
  </si>
  <si>
    <t>Харитонов Богдан</t>
  </si>
  <si>
    <t>53 (1,3)</t>
  </si>
  <si>
    <t>Игнатенко Ольга</t>
  </si>
  <si>
    <t>Калинина Виктория</t>
  </si>
  <si>
    <t>Вирт Наталья</t>
  </si>
  <si>
    <t>Титова Екатерина</t>
  </si>
  <si>
    <t>Филимонова В.О</t>
  </si>
  <si>
    <t>58 (1,2)</t>
  </si>
  <si>
    <t>Галкина Юлия</t>
  </si>
  <si>
    <t>Пожидаев В.В.</t>
  </si>
  <si>
    <t>Голикова Кристина</t>
  </si>
  <si>
    <t>Мозолина Полина</t>
  </si>
  <si>
    <t>Камынин А.Г.</t>
  </si>
  <si>
    <t>63 (1,1)</t>
  </si>
  <si>
    <t>63+ (1,0)</t>
  </si>
  <si>
    <t>Вертинская Анна</t>
  </si>
  <si>
    <t>Маркова Анна</t>
  </si>
  <si>
    <t>Ломакина Анастасия</t>
  </si>
  <si>
    <t>Кожинова Виктория</t>
  </si>
  <si>
    <t>Дергунов В.Г.,Платонов С.С</t>
  </si>
  <si>
    <t>Обухова Юля</t>
  </si>
  <si>
    <t>Короткова Алиса</t>
  </si>
  <si>
    <t>Лукьянчикова Кристина</t>
  </si>
  <si>
    <t>Марасанова Анна</t>
  </si>
  <si>
    <t>Савинцева А.С.</t>
  </si>
  <si>
    <t>48 (1,3)</t>
  </si>
  <si>
    <t>Демкина Софья</t>
  </si>
  <si>
    <t>Нилова Мария</t>
  </si>
  <si>
    <t>Сергиенко Анна</t>
  </si>
  <si>
    <t>Чикалова Татьяна</t>
  </si>
  <si>
    <t>Анпилова Юлия</t>
  </si>
  <si>
    <t>Курбатова Анастсия</t>
  </si>
  <si>
    <t>Микушина Дарья</t>
  </si>
  <si>
    <t>Юдакова Диана</t>
  </si>
  <si>
    <t>Черникова Виктория</t>
  </si>
  <si>
    <t>Даак Арина</t>
  </si>
  <si>
    <t>Кухаришина Анна</t>
  </si>
  <si>
    <t>Кругликова Алина</t>
  </si>
  <si>
    <t>Кругликова Дарья</t>
  </si>
  <si>
    <t>53 (1,2)</t>
  </si>
  <si>
    <t>Алилуйко Анжела</t>
  </si>
  <si>
    <t>Ворончихина Варвара</t>
  </si>
  <si>
    <t>Морданова Милана</t>
  </si>
  <si>
    <t>Переверзева Светлана</t>
  </si>
  <si>
    <t>Тоболова Софья</t>
  </si>
  <si>
    <t>Нечепуренко Маргарита</t>
  </si>
  <si>
    <t>58 (1,1)</t>
  </si>
  <si>
    <t xml:space="preserve">Десятова Варвара </t>
  </si>
  <si>
    <t>Береснева Евгения</t>
  </si>
  <si>
    <t>Петрова Виктория</t>
  </si>
  <si>
    <t>Батинева Софья</t>
  </si>
  <si>
    <t>Николаева Валерия</t>
  </si>
  <si>
    <t>58+ (1,0)</t>
  </si>
  <si>
    <t>Даак Ирина</t>
  </si>
  <si>
    <t xml:space="preserve">Кобылина Елизавета </t>
  </si>
  <si>
    <t>Пашнова Александра</t>
  </si>
  <si>
    <t>Радочина Варвара</t>
  </si>
  <si>
    <t>Тарасова Елизавета</t>
  </si>
  <si>
    <t>Соломатова Ксения</t>
  </si>
  <si>
    <t>Высотская Юлия</t>
  </si>
  <si>
    <t>Думлер Маргарита</t>
  </si>
  <si>
    <t>Копцева Анна</t>
  </si>
  <si>
    <t>Печенина Дария</t>
  </si>
  <si>
    <t>Печенин Е.И.</t>
  </si>
  <si>
    <t>Печенина Марина</t>
  </si>
  <si>
    <t>Савинцева Вероника</t>
  </si>
  <si>
    <t>Котухова Дарья</t>
  </si>
  <si>
    <t>Ребрихинский район</t>
  </si>
  <si>
    <t xml:space="preserve">Бреусова Ярослава </t>
  </si>
  <si>
    <t>Лобанова Надежда</t>
  </si>
  <si>
    <t>Дерябина Маргарита</t>
  </si>
  <si>
    <t>Степанцов Павел</t>
  </si>
  <si>
    <t>Григорьев Роман</t>
  </si>
  <si>
    <t>с. Барановка</t>
  </si>
  <si>
    <t>Ерёмина И.Г.</t>
  </si>
  <si>
    <t>Бартеньев Александр</t>
  </si>
  <si>
    <t>Рябыкин Роман</t>
  </si>
  <si>
    <t>Првинциал</t>
  </si>
  <si>
    <t>Соловьёв С.С., Иванов В.А.</t>
  </si>
  <si>
    <t>Баркалов Никита</t>
  </si>
  <si>
    <t>Кравченко Матвей</t>
  </si>
  <si>
    <t>Ерёмино И.Г.</t>
  </si>
  <si>
    <t>Мванов Илья</t>
  </si>
  <si>
    <t>Кузьменко Данил</t>
  </si>
  <si>
    <t>Дерендяев Даниил</t>
  </si>
  <si>
    <t>Кирилов Даниил</t>
  </si>
  <si>
    <t>Гречкина Виктория</t>
  </si>
  <si>
    <t xml:space="preserve">Маковеев Алексей </t>
  </si>
  <si>
    <t>Краснощёковский район</t>
  </si>
  <si>
    <t>Колмогоров Артём</t>
  </si>
  <si>
    <t>Дерябин Иван</t>
  </si>
  <si>
    <t>Райченок Михаил</t>
  </si>
  <si>
    <t xml:space="preserve">Шелегин Никита </t>
  </si>
  <si>
    <t>Кулясов Александр</t>
  </si>
  <si>
    <t xml:space="preserve">Ефремов Григорий </t>
  </si>
  <si>
    <t>Хартов Егор</t>
  </si>
  <si>
    <t>Виниченко Семен</t>
  </si>
  <si>
    <t xml:space="preserve">Алтенгоф Никита </t>
  </si>
  <si>
    <t xml:space="preserve">Теплухин Алексей </t>
  </si>
  <si>
    <t>Лаухин Влад</t>
  </si>
  <si>
    <t>Суковатцов Максим</t>
  </si>
  <si>
    <t>Хлюстов Сергей</t>
  </si>
  <si>
    <t>Мурашко Онисий</t>
  </si>
  <si>
    <t>Донин Андрей</t>
  </si>
  <si>
    <t xml:space="preserve">Любин Валентин </t>
  </si>
  <si>
    <t>Авдеев Дмитрий</t>
  </si>
  <si>
    <t>Горицин Евгений</t>
  </si>
  <si>
    <t>Гамаюнов Артур</t>
  </si>
  <si>
    <t>Медведева Анна</t>
  </si>
  <si>
    <t>Тримбач Екатерина</t>
  </si>
  <si>
    <t xml:space="preserve">Шипилова Софья </t>
  </si>
  <si>
    <t>Буслаева Варвара</t>
  </si>
  <si>
    <t xml:space="preserve">Алилуйко  Анжела </t>
  </si>
  <si>
    <t>СШ Кулундинского р-на</t>
  </si>
  <si>
    <t>Понтелеева Дана</t>
  </si>
  <si>
    <t xml:space="preserve">Денисова Анастасия </t>
  </si>
  <si>
    <t xml:space="preserve">Везьмикина Анна </t>
  </si>
  <si>
    <t>Ковалева Александра</t>
  </si>
  <si>
    <t>Карамбаева Даяна</t>
  </si>
  <si>
    <t>Шипилов Ю.Н.,
Бугаков М.Ю.</t>
  </si>
  <si>
    <t>Чепкин Е.С.</t>
  </si>
  <si>
    <t>Нартов А.Г.</t>
  </si>
  <si>
    <t>Прасолова Елизавета</t>
  </si>
  <si>
    <t>МКУ ДО «СШ» Петропавловского района</t>
  </si>
  <si>
    <t>Пеереверзева Светлана</t>
  </si>
  <si>
    <t>Хижняк Снежанна</t>
  </si>
  <si>
    <t>Павловская СШ</t>
  </si>
  <si>
    <t>Варапаев А.А.</t>
  </si>
  <si>
    <t>Колмогоров Семён</t>
  </si>
  <si>
    <t>Пауль Макар</t>
  </si>
  <si>
    <t>Мужев Сергей</t>
  </si>
  <si>
    <t>«Кристалл»  город Славгород</t>
  </si>
  <si>
    <t xml:space="preserve">Белан Станислав </t>
  </si>
  <si>
    <t>Ключевский район</t>
  </si>
  <si>
    <t>Евсюков Матвей</t>
  </si>
  <si>
    <t>Переверзев Даниил</t>
  </si>
  <si>
    <t>2014</t>
  </si>
  <si>
    <t>Винс Ростислав</t>
  </si>
  <si>
    <t>СШ г. Алейск</t>
  </si>
  <si>
    <t>Михайлов Евгений</t>
  </si>
  <si>
    <t xml:space="preserve">Шредер Максим </t>
  </si>
  <si>
    <t>Федоренко Егор</t>
  </si>
  <si>
    <t>Чунихин Андрей</t>
  </si>
  <si>
    <t>Фельзингер Егор</t>
  </si>
  <si>
    <t xml:space="preserve">Дерендяев Даниил </t>
  </si>
  <si>
    <t>Иовенко Максим</t>
  </si>
  <si>
    <t>Маргунов Дмитрий</t>
  </si>
  <si>
    <t>Шредер Н.Н.</t>
  </si>
  <si>
    <t>2008</t>
  </si>
  <si>
    <t>2009</t>
  </si>
  <si>
    <t>2007</t>
  </si>
  <si>
    <t>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</si>
</sst>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Cambria"/>
      <family val="1"/>
      <charset val="204"/>
    </font>
    <font>
      <b/>
      <sz val="11"/>
      <color theme="1"/>
      <name val="Times New Roman"/>
      <family val="1"/>
      <charset val="204"/>
    </font>
    <font>
      <sz val="11"/>
      <color indexed="8"/>
      <name val="Cambria"/>
      <family val="1"/>
      <charset val="204"/>
    </font>
    <font>
      <sz val="11"/>
      <color theme="1"/>
      <name val="Cambria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4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448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vertical="center"/>
    </xf>
    <xf numFmtId="0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vertical="center"/>
    </xf>
    <xf numFmtId="0" fontId="2" fillId="2" borderId="6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vertical="center"/>
    </xf>
    <xf numFmtId="0" fontId="6" fillId="2" borderId="5" xfId="0" applyNumberFormat="1" applyFont="1" applyFill="1" applyBorder="1" applyAlignment="1">
      <alignment horizontal="center" vertical="center"/>
    </xf>
    <xf numFmtId="49" fontId="2" fillId="2" borderId="6" xfId="0" applyNumberFormat="1" applyFont="1" applyFill="1" applyBorder="1" applyAlignment="1">
      <alignment vertical="center" wrapText="1"/>
    </xf>
    <xf numFmtId="0" fontId="2" fillId="2" borderId="5" xfId="0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2" fillId="2" borderId="5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49" fontId="2" fillId="2" borderId="6" xfId="0" applyNumberFormat="1" applyFont="1" applyFill="1" applyBorder="1" applyAlignment="1">
      <alignment vertical="center"/>
    </xf>
    <xf numFmtId="0" fontId="2" fillId="2" borderId="7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2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vertical="center"/>
    </xf>
    <xf numFmtId="49" fontId="6" fillId="2" borderId="5" xfId="0" applyNumberFormat="1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49" fontId="2" fillId="2" borderId="13" xfId="0" applyNumberFormat="1" applyFont="1" applyFill="1" applyBorder="1" applyAlignment="1">
      <alignment vertical="center"/>
    </xf>
    <xf numFmtId="0" fontId="5" fillId="2" borderId="15" xfId="0" applyFont="1" applyFill="1" applyBorder="1" applyAlignment="1">
      <alignment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6" xfId="0" applyNumberFormat="1" applyFont="1" applyFill="1" applyBorder="1" applyAlignment="1">
      <alignment horizontal="left" vertical="center" wrapText="1"/>
    </xf>
    <xf numFmtId="49" fontId="2" fillId="2" borderId="5" xfId="0" applyNumberFormat="1" applyFont="1" applyFill="1" applyBorder="1" applyAlignment="1">
      <alignment vertical="top"/>
    </xf>
    <xf numFmtId="49" fontId="2" fillId="2" borderId="6" xfId="0" applyNumberFormat="1" applyFont="1" applyFill="1" applyBorder="1" applyAlignment="1">
      <alignment vertical="top" wrapText="1"/>
    </xf>
    <xf numFmtId="0" fontId="6" fillId="2" borderId="9" xfId="0" applyFont="1" applyFill="1" applyBorder="1" applyAlignment="1">
      <alignment vertical="center"/>
    </xf>
    <xf numFmtId="49" fontId="2" fillId="2" borderId="9" xfId="0" applyNumberFormat="1" applyFont="1" applyFill="1" applyBorder="1" applyAlignment="1">
      <alignment vertical="center"/>
    </xf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left" vertical="center"/>
    </xf>
    <xf numFmtId="0" fontId="2" fillId="2" borderId="9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left" vertical="center"/>
    </xf>
    <xf numFmtId="0" fontId="2" fillId="2" borderId="16" xfId="0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vertical="center"/>
    </xf>
    <xf numFmtId="0" fontId="2" fillId="2" borderId="1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vertical="center"/>
    </xf>
    <xf numFmtId="0" fontId="2" fillId="2" borderId="14" xfId="0" applyFont="1" applyFill="1" applyBorder="1" applyAlignment="1">
      <alignment vertical="center" wrapText="1"/>
    </xf>
    <xf numFmtId="49" fontId="2" fillId="2" borderId="14" xfId="0" applyNumberFormat="1" applyFont="1" applyFill="1" applyBorder="1" applyAlignment="1">
      <alignment vertical="center" wrapText="1"/>
    </xf>
    <xf numFmtId="0" fontId="2" fillId="2" borderId="15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vertical="center"/>
    </xf>
    <xf numFmtId="0" fontId="3" fillId="2" borderId="22" xfId="0" applyFont="1" applyFill="1" applyBorder="1" applyAlignment="1">
      <alignment vertical="center"/>
    </xf>
    <xf numFmtId="0" fontId="2" fillId="2" borderId="22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vertical="center"/>
    </xf>
    <xf numFmtId="0" fontId="5" fillId="2" borderId="2" xfId="0" applyFont="1" applyFill="1" applyBorder="1" applyAlignment="1">
      <alignment vertical="center"/>
    </xf>
    <xf numFmtId="49" fontId="2" fillId="2" borderId="2" xfId="0" applyNumberFormat="1" applyFont="1" applyFill="1" applyBorder="1" applyAlignment="1">
      <alignment vertical="center"/>
    </xf>
    <xf numFmtId="0" fontId="2" fillId="2" borderId="3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vertical="center"/>
    </xf>
    <xf numFmtId="0" fontId="6" fillId="2" borderId="12" xfId="0" applyNumberFormat="1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left" vertical="center"/>
    </xf>
    <xf numFmtId="0" fontId="3" fillId="2" borderId="27" xfId="0" applyFont="1" applyFill="1" applyBorder="1" applyAlignment="1">
      <alignment horizontal="left" vertical="center"/>
    </xf>
    <xf numFmtId="0" fontId="2" fillId="2" borderId="27" xfId="0" applyNumberFormat="1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4" fillId="2" borderId="27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49" fontId="2" fillId="2" borderId="27" xfId="0" applyNumberFormat="1" applyFont="1" applyFill="1" applyBorder="1" applyAlignment="1">
      <alignment horizontal="left" vertical="center"/>
    </xf>
    <xf numFmtId="0" fontId="2" fillId="2" borderId="2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2" fillId="2" borderId="5" xfId="0" applyFont="1" applyFill="1" applyBorder="1"/>
    <xf numFmtId="1" fontId="2" fillId="2" borderId="5" xfId="0" applyNumberFormat="1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center"/>
    </xf>
    <xf numFmtId="0" fontId="2" fillId="2" borderId="9" xfId="0" applyFont="1" applyFill="1" applyBorder="1"/>
    <xf numFmtId="0" fontId="6" fillId="2" borderId="9" xfId="0" applyFont="1" applyFill="1" applyBorder="1" applyAlignment="1">
      <alignment horizontal="center"/>
    </xf>
    <xf numFmtId="49" fontId="2" fillId="0" borderId="9" xfId="0" applyNumberFormat="1" applyFont="1" applyBorder="1" applyAlignment="1">
      <alignment horizontal="left"/>
    </xf>
    <xf numFmtId="0" fontId="2" fillId="2" borderId="29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vertical="center"/>
    </xf>
    <xf numFmtId="0" fontId="5" fillId="3" borderId="5" xfId="0" applyFont="1" applyFill="1" applyBorder="1" applyAlignment="1">
      <alignment vertical="center"/>
    </xf>
    <xf numFmtId="1" fontId="2" fillId="3" borderId="5" xfId="0" applyNumberFormat="1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left" vertical="center"/>
    </xf>
    <xf numFmtId="49" fontId="6" fillId="2" borderId="2" xfId="0" applyNumberFormat="1" applyFont="1" applyFill="1" applyBorder="1" applyAlignment="1">
      <alignment horizontal="left" vertical="center"/>
    </xf>
    <xf numFmtId="0" fontId="6" fillId="2" borderId="2" xfId="0" applyNumberFormat="1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left" vertical="center"/>
    </xf>
    <xf numFmtId="0" fontId="6" fillId="2" borderId="15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 wrapText="1"/>
    </xf>
    <xf numFmtId="0" fontId="3" fillId="2" borderId="27" xfId="0" applyNumberFormat="1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9" fillId="2" borderId="27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vertical="center"/>
    </xf>
    <xf numFmtId="0" fontId="2" fillId="2" borderId="5" xfId="0" applyFont="1" applyFill="1" applyBorder="1" applyAlignment="1"/>
    <xf numFmtId="0" fontId="2" fillId="2" borderId="12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vertical="center"/>
    </xf>
    <xf numFmtId="0" fontId="2" fillId="2" borderId="5" xfId="0" applyFont="1" applyFill="1" applyBorder="1" applyAlignment="1">
      <alignment horizontal="center"/>
    </xf>
    <xf numFmtId="0" fontId="5" fillId="3" borderId="30" xfId="0" applyFont="1" applyFill="1" applyBorder="1" applyAlignment="1">
      <alignment vertical="center"/>
    </xf>
    <xf numFmtId="0" fontId="6" fillId="0" borderId="0" xfId="0" applyFont="1"/>
    <xf numFmtId="0" fontId="12" fillId="0" borderId="18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6" fillId="2" borderId="30" xfId="0" applyFont="1" applyFill="1" applyBorder="1" applyAlignment="1">
      <alignment vertical="center"/>
    </xf>
    <xf numFmtId="0" fontId="6" fillId="2" borderId="5" xfId="0" applyFont="1" applyFill="1" applyBorder="1" applyAlignment="1"/>
    <xf numFmtId="49" fontId="2" fillId="2" borderId="5" xfId="0" applyNumberFormat="1" applyFont="1" applyFill="1" applyBorder="1" applyAlignment="1"/>
    <xf numFmtId="0" fontId="3" fillId="2" borderId="5" xfId="0" applyFont="1" applyFill="1" applyBorder="1"/>
    <xf numFmtId="49" fontId="2" fillId="0" borderId="5" xfId="0" applyNumberFormat="1" applyFont="1" applyBorder="1" applyAlignment="1">
      <alignment horizontal="left"/>
    </xf>
    <xf numFmtId="0" fontId="6" fillId="2" borderId="12" xfId="0" applyFont="1" applyFill="1" applyBorder="1" applyAlignment="1">
      <alignment vertical="center"/>
    </xf>
    <xf numFmtId="0" fontId="2" fillId="2" borderId="33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vertical="center"/>
    </xf>
    <xf numFmtId="0" fontId="6" fillId="2" borderId="17" xfId="0" applyNumberFormat="1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vertical="center"/>
    </xf>
    <xf numFmtId="0" fontId="2" fillId="2" borderId="15" xfId="0" applyNumberFormat="1" applyFont="1" applyFill="1" applyBorder="1" applyAlignment="1">
      <alignment horizontal="center" vertical="center" wrapText="1"/>
    </xf>
    <xf numFmtId="49" fontId="2" fillId="2" borderId="15" xfId="0" applyNumberFormat="1" applyFont="1" applyFill="1" applyBorder="1" applyAlignment="1">
      <alignment vertical="center"/>
    </xf>
    <xf numFmtId="49" fontId="6" fillId="2" borderId="15" xfId="0" applyNumberFormat="1" applyFont="1" applyFill="1" applyBorder="1" applyAlignment="1">
      <alignment vertical="center"/>
    </xf>
    <xf numFmtId="0" fontId="2" fillId="2" borderId="23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/>
    </xf>
    <xf numFmtId="0" fontId="6" fillId="0" borderId="0" xfId="0" applyFont="1" applyAlignment="1">
      <alignment horizontal="left"/>
    </xf>
    <xf numFmtId="0" fontId="2" fillId="3" borderId="5" xfId="0" applyFont="1" applyFill="1" applyBorder="1" applyAlignment="1">
      <alignment horizontal="left" vertical="center"/>
    </xf>
    <xf numFmtId="0" fontId="3" fillId="2" borderId="15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vertical="center"/>
    </xf>
    <xf numFmtId="0" fontId="4" fillId="2" borderId="22" xfId="0" applyFont="1" applyFill="1" applyBorder="1" applyAlignment="1">
      <alignment horizontal="left" vertical="center"/>
    </xf>
    <xf numFmtId="0" fontId="2" fillId="2" borderId="22" xfId="0" applyFont="1" applyFill="1" applyBorder="1" applyAlignment="1">
      <alignment horizontal="center" vertical="center" wrapText="1"/>
    </xf>
    <xf numFmtId="49" fontId="2" fillId="2" borderId="22" xfId="0" applyNumberFormat="1" applyFont="1" applyFill="1" applyBorder="1" applyAlignment="1">
      <alignment horizontal="left" vertical="center"/>
    </xf>
    <xf numFmtId="0" fontId="6" fillId="2" borderId="2" xfId="0" applyFont="1" applyFill="1" applyBorder="1" applyAlignment="1">
      <alignment vertical="center"/>
    </xf>
    <xf numFmtId="0" fontId="5" fillId="2" borderId="27" xfId="0" applyFont="1" applyFill="1" applyBorder="1" applyAlignment="1">
      <alignment horizontal="left" vertical="center"/>
    </xf>
    <xf numFmtId="0" fontId="5" fillId="3" borderId="15" xfId="0" applyFont="1" applyFill="1" applyBorder="1" applyAlignment="1">
      <alignment horizontal="left" vertical="center"/>
    </xf>
    <xf numFmtId="0" fontId="2" fillId="3" borderId="15" xfId="0" applyFont="1" applyFill="1" applyBorder="1" applyAlignment="1">
      <alignment vertical="center"/>
    </xf>
    <xf numFmtId="1" fontId="2" fillId="3" borderId="15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/>
    </xf>
    <xf numFmtId="0" fontId="3" fillId="2" borderId="30" xfId="0" applyFont="1" applyFill="1" applyBorder="1" applyAlignment="1">
      <alignment vertical="center"/>
    </xf>
    <xf numFmtId="49" fontId="2" fillId="2" borderId="32" xfId="0" applyNumberFormat="1" applyFont="1" applyFill="1" applyBorder="1" applyAlignment="1">
      <alignment horizontal="left" vertical="center" wrapText="1"/>
    </xf>
    <xf numFmtId="0" fontId="2" fillId="2" borderId="22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2" fillId="2" borderId="9" xfId="0" applyFont="1" applyFill="1" applyBorder="1" applyAlignment="1">
      <alignment vertical="center"/>
    </xf>
    <xf numFmtId="0" fontId="2" fillId="2" borderId="9" xfId="0" applyNumberFormat="1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vertical="center"/>
    </xf>
    <xf numFmtId="0" fontId="2" fillId="2" borderId="27" xfId="0" applyNumberFormat="1" applyFont="1" applyFill="1" applyBorder="1" applyAlignment="1">
      <alignment horizontal="center" vertical="center"/>
    </xf>
    <xf numFmtId="0" fontId="5" fillId="2" borderId="9" xfId="0" applyFont="1" applyFill="1" applyBorder="1" applyAlignment="1">
      <alignment vertical="center"/>
    </xf>
    <xf numFmtId="0" fontId="6" fillId="2" borderId="5" xfId="0" applyNumberFormat="1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/>
    </xf>
    <xf numFmtId="0" fontId="2" fillId="2" borderId="12" xfId="0" applyNumberFormat="1" applyFont="1" applyFill="1" applyBorder="1" applyAlignment="1">
      <alignment horizontal="center" vertical="center" wrapText="1"/>
    </xf>
    <xf numFmtId="0" fontId="2" fillId="2" borderId="15" xfId="0" applyNumberFormat="1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center" vertical="center"/>
    </xf>
    <xf numFmtId="1" fontId="6" fillId="2" borderId="27" xfId="0" applyNumberFormat="1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vertical="center"/>
    </xf>
    <xf numFmtId="1" fontId="2" fillId="2" borderId="2" xfId="0" applyNumberFormat="1" applyFont="1" applyFill="1" applyBorder="1" applyAlignment="1">
      <alignment horizontal="center" vertical="center" wrapText="1"/>
    </xf>
    <xf numFmtId="1" fontId="2" fillId="2" borderId="12" xfId="0" applyNumberFormat="1" applyFont="1" applyFill="1" applyBorder="1" applyAlignment="1">
      <alignment horizontal="center" vertical="center" wrapText="1"/>
    </xf>
    <xf numFmtId="1" fontId="5" fillId="2" borderId="5" xfId="0" applyNumberFormat="1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2" fillId="3" borderId="15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vertical="center" wrapText="1"/>
    </xf>
    <xf numFmtId="1" fontId="2" fillId="2" borderId="15" xfId="0" applyNumberFormat="1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vertical="center"/>
    </xf>
    <xf numFmtId="49" fontId="2" fillId="2" borderId="22" xfId="0" applyNumberFormat="1" applyFont="1" applyFill="1" applyBorder="1" applyAlignment="1">
      <alignment vertical="center"/>
    </xf>
    <xf numFmtId="0" fontId="0" fillId="0" borderId="39" xfId="0" applyBorder="1"/>
    <xf numFmtId="0" fontId="0" fillId="0" borderId="5" xfId="0" applyFill="1" applyBorder="1"/>
    <xf numFmtId="0" fontId="6" fillId="2" borderId="37" xfId="0" applyFont="1" applyFill="1" applyBorder="1" applyAlignment="1">
      <alignment vertical="center"/>
    </xf>
    <xf numFmtId="0" fontId="0" fillId="0" borderId="16" xfId="0" applyBorder="1"/>
    <xf numFmtId="1" fontId="2" fillId="2" borderId="5" xfId="0" applyNumberFormat="1" applyFont="1" applyFill="1" applyBorder="1" applyAlignment="1">
      <alignment horizontal="center" vertical="center" wrapText="1"/>
    </xf>
    <xf numFmtId="49" fontId="2" fillId="2" borderId="16" xfId="0" applyNumberFormat="1" applyFont="1" applyFill="1" applyBorder="1" applyAlignment="1">
      <alignment wrapText="1"/>
    </xf>
    <xf numFmtId="0" fontId="2" fillId="0" borderId="21" xfId="0" applyFont="1" applyBorder="1" applyAlignment="1">
      <alignment horizontal="center" vertical="center"/>
    </xf>
    <xf numFmtId="0" fontId="5" fillId="3" borderId="22" xfId="0" applyFont="1" applyFill="1" applyBorder="1" applyAlignment="1">
      <alignment vertical="center"/>
    </xf>
    <xf numFmtId="0" fontId="3" fillId="0" borderId="22" xfId="0" applyFont="1" applyBorder="1" applyAlignment="1">
      <alignment vertical="center"/>
    </xf>
    <xf numFmtId="1" fontId="2" fillId="3" borderId="22" xfId="0" applyNumberFormat="1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49" fontId="2" fillId="3" borderId="22" xfId="0" applyNumberFormat="1" applyFont="1" applyFill="1" applyBorder="1" applyAlignment="1">
      <alignment horizontal="left" vertical="center"/>
    </xf>
    <xf numFmtId="0" fontId="2" fillId="0" borderId="23" xfId="0" applyFont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wrapText="1"/>
    </xf>
    <xf numFmtId="0" fontId="5" fillId="2" borderId="5" xfId="0" applyFont="1" applyFill="1" applyBorder="1" applyAlignment="1"/>
    <xf numFmtId="0" fontId="3" fillId="2" borderId="5" xfId="0" applyNumberFormat="1" applyFont="1" applyFill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2" fillId="0" borderId="22" xfId="0" applyFont="1" applyBorder="1" applyAlignment="1">
      <alignment vertical="center"/>
    </xf>
    <xf numFmtId="0" fontId="2" fillId="0" borderId="22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vertical="center"/>
    </xf>
    <xf numFmtId="0" fontId="2" fillId="2" borderId="2" xfId="0" applyNumberFormat="1" applyFont="1" applyFill="1" applyBorder="1" applyAlignment="1">
      <alignment horizontal="center"/>
    </xf>
    <xf numFmtId="49" fontId="2" fillId="2" borderId="2" xfId="0" applyNumberFormat="1" applyFont="1" applyFill="1" applyBorder="1" applyAlignment="1"/>
    <xf numFmtId="49" fontId="2" fillId="2" borderId="3" xfId="0" applyNumberFormat="1" applyFont="1" applyFill="1" applyBorder="1" applyAlignment="1">
      <alignment wrapText="1"/>
    </xf>
    <xf numFmtId="1" fontId="2" fillId="2" borderId="22" xfId="0" applyNumberFormat="1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left" vertical="center"/>
    </xf>
    <xf numFmtId="0" fontId="3" fillId="2" borderId="30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 wrapText="1"/>
    </xf>
    <xf numFmtId="49" fontId="6" fillId="2" borderId="5" xfId="0" applyNumberFormat="1" applyFont="1" applyFill="1" applyBorder="1" applyAlignment="1">
      <alignment vertical="top"/>
    </xf>
    <xf numFmtId="0" fontId="6" fillId="2" borderId="5" xfId="0" applyNumberFormat="1" applyFont="1" applyFill="1" applyBorder="1" applyAlignment="1">
      <alignment horizontal="center"/>
    </xf>
    <xf numFmtId="0" fontId="3" fillId="2" borderId="14" xfId="0" applyFont="1" applyFill="1" applyBorder="1" applyAlignment="1">
      <alignment vertical="center"/>
    </xf>
    <xf numFmtId="49" fontId="6" fillId="2" borderId="9" xfId="0" applyNumberFormat="1" applyFont="1" applyFill="1" applyBorder="1" applyAlignment="1">
      <alignment vertical="top"/>
    </xf>
    <xf numFmtId="0" fontId="6" fillId="2" borderId="9" xfId="0" applyNumberFormat="1" applyFont="1" applyFill="1" applyBorder="1" applyAlignment="1">
      <alignment horizontal="center"/>
    </xf>
    <xf numFmtId="0" fontId="3" fillId="2" borderId="16" xfId="0" applyFont="1" applyFill="1" applyBorder="1" applyAlignment="1">
      <alignment vertical="center"/>
    </xf>
    <xf numFmtId="49" fontId="2" fillId="2" borderId="14" xfId="0" applyNumberFormat="1" applyFont="1" applyFill="1" applyBorder="1" applyAlignment="1">
      <alignment wrapText="1"/>
    </xf>
    <xf numFmtId="0" fontId="5" fillId="2" borderId="5" xfId="0" applyNumberFormat="1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6" xfId="0" applyFont="1" applyFill="1" applyBorder="1" applyAlignment="1"/>
    <xf numFmtId="0" fontId="3" fillId="2" borderId="5" xfId="0" applyFont="1" applyFill="1" applyBorder="1" applyAlignment="1"/>
    <xf numFmtId="0" fontId="2" fillId="2" borderId="5" xfId="0" applyFont="1" applyFill="1" applyBorder="1" applyAlignment="1">
      <alignment vertical="top"/>
    </xf>
    <xf numFmtId="0" fontId="5" fillId="2" borderId="12" xfId="0" applyFont="1" applyFill="1" applyBorder="1" applyAlignment="1"/>
    <xf numFmtId="0" fontId="5" fillId="2" borderId="12" xfId="0" applyNumberFormat="1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4" xfId="0" applyFont="1" applyFill="1" applyBorder="1" applyAlignment="1"/>
    <xf numFmtId="0" fontId="6" fillId="3" borderId="5" xfId="0" applyFont="1" applyFill="1" applyBorder="1" applyAlignment="1">
      <alignment vertical="center"/>
    </xf>
    <xf numFmtId="0" fontId="2" fillId="2" borderId="28" xfId="0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vertical="center"/>
    </xf>
    <xf numFmtId="0" fontId="1" fillId="0" borderId="42" xfId="0" applyFont="1" applyBorder="1" applyAlignment="1">
      <alignment vertical="center"/>
    </xf>
    <xf numFmtId="0" fontId="1" fillId="0" borderId="44" xfId="0" applyFont="1" applyBorder="1" applyAlignment="1">
      <alignment horizontal="center" vertical="center"/>
    </xf>
    <xf numFmtId="0" fontId="14" fillId="0" borderId="5" xfId="0" applyFont="1" applyFill="1" applyBorder="1" applyAlignment="1">
      <alignment horizontal="center"/>
    </xf>
    <xf numFmtId="0" fontId="0" fillId="0" borderId="27" xfId="0" applyBorder="1"/>
    <xf numFmtId="0" fontId="6" fillId="0" borderId="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3" fillId="2" borderId="2" xfId="0" applyFont="1" applyFill="1" applyBorder="1" applyAlignment="1"/>
    <xf numFmtId="0" fontId="3" fillId="2" borderId="13" xfId="0" applyFont="1" applyFill="1" applyBorder="1" applyAlignment="1"/>
    <xf numFmtId="0" fontId="2" fillId="2" borderId="14" xfId="0" applyFont="1" applyFill="1" applyBorder="1" applyAlignment="1">
      <alignment vertical="top" wrapText="1"/>
    </xf>
    <xf numFmtId="0" fontId="7" fillId="2" borderId="5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49" fontId="2" fillId="2" borderId="32" xfId="0" applyNumberFormat="1" applyFont="1" applyFill="1" applyBorder="1" applyAlignment="1">
      <alignment vertical="center"/>
    </xf>
    <xf numFmtId="49" fontId="10" fillId="2" borderId="5" xfId="0" applyNumberFormat="1" applyFont="1" applyFill="1" applyBorder="1" applyAlignment="1">
      <alignment vertical="center"/>
    </xf>
    <xf numFmtId="0" fontId="5" fillId="3" borderId="27" xfId="0" applyFont="1" applyFill="1" applyBorder="1" applyAlignment="1">
      <alignment horizontal="left" vertical="center"/>
    </xf>
    <xf numFmtId="0" fontId="2" fillId="2" borderId="24" xfId="0" applyFont="1" applyFill="1" applyBorder="1" applyAlignment="1">
      <alignment vertical="center"/>
    </xf>
    <xf numFmtId="49" fontId="6" fillId="2" borderId="15" xfId="0" applyNumberFormat="1" applyFont="1" applyFill="1" applyBorder="1" applyAlignment="1">
      <alignment horizontal="left" vertical="center"/>
    </xf>
    <xf numFmtId="0" fontId="3" fillId="2" borderId="22" xfId="0" applyFont="1" applyFill="1" applyBorder="1" applyAlignment="1">
      <alignment horizontal="left" vertical="center"/>
    </xf>
    <xf numFmtId="1" fontId="2" fillId="2" borderId="5" xfId="0" applyNumberFormat="1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left" vertical="center"/>
    </xf>
    <xf numFmtId="49" fontId="2" fillId="2" borderId="15" xfId="0" applyNumberFormat="1" applyFont="1" applyFill="1" applyBorder="1" applyAlignment="1">
      <alignment vertical="top"/>
    </xf>
    <xf numFmtId="49" fontId="2" fillId="2" borderId="31" xfId="0" applyNumberFormat="1" applyFont="1" applyFill="1" applyBorder="1" applyAlignment="1">
      <alignment vertical="center" wrapText="1"/>
    </xf>
    <xf numFmtId="49" fontId="2" fillId="2" borderId="45" xfId="0" applyNumberFormat="1" applyFont="1" applyFill="1" applyBorder="1" applyAlignment="1">
      <alignment vertical="top" wrapText="1"/>
    </xf>
    <xf numFmtId="0" fontId="6" fillId="2" borderId="22" xfId="0" applyFont="1" applyFill="1" applyBorder="1" applyAlignment="1">
      <alignment horizontal="left" vertical="center"/>
    </xf>
    <xf numFmtId="0" fontId="3" fillId="2" borderId="22" xfId="0" applyNumberFormat="1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49" fontId="2" fillId="2" borderId="23" xfId="0" applyNumberFormat="1" applyFont="1" applyFill="1" applyBorder="1" applyAlignment="1">
      <alignment vertical="center" wrapText="1"/>
    </xf>
    <xf numFmtId="0" fontId="6" fillId="2" borderId="0" xfId="0" applyFont="1" applyFill="1" applyBorder="1" applyAlignment="1">
      <alignment vertical="center"/>
    </xf>
    <xf numFmtId="49" fontId="2" fillId="2" borderId="3" xfId="0" applyNumberFormat="1" applyFont="1" applyFill="1" applyBorder="1" applyAlignment="1">
      <alignment horizontal="left" vertical="center"/>
    </xf>
    <xf numFmtId="0" fontId="2" fillId="2" borderId="25" xfId="0" applyFont="1" applyFill="1" applyBorder="1" applyAlignment="1">
      <alignment vertical="center"/>
    </xf>
    <xf numFmtId="0" fontId="6" fillId="2" borderId="15" xfId="0" applyNumberFormat="1" applyFont="1" applyFill="1" applyBorder="1" applyAlignment="1">
      <alignment horizontal="center"/>
    </xf>
    <xf numFmtId="49" fontId="6" fillId="2" borderId="15" xfId="0" applyNumberFormat="1" applyFont="1" applyFill="1" applyBorder="1" applyAlignment="1">
      <alignment vertical="top"/>
    </xf>
    <xf numFmtId="49" fontId="2" fillId="2" borderId="35" xfId="0" applyNumberFormat="1" applyFont="1" applyFill="1" applyBorder="1" applyAlignment="1">
      <alignment horizontal="left" vertical="center"/>
    </xf>
    <xf numFmtId="0" fontId="2" fillId="2" borderId="43" xfId="0" applyFont="1" applyFill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0" fontId="3" fillId="2" borderId="32" xfId="0" applyFont="1" applyFill="1" applyBorder="1" applyAlignment="1">
      <alignment vertical="center"/>
    </xf>
    <xf numFmtId="0" fontId="2" fillId="3" borderId="35" xfId="0" applyFont="1" applyFill="1" applyBorder="1" applyAlignment="1">
      <alignment vertical="center"/>
    </xf>
    <xf numFmtId="0" fontId="5" fillId="3" borderId="36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1" fontId="2" fillId="3" borderId="2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1" fontId="5" fillId="3" borderId="2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center" vertical="center"/>
    </xf>
    <xf numFmtId="49" fontId="2" fillId="2" borderId="27" xfId="0" applyNumberFormat="1" applyFont="1" applyFill="1" applyBorder="1" applyAlignment="1">
      <alignment vertical="center"/>
    </xf>
    <xf numFmtId="0" fontId="3" fillId="4" borderId="5" xfId="0" applyFont="1" applyFill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4" borderId="5" xfId="0" applyFont="1" applyFill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2" borderId="9" xfId="0" applyFont="1" applyFill="1" applyBorder="1" applyAlignment="1">
      <alignment horizontal="left" vertical="center"/>
    </xf>
    <xf numFmtId="0" fontId="2" fillId="2" borderId="32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left" vertical="center"/>
    </xf>
    <xf numFmtId="0" fontId="2" fillId="2" borderId="9" xfId="0" applyFont="1" applyFill="1" applyBorder="1" applyAlignment="1">
      <alignment horizontal="left" vertical="center"/>
    </xf>
    <xf numFmtId="0" fontId="3" fillId="4" borderId="5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2" borderId="35" xfId="0" applyFont="1" applyFill="1" applyBorder="1" applyAlignment="1">
      <alignment vertical="center"/>
    </xf>
    <xf numFmtId="0" fontId="6" fillId="2" borderId="36" xfId="0" applyFont="1" applyFill="1" applyBorder="1" applyAlignment="1">
      <alignment vertical="center"/>
    </xf>
    <xf numFmtId="0" fontId="6" fillId="2" borderId="22" xfId="0" applyNumberFormat="1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5" fillId="2" borderId="37" xfId="0" applyFont="1" applyFill="1" applyBorder="1" applyAlignment="1"/>
    <xf numFmtId="0" fontId="3" fillId="2" borderId="9" xfId="0" applyFont="1" applyFill="1" applyBorder="1" applyAlignment="1">
      <alignment horizontal="left" vertical="center"/>
    </xf>
    <xf numFmtId="49" fontId="2" fillId="2" borderId="16" xfId="0" applyNumberFormat="1" applyFont="1" applyFill="1" applyBorder="1" applyAlignment="1">
      <alignment vertical="top" wrapText="1"/>
    </xf>
    <xf numFmtId="0" fontId="2" fillId="2" borderId="17" xfId="0" applyFont="1" applyFill="1" applyBorder="1" applyAlignment="1">
      <alignment horizontal="left" vertical="center"/>
    </xf>
    <xf numFmtId="0" fontId="2" fillId="2" borderId="34" xfId="0" applyFont="1" applyFill="1" applyBorder="1" applyAlignment="1">
      <alignment horizontal="center" vertical="center" wrapText="1"/>
    </xf>
    <xf numFmtId="0" fontId="6" fillId="2" borderId="12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/>
    </xf>
    <xf numFmtId="0" fontId="6" fillId="2" borderId="15" xfId="0" applyFont="1" applyFill="1" applyBorder="1" applyAlignment="1">
      <alignment horizontal="left" vertical="center"/>
    </xf>
    <xf numFmtId="0" fontId="3" fillId="2" borderId="17" xfId="0" applyFont="1" applyFill="1" applyBorder="1"/>
    <xf numFmtId="49" fontId="2" fillId="2" borderId="17" xfId="0" applyNumberFormat="1" applyFont="1" applyFill="1" applyBorder="1" applyAlignment="1">
      <alignment vertical="top"/>
    </xf>
    <xf numFmtId="49" fontId="2" fillId="2" borderId="34" xfId="0" applyNumberFormat="1" applyFont="1" applyFill="1" applyBorder="1" applyAlignment="1">
      <alignment vertical="top" wrapText="1"/>
    </xf>
    <xf numFmtId="49" fontId="2" fillId="2" borderId="24" xfId="0" applyNumberFormat="1" applyFont="1" applyFill="1" applyBorder="1" applyAlignment="1">
      <alignment vertical="center"/>
    </xf>
    <xf numFmtId="0" fontId="2" fillId="2" borderId="11" xfId="0" applyFont="1" applyFill="1" applyBorder="1" applyAlignment="1">
      <alignment vertical="center"/>
    </xf>
    <xf numFmtId="49" fontId="2" fillId="2" borderId="25" xfId="0" applyNumberFormat="1" applyFont="1" applyFill="1" applyBorder="1" applyAlignment="1">
      <alignment vertical="center" wrapText="1"/>
    </xf>
    <xf numFmtId="49" fontId="17" fillId="3" borderId="15" xfId="0" applyNumberFormat="1" applyFont="1" applyFill="1" applyBorder="1" applyAlignment="1">
      <alignment horizontal="left" vertical="center"/>
    </xf>
    <xf numFmtId="0" fontId="16" fillId="0" borderId="5" xfId="0" applyFont="1" applyBorder="1" applyAlignment="1">
      <alignment horizontal="left" vertical="center"/>
    </xf>
    <xf numFmtId="0" fontId="16" fillId="0" borderId="9" xfId="0" applyFont="1" applyBorder="1" applyAlignment="1">
      <alignment horizontal="left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8" fillId="0" borderId="5" xfId="0" applyFont="1" applyBorder="1" applyAlignment="1">
      <alignment horizontal="left" vertical="center"/>
    </xf>
    <xf numFmtId="0" fontId="19" fillId="3" borderId="5" xfId="0" applyFont="1" applyFill="1" applyBorder="1" applyAlignment="1">
      <alignment horizontal="left" vertical="center"/>
    </xf>
    <xf numFmtId="0" fontId="15" fillId="0" borderId="5" xfId="0" applyFont="1" applyBorder="1" applyAlignment="1">
      <alignment horizontal="left" vertical="center"/>
    </xf>
    <xf numFmtId="0" fontId="0" fillId="0" borderId="3" xfId="0" applyBorder="1"/>
    <xf numFmtId="0" fontId="0" fillId="0" borderId="6" xfId="0" applyBorder="1"/>
    <xf numFmtId="0" fontId="3" fillId="4" borderId="9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/>
    </xf>
    <xf numFmtId="0" fontId="2" fillId="2" borderId="15" xfId="0" applyFont="1" applyFill="1" applyBorder="1" applyAlignment="1">
      <alignment horizontal="left"/>
    </xf>
    <xf numFmtId="0" fontId="2" fillId="2" borderId="15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5" xfId="0" applyFont="1" applyBorder="1" applyAlignment="1">
      <alignment horizontal="left"/>
    </xf>
    <xf numFmtId="0" fontId="6" fillId="0" borderId="9" xfId="0" applyFont="1" applyBorder="1" applyAlignment="1">
      <alignment horizontal="left"/>
    </xf>
    <xf numFmtId="0" fontId="15" fillId="0" borderId="5" xfId="0" applyFont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center"/>
    </xf>
    <xf numFmtId="0" fontId="6" fillId="0" borderId="15" xfId="0" applyFont="1" applyBorder="1" applyAlignment="1">
      <alignment horizontal="left"/>
    </xf>
    <xf numFmtId="0" fontId="7" fillId="2" borderId="5" xfId="0" applyFont="1" applyFill="1" applyBorder="1" applyAlignment="1">
      <alignment horizontal="left" vertical="center"/>
    </xf>
    <xf numFmtId="0" fontId="15" fillId="4" borderId="5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left" vertical="center"/>
    </xf>
    <xf numFmtId="0" fontId="3" fillId="0" borderId="9" xfId="0" applyFont="1" applyBorder="1" applyAlignment="1">
      <alignment vertical="center"/>
    </xf>
    <xf numFmtId="49" fontId="3" fillId="0" borderId="9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vertical="center"/>
    </xf>
    <xf numFmtId="0" fontId="0" fillId="0" borderId="5" xfId="0" applyBorder="1"/>
    <xf numFmtId="0" fontId="13" fillId="2" borderId="5" xfId="0" applyFont="1" applyFill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5" fillId="2" borderId="13" xfId="0" applyFont="1" applyFill="1" applyBorder="1" applyAlignment="1">
      <alignment vertical="center"/>
    </xf>
    <xf numFmtId="0" fontId="3" fillId="0" borderId="17" xfId="0" applyFont="1" applyBorder="1" applyAlignment="1">
      <alignment vertical="center"/>
    </xf>
    <xf numFmtId="49" fontId="3" fillId="0" borderId="17" xfId="0" applyNumberFormat="1" applyFont="1" applyBorder="1" applyAlignment="1">
      <alignment horizontal="center" vertical="center"/>
    </xf>
    <xf numFmtId="0" fontId="0" fillId="0" borderId="17" xfId="0" applyBorder="1"/>
    <xf numFmtId="0" fontId="3" fillId="0" borderId="17" xfId="0" applyNumberFormat="1" applyFont="1" applyBorder="1" applyAlignment="1">
      <alignment vertical="center"/>
    </xf>
    <xf numFmtId="0" fontId="10" fillId="2" borderId="5" xfId="0" applyFont="1" applyFill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5" fillId="3" borderId="46" xfId="0" applyFont="1" applyFill="1" applyBorder="1" applyAlignment="1"/>
    <xf numFmtId="0" fontId="5" fillId="3" borderId="8" xfId="0" applyFont="1" applyFill="1" applyBorder="1" applyAlignment="1"/>
    <xf numFmtId="1" fontId="2" fillId="3" borderId="17" xfId="0" applyNumberFormat="1" applyFont="1" applyFill="1" applyBorder="1" applyAlignment="1">
      <alignment horizontal="center" wrapText="1"/>
    </xf>
    <xf numFmtId="2" fontId="2" fillId="2" borderId="17" xfId="0" applyNumberFormat="1" applyFont="1" applyFill="1" applyBorder="1" applyAlignment="1">
      <alignment horizontal="center" wrapText="1"/>
    </xf>
    <xf numFmtId="0" fontId="6" fillId="0" borderId="17" xfId="0" applyFont="1" applyBorder="1" applyAlignment="1">
      <alignment horizontal="left" vertical="center"/>
    </xf>
    <xf numFmtId="1" fontId="5" fillId="3" borderId="5" xfId="0" applyNumberFormat="1" applyFont="1" applyFill="1" applyBorder="1" applyAlignment="1">
      <alignment horizontal="center" vertical="center"/>
    </xf>
    <xf numFmtId="49" fontId="2" fillId="0" borderId="17" xfId="0" applyNumberFormat="1" applyFont="1" applyBorder="1" applyAlignment="1">
      <alignment horizontal="left"/>
    </xf>
    <xf numFmtId="0" fontId="2" fillId="0" borderId="5" xfId="0" applyFont="1" applyBorder="1" applyAlignment="1">
      <alignment horizontal="center" vertical="center" wrapText="1"/>
    </xf>
    <xf numFmtId="0" fontId="2" fillId="2" borderId="25" xfId="0" applyFont="1" applyFill="1" applyBorder="1" applyAlignment="1">
      <alignment vertical="center" wrapText="1"/>
    </xf>
    <xf numFmtId="2" fontId="2" fillId="2" borderId="5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vertical="top"/>
    </xf>
    <xf numFmtId="49" fontId="6" fillId="2" borderId="2" xfId="0" applyNumberFormat="1" applyFont="1" applyFill="1" applyBorder="1" applyAlignment="1">
      <alignment vertical="top"/>
    </xf>
    <xf numFmtId="0" fontId="5" fillId="2" borderId="38" xfId="0" applyFont="1" applyFill="1" applyBorder="1" applyAlignment="1">
      <alignment vertical="center"/>
    </xf>
    <xf numFmtId="0" fontId="6" fillId="2" borderId="2" xfId="0" applyNumberFormat="1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left" vertical="center"/>
    </xf>
    <xf numFmtId="0" fontId="18" fillId="0" borderId="5" xfId="0" applyFont="1" applyBorder="1" applyAlignment="1">
      <alignment vertical="center"/>
    </xf>
    <xf numFmtId="0" fontId="18" fillId="0" borderId="6" xfId="0" applyFont="1" applyBorder="1" applyAlignment="1">
      <alignment vertical="center"/>
    </xf>
    <xf numFmtId="0" fontId="3" fillId="4" borderId="15" xfId="0" applyFont="1" applyFill="1" applyBorder="1" applyAlignment="1">
      <alignment horizontal="center" vertical="center"/>
    </xf>
    <xf numFmtId="0" fontId="18" fillId="0" borderId="32" xfId="0" applyFont="1" applyBorder="1" applyAlignment="1">
      <alignment vertical="center"/>
    </xf>
    <xf numFmtId="49" fontId="6" fillId="2" borderId="17" xfId="0" applyNumberFormat="1" applyFont="1" applyFill="1" applyBorder="1" applyAlignment="1">
      <alignment vertical="top"/>
    </xf>
    <xf numFmtId="0" fontId="3" fillId="0" borderId="15" xfId="0" applyFont="1" applyBorder="1" applyAlignment="1">
      <alignment horizontal="center" vertical="center"/>
    </xf>
    <xf numFmtId="0" fontId="2" fillId="2" borderId="35" xfId="0" applyFont="1" applyFill="1" applyBorder="1" applyAlignment="1">
      <alignment vertical="center"/>
    </xf>
    <xf numFmtId="0" fontId="19" fillId="3" borderId="27" xfId="0" applyFont="1" applyFill="1" applyBorder="1" applyAlignment="1">
      <alignment horizontal="left" vertical="center"/>
    </xf>
    <xf numFmtId="0" fontId="2" fillId="2" borderId="5" xfId="0" applyNumberFormat="1" applyFont="1" applyFill="1" applyBorder="1" applyAlignment="1">
      <alignment horizontal="center"/>
    </xf>
    <xf numFmtId="0" fontId="0" fillId="0" borderId="9" xfId="0" applyBorder="1"/>
    <xf numFmtId="0" fontId="2" fillId="2" borderId="25" xfId="0" applyFont="1" applyFill="1" applyBorder="1" applyAlignment="1">
      <alignment vertical="top" wrapText="1"/>
    </xf>
    <xf numFmtId="1" fontId="17" fillId="3" borderId="5" xfId="0" applyNumberFormat="1" applyFont="1" applyFill="1" applyBorder="1" applyAlignment="1">
      <alignment horizontal="center" vertical="center" wrapText="1"/>
    </xf>
    <xf numFmtId="49" fontId="15" fillId="0" borderId="5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left" vertical="center"/>
    </xf>
    <xf numFmtId="14" fontId="15" fillId="0" borderId="5" xfId="0" applyNumberFormat="1" applyFont="1" applyBorder="1" applyAlignment="1">
      <alignment horizontal="center" vertical="center"/>
    </xf>
    <xf numFmtId="0" fontId="0" fillId="0" borderId="31" xfId="0" applyBorder="1"/>
    <xf numFmtId="0" fontId="15" fillId="0" borderId="5" xfId="0" applyFont="1" applyBorder="1" applyAlignment="1">
      <alignment horizontal="center" vertical="center"/>
    </xf>
    <xf numFmtId="14" fontId="17" fillId="3" borderId="5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49" fontId="2" fillId="2" borderId="32" xfId="0" applyNumberFormat="1" applyFont="1" applyFill="1" applyBorder="1" applyAlignment="1">
      <alignment vertical="top" wrapText="1"/>
    </xf>
    <xf numFmtId="49" fontId="6" fillId="2" borderId="2" xfId="0" applyNumberFormat="1" applyFont="1" applyFill="1" applyBorder="1" applyAlignment="1">
      <alignment vertical="center"/>
    </xf>
    <xf numFmtId="0" fontId="3" fillId="0" borderId="37" xfId="0" applyFont="1" applyBorder="1" applyAlignment="1">
      <alignment vertical="center"/>
    </xf>
    <xf numFmtId="0" fontId="3" fillId="0" borderId="38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6" fillId="0" borderId="15" xfId="0" applyFont="1" applyBorder="1"/>
    <xf numFmtId="0" fontId="6" fillId="0" borderId="5" xfId="0" applyFont="1" applyBorder="1"/>
    <xf numFmtId="49" fontId="2" fillId="2" borderId="15" xfId="0" applyNumberFormat="1" applyFont="1" applyFill="1" applyBorder="1" applyAlignment="1"/>
    <xf numFmtId="0" fontId="2" fillId="2" borderId="3" xfId="0" applyFont="1" applyFill="1" applyBorder="1" applyAlignment="1">
      <alignment vertical="center"/>
    </xf>
    <xf numFmtId="0" fontId="2" fillId="2" borderId="45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vertical="center"/>
    </xf>
    <xf numFmtId="0" fontId="6" fillId="0" borderId="17" xfId="0" applyFont="1" applyBorder="1"/>
    <xf numFmtId="0" fontId="3" fillId="2" borderId="17" xfId="0" applyFont="1" applyFill="1" applyBorder="1" applyAlignment="1">
      <alignment horizontal="center" vertical="center" wrapText="1"/>
    </xf>
    <xf numFmtId="49" fontId="2" fillId="2" borderId="17" xfId="0" applyNumberFormat="1" applyFont="1" applyFill="1" applyBorder="1" applyAlignment="1">
      <alignment vertical="center"/>
    </xf>
    <xf numFmtId="49" fontId="2" fillId="2" borderId="34" xfId="0" applyNumberFormat="1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left" vertical="center"/>
    </xf>
    <xf numFmtId="0" fontId="6" fillId="2" borderId="12" xfId="0" applyFont="1" applyFill="1" applyBorder="1" applyAlignment="1">
      <alignment horizontal="center"/>
    </xf>
    <xf numFmtId="49" fontId="2" fillId="2" borderId="12" xfId="0" applyNumberFormat="1" applyFont="1" applyFill="1" applyBorder="1" applyAlignment="1">
      <alignment horizontal="left" vertical="center"/>
    </xf>
    <xf numFmtId="0" fontId="5" fillId="3" borderId="15" xfId="0" applyFont="1" applyFill="1" applyBorder="1" applyAlignment="1">
      <alignment vertical="center"/>
    </xf>
    <xf numFmtId="0" fontId="2" fillId="2" borderId="6" xfId="0" applyFont="1" applyFill="1" applyBorder="1"/>
    <xf numFmtId="49" fontId="2" fillId="2" borderId="14" xfId="0" applyNumberFormat="1" applyFont="1" applyFill="1" applyBorder="1" applyAlignment="1">
      <alignment horizontal="left" vertical="center" wrapText="1"/>
    </xf>
    <xf numFmtId="0" fontId="3" fillId="0" borderId="8" xfId="0" applyFont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8" fillId="0" borderId="10" xfId="0" applyFont="1" applyBorder="1" applyAlignment="1">
      <alignment horizontal="left" vertical="center"/>
    </xf>
    <xf numFmtId="0" fontId="18" fillId="0" borderId="11" xfId="0" applyFont="1" applyBorder="1" applyAlignment="1">
      <alignment horizontal="left" vertical="center"/>
    </xf>
    <xf numFmtId="0" fontId="2" fillId="0" borderId="22" xfId="0" applyFont="1" applyBorder="1" applyAlignment="1">
      <alignment horizontal="center" vertical="center"/>
    </xf>
    <xf numFmtId="0" fontId="2" fillId="2" borderId="17" xfId="0" applyFont="1" applyFill="1" applyBorder="1" applyAlignment="1">
      <alignment vertical="center"/>
    </xf>
    <xf numFmtId="49" fontId="15" fillId="0" borderId="17" xfId="0" applyNumberFormat="1" applyFont="1" applyBorder="1" applyAlignment="1">
      <alignment horizontal="center" vertical="center"/>
    </xf>
    <xf numFmtId="49" fontId="6" fillId="2" borderId="5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wrapText="1"/>
    </xf>
    <xf numFmtId="49" fontId="15" fillId="0" borderId="15" xfId="0" applyNumberFormat="1" applyFont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Border="1" applyAlignment="1">
      <alignment vertical="center"/>
    </xf>
    <xf numFmtId="49" fontId="2" fillId="3" borderId="5" xfId="0" applyNumberFormat="1" applyFont="1" applyFill="1" applyBorder="1" applyAlignment="1">
      <alignment horizontal="center" vertical="center" wrapText="1"/>
    </xf>
    <xf numFmtId="49" fontId="17" fillId="2" borderId="17" xfId="0" applyNumberFormat="1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vertical="center"/>
    </xf>
    <xf numFmtId="49" fontId="15" fillId="0" borderId="9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left" vertical="center"/>
    </xf>
    <xf numFmtId="0" fontId="3" fillId="4" borderId="15" xfId="0" applyFont="1" applyFill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0" borderId="30" xfId="0" applyFont="1" applyBorder="1" applyAlignment="1">
      <alignment vertical="center"/>
    </xf>
    <xf numFmtId="0" fontId="0" fillId="0" borderId="17" xfId="0" applyBorder="1" applyAlignment="1">
      <alignment horizontal="center" vertical="center"/>
    </xf>
    <xf numFmtId="0" fontId="2" fillId="2" borderId="15" xfId="0" applyFont="1" applyFill="1" applyBorder="1" applyAlignment="1"/>
    <xf numFmtId="0" fontId="2" fillId="2" borderId="15" xfId="0" applyFont="1" applyFill="1" applyBorder="1" applyAlignment="1">
      <alignment horizontal="center"/>
    </xf>
    <xf numFmtId="1" fontId="3" fillId="2" borderId="15" xfId="0" applyNumberFormat="1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vertical="center" wrapText="1"/>
    </xf>
    <xf numFmtId="0" fontId="6" fillId="2" borderId="15" xfId="0" applyFont="1" applyFill="1" applyBorder="1" applyAlignment="1"/>
    <xf numFmtId="1" fontId="5" fillId="0" borderId="9" xfId="0" applyNumberFormat="1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 wrapText="1"/>
    </xf>
    <xf numFmtId="1" fontId="6" fillId="0" borderId="9" xfId="0" applyNumberFormat="1" applyFont="1" applyFill="1" applyBorder="1" applyAlignment="1">
      <alignment horizontal="center"/>
    </xf>
    <xf numFmtId="0" fontId="6" fillId="2" borderId="17" xfId="0" applyNumberFormat="1" applyFont="1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0"/>
  <sheetViews>
    <sheetView zoomScale="120" zoomScaleNormal="120" workbookViewId="0">
      <selection activeCell="P85" sqref="P85"/>
    </sheetView>
  </sheetViews>
  <sheetFormatPr defaultRowHeight="13.8" x14ac:dyDescent="0.25"/>
  <cols>
    <col min="1" max="1" width="4.77734375" style="130" customWidth="1"/>
    <col min="2" max="2" width="8.88671875" style="130"/>
    <col min="3" max="3" width="11" style="130" customWidth="1"/>
    <col min="4" max="4" width="6.6640625" style="130" customWidth="1"/>
    <col min="5" max="5" width="5.88671875" style="130" customWidth="1"/>
    <col min="6" max="6" width="34.109375" style="152" customWidth="1"/>
    <col min="7" max="7" width="5.88671875" style="130" customWidth="1"/>
    <col min="8" max="8" width="5.77734375" style="130" customWidth="1"/>
    <col min="9" max="9" width="5.88671875" style="130" customWidth="1"/>
    <col min="10" max="11" width="5.6640625" style="130" customWidth="1"/>
    <col min="12" max="12" width="9.33203125" style="130" customWidth="1"/>
    <col min="13" max="13" width="8.88671875" style="130"/>
    <col min="14" max="14" width="14.77734375" style="130" customWidth="1"/>
    <col min="15" max="15" width="4.88671875" style="130" customWidth="1"/>
    <col min="16" max="16384" width="8.88671875" style="130"/>
  </cols>
  <sheetData>
    <row r="1" spans="1:14" ht="25.8" customHeight="1" thickBot="1" x14ac:dyDescent="0.3">
      <c r="G1" s="131">
        <v>1</v>
      </c>
      <c r="H1" s="132">
        <v>2</v>
      </c>
      <c r="I1" s="132">
        <v>3</v>
      </c>
      <c r="J1" s="132">
        <v>4</v>
      </c>
      <c r="K1" s="132">
        <v>5</v>
      </c>
      <c r="L1" s="133" t="s">
        <v>80</v>
      </c>
    </row>
    <row r="2" spans="1:14" ht="14.4" thickBot="1" x14ac:dyDescent="0.3">
      <c r="A2" s="73"/>
      <c r="B2" s="74"/>
      <c r="C2" s="75"/>
      <c r="D2" s="76"/>
      <c r="E2" s="76"/>
      <c r="F2" s="156" t="s">
        <v>0</v>
      </c>
      <c r="G2" s="96"/>
      <c r="H2" s="95"/>
      <c r="I2" s="96"/>
      <c r="J2" s="96"/>
      <c r="K2" s="96"/>
      <c r="L2" s="96"/>
      <c r="M2" s="74"/>
      <c r="N2" s="79"/>
    </row>
    <row r="3" spans="1:14" x14ac:dyDescent="0.25">
      <c r="A3" s="1">
        <v>1</v>
      </c>
      <c r="B3" s="61" t="s">
        <v>15</v>
      </c>
      <c r="C3" s="32"/>
      <c r="D3" s="168">
        <v>2008</v>
      </c>
      <c r="E3" s="4" t="s">
        <v>16</v>
      </c>
      <c r="F3" s="61" t="s">
        <v>17</v>
      </c>
      <c r="G3" s="5">
        <v>13</v>
      </c>
      <c r="H3" s="5">
        <v>15</v>
      </c>
      <c r="I3" s="4"/>
      <c r="J3" s="4">
        <v>18</v>
      </c>
      <c r="K3" s="4">
        <v>20</v>
      </c>
      <c r="L3" s="4">
        <f t="shared" ref="L3:L12" si="0">SUM(G3:K3)</f>
        <v>66</v>
      </c>
      <c r="M3" s="2" t="s">
        <v>18</v>
      </c>
      <c r="N3" s="417"/>
    </row>
    <row r="4" spans="1:14" x14ac:dyDescent="0.25">
      <c r="A4" s="6">
        <v>2</v>
      </c>
      <c r="B4" s="7" t="s">
        <v>1</v>
      </c>
      <c r="C4" s="7"/>
      <c r="D4" s="8">
        <v>2008</v>
      </c>
      <c r="E4" s="9" t="s">
        <v>2</v>
      </c>
      <c r="F4" s="21" t="s">
        <v>3</v>
      </c>
      <c r="G4" s="12">
        <v>20</v>
      </c>
      <c r="H4" s="12">
        <v>20</v>
      </c>
      <c r="I4" s="11"/>
      <c r="J4" s="11">
        <v>20</v>
      </c>
      <c r="K4" s="10"/>
      <c r="L4" s="10">
        <f t="shared" si="0"/>
        <v>60</v>
      </c>
      <c r="M4" s="13" t="s">
        <v>4</v>
      </c>
      <c r="N4" s="14"/>
    </row>
    <row r="5" spans="1:14" x14ac:dyDescent="0.25">
      <c r="A5" s="6">
        <v>3</v>
      </c>
      <c r="B5" s="24" t="s">
        <v>83</v>
      </c>
      <c r="C5" s="24"/>
      <c r="D5" s="8">
        <v>2009</v>
      </c>
      <c r="E5" s="9" t="s">
        <v>2</v>
      </c>
      <c r="F5" s="21" t="s">
        <v>84</v>
      </c>
      <c r="G5" s="12">
        <v>14</v>
      </c>
      <c r="H5" s="12">
        <v>16</v>
      </c>
      <c r="I5" s="11">
        <v>18</v>
      </c>
      <c r="J5" s="11"/>
      <c r="K5" s="10"/>
      <c r="L5" s="10">
        <f t="shared" si="0"/>
        <v>48</v>
      </c>
      <c r="M5" s="13" t="s">
        <v>14</v>
      </c>
      <c r="N5" s="25"/>
    </row>
    <row r="6" spans="1:14" x14ac:dyDescent="0.25">
      <c r="A6" s="6">
        <v>4</v>
      </c>
      <c r="B6" s="24" t="s">
        <v>19</v>
      </c>
      <c r="C6" s="15"/>
      <c r="D6" s="16">
        <v>2009</v>
      </c>
      <c r="E6" s="9" t="s">
        <v>2</v>
      </c>
      <c r="F6" s="21" t="s">
        <v>84</v>
      </c>
      <c r="G6" s="11"/>
      <c r="H6" s="12">
        <v>13</v>
      </c>
      <c r="I6" s="11"/>
      <c r="J6" s="11">
        <v>16</v>
      </c>
      <c r="K6" s="10">
        <v>18</v>
      </c>
      <c r="L6" s="69">
        <f t="shared" si="0"/>
        <v>47</v>
      </c>
      <c r="M6" s="13" t="s">
        <v>14</v>
      </c>
      <c r="N6" s="25"/>
    </row>
    <row r="7" spans="1:14" x14ac:dyDescent="0.25">
      <c r="A7" s="6">
        <v>5</v>
      </c>
      <c r="B7" s="100" t="s">
        <v>5</v>
      </c>
      <c r="C7" s="15"/>
      <c r="D7" s="16">
        <v>2007</v>
      </c>
      <c r="E7" s="10" t="s">
        <v>31</v>
      </c>
      <c r="F7" s="334" t="s">
        <v>85</v>
      </c>
      <c r="G7" s="12"/>
      <c r="H7" s="12">
        <v>14</v>
      </c>
      <c r="I7" s="10">
        <v>20</v>
      </c>
      <c r="J7" s="10"/>
      <c r="K7" s="10"/>
      <c r="L7" s="10">
        <f t="shared" si="0"/>
        <v>34</v>
      </c>
      <c r="M7" s="13" t="s">
        <v>6</v>
      </c>
      <c r="N7" s="23"/>
    </row>
    <row r="8" spans="1:14" x14ac:dyDescent="0.25">
      <c r="A8" s="6">
        <v>6</v>
      </c>
      <c r="B8" s="21" t="s">
        <v>10</v>
      </c>
      <c r="C8" s="22"/>
      <c r="D8" s="18">
        <v>2007</v>
      </c>
      <c r="E8" s="10" t="s">
        <v>11</v>
      </c>
      <c r="F8" s="291" t="s">
        <v>81</v>
      </c>
      <c r="G8" s="12">
        <v>15</v>
      </c>
      <c r="H8" s="12">
        <v>18</v>
      </c>
      <c r="I8" s="10"/>
      <c r="J8" s="10"/>
      <c r="K8" s="10"/>
      <c r="L8" s="10">
        <f t="shared" si="0"/>
        <v>33</v>
      </c>
      <c r="M8" s="19" t="s">
        <v>13</v>
      </c>
      <c r="N8" s="23"/>
    </row>
    <row r="9" spans="1:14" x14ac:dyDescent="0.25">
      <c r="A9" s="6">
        <v>7</v>
      </c>
      <c r="B9" s="64" t="s">
        <v>283</v>
      </c>
      <c r="C9" s="83"/>
      <c r="D9" s="126">
        <v>2009</v>
      </c>
      <c r="E9" s="41" t="s">
        <v>2</v>
      </c>
      <c r="F9" s="21" t="s">
        <v>85</v>
      </c>
      <c r="G9" s="87"/>
      <c r="H9" s="12"/>
      <c r="I9" s="10"/>
      <c r="J9" s="41">
        <v>15</v>
      </c>
      <c r="K9" s="41">
        <v>16</v>
      </c>
      <c r="L9" s="69">
        <f t="shared" si="0"/>
        <v>31</v>
      </c>
      <c r="M9" s="317" t="s">
        <v>6</v>
      </c>
      <c r="N9" s="273"/>
    </row>
    <row r="10" spans="1:14" x14ac:dyDescent="0.25">
      <c r="A10" s="6">
        <v>8</v>
      </c>
      <c r="B10" s="137" t="s">
        <v>5</v>
      </c>
      <c r="C10" s="83"/>
      <c r="D10" s="84">
        <v>2007</v>
      </c>
      <c r="E10" s="85" t="s">
        <v>2</v>
      </c>
      <c r="F10" s="334" t="s">
        <v>85</v>
      </c>
      <c r="G10" s="12">
        <v>18</v>
      </c>
      <c r="H10" s="87"/>
      <c r="I10" s="86"/>
      <c r="J10" s="86"/>
      <c r="K10" s="41"/>
      <c r="L10" s="69">
        <f t="shared" si="0"/>
        <v>18</v>
      </c>
      <c r="M10" s="317" t="s">
        <v>6</v>
      </c>
      <c r="N10" s="319"/>
    </row>
    <row r="11" spans="1:14" x14ac:dyDescent="0.25">
      <c r="A11" s="6">
        <v>9</v>
      </c>
      <c r="B11" s="7" t="s">
        <v>7</v>
      </c>
      <c r="C11" s="15"/>
      <c r="D11" s="18">
        <v>2009</v>
      </c>
      <c r="E11" s="10" t="s">
        <v>2</v>
      </c>
      <c r="F11" s="21" t="s">
        <v>8</v>
      </c>
      <c r="G11" s="12">
        <v>16</v>
      </c>
      <c r="H11" s="12"/>
      <c r="I11" s="41"/>
      <c r="J11" s="41"/>
      <c r="K11" s="41"/>
      <c r="L11" s="69">
        <f t="shared" si="0"/>
        <v>16</v>
      </c>
      <c r="M11" s="259" t="s">
        <v>9</v>
      </c>
      <c r="N11" s="273"/>
    </row>
    <row r="12" spans="1:14" ht="14.4" thickBot="1" x14ac:dyDescent="0.3">
      <c r="A12" s="26">
        <v>10</v>
      </c>
      <c r="B12" s="416" t="s">
        <v>319</v>
      </c>
      <c r="C12" s="354"/>
      <c r="D12" s="422">
        <v>2008</v>
      </c>
      <c r="E12" s="278" t="s">
        <v>2</v>
      </c>
      <c r="F12" s="354" t="s">
        <v>311</v>
      </c>
      <c r="G12" s="406"/>
      <c r="H12" s="144"/>
      <c r="I12" s="29"/>
      <c r="J12" s="29"/>
      <c r="K12" s="29">
        <v>15</v>
      </c>
      <c r="L12" s="29">
        <f t="shared" si="0"/>
        <v>15</v>
      </c>
      <c r="M12" s="348" t="s">
        <v>327</v>
      </c>
      <c r="N12" s="318"/>
    </row>
    <row r="13" spans="1:14" ht="14.4" thickBot="1" x14ac:dyDescent="0.3">
      <c r="A13" s="88"/>
      <c r="B13" s="160"/>
      <c r="C13" s="90"/>
      <c r="D13" s="91"/>
      <c r="E13" s="92"/>
      <c r="F13" s="93" t="s">
        <v>20</v>
      </c>
      <c r="G13" s="94"/>
      <c r="H13" s="95"/>
      <c r="I13" s="94"/>
      <c r="J13" s="94"/>
      <c r="K13" s="96"/>
      <c r="L13" s="69"/>
      <c r="M13" s="97"/>
      <c r="N13" s="98"/>
    </row>
    <row r="14" spans="1:14" x14ac:dyDescent="0.25">
      <c r="A14" s="1">
        <v>1</v>
      </c>
      <c r="B14" s="80" t="s">
        <v>27</v>
      </c>
      <c r="C14" s="3"/>
      <c r="D14" s="33">
        <v>2009</v>
      </c>
      <c r="E14" s="99" t="s">
        <v>22</v>
      </c>
      <c r="F14" s="61" t="s">
        <v>25</v>
      </c>
      <c r="G14" s="5">
        <v>17</v>
      </c>
      <c r="H14" s="5">
        <v>20</v>
      </c>
      <c r="I14" s="35"/>
      <c r="J14" s="35"/>
      <c r="K14" s="4"/>
      <c r="L14" s="4">
        <f t="shared" ref="L14:L19" si="1">SUM(G14:K14)</f>
        <v>37</v>
      </c>
      <c r="M14" s="81" t="s">
        <v>26</v>
      </c>
      <c r="N14" s="82"/>
    </row>
    <row r="15" spans="1:14" x14ac:dyDescent="0.25">
      <c r="A15" s="6">
        <v>2</v>
      </c>
      <c r="B15" s="414" t="s">
        <v>5</v>
      </c>
      <c r="C15" s="15"/>
      <c r="D15" s="16">
        <v>2007</v>
      </c>
      <c r="E15" s="10" t="s">
        <v>31</v>
      </c>
      <c r="F15" s="334" t="s">
        <v>85</v>
      </c>
      <c r="G15" s="12"/>
      <c r="H15" s="12"/>
      <c r="I15" s="11"/>
      <c r="J15" s="11">
        <v>20</v>
      </c>
      <c r="K15" s="10">
        <v>16</v>
      </c>
      <c r="L15" s="10">
        <f t="shared" si="1"/>
        <v>36</v>
      </c>
      <c r="M15" s="42" t="s">
        <v>6</v>
      </c>
      <c r="N15" s="415"/>
    </row>
    <row r="16" spans="1:14" x14ac:dyDescent="0.25">
      <c r="A16" s="6">
        <v>3</v>
      </c>
      <c r="B16" s="194" t="s">
        <v>83</v>
      </c>
      <c r="C16" s="24"/>
      <c r="D16" s="8">
        <v>2009</v>
      </c>
      <c r="E16" s="9" t="s">
        <v>2</v>
      </c>
      <c r="F16" s="21" t="s">
        <v>84</v>
      </c>
      <c r="G16" s="12"/>
      <c r="H16" s="12"/>
      <c r="I16" s="11"/>
      <c r="J16" s="11">
        <v>18</v>
      </c>
      <c r="K16" s="10">
        <v>15</v>
      </c>
      <c r="L16" s="10">
        <f t="shared" si="1"/>
        <v>33</v>
      </c>
      <c r="M16" s="13" t="s">
        <v>14</v>
      </c>
      <c r="N16" s="415"/>
    </row>
    <row r="17" spans="1:14" x14ac:dyDescent="0.25">
      <c r="A17" s="6">
        <v>4</v>
      </c>
      <c r="B17" s="155" t="s">
        <v>38</v>
      </c>
      <c r="C17" s="15"/>
      <c r="D17" s="16">
        <v>2009</v>
      </c>
      <c r="E17" s="9" t="s">
        <v>2</v>
      </c>
      <c r="F17" s="64" t="s">
        <v>39</v>
      </c>
      <c r="G17" s="12">
        <v>10</v>
      </c>
      <c r="H17" s="12"/>
      <c r="I17" s="11">
        <v>18</v>
      </c>
      <c r="J17" s="11"/>
      <c r="K17" s="10"/>
      <c r="L17" s="10">
        <f t="shared" si="1"/>
        <v>28</v>
      </c>
      <c r="M17" s="13" t="s">
        <v>40</v>
      </c>
      <c r="N17" s="25"/>
    </row>
    <row r="18" spans="1:14" x14ac:dyDescent="0.25">
      <c r="A18" s="6">
        <v>5</v>
      </c>
      <c r="B18" s="271" t="s">
        <v>21</v>
      </c>
      <c r="C18" s="24"/>
      <c r="D18" s="423">
        <v>2009</v>
      </c>
      <c r="E18" s="38" t="s">
        <v>22</v>
      </c>
      <c r="F18" s="291" t="s">
        <v>81</v>
      </c>
      <c r="G18" s="38">
        <v>21</v>
      </c>
      <c r="H18" s="38"/>
      <c r="I18" s="38"/>
      <c r="J18" s="38"/>
      <c r="K18" s="10"/>
      <c r="L18" s="69">
        <f t="shared" si="1"/>
        <v>21</v>
      </c>
      <c r="M18" s="24" t="s">
        <v>23</v>
      </c>
      <c r="N18" s="39"/>
    </row>
    <row r="19" spans="1:14" x14ac:dyDescent="0.25">
      <c r="A19" s="6">
        <v>6</v>
      </c>
      <c r="B19" s="24" t="s">
        <v>263</v>
      </c>
      <c r="C19" s="24"/>
      <c r="D19" s="423">
        <v>2009</v>
      </c>
      <c r="E19" s="38" t="s">
        <v>2</v>
      </c>
      <c r="F19" s="334" t="s">
        <v>85</v>
      </c>
      <c r="G19" s="38"/>
      <c r="H19" s="38"/>
      <c r="I19" s="38">
        <v>20</v>
      </c>
      <c r="J19" s="38"/>
      <c r="K19" s="10"/>
      <c r="L19" s="10">
        <f t="shared" si="1"/>
        <v>20</v>
      </c>
      <c r="M19" s="13" t="s">
        <v>6</v>
      </c>
      <c r="N19" s="39"/>
    </row>
    <row r="20" spans="1:14" x14ac:dyDescent="0.25">
      <c r="A20" s="6">
        <v>7</v>
      </c>
      <c r="B20" s="351" t="s">
        <v>320</v>
      </c>
      <c r="C20" s="351"/>
      <c r="D20" s="388">
        <v>39895</v>
      </c>
      <c r="E20" s="352" t="s">
        <v>11</v>
      </c>
      <c r="F20" s="351" t="s">
        <v>311</v>
      </c>
      <c r="G20" s="401"/>
      <c r="H20" s="262"/>
      <c r="I20" s="11"/>
      <c r="J20" s="11"/>
      <c r="K20" s="10">
        <v>20</v>
      </c>
      <c r="L20" s="262">
        <f>SUM(H20:K20)</f>
        <v>20</v>
      </c>
      <c r="M20" s="427" t="s">
        <v>327</v>
      </c>
      <c r="N20" s="47"/>
    </row>
    <row r="21" spans="1:14" x14ac:dyDescent="0.25">
      <c r="A21" s="6">
        <v>8</v>
      </c>
      <c r="B21" s="40" t="s">
        <v>24</v>
      </c>
      <c r="C21" s="40"/>
      <c r="D21" s="423">
        <v>2009</v>
      </c>
      <c r="E21" s="9" t="s">
        <v>22</v>
      </c>
      <c r="F21" s="21" t="s">
        <v>25</v>
      </c>
      <c r="G21" s="12">
        <v>19</v>
      </c>
      <c r="H21" s="12"/>
      <c r="I21" s="11"/>
      <c r="J21" s="11"/>
      <c r="K21" s="10"/>
      <c r="L21" s="69">
        <f>SUM(G21:K21)</f>
        <v>19</v>
      </c>
      <c r="M21" s="13" t="s">
        <v>26</v>
      </c>
      <c r="N21" s="25"/>
    </row>
    <row r="22" spans="1:14" x14ac:dyDescent="0.25">
      <c r="A22" s="6">
        <v>9</v>
      </c>
      <c r="B22" s="100" t="s">
        <v>86</v>
      </c>
      <c r="C22" s="24"/>
      <c r="D22" s="424">
        <v>2007</v>
      </c>
      <c r="E22" s="10">
        <v>3</v>
      </c>
      <c r="F22" s="21" t="s">
        <v>3</v>
      </c>
      <c r="G22" s="12"/>
      <c r="H22" s="262">
        <v>18</v>
      </c>
      <c r="I22" s="11"/>
      <c r="J22" s="11"/>
      <c r="K22" s="10"/>
      <c r="L22" s="262">
        <f>SUM(H22:K22)</f>
        <v>18</v>
      </c>
      <c r="M22" s="44" t="s">
        <v>4</v>
      </c>
      <c r="N22" s="47"/>
    </row>
    <row r="23" spans="1:14" x14ac:dyDescent="0.25">
      <c r="A23" s="6">
        <v>10</v>
      </c>
      <c r="B23" s="351" t="s">
        <v>321</v>
      </c>
      <c r="C23" s="351"/>
      <c r="D23" s="388" t="s">
        <v>328</v>
      </c>
      <c r="E23" s="352" t="s">
        <v>11</v>
      </c>
      <c r="F23" s="351" t="s">
        <v>311</v>
      </c>
      <c r="G23" s="401"/>
      <c r="H23" s="262"/>
      <c r="I23" s="86"/>
      <c r="J23" s="86"/>
      <c r="K23" s="41">
        <v>18</v>
      </c>
      <c r="L23" s="262">
        <f>SUM(H23:K23)</f>
        <v>18</v>
      </c>
      <c r="M23" s="427" t="s">
        <v>327</v>
      </c>
      <c r="N23" s="395"/>
    </row>
    <row r="24" spans="1:14" x14ac:dyDescent="0.25">
      <c r="A24" s="6">
        <v>11</v>
      </c>
      <c r="B24" s="100" t="s">
        <v>87</v>
      </c>
      <c r="C24" s="24"/>
      <c r="D24" s="424">
        <v>2007</v>
      </c>
      <c r="E24" s="10" t="s">
        <v>16</v>
      </c>
      <c r="F24" s="291" t="s">
        <v>81</v>
      </c>
      <c r="G24" s="12"/>
      <c r="H24" s="262">
        <v>16</v>
      </c>
      <c r="I24" s="86"/>
      <c r="J24" s="86"/>
      <c r="K24" s="41"/>
      <c r="L24" s="262">
        <f>SUM(H24:K24)</f>
        <v>16</v>
      </c>
      <c r="M24" s="138" t="s">
        <v>23</v>
      </c>
      <c r="N24" s="395"/>
    </row>
    <row r="25" spans="1:14" x14ac:dyDescent="0.25">
      <c r="A25" s="6">
        <v>12</v>
      </c>
      <c r="B25" s="40" t="s">
        <v>28</v>
      </c>
      <c r="C25" s="40"/>
      <c r="D25" s="423">
        <v>2009</v>
      </c>
      <c r="E25" s="38" t="s">
        <v>22</v>
      </c>
      <c r="F25" s="21" t="s">
        <v>25</v>
      </c>
      <c r="G25" s="12">
        <v>15</v>
      </c>
      <c r="H25" s="12"/>
      <c r="I25" s="86"/>
      <c r="J25" s="86"/>
      <c r="K25" s="41"/>
      <c r="L25" s="262">
        <f>G25</f>
        <v>15</v>
      </c>
      <c r="M25" s="13" t="s">
        <v>26</v>
      </c>
      <c r="N25" s="256"/>
    </row>
    <row r="26" spans="1:14" x14ac:dyDescent="0.25">
      <c r="A26" s="6">
        <v>13</v>
      </c>
      <c r="B26" s="137" t="s">
        <v>29</v>
      </c>
      <c r="C26" s="15"/>
      <c r="D26" s="423">
        <v>2008</v>
      </c>
      <c r="E26" s="9" t="s">
        <v>2</v>
      </c>
      <c r="F26" s="21" t="s">
        <v>8</v>
      </c>
      <c r="G26" s="12">
        <v>14</v>
      </c>
      <c r="H26" s="12"/>
      <c r="I26" s="86"/>
      <c r="J26" s="86"/>
      <c r="K26" s="41"/>
      <c r="L26" s="262">
        <f>G26</f>
        <v>14</v>
      </c>
      <c r="M26" s="44" t="s">
        <v>9</v>
      </c>
      <c r="N26" s="166"/>
    </row>
    <row r="27" spans="1:14" x14ac:dyDescent="0.25">
      <c r="A27" s="6">
        <v>14</v>
      </c>
      <c r="B27" s="399" t="s">
        <v>322</v>
      </c>
      <c r="C27" s="399"/>
      <c r="D27" s="425" t="s">
        <v>329</v>
      </c>
      <c r="E27" s="381" t="s">
        <v>2</v>
      </c>
      <c r="F27" s="399" t="s">
        <v>311</v>
      </c>
      <c r="G27" s="401"/>
      <c r="H27" s="12"/>
      <c r="I27" s="86"/>
      <c r="J27" s="86"/>
      <c r="K27" s="41">
        <v>14</v>
      </c>
      <c r="L27" s="262">
        <f>SUM(H27:K27)</f>
        <v>14</v>
      </c>
      <c r="M27" s="427" t="s">
        <v>327</v>
      </c>
      <c r="N27" s="187"/>
    </row>
    <row r="28" spans="1:14" x14ac:dyDescent="0.25">
      <c r="A28" s="6">
        <v>15</v>
      </c>
      <c r="B28" s="24" t="s">
        <v>30</v>
      </c>
      <c r="C28" s="15"/>
      <c r="D28" s="426">
        <v>2009</v>
      </c>
      <c r="E28" s="9" t="s">
        <v>31</v>
      </c>
      <c r="F28" s="334" t="s">
        <v>85</v>
      </c>
      <c r="G28" s="394">
        <v>13</v>
      </c>
      <c r="H28" s="12"/>
      <c r="I28" s="86"/>
      <c r="J28" s="86"/>
      <c r="K28" s="41"/>
      <c r="L28" s="262">
        <f>G28</f>
        <v>13</v>
      </c>
      <c r="M28" s="13" t="s">
        <v>6</v>
      </c>
      <c r="N28" s="187"/>
    </row>
    <row r="29" spans="1:14" x14ac:dyDescent="0.25">
      <c r="A29" s="6">
        <v>16</v>
      </c>
      <c r="B29" s="137" t="s">
        <v>32</v>
      </c>
      <c r="C29" s="165"/>
      <c r="D29" s="16">
        <v>2008</v>
      </c>
      <c r="E29" s="9" t="s">
        <v>2</v>
      </c>
      <c r="F29" s="21" t="s">
        <v>95</v>
      </c>
      <c r="G29" s="12">
        <v>12</v>
      </c>
      <c r="H29" s="12"/>
      <c r="I29" s="11"/>
      <c r="J29" s="11"/>
      <c r="K29" s="10"/>
      <c r="L29" s="69">
        <f>SUM(G29:K29)</f>
        <v>12</v>
      </c>
      <c r="M29" s="44" t="s">
        <v>34</v>
      </c>
      <c r="N29" s="45"/>
    </row>
    <row r="30" spans="1:14" ht="14.4" thickBot="1" x14ac:dyDescent="0.3">
      <c r="A30" s="140">
        <v>17</v>
      </c>
      <c r="B30" s="314" t="s">
        <v>35</v>
      </c>
      <c r="C30" s="141"/>
      <c r="D30" s="142">
        <v>2008</v>
      </c>
      <c r="E30" s="143" t="s">
        <v>2</v>
      </c>
      <c r="F30" s="309" t="s">
        <v>36</v>
      </c>
      <c r="G30" s="144">
        <v>11</v>
      </c>
      <c r="H30" s="144"/>
      <c r="I30" s="145"/>
      <c r="J30" s="145"/>
      <c r="K30" s="54"/>
      <c r="L30" s="29">
        <f>SUM(G30:K30)</f>
        <v>11</v>
      </c>
      <c r="M30" s="315" t="s">
        <v>37</v>
      </c>
      <c r="N30" s="316"/>
    </row>
    <row r="31" spans="1:14" ht="14.4" thickBot="1" x14ac:dyDescent="0.3">
      <c r="A31" s="88"/>
      <c r="B31" s="160"/>
      <c r="C31" s="90"/>
      <c r="D31" s="91"/>
      <c r="E31" s="92"/>
      <c r="F31" s="93" t="s">
        <v>41</v>
      </c>
      <c r="G31" s="94"/>
      <c r="H31" s="95"/>
      <c r="I31" s="94"/>
      <c r="J31" s="94"/>
      <c r="K31" s="96"/>
      <c r="L31" s="96"/>
      <c r="M31" s="97"/>
      <c r="N31" s="98"/>
    </row>
    <row r="32" spans="1:14" x14ac:dyDescent="0.25">
      <c r="A32" s="1">
        <v>1</v>
      </c>
      <c r="B32" s="80" t="s">
        <v>44</v>
      </c>
      <c r="C32" s="80"/>
      <c r="D32" s="33">
        <v>2008</v>
      </c>
      <c r="E32" s="34" t="s">
        <v>31</v>
      </c>
      <c r="F32" s="61" t="s">
        <v>45</v>
      </c>
      <c r="G32" s="5">
        <v>16</v>
      </c>
      <c r="H32" s="5">
        <v>15</v>
      </c>
      <c r="I32" s="35">
        <v>20</v>
      </c>
      <c r="J32" s="35">
        <v>18</v>
      </c>
      <c r="K32" s="4">
        <v>18</v>
      </c>
      <c r="L32" s="4">
        <f t="shared" ref="L32:L44" si="2">SUM(G32:K32)</f>
        <v>87</v>
      </c>
      <c r="M32" s="36" t="s">
        <v>46</v>
      </c>
      <c r="N32" s="272"/>
    </row>
    <row r="33" spans="1:14" x14ac:dyDescent="0.25">
      <c r="A33" s="6">
        <v>2</v>
      </c>
      <c r="B33" s="7" t="s">
        <v>42</v>
      </c>
      <c r="C33" s="15"/>
      <c r="D33" s="8">
        <v>2009</v>
      </c>
      <c r="E33" s="9" t="s">
        <v>22</v>
      </c>
      <c r="F33" s="334" t="s">
        <v>85</v>
      </c>
      <c r="G33" s="12">
        <v>21</v>
      </c>
      <c r="H33" s="12">
        <v>23</v>
      </c>
      <c r="I33" s="11"/>
      <c r="J33" s="11"/>
      <c r="K33" s="10"/>
      <c r="L33" s="10">
        <f t="shared" si="2"/>
        <v>44</v>
      </c>
      <c r="M33" s="13" t="s">
        <v>6</v>
      </c>
      <c r="N33" s="14"/>
    </row>
    <row r="34" spans="1:14" x14ac:dyDescent="0.25">
      <c r="A34" s="6">
        <v>3</v>
      </c>
      <c r="B34" s="108" t="s">
        <v>91</v>
      </c>
      <c r="C34" s="109"/>
      <c r="D34" s="110">
        <v>2008</v>
      </c>
      <c r="E34" s="10" t="s">
        <v>16</v>
      </c>
      <c r="F34" s="153" t="s">
        <v>89</v>
      </c>
      <c r="G34" s="12"/>
      <c r="H34" s="12">
        <v>12</v>
      </c>
      <c r="I34" s="11">
        <v>16</v>
      </c>
      <c r="J34" s="11">
        <v>16</v>
      </c>
      <c r="K34" s="10"/>
      <c r="L34" s="10">
        <f t="shared" si="2"/>
        <v>44</v>
      </c>
      <c r="M34" s="113" t="s">
        <v>90</v>
      </c>
      <c r="N34" s="51"/>
    </row>
    <row r="35" spans="1:14" x14ac:dyDescent="0.25">
      <c r="A35" s="6">
        <v>4</v>
      </c>
      <c r="B35" s="7" t="s">
        <v>47</v>
      </c>
      <c r="C35" s="7"/>
      <c r="D35" s="8">
        <v>2008</v>
      </c>
      <c r="E35" s="9" t="s">
        <v>11</v>
      </c>
      <c r="F35" s="21" t="s">
        <v>48</v>
      </c>
      <c r="G35" s="12">
        <v>15</v>
      </c>
      <c r="H35" s="12">
        <v>13</v>
      </c>
      <c r="I35" s="11"/>
      <c r="J35" s="11"/>
      <c r="K35" s="10">
        <v>16</v>
      </c>
      <c r="L35" s="69">
        <f t="shared" si="2"/>
        <v>44</v>
      </c>
      <c r="M35" s="44" t="s">
        <v>49</v>
      </c>
      <c r="N35" s="52"/>
    </row>
    <row r="36" spans="1:14" x14ac:dyDescent="0.25">
      <c r="A36" s="6">
        <v>5</v>
      </c>
      <c r="B36" s="353" t="s">
        <v>27</v>
      </c>
      <c r="C36" s="165"/>
      <c r="D36" s="8">
        <v>2009</v>
      </c>
      <c r="E36" s="38" t="s">
        <v>22</v>
      </c>
      <c r="F36" s="21" t="s">
        <v>25</v>
      </c>
      <c r="G36" s="12"/>
      <c r="H36" s="12"/>
      <c r="I36" s="11"/>
      <c r="J36" s="11">
        <v>21</v>
      </c>
      <c r="K36" s="10">
        <v>21</v>
      </c>
      <c r="L36" s="10">
        <f t="shared" si="2"/>
        <v>42</v>
      </c>
      <c r="M36" s="44" t="s">
        <v>26</v>
      </c>
      <c r="N36" s="14"/>
    </row>
    <row r="37" spans="1:14" x14ac:dyDescent="0.25">
      <c r="A37" s="6">
        <v>6</v>
      </c>
      <c r="B37" s="50" t="s">
        <v>43</v>
      </c>
      <c r="C37" s="50"/>
      <c r="D37" s="8">
        <v>2007</v>
      </c>
      <c r="E37" s="9" t="s">
        <v>2</v>
      </c>
      <c r="F37" s="21" t="s">
        <v>3</v>
      </c>
      <c r="G37" s="12">
        <v>19</v>
      </c>
      <c r="H37" s="12">
        <v>17</v>
      </c>
      <c r="I37" s="11"/>
      <c r="J37" s="11"/>
      <c r="K37" s="10"/>
      <c r="L37" s="10">
        <f t="shared" si="2"/>
        <v>36</v>
      </c>
      <c r="M37" s="44" t="s">
        <v>4</v>
      </c>
      <c r="N37" s="51"/>
    </row>
    <row r="38" spans="1:14" x14ac:dyDescent="0.25">
      <c r="A38" s="6">
        <v>7</v>
      </c>
      <c r="B38" s="24" t="s">
        <v>30</v>
      </c>
      <c r="C38" s="15"/>
      <c r="D38" s="8">
        <v>2009</v>
      </c>
      <c r="E38" s="9" t="s">
        <v>31</v>
      </c>
      <c r="F38" s="334" t="s">
        <v>85</v>
      </c>
      <c r="G38" s="12"/>
      <c r="H38" s="12"/>
      <c r="I38" s="11">
        <v>18</v>
      </c>
      <c r="J38" s="11">
        <v>15</v>
      </c>
      <c r="K38" s="10"/>
      <c r="L38" s="10">
        <f t="shared" si="2"/>
        <v>33</v>
      </c>
      <c r="M38" s="13" t="s">
        <v>6</v>
      </c>
      <c r="N38" s="14"/>
    </row>
    <row r="39" spans="1:14" x14ac:dyDescent="0.25">
      <c r="A39" s="6">
        <v>8</v>
      </c>
      <c r="B39" s="64" t="s">
        <v>263</v>
      </c>
      <c r="C39" s="15"/>
      <c r="D39" s="8">
        <v>2009</v>
      </c>
      <c r="E39" s="38" t="s">
        <v>11</v>
      </c>
      <c r="F39" s="21" t="s">
        <v>85</v>
      </c>
      <c r="G39" s="12"/>
      <c r="H39" s="12"/>
      <c r="I39" s="11"/>
      <c r="J39" s="11">
        <v>14</v>
      </c>
      <c r="K39" s="10">
        <v>15</v>
      </c>
      <c r="L39" s="69">
        <f t="shared" si="2"/>
        <v>29</v>
      </c>
      <c r="M39" s="148" t="s">
        <v>6</v>
      </c>
      <c r="N39" s="14"/>
    </row>
    <row r="40" spans="1:14" x14ac:dyDescent="0.25">
      <c r="A40" s="6">
        <v>9</v>
      </c>
      <c r="B40" s="13" t="s">
        <v>24</v>
      </c>
      <c r="C40" s="40"/>
      <c r="D40" s="16">
        <v>2009</v>
      </c>
      <c r="E40" s="9" t="s">
        <v>92</v>
      </c>
      <c r="F40" s="21" t="s">
        <v>25</v>
      </c>
      <c r="G40" s="12"/>
      <c r="H40" s="12">
        <v>21</v>
      </c>
      <c r="I40" s="11"/>
      <c r="J40" s="11"/>
      <c r="K40" s="10"/>
      <c r="L40" s="10">
        <f t="shared" si="2"/>
        <v>21</v>
      </c>
      <c r="M40" s="13" t="s">
        <v>26</v>
      </c>
      <c r="N40" s="52"/>
    </row>
    <row r="41" spans="1:14" x14ac:dyDescent="0.25">
      <c r="A41" s="6">
        <v>10</v>
      </c>
      <c r="B41" s="50" t="s">
        <v>50</v>
      </c>
      <c r="C41" s="22"/>
      <c r="D41" s="8">
        <v>2009</v>
      </c>
      <c r="E41" s="9" t="s">
        <v>2</v>
      </c>
      <c r="F41" s="21" t="s">
        <v>95</v>
      </c>
      <c r="G41" s="12">
        <v>14</v>
      </c>
      <c r="H41" s="12"/>
      <c r="I41" s="11"/>
      <c r="J41" s="11"/>
      <c r="K41" s="10"/>
      <c r="L41" s="10">
        <f t="shared" si="2"/>
        <v>14</v>
      </c>
      <c r="M41" s="44" t="s">
        <v>34</v>
      </c>
      <c r="N41" s="51"/>
    </row>
    <row r="42" spans="1:14" x14ac:dyDescent="0.25">
      <c r="A42" s="6">
        <v>11</v>
      </c>
      <c r="B42" s="162" t="s">
        <v>88</v>
      </c>
      <c r="C42" s="413"/>
      <c r="D42" s="163">
        <v>2007</v>
      </c>
      <c r="E42" s="69" t="s">
        <v>31</v>
      </c>
      <c r="F42" s="333" t="s">
        <v>89</v>
      </c>
      <c r="G42" s="12"/>
      <c r="H42" s="12">
        <v>14</v>
      </c>
      <c r="I42" s="11"/>
      <c r="J42" s="11"/>
      <c r="K42" s="10"/>
      <c r="L42" s="10">
        <f t="shared" si="2"/>
        <v>14</v>
      </c>
      <c r="M42" s="113" t="s">
        <v>90</v>
      </c>
      <c r="N42" s="51"/>
    </row>
    <row r="43" spans="1:14" x14ac:dyDescent="0.25">
      <c r="A43" s="6">
        <v>12</v>
      </c>
      <c r="B43" s="7" t="s">
        <v>51</v>
      </c>
      <c r="C43" s="146"/>
      <c r="D43" s="147">
        <v>2009</v>
      </c>
      <c r="E43" s="147" t="s">
        <v>2</v>
      </c>
      <c r="F43" s="21" t="s">
        <v>3</v>
      </c>
      <c r="G43" s="12">
        <v>13</v>
      </c>
      <c r="H43" s="12"/>
      <c r="I43" s="11"/>
      <c r="J43" s="11"/>
      <c r="K43" s="10"/>
      <c r="L43" s="10">
        <f t="shared" si="2"/>
        <v>13</v>
      </c>
      <c r="M43" s="13" t="s">
        <v>4</v>
      </c>
      <c r="N43" s="14"/>
    </row>
    <row r="44" spans="1:14" ht="14.4" thickBot="1" x14ac:dyDescent="0.3">
      <c r="A44" s="26">
        <v>13</v>
      </c>
      <c r="B44" s="421" t="s">
        <v>52</v>
      </c>
      <c r="C44" s="27"/>
      <c r="D44" s="170">
        <v>2009</v>
      </c>
      <c r="E44" s="29" t="s">
        <v>2</v>
      </c>
      <c r="F44" s="294" t="s">
        <v>53</v>
      </c>
      <c r="G44" s="31">
        <v>12</v>
      </c>
      <c r="H44" s="31"/>
      <c r="I44" s="29"/>
      <c r="J44" s="29"/>
      <c r="K44" s="29"/>
      <c r="L44" s="54">
        <f t="shared" si="2"/>
        <v>12</v>
      </c>
      <c r="M44" s="48" t="s">
        <v>54</v>
      </c>
      <c r="N44" s="59"/>
    </row>
    <row r="45" spans="1:14" ht="14.4" thickBot="1" x14ac:dyDescent="0.3">
      <c r="A45" s="88"/>
      <c r="B45" s="160"/>
      <c r="C45" s="90"/>
      <c r="D45" s="91"/>
      <c r="E45" s="92"/>
      <c r="F45" s="93" t="s">
        <v>57</v>
      </c>
      <c r="G45" s="94"/>
      <c r="H45" s="95"/>
      <c r="I45" s="94"/>
      <c r="J45" s="94"/>
      <c r="K45" s="96"/>
      <c r="L45" s="69"/>
      <c r="M45" s="97"/>
      <c r="N45" s="98"/>
    </row>
    <row r="46" spans="1:14" x14ac:dyDescent="0.25">
      <c r="A46" s="1">
        <v>1</v>
      </c>
      <c r="B46" s="114" t="s">
        <v>60</v>
      </c>
      <c r="C46" s="114"/>
      <c r="D46" s="115">
        <v>2007</v>
      </c>
      <c r="E46" s="34">
        <v>1</v>
      </c>
      <c r="F46" s="337" t="s">
        <v>81</v>
      </c>
      <c r="G46" s="5">
        <v>19</v>
      </c>
      <c r="H46" s="5">
        <v>16</v>
      </c>
      <c r="I46" s="35">
        <v>18</v>
      </c>
      <c r="J46" s="35">
        <v>16</v>
      </c>
      <c r="K46" s="4">
        <v>16</v>
      </c>
      <c r="L46" s="4">
        <f t="shared" ref="L46:L57" si="3">SUM(G46:K46)</f>
        <v>85</v>
      </c>
      <c r="M46" s="36" t="s">
        <v>61</v>
      </c>
      <c r="N46" s="37"/>
    </row>
    <row r="47" spans="1:14" x14ac:dyDescent="0.25">
      <c r="A47" s="6">
        <v>2</v>
      </c>
      <c r="B47" s="222" t="s">
        <v>62</v>
      </c>
      <c r="C47" s="223"/>
      <c r="D47" s="8">
        <v>2007</v>
      </c>
      <c r="E47" s="9">
        <v>2</v>
      </c>
      <c r="F47" s="21" t="s">
        <v>95</v>
      </c>
      <c r="G47" s="12">
        <v>17</v>
      </c>
      <c r="H47" s="12">
        <v>14</v>
      </c>
      <c r="I47" s="11">
        <v>16</v>
      </c>
      <c r="J47" s="11"/>
      <c r="K47" s="10"/>
      <c r="L47" s="10">
        <f t="shared" si="3"/>
        <v>47</v>
      </c>
      <c r="M47" s="44" t="s">
        <v>34</v>
      </c>
      <c r="N47" s="51"/>
    </row>
    <row r="48" spans="1:14" x14ac:dyDescent="0.25">
      <c r="A48" s="6">
        <v>3</v>
      </c>
      <c r="B48" s="260" t="s">
        <v>58</v>
      </c>
      <c r="C48" s="260"/>
      <c r="D48" s="117">
        <v>2008</v>
      </c>
      <c r="E48" s="118" t="s">
        <v>59</v>
      </c>
      <c r="F48" s="336" t="s">
        <v>25</v>
      </c>
      <c r="G48" s="12">
        <v>21</v>
      </c>
      <c r="H48" s="70">
        <v>23</v>
      </c>
      <c r="I48" s="11"/>
      <c r="J48" s="11"/>
      <c r="K48" s="10"/>
      <c r="L48" s="10">
        <f t="shared" si="3"/>
        <v>44</v>
      </c>
      <c r="M48" s="116" t="s">
        <v>26</v>
      </c>
      <c r="N48" s="51"/>
    </row>
    <row r="49" spans="1:14" x14ac:dyDescent="0.25">
      <c r="A49" s="6">
        <v>4</v>
      </c>
      <c r="B49" s="312" t="s">
        <v>284</v>
      </c>
      <c r="C49" s="410"/>
      <c r="D49" s="8">
        <v>2009</v>
      </c>
      <c r="E49" s="10">
        <v>1</v>
      </c>
      <c r="F49" s="21" t="s">
        <v>25</v>
      </c>
      <c r="G49" s="12"/>
      <c r="H49" s="12"/>
      <c r="I49" s="11"/>
      <c r="J49" s="11">
        <v>21</v>
      </c>
      <c r="K49" s="10">
        <v>21</v>
      </c>
      <c r="L49" s="69">
        <f t="shared" si="3"/>
        <v>42</v>
      </c>
      <c r="M49" s="44" t="s">
        <v>26</v>
      </c>
      <c r="N49" s="51"/>
    </row>
    <row r="50" spans="1:14" x14ac:dyDescent="0.25">
      <c r="A50" s="6">
        <v>5</v>
      </c>
      <c r="B50" s="100" t="s">
        <v>93</v>
      </c>
      <c r="C50" s="24"/>
      <c r="D50" s="8">
        <v>2009</v>
      </c>
      <c r="E50" s="103">
        <v>1</v>
      </c>
      <c r="F50" s="338" t="s">
        <v>81</v>
      </c>
      <c r="G50" s="12"/>
      <c r="H50" s="12">
        <v>19</v>
      </c>
      <c r="I50" s="11">
        <v>20</v>
      </c>
      <c r="J50" s="11"/>
      <c r="K50" s="10"/>
      <c r="L50" s="10">
        <f t="shared" si="3"/>
        <v>39</v>
      </c>
      <c r="M50" s="138" t="s">
        <v>23</v>
      </c>
      <c r="N50" s="51"/>
    </row>
    <row r="51" spans="1:14" x14ac:dyDescent="0.25">
      <c r="A51" s="6">
        <v>6</v>
      </c>
      <c r="B51" s="7" t="s">
        <v>42</v>
      </c>
      <c r="C51" s="15"/>
      <c r="D51" s="8">
        <v>2009</v>
      </c>
      <c r="E51" s="9" t="s">
        <v>22</v>
      </c>
      <c r="F51" s="334" t="s">
        <v>85</v>
      </c>
      <c r="G51" s="12"/>
      <c r="H51" s="12"/>
      <c r="I51" s="11"/>
      <c r="J51" s="11">
        <v>19</v>
      </c>
      <c r="K51" s="10">
        <v>19</v>
      </c>
      <c r="L51" s="69">
        <f t="shared" si="3"/>
        <v>38</v>
      </c>
      <c r="M51" s="148" t="s">
        <v>6</v>
      </c>
      <c r="N51" s="51"/>
    </row>
    <row r="52" spans="1:14" x14ac:dyDescent="0.25">
      <c r="A52" s="6">
        <v>7</v>
      </c>
      <c r="B52" s="155" t="s">
        <v>63</v>
      </c>
      <c r="C52" s="155"/>
      <c r="D52" s="147">
        <v>2009</v>
      </c>
      <c r="E52" s="118" t="s">
        <v>2</v>
      </c>
      <c r="F52" s="336" t="s">
        <v>84</v>
      </c>
      <c r="G52" s="70">
        <v>15</v>
      </c>
      <c r="H52" s="70">
        <v>12</v>
      </c>
      <c r="I52" s="69"/>
      <c r="J52" s="69"/>
      <c r="K52" s="69"/>
      <c r="L52" s="69">
        <f t="shared" si="3"/>
        <v>27</v>
      </c>
      <c r="M52" s="13" t="s">
        <v>14</v>
      </c>
      <c r="N52" s="20"/>
    </row>
    <row r="53" spans="1:14" x14ac:dyDescent="0.25">
      <c r="A53" s="6">
        <v>8</v>
      </c>
      <c r="B53" s="21" t="s">
        <v>50</v>
      </c>
      <c r="C53" s="22"/>
      <c r="D53" s="8">
        <v>2009</v>
      </c>
      <c r="E53" s="10">
        <v>3</v>
      </c>
      <c r="F53" s="21" t="s">
        <v>95</v>
      </c>
      <c r="G53" s="70"/>
      <c r="H53" s="70">
        <v>15</v>
      </c>
      <c r="I53" s="119"/>
      <c r="J53" s="119"/>
      <c r="K53" s="69"/>
      <c r="L53" s="69">
        <f t="shared" si="3"/>
        <v>15</v>
      </c>
      <c r="M53" s="116" t="s">
        <v>34</v>
      </c>
      <c r="N53" s="51"/>
    </row>
    <row r="54" spans="1:14" x14ac:dyDescent="0.25">
      <c r="A54" s="6">
        <v>9</v>
      </c>
      <c r="B54" s="19" t="s">
        <v>52</v>
      </c>
      <c r="C54" s="15"/>
      <c r="D54" s="18">
        <v>2009</v>
      </c>
      <c r="E54" s="10" t="s">
        <v>2</v>
      </c>
      <c r="F54" s="64" t="s">
        <v>53</v>
      </c>
      <c r="G54" s="12"/>
      <c r="H54" s="70"/>
      <c r="I54" s="119"/>
      <c r="J54" s="119">
        <v>15</v>
      </c>
      <c r="K54" s="69"/>
      <c r="L54" s="69">
        <f>SUM(G54:K54)</f>
        <v>15</v>
      </c>
      <c r="M54" s="24" t="s">
        <v>54</v>
      </c>
      <c r="N54" s="51"/>
    </row>
    <row r="55" spans="1:14" x14ac:dyDescent="0.25">
      <c r="A55" s="6">
        <v>10</v>
      </c>
      <c r="B55" s="399" t="s">
        <v>323</v>
      </c>
      <c r="C55" s="399"/>
      <c r="D55" s="425" t="s">
        <v>329</v>
      </c>
      <c r="E55" s="381" t="s">
        <v>2</v>
      </c>
      <c r="F55" s="434" t="s">
        <v>311</v>
      </c>
      <c r="G55" s="401"/>
      <c r="H55" s="70"/>
      <c r="I55" s="119"/>
      <c r="J55" s="119"/>
      <c r="K55" s="69">
        <v>15</v>
      </c>
      <c r="L55" s="10">
        <f>SUM(G55:K55)</f>
        <v>15</v>
      </c>
      <c r="M55" s="427" t="s">
        <v>327</v>
      </c>
      <c r="N55" s="51"/>
    </row>
    <row r="56" spans="1:14" x14ac:dyDescent="0.25">
      <c r="A56" s="6">
        <v>11</v>
      </c>
      <c r="B56" s="162" t="s">
        <v>96</v>
      </c>
      <c r="C56" s="109"/>
      <c r="D56" s="110">
        <v>2007</v>
      </c>
      <c r="E56" s="10" t="s">
        <v>2</v>
      </c>
      <c r="F56" s="153" t="s">
        <v>89</v>
      </c>
      <c r="G56" s="95"/>
      <c r="H56" s="95">
        <v>13</v>
      </c>
      <c r="I56" s="94"/>
      <c r="J56" s="94"/>
      <c r="K56" s="96"/>
      <c r="L56" s="10">
        <f t="shared" si="3"/>
        <v>13</v>
      </c>
      <c r="M56" s="258" t="s">
        <v>90</v>
      </c>
      <c r="N56" s="295"/>
    </row>
    <row r="57" spans="1:14" ht="14.4" thickBot="1" x14ac:dyDescent="0.3">
      <c r="A57" s="26">
        <v>12</v>
      </c>
      <c r="B57" s="104" t="s">
        <v>97</v>
      </c>
      <c r="C57" s="48"/>
      <c r="D57" s="105">
        <v>2007</v>
      </c>
      <c r="E57" s="29" t="s">
        <v>16</v>
      </c>
      <c r="F57" s="339" t="s">
        <v>81</v>
      </c>
      <c r="G57" s="31"/>
      <c r="H57" s="31">
        <v>11</v>
      </c>
      <c r="I57" s="30"/>
      <c r="J57" s="30"/>
      <c r="K57" s="29"/>
      <c r="L57" s="54">
        <f t="shared" si="3"/>
        <v>11</v>
      </c>
      <c r="M57" s="106" t="s">
        <v>23</v>
      </c>
      <c r="N57" s="56"/>
    </row>
    <row r="58" spans="1:14" ht="14.4" thickBot="1" x14ac:dyDescent="0.3">
      <c r="A58" s="88"/>
      <c r="B58" s="160"/>
      <c r="C58" s="90"/>
      <c r="D58" s="91"/>
      <c r="E58" s="92"/>
      <c r="F58" s="93" t="s">
        <v>64</v>
      </c>
      <c r="G58" s="94"/>
      <c r="H58" s="95"/>
      <c r="I58" s="94"/>
      <c r="J58" s="94"/>
      <c r="K58" s="96"/>
      <c r="L58" s="96"/>
      <c r="M58" s="97"/>
      <c r="N58" s="98"/>
    </row>
    <row r="59" spans="1:14" x14ac:dyDescent="0.25">
      <c r="A59" s="1">
        <v>1</v>
      </c>
      <c r="B59" s="114" t="s">
        <v>65</v>
      </c>
      <c r="C59" s="114"/>
      <c r="D59" s="115">
        <v>2008</v>
      </c>
      <c r="E59" s="34" t="s">
        <v>2</v>
      </c>
      <c r="F59" s="61" t="s">
        <v>25</v>
      </c>
      <c r="G59" s="5">
        <v>20</v>
      </c>
      <c r="H59" s="5">
        <v>20</v>
      </c>
      <c r="I59" s="35"/>
      <c r="J59" s="35">
        <v>20</v>
      </c>
      <c r="K59" s="4">
        <v>15</v>
      </c>
      <c r="L59" s="4">
        <f t="shared" ref="L59:L66" si="4">SUM(G59:K59)</f>
        <v>75</v>
      </c>
      <c r="M59" s="36" t="s">
        <v>26</v>
      </c>
      <c r="N59" s="37"/>
    </row>
    <row r="60" spans="1:14" x14ac:dyDescent="0.25">
      <c r="A60" s="6">
        <v>2</v>
      </c>
      <c r="B60" s="66" t="s">
        <v>63</v>
      </c>
      <c r="C60" s="134"/>
      <c r="D60" s="8">
        <v>2009</v>
      </c>
      <c r="E60" s="9" t="s">
        <v>2</v>
      </c>
      <c r="F60" s="21" t="s">
        <v>84</v>
      </c>
      <c r="G60" s="12"/>
      <c r="H60" s="12"/>
      <c r="I60" s="10">
        <v>20</v>
      </c>
      <c r="J60" s="10">
        <v>16</v>
      </c>
      <c r="K60" s="10">
        <v>18</v>
      </c>
      <c r="L60" s="10">
        <f t="shared" si="4"/>
        <v>54</v>
      </c>
      <c r="M60" s="13" t="s">
        <v>14</v>
      </c>
      <c r="N60" s="20"/>
    </row>
    <row r="61" spans="1:14" x14ac:dyDescent="0.25">
      <c r="A61" s="6">
        <v>3</v>
      </c>
      <c r="B61" s="21" t="s">
        <v>50</v>
      </c>
      <c r="C61" s="22"/>
      <c r="D61" s="8">
        <v>2009</v>
      </c>
      <c r="E61" s="10">
        <v>3</v>
      </c>
      <c r="F61" s="21" t="s">
        <v>95</v>
      </c>
      <c r="G61" s="12"/>
      <c r="H61" s="12"/>
      <c r="I61" s="11">
        <v>18</v>
      </c>
      <c r="J61" s="11">
        <v>18</v>
      </c>
      <c r="K61" s="10">
        <v>16</v>
      </c>
      <c r="L61" s="69">
        <f t="shared" si="4"/>
        <v>52</v>
      </c>
      <c r="M61" s="44" t="s">
        <v>34</v>
      </c>
      <c r="N61" s="51"/>
    </row>
    <row r="62" spans="1:14" x14ac:dyDescent="0.25">
      <c r="A62" s="6">
        <v>4</v>
      </c>
      <c r="B62" s="290" t="s">
        <v>285</v>
      </c>
      <c r="C62" s="296"/>
      <c r="D62" s="177">
        <v>2007</v>
      </c>
      <c r="E62" s="41">
        <v>1</v>
      </c>
      <c r="F62" s="340" t="s">
        <v>33</v>
      </c>
      <c r="G62" s="87"/>
      <c r="H62" s="87"/>
      <c r="I62" s="86"/>
      <c r="J62" s="86">
        <v>15</v>
      </c>
      <c r="K62" s="41">
        <v>14</v>
      </c>
      <c r="L62" s="69">
        <f t="shared" si="4"/>
        <v>29</v>
      </c>
      <c r="M62" s="412" t="s">
        <v>34</v>
      </c>
      <c r="N62" s="295"/>
    </row>
    <row r="63" spans="1:14" x14ac:dyDescent="0.25">
      <c r="A63" s="6">
        <v>5</v>
      </c>
      <c r="B63" s="113" t="s">
        <v>29</v>
      </c>
      <c r="C63" s="410"/>
      <c r="D63" s="8">
        <v>2008</v>
      </c>
      <c r="E63" s="10" t="s">
        <v>11</v>
      </c>
      <c r="F63" s="153" t="s">
        <v>8</v>
      </c>
      <c r="G63" s="87"/>
      <c r="H63" s="87"/>
      <c r="I63" s="86"/>
      <c r="J63" s="86">
        <v>14</v>
      </c>
      <c r="K63" s="41">
        <v>13</v>
      </c>
      <c r="L63" s="69">
        <f t="shared" si="4"/>
        <v>27</v>
      </c>
      <c r="M63" s="412" t="s">
        <v>9</v>
      </c>
      <c r="N63" s="295"/>
    </row>
    <row r="64" spans="1:14" x14ac:dyDescent="0.25">
      <c r="A64" s="6">
        <v>6</v>
      </c>
      <c r="B64" s="100" t="s">
        <v>93</v>
      </c>
      <c r="C64" s="139"/>
      <c r="D64" s="177">
        <v>2009</v>
      </c>
      <c r="E64" s="411">
        <v>1</v>
      </c>
      <c r="F64" s="338" t="s">
        <v>81</v>
      </c>
      <c r="G64" s="87"/>
      <c r="H64" s="87"/>
      <c r="I64" s="189"/>
      <c r="J64" s="189"/>
      <c r="K64" s="41">
        <v>20</v>
      </c>
      <c r="L64" s="69">
        <f t="shared" si="4"/>
        <v>20</v>
      </c>
      <c r="M64" s="138" t="s">
        <v>23</v>
      </c>
      <c r="N64" s="187"/>
    </row>
    <row r="65" spans="1:14" x14ac:dyDescent="0.25">
      <c r="A65" s="6">
        <v>7</v>
      </c>
      <c r="B65" s="155" t="s">
        <v>66</v>
      </c>
      <c r="C65" s="139"/>
      <c r="D65" s="311">
        <v>2009</v>
      </c>
      <c r="E65" s="189" t="s">
        <v>2</v>
      </c>
      <c r="F65" s="313" t="s">
        <v>39</v>
      </c>
      <c r="G65" s="87">
        <v>18</v>
      </c>
      <c r="H65" s="87"/>
      <c r="I65" s="189"/>
      <c r="J65" s="189"/>
      <c r="K65" s="41"/>
      <c r="L65" s="69">
        <f t="shared" si="4"/>
        <v>18</v>
      </c>
      <c r="M65" s="155" t="s">
        <v>40</v>
      </c>
      <c r="N65" s="187"/>
    </row>
    <row r="66" spans="1:14" ht="14.4" thickBot="1" x14ac:dyDescent="0.3">
      <c r="A66" s="26">
        <v>8</v>
      </c>
      <c r="B66" s="294" t="s">
        <v>286</v>
      </c>
      <c r="C66" s="307"/>
      <c r="D66" s="53">
        <v>2008</v>
      </c>
      <c r="E66" s="29" t="s">
        <v>2</v>
      </c>
      <c r="F66" s="297" t="s">
        <v>85</v>
      </c>
      <c r="G66" s="31"/>
      <c r="H66" s="31"/>
      <c r="I66" s="30"/>
      <c r="J66" s="30">
        <v>13</v>
      </c>
      <c r="K66" s="29"/>
      <c r="L66" s="54">
        <f t="shared" si="4"/>
        <v>13</v>
      </c>
      <c r="M66" s="49" t="s">
        <v>6</v>
      </c>
      <c r="N66" s="56"/>
    </row>
    <row r="67" spans="1:14" ht="14.4" thickBot="1" x14ac:dyDescent="0.3">
      <c r="A67" s="88"/>
      <c r="B67" s="90"/>
      <c r="C67" s="90"/>
      <c r="D67" s="121"/>
      <c r="E67" s="122"/>
      <c r="F67" s="123" t="s">
        <v>67</v>
      </c>
      <c r="G67" s="122"/>
      <c r="H67" s="95"/>
      <c r="I67" s="122"/>
      <c r="J67" s="122"/>
      <c r="K67" s="96"/>
      <c r="L67" s="96"/>
      <c r="M67" s="90"/>
      <c r="N67" s="98"/>
    </row>
    <row r="68" spans="1:14" x14ac:dyDescent="0.25">
      <c r="A68" s="73">
        <v>1</v>
      </c>
      <c r="B68" s="267" t="s">
        <v>68</v>
      </c>
      <c r="C68" s="261"/>
      <c r="D68" s="268">
        <v>2008</v>
      </c>
      <c r="E68" s="269" t="s">
        <v>31</v>
      </c>
      <c r="F68" s="341" t="s">
        <v>85</v>
      </c>
      <c r="G68" s="78">
        <v>20</v>
      </c>
      <c r="H68" s="78"/>
      <c r="I68" s="269">
        <v>20</v>
      </c>
      <c r="J68" s="269">
        <v>20</v>
      </c>
      <c r="K68" s="76">
        <v>20</v>
      </c>
      <c r="L68" s="76">
        <f>SUM(G68:K68)</f>
        <v>80</v>
      </c>
      <c r="M68" s="191" t="s">
        <v>6</v>
      </c>
      <c r="N68" s="270"/>
    </row>
    <row r="69" spans="1:14" x14ac:dyDescent="0.25">
      <c r="A69" s="6">
        <v>2</v>
      </c>
      <c r="B69" s="24" t="s">
        <v>66</v>
      </c>
      <c r="C69" s="24"/>
      <c r="D69" s="175">
        <v>2009</v>
      </c>
      <c r="E69" s="65" t="s">
        <v>2</v>
      </c>
      <c r="F69" s="64" t="s">
        <v>39</v>
      </c>
      <c r="G69" s="12"/>
      <c r="H69" s="12"/>
      <c r="I69" s="65">
        <v>18</v>
      </c>
      <c r="J69" s="65">
        <v>18</v>
      </c>
      <c r="K69" s="10">
        <v>16</v>
      </c>
      <c r="L69" s="10">
        <f>SUM(G69:K69)</f>
        <v>52</v>
      </c>
      <c r="M69" s="24" t="s">
        <v>40</v>
      </c>
      <c r="N69" s="14"/>
    </row>
    <row r="70" spans="1:14" x14ac:dyDescent="0.25">
      <c r="A70" s="6">
        <v>3</v>
      </c>
      <c r="B70" s="21" t="s">
        <v>73</v>
      </c>
      <c r="C70" s="22"/>
      <c r="D70" s="16">
        <v>2008</v>
      </c>
      <c r="E70" s="12">
        <v>1</v>
      </c>
      <c r="F70" s="21" t="s">
        <v>3</v>
      </c>
      <c r="G70" s="12"/>
      <c r="H70" s="12">
        <v>21</v>
      </c>
      <c r="I70" s="11"/>
      <c r="J70" s="11"/>
      <c r="K70" s="10"/>
      <c r="L70" s="10">
        <f>SUM(G70:K70)</f>
        <v>21</v>
      </c>
      <c r="M70" s="44" t="s">
        <v>4</v>
      </c>
      <c r="N70" s="51"/>
    </row>
    <row r="71" spans="1:14" ht="14.4" customHeight="1" thickBot="1" x14ac:dyDescent="0.3">
      <c r="A71" s="140">
        <v>4</v>
      </c>
      <c r="B71" s="405" t="s">
        <v>324</v>
      </c>
      <c r="C71" s="405"/>
      <c r="D71" s="429" t="s">
        <v>328</v>
      </c>
      <c r="E71" s="278" t="s">
        <v>2</v>
      </c>
      <c r="F71" s="309" t="s">
        <v>85</v>
      </c>
      <c r="G71" s="406"/>
      <c r="H71" s="144"/>
      <c r="I71" s="407"/>
      <c r="J71" s="407"/>
      <c r="K71" s="54">
        <v>18</v>
      </c>
      <c r="L71" s="54">
        <f>SUM(G71:K71)</f>
        <v>18</v>
      </c>
      <c r="M71" s="408" t="s">
        <v>6</v>
      </c>
      <c r="N71" s="409"/>
    </row>
    <row r="72" spans="1:14" ht="14.4" thickBot="1" x14ac:dyDescent="0.3">
      <c r="A72" s="88"/>
      <c r="B72" s="89"/>
      <c r="C72" s="90"/>
      <c r="D72" s="96"/>
      <c r="E72" s="96"/>
      <c r="F72" s="93" t="s">
        <v>69</v>
      </c>
      <c r="G72" s="96"/>
      <c r="H72" s="95"/>
      <c r="I72" s="96"/>
      <c r="J72" s="96"/>
      <c r="K72" s="96"/>
      <c r="L72" s="96"/>
      <c r="M72" s="124"/>
      <c r="N72" s="98"/>
    </row>
    <row r="73" spans="1:14" x14ac:dyDescent="0.25">
      <c r="A73" s="1">
        <v>1</v>
      </c>
      <c r="B73" s="396" t="s">
        <v>70</v>
      </c>
      <c r="C73" s="396"/>
      <c r="D73" s="115">
        <v>2009</v>
      </c>
      <c r="E73" s="4" t="s">
        <v>22</v>
      </c>
      <c r="F73" s="61" t="s">
        <v>25</v>
      </c>
      <c r="G73" s="5">
        <v>21</v>
      </c>
      <c r="H73" s="5">
        <v>20</v>
      </c>
      <c r="I73" s="4"/>
      <c r="J73" s="4">
        <v>21</v>
      </c>
      <c r="K73" s="4">
        <v>21</v>
      </c>
      <c r="L73" s="4">
        <f t="shared" ref="L73:L90" si="5">SUM(G73:K73)</f>
        <v>83</v>
      </c>
      <c r="M73" s="2" t="s">
        <v>26</v>
      </c>
      <c r="N73" s="403"/>
    </row>
    <row r="74" spans="1:14" x14ac:dyDescent="0.25">
      <c r="A74" s="6">
        <v>2</v>
      </c>
      <c r="B74" s="21" t="s">
        <v>74</v>
      </c>
      <c r="C74" s="22"/>
      <c r="D74" s="10">
        <v>2008</v>
      </c>
      <c r="E74" s="10">
        <v>2</v>
      </c>
      <c r="F74" s="291" t="s">
        <v>81</v>
      </c>
      <c r="G74" s="12">
        <v>14</v>
      </c>
      <c r="H74" s="12">
        <v>16</v>
      </c>
      <c r="I74" s="10">
        <v>18</v>
      </c>
      <c r="J74" s="10">
        <v>15</v>
      </c>
      <c r="K74" s="10">
        <v>16</v>
      </c>
      <c r="L74" s="69">
        <f t="shared" si="5"/>
        <v>79</v>
      </c>
      <c r="M74" s="42" t="s">
        <v>61</v>
      </c>
      <c r="N74" s="68"/>
    </row>
    <row r="75" spans="1:14" x14ac:dyDescent="0.25">
      <c r="A75" s="6">
        <v>3</v>
      </c>
      <c r="B75" s="21" t="s">
        <v>72</v>
      </c>
      <c r="C75" s="22"/>
      <c r="D75" s="10">
        <v>2008</v>
      </c>
      <c r="E75" s="10">
        <v>2</v>
      </c>
      <c r="F75" s="21" t="s">
        <v>95</v>
      </c>
      <c r="G75" s="12">
        <v>17</v>
      </c>
      <c r="H75" s="12">
        <v>18</v>
      </c>
      <c r="I75" s="10">
        <v>20</v>
      </c>
      <c r="J75" s="10"/>
      <c r="K75" s="10"/>
      <c r="L75" s="10">
        <f t="shared" si="5"/>
        <v>55</v>
      </c>
      <c r="M75" s="44" t="s">
        <v>34</v>
      </c>
      <c r="N75" s="51"/>
    </row>
    <row r="76" spans="1:14" x14ac:dyDescent="0.25">
      <c r="A76" s="6">
        <v>4</v>
      </c>
      <c r="B76" s="64" t="s">
        <v>78</v>
      </c>
      <c r="C76" s="22"/>
      <c r="D76" s="16">
        <v>2007</v>
      </c>
      <c r="E76" s="65" t="s">
        <v>2</v>
      </c>
      <c r="F76" s="64" t="s">
        <v>39</v>
      </c>
      <c r="G76" s="12">
        <v>10</v>
      </c>
      <c r="H76" s="12"/>
      <c r="I76" s="65">
        <v>13</v>
      </c>
      <c r="J76" s="65">
        <v>10</v>
      </c>
      <c r="K76" s="10">
        <v>15</v>
      </c>
      <c r="L76" s="10">
        <f t="shared" si="5"/>
        <v>48</v>
      </c>
      <c r="M76" s="24" t="s">
        <v>40</v>
      </c>
      <c r="N76" s="51"/>
    </row>
    <row r="77" spans="1:14" x14ac:dyDescent="0.25">
      <c r="A77" s="6">
        <v>5</v>
      </c>
      <c r="B77" s="13" t="s">
        <v>265</v>
      </c>
      <c r="C77" s="40"/>
      <c r="D77" s="16">
        <v>2009</v>
      </c>
      <c r="E77" s="10" t="s">
        <v>31</v>
      </c>
      <c r="F77" s="64" t="s">
        <v>39</v>
      </c>
      <c r="G77" s="12"/>
      <c r="H77" s="12"/>
      <c r="I77" s="65">
        <v>14</v>
      </c>
      <c r="J77" s="65">
        <v>14</v>
      </c>
      <c r="K77" s="10">
        <v>18</v>
      </c>
      <c r="L77" s="69">
        <f t="shared" si="5"/>
        <v>46</v>
      </c>
      <c r="M77" s="24" t="s">
        <v>40</v>
      </c>
      <c r="N77" s="17"/>
    </row>
    <row r="78" spans="1:14" x14ac:dyDescent="0.25">
      <c r="A78" s="6">
        <v>6</v>
      </c>
      <c r="B78" s="57" t="s">
        <v>71</v>
      </c>
      <c r="C78" s="57"/>
      <c r="D78" s="16">
        <v>2008</v>
      </c>
      <c r="E78" s="10" t="s">
        <v>22</v>
      </c>
      <c r="F78" s="21" t="s">
        <v>25</v>
      </c>
      <c r="G78" s="12">
        <v>19</v>
      </c>
      <c r="H78" s="12"/>
      <c r="I78" s="10"/>
      <c r="J78" s="10">
        <v>19</v>
      </c>
      <c r="K78" s="10"/>
      <c r="L78" s="69">
        <f t="shared" si="5"/>
        <v>38</v>
      </c>
      <c r="M78" s="19" t="s">
        <v>26</v>
      </c>
      <c r="N78" s="51"/>
    </row>
    <row r="79" spans="1:14" x14ac:dyDescent="0.25">
      <c r="A79" s="6">
        <v>7</v>
      </c>
      <c r="B79" s="64" t="s">
        <v>73</v>
      </c>
      <c r="C79" s="22"/>
      <c r="D79" s="16">
        <v>2008</v>
      </c>
      <c r="E79" s="65" t="s">
        <v>2</v>
      </c>
      <c r="F79" s="21" t="s">
        <v>3</v>
      </c>
      <c r="G79" s="394">
        <v>15</v>
      </c>
      <c r="H79" s="12"/>
      <c r="I79" s="65"/>
      <c r="J79" s="65">
        <v>17</v>
      </c>
      <c r="K79" s="10"/>
      <c r="L79" s="69">
        <f t="shared" si="5"/>
        <v>32</v>
      </c>
      <c r="M79" s="44" t="s">
        <v>4</v>
      </c>
      <c r="N79" s="51"/>
    </row>
    <row r="80" spans="1:14" x14ac:dyDescent="0.25">
      <c r="A80" s="6">
        <v>8</v>
      </c>
      <c r="B80" s="24" t="s">
        <v>264</v>
      </c>
      <c r="C80" s="15"/>
      <c r="D80" s="16">
        <v>2008</v>
      </c>
      <c r="E80" s="10" t="s">
        <v>2</v>
      </c>
      <c r="F80" s="334" t="s">
        <v>85</v>
      </c>
      <c r="G80" s="394"/>
      <c r="H80" s="12"/>
      <c r="I80" s="65">
        <v>16</v>
      </c>
      <c r="J80" s="65">
        <v>13</v>
      </c>
      <c r="K80" s="10"/>
      <c r="L80" s="69">
        <f t="shared" si="5"/>
        <v>29</v>
      </c>
      <c r="M80" s="13" t="s">
        <v>6</v>
      </c>
      <c r="N80" s="17"/>
    </row>
    <row r="81" spans="1:14" x14ac:dyDescent="0.25">
      <c r="A81" s="6">
        <v>9</v>
      </c>
      <c r="B81" s="24" t="s">
        <v>76</v>
      </c>
      <c r="C81" s="15"/>
      <c r="D81" s="16">
        <v>2009</v>
      </c>
      <c r="E81" s="10" t="s">
        <v>16</v>
      </c>
      <c r="F81" s="64" t="s">
        <v>39</v>
      </c>
      <c r="G81" s="12">
        <v>12</v>
      </c>
      <c r="H81" s="12"/>
      <c r="I81" s="10">
        <v>15</v>
      </c>
      <c r="J81" s="10"/>
      <c r="K81" s="10"/>
      <c r="L81" s="10">
        <f t="shared" si="5"/>
        <v>27</v>
      </c>
      <c r="M81" s="24" t="s">
        <v>40</v>
      </c>
      <c r="N81" s="14"/>
    </row>
    <row r="82" spans="1:14" x14ac:dyDescent="0.25">
      <c r="A82" s="6">
        <v>10</v>
      </c>
      <c r="B82" s="125" t="s">
        <v>99</v>
      </c>
      <c r="C82" s="135"/>
      <c r="D82" s="101">
        <v>2008</v>
      </c>
      <c r="E82" s="10" t="s">
        <v>2</v>
      </c>
      <c r="F82" s="335" t="s">
        <v>85</v>
      </c>
      <c r="G82" s="12"/>
      <c r="H82" s="103">
        <v>14</v>
      </c>
      <c r="I82" s="10"/>
      <c r="J82" s="10">
        <v>12</v>
      </c>
      <c r="K82" s="10"/>
      <c r="L82" s="10">
        <f t="shared" si="5"/>
        <v>26</v>
      </c>
      <c r="M82" s="402" t="s">
        <v>6</v>
      </c>
      <c r="N82" s="17"/>
    </row>
    <row r="83" spans="1:14" x14ac:dyDescent="0.25">
      <c r="A83" s="6">
        <v>11</v>
      </c>
      <c r="B83" s="24" t="s">
        <v>77</v>
      </c>
      <c r="C83" s="15"/>
      <c r="D83" s="16">
        <v>2008</v>
      </c>
      <c r="E83" s="10" t="s">
        <v>2</v>
      </c>
      <c r="F83" s="334" t="s">
        <v>85</v>
      </c>
      <c r="G83" s="12">
        <v>11</v>
      </c>
      <c r="H83" s="12">
        <v>13</v>
      </c>
      <c r="I83" s="65"/>
      <c r="J83" s="65"/>
      <c r="K83" s="10"/>
      <c r="L83" s="69">
        <f t="shared" si="5"/>
        <v>24</v>
      </c>
      <c r="M83" s="13" t="s">
        <v>6</v>
      </c>
      <c r="N83" s="17"/>
    </row>
    <row r="84" spans="1:14" x14ac:dyDescent="0.25">
      <c r="A84" s="6">
        <v>12</v>
      </c>
      <c r="B84" s="24" t="s">
        <v>79</v>
      </c>
      <c r="C84" s="15"/>
      <c r="D84" s="16">
        <v>2009</v>
      </c>
      <c r="E84" s="65" t="s">
        <v>2</v>
      </c>
      <c r="F84" s="64" t="s">
        <v>39</v>
      </c>
      <c r="G84" s="12">
        <v>9</v>
      </c>
      <c r="H84" s="12"/>
      <c r="I84" s="65"/>
      <c r="J84" s="65">
        <v>9</v>
      </c>
      <c r="K84" s="10"/>
      <c r="L84" s="10">
        <f t="shared" si="5"/>
        <v>18</v>
      </c>
      <c r="M84" s="66" t="s">
        <v>40</v>
      </c>
      <c r="N84" s="67"/>
    </row>
    <row r="85" spans="1:14" x14ac:dyDescent="0.25">
      <c r="A85" s="6">
        <v>13</v>
      </c>
      <c r="B85" s="108" t="s">
        <v>98</v>
      </c>
      <c r="C85" s="109"/>
      <c r="D85" s="428">
        <v>2008</v>
      </c>
      <c r="E85" s="10" t="s">
        <v>2</v>
      </c>
      <c r="F85" s="153" t="s">
        <v>89</v>
      </c>
      <c r="G85" s="12"/>
      <c r="H85" s="12">
        <v>15</v>
      </c>
      <c r="I85" s="10"/>
      <c r="J85" s="10"/>
      <c r="K85" s="10"/>
      <c r="L85" s="10">
        <f>SUM(G85:K85)</f>
        <v>15</v>
      </c>
      <c r="M85" s="113" t="s">
        <v>90</v>
      </c>
      <c r="N85" s="68"/>
    </row>
    <row r="86" spans="1:14" x14ac:dyDescent="0.25">
      <c r="A86" s="6">
        <v>14</v>
      </c>
      <c r="B86" s="435" t="s">
        <v>325</v>
      </c>
      <c r="C86" s="436"/>
      <c r="D86" s="388" t="s">
        <v>330</v>
      </c>
      <c r="E86" s="352" t="s">
        <v>2</v>
      </c>
      <c r="F86" s="351" t="s">
        <v>311</v>
      </c>
      <c r="G86" s="401"/>
      <c r="H86" s="12"/>
      <c r="I86" s="65"/>
      <c r="J86" s="65"/>
      <c r="K86" s="10">
        <v>15</v>
      </c>
      <c r="L86" s="69">
        <f>SUM(G86:K86)</f>
        <v>15</v>
      </c>
      <c r="M86" s="427" t="s">
        <v>327</v>
      </c>
      <c r="N86" s="63"/>
    </row>
    <row r="87" spans="1:14" x14ac:dyDescent="0.25">
      <c r="A87" s="6">
        <v>15</v>
      </c>
      <c r="B87" s="397" t="s">
        <v>326</v>
      </c>
      <c r="C87" s="398"/>
      <c r="D87" s="425" t="s">
        <v>328</v>
      </c>
      <c r="E87" s="381" t="s">
        <v>2</v>
      </c>
      <c r="F87" s="399" t="s">
        <v>311</v>
      </c>
      <c r="G87" s="400"/>
      <c r="H87" s="70"/>
      <c r="I87" s="154"/>
      <c r="J87" s="154"/>
      <c r="K87" s="69">
        <v>14</v>
      </c>
      <c r="L87" s="69">
        <f t="shared" si="5"/>
        <v>14</v>
      </c>
      <c r="M87" s="427" t="s">
        <v>327</v>
      </c>
      <c r="N87" s="404"/>
    </row>
    <row r="88" spans="1:14" x14ac:dyDescent="0.25">
      <c r="A88" s="6">
        <v>16</v>
      </c>
      <c r="B88" s="137" t="s">
        <v>75</v>
      </c>
      <c r="C88" s="263"/>
      <c r="D88" s="69">
        <v>2008</v>
      </c>
      <c r="E88" s="69">
        <v>2</v>
      </c>
      <c r="F88" s="21" t="s">
        <v>36</v>
      </c>
      <c r="G88" s="70">
        <v>13</v>
      </c>
      <c r="H88" s="70"/>
      <c r="I88" s="69"/>
      <c r="J88" s="69"/>
      <c r="K88" s="69"/>
      <c r="L88" s="69">
        <f t="shared" si="5"/>
        <v>13</v>
      </c>
      <c r="M88" s="264" t="s">
        <v>37</v>
      </c>
      <c r="N88" s="266"/>
    </row>
    <row r="89" spans="1:14" x14ac:dyDescent="0.25">
      <c r="A89" s="6">
        <v>17</v>
      </c>
      <c r="B89" s="148" t="s">
        <v>100</v>
      </c>
      <c r="C89" s="149"/>
      <c r="D89" s="117">
        <v>2009</v>
      </c>
      <c r="E89" s="69" t="s">
        <v>2</v>
      </c>
      <c r="F89" s="342" t="s">
        <v>81</v>
      </c>
      <c r="G89" s="70"/>
      <c r="H89" s="70">
        <v>12</v>
      </c>
      <c r="I89" s="154"/>
      <c r="J89" s="154"/>
      <c r="K89" s="69"/>
      <c r="L89" s="10">
        <f t="shared" si="5"/>
        <v>12</v>
      </c>
      <c r="M89" s="164" t="s">
        <v>23</v>
      </c>
      <c r="N89" s="265"/>
    </row>
    <row r="90" spans="1:14" ht="14.4" thickBot="1" x14ac:dyDescent="0.3">
      <c r="A90" s="26">
        <v>18</v>
      </c>
      <c r="B90" s="293" t="s">
        <v>287</v>
      </c>
      <c r="C90" s="307"/>
      <c r="D90" s="29">
        <v>2008</v>
      </c>
      <c r="E90" s="29" t="s">
        <v>2</v>
      </c>
      <c r="F90" s="293" t="s">
        <v>3</v>
      </c>
      <c r="G90" s="31"/>
      <c r="H90" s="31"/>
      <c r="I90" s="29"/>
      <c r="J90" s="29">
        <v>11</v>
      </c>
      <c r="K90" s="29"/>
      <c r="L90" s="29">
        <f t="shared" si="5"/>
        <v>11</v>
      </c>
      <c r="M90" s="55" t="s">
        <v>4</v>
      </c>
      <c r="N90" s="308"/>
    </row>
  </sheetData>
  <sortState ref="A85:N86">
    <sortCondition ref="A85:A86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19859-EA3B-42DC-9973-58CC0A5AD546}">
  <dimension ref="A1:N146"/>
  <sheetViews>
    <sheetView zoomScale="120" zoomScaleNormal="120" workbookViewId="0">
      <selection activeCell="D9" sqref="D9"/>
    </sheetView>
  </sheetViews>
  <sheetFormatPr defaultRowHeight="14.4" x14ac:dyDescent="0.3"/>
  <cols>
    <col min="1" max="1" width="4.88671875" customWidth="1"/>
    <col min="4" max="4" width="5.88671875" customWidth="1"/>
    <col min="5" max="5" width="5.33203125" customWidth="1"/>
    <col min="6" max="6" width="28.5546875" customWidth="1"/>
    <col min="7" max="7" width="6" customWidth="1"/>
    <col min="8" max="9" width="5.44140625" customWidth="1"/>
    <col min="10" max="10" width="5" customWidth="1"/>
    <col min="11" max="11" width="5.44140625" customWidth="1"/>
    <col min="14" max="14" width="10.77734375" customWidth="1"/>
  </cols>
  <sheetData>
    <row r="1" spans="1:14" ht="31.8" customHeight="1" thickBot="1" x14ac:dyDescent="0.35">
      <c r="G1" s="323">
        <v>1</v>
      </c>
      <c r="H1" s="324">
        <v>2</v>
      </c>
      <c r="I1" s="324">
        <v>3</v>
      </c>
      <c r="J1" s="324">
        <v>4</v>
      </c>
      <c r="K1" s="324">
        <v>5</v>
      </c>
      <c r="L1" s="325" t="s">
        <v>80</v>
      </c>
    </row>
    <row r="2" spans="1:14" ht="15" thickBot="1" x14ac:dyDescent="0.35">
      <c r="A2" s="73"/>
      <c r="B2" s="74"/>
      <c r="C2" s="75"/>
      <c r="D2" s="76"/>
      <c r="E2" s="76"/>
      <c r="F2" s="77" t="s">
        <v>101</v>
      </c>
      <c r="G2" s="76"/>
      <c r="H2" s="78"/>
      <c r="I2" s="78"/>
      <c r="J2" s="76"/>
      <c r="K2" s="76"/>
      <c r="L2" s="167"/>
      <c r="M2" s="74"/>
      <c r="N2" s="192"/>
    </row>
    <row r="3" spans="1:14" x14ac:dyDescent="0.3">
      <c r="A3" s="1">
        <v>1</v>
      </c>
      <c r="B3" s="2" t="s">
        <v>103</v>
      </c>
      <c r="C3" s="3"/>
      <c r="D3" s="168">
        <v>2011</v>
      </c>
      <c r="E3" s="33" t="s">
        <v>2</v>
      </c>
      <c r="F3" s="61" t="s">
        <v>84</v>
      </c>
      <c r="G3" s="5">
        <v>18</v>
      </c>
      <c r="H3" s="5">
        <v>15</v>
      </c>
      <c r="I3" s="5">
        <v>18</v>
      </c>
      <c r="J3" s="4">
        <v>20</v>
      </c>
      <c r="K3" s="4">
        <v>20</v>
      </c>
      <c r="L3" s="168">
        <f>SUM(G3:K3)</f>
        <v>91</v>
      </c>
      <c r="M3" s="81" t="s">
        <v>14</v>
      </c>
      <c r="N3" s="329"/>
    </row>
    <row r="4" spans="1:14" x14ac:dyDescent="0.3">
      <c r="A4" s="6">
        <v>2</v>
      </c>
      <c r="B4" s="19" t="s">
        <v>105</v>
      </c>
      <c r="C4" s="15"/>
      <c r="D4" s="18">
        <v>2011</v>
      </c>
      <c r="E4" s="8" t="s">
        <v>2</v>
      </c>
      <c r="F4" s="21" t="s">
        <v>84</v>
      </c>
      <c r="G4" s="12">
        <v>15</v>
      </c>
      <c r="H4" s="12">
        <v>13</v>
      </c>
      <c r="I4" s="12">
        <v>15</v>
      </c>
      <c r="J4" s="10">
        <v>18</v>
      </c>
      <c r="K4" s="10">
        <v>15</v>
      </c>
      <c r="L4" s="18">
        <f>SUM(G4:K4)</f>
        <v>76</v>
      </c>
      <c r="M4" s="13" t="s">
        <v>14</v>
      </c>
      <c r="N4" s="330"/>
    </row>
    <row r="5" spans="1:14" x14ac:dyDescent="0.3">
      <c r="A5" s="6">
        <v>3</v>
      </c>
      <c r="B5" s="19" t="s">
        <v>104</v>
      </c>
      <c r="C5" s="15"/>
      <c r="D5" s="18">
        <v>2015</v>
      </c>
      <c r="E5" s="8" t="s">
        <v>2</v>
      </c>
      <c r="F5" s="21" t="s">
        <v>85</v>
      </c>
      <c r="G5" s="12">
        <v>16</v>
      </c>
      <c r="H5" s="12">
        <v>12</v>
      </c>
      <c r="I5" s="12">
        <v>14</v>
      </c>
      <c r="J5" s="10">
        <v>13</v>
      </c>
      <c r="K5" s="10">
        <v>16</v>
      </c>
      <c r="L5" s="18">
        <f>SUM(G5:K5)</f>
        <v>71</v>
      </c>
      <c r="M5" s="13" t="s">
        <v>6</v>
      </c>
      <c r="N5" s="330"/>
    </row>
    <row r="6" spans="1:14" x14ac:dyDescent="0.3">
      <c r="A6" s="6">
        <v>4</v>
      </c>
      <c r="B6" s="19" t="s">
        <v>158</v>
      </c>
      <c r="C6" s="15"/>
      <c r="D6" s="18">
        <v>2012</v>
      </c>
      <c r="E6" s="8" t="s">
        <v>2</v>
      </c>
      <c r="F6" s="343" t="s">
        <v>95</v>
      </c>
      <c r="G6" s="12"/>
      <c r="H6" s="12">
        <v>14</v>
      </c>
      <c r="I6" s="12">
        <v>16</v>
      </c>
      <c r="J6" s="10">
        <v>14</v>
      </c>
      <c r="K6" s="10">
        <v>14</v>
      </c>
      <c r="L6" s="18">
        <f>SUM(G6:K6)</f>
        <v>58</v>
      </c>
      <c r="M6" s="13" t="s">
        <v>34</v>
      </c>
      <c r="N6" s="330"/>
    </row>
    <row r="7" spans="1:14" x14ac:dyDescent="0.3">
      <c r="A7" s="6">
        <v>5</v>
      </c>
      <c r="B7" s="19" t="s">
        <v>251</v>
      </c>
      <c r="C7" s="15"/>
      <c r="D7" s="18">
        <v>2012</v>
      </c>
      <c r="E7" s="8" t="s">
        <v>2</v>
      </c>
      <c r="F7" s="64" t="s">
        <v>39</v>
      </c>
      <c r="G7" s="12">
        <v>14</v>
      </c>
      <c r="H7" s="12"/>
      <c r="I7" s="12">
        <v>13</v>
      </c>
      <c r="J7" s="10">
        <v>12</v>
      </c>
      <c r="K7" s="10">
        <v>12</v>
      </c>
      <c r="L7" s="18">
        <f>SUM(G7:K7)</f>
        <v>51</v>
      </c>
      <c r="M7" s="13" t="s">
        <v>40</v>
      </c>
      <c r="N7" s="330"/>
    </row>
    <row r="8" spans="1:14" x14ac:dyDescent="0.3">
      <c r="A8" s="6">
        <v>6</v>
      </c>
      <c r="B8" s="19" t="s">
        <v>157</v>
      </c>
      <c r="C8" s="15"/>
      <c r="D8" s="18">
        <v>2013</v>
      </c>
      <c r="E8" s="8" t="s">
        <v>2</v>
      </c>
      <c r="F8" s="21" t="s">
        <v>25</v>
      </c>
      <c r="G8" s="12"/>
      <c r="H8" s="12">
        <v>16</v>
      </c>
      <c r="I8" s="12"/>
      <c r="J8" s="10">
        <v>15</v>
      </c>
      <c r="K8" s="10">
        <v>18</v>
      </c>
      <c r="L8" s="18">
        <f>SUM(G8:K8)</f>
        <v>49</v>
      </c>
      <c r="M8" s="13" t="s">
        <v>26</v>
      </c>
      <c r="N8" s="330"/>
    </row>
    <row r="9" spans="1:14" x14ac:dyDescent="0.3">
      <c r="A9" s="6">
        <v>7</v>
      </c>
      <c r="B9" s="153" t="s">
        <v>156</v>
      </c>
      <c r="C9" s="193"/>
      <c r="D9" s="176">
        <v>2012</v>
      </c>
      <c r="E9" s="111" t="s">
        <v>2</v>
      </c>
      <c r="F9" s="153" t="s">
        <v>89</v>
      </c>
      <c r="G9" s="12"/>
      <c r="H9" s="176">
        <v>20</v>
      </c>
      <c r="I9" s="176">
        <v>20</v>
      </c>
      <c r="J9" s="10"/>
      <c r="K9" s="10"/>
      <c r="L9" s="18">
        <f>SUM(G9:K9)</f>
        <v>40</v>
      </c>
      <c r="M9" s="113" t="s">
        <v>90</v>
      </c>
      <c r="N9" s="330"/>
    </row>
    <row r="10" spans="1:14" x14ac:dyDescent="0.3">
      <c r="A10" s="6">
        <v>8</v>
      </c>
      <c r="B10" s="19" t="s">
        <v>102</v>
      </c>
      <c r="C10" s="15"/>
      <c r="D10" s="18">
        <v>2011</v>
      </c>
      <c r="E10" s="10" t="s">
        <v>11</v>
      </c>
      <c r="F10" s="21" t="s">
        <v>25</v>
      </c>
      <c r="G10" s="12">
        <v>20</v>
      </c>
      <c r="H10" s="12"/>
      <c r="I10" s="12"/>
      <c r="J10" s="10"/>
      <c r="K10" s="10"/>
      <c r="L10" s="18">
        <f>SUM(G10:K10)</f>
        <v>20</v>
      </c>
      <c r="M10" s="13" t="s">
        <v>26</v>
      </c>
      <c r="N10" s="330"/>
    </row>
    <row r="11" spans="1:14" x14ac:dyDescent="0.3">
      <c r="A11" s="6">
        <v>9</v>
      </c>
      <c r="B11" s="19" t="s">
        <v>107</v>
      </c>
      <c r="C11" s="15"/>
      <c r="D11" s="18">
        <v>2011</v>
      </c>
      <c r="E11" s="8" t="s">
        <v>2</v>
      </c>
      <c r="F11" s="21" t="s">
        <v>84</v>
      </c>
      <c r="G11" s="12"/>
      <c r="H11" s="12">
        <v>18</v>
      </c>
      <c r="I11" s="12"/>
      <c r="J11" s="10"/>
      <c r="K11" s="10"/>
      <c r="L11" s="18">
        <f>SUM(G11:K11)</f>
        <v>18</v>
      </c>
      <c r="M11" s="13" t="s">
        <v>14</v>
      </c>
      <c r="N11" s="330"/>
    </row>
    <row r="12" spans="1:14" x14ac:dyDescent="0.3">
      <c r="A12" s="6">
        <v>10</v>
      </c>
      <c r="B12" s="236" t="s">
        <v>267</v>
      </c>
      <c r="C12" s="15"/>
      <c r="D12" s="18">
        <v>2014</v>
      </c>
      <c r="E12" s="8" t="s">
        <v>2</v>
      </c>
      <c r="F12" s="344" t="s">
        <v>268</v>
      </c>
      <c r="G12" s="12"/>
      <c r="H12" s="12"/>
      <c r="I12" s="12"/>
      <c r="J12" s="10">
        <v>16</v>
      </c>
      <c r="K12" s="10"/>
      <c r="L12" s="18">
        <f>K12+J12+H12+G12+I12</f>
        <v>16</v>
      </c>
      <c r="M12" s="326" t="s">
        <v>299</v>
      </c>
      <c r="N12" s="330"/>
    </row>
    <row r="13" spans="1:14" x14ac:dyDescent="0.3">
      <c r="A13" s="6">
        <v>11</v>
      </c>
      <c r="B13" s="19" t="s">
        <v>109</v>
      </c>
      <c r="C13" s="15"/>
      <c r="D13" s="18">
        <v>2012</v>
      </c>
      <c r="E13" s="8" t="s">
        <v>2</v>
      </c>
      <c r="F13" s="21" t="s">
        <v>84</v>
      </c>
      <c r="G13" s="12"/>
      <c r="H13" s="12"/>
      <c r="I13" s="12"/>
      <c r="J13" s="10"/>
      <c r="K13" s="10">
        <v>13</v>
      </c>
      <c r="L13" s="18">
        <f>K13+J13+H13+G13</f>
        <v>13</v>
      </c>
      <c r="M13" s="13" t="s">
        <v>14</v>
      </c>
      <c r="N13" s="330"/>
    </row>
    <row r="14" spans="1:14" x14ac:dyDescent="0.3">
      <c r="A14" s="6">
        <v>12</v>
      </c>
      <c r="B14" s="19" t="s">
        <v>106</v>
      </c>
      <c r="C14" s="15"/>
      <c r="D14" s="18">
        <v>2012</v>
      </c>
      <c r="E14" s="8" t="s">
        <v>2</v>
      </c>
      <c r="F14" s="64" t="s">
        <v>39</v>
      </c>
      <c r="G14" s="12"/>
      <c r="H14" s="12"/>
      <c r="I14" s="12">
        <v>12</v>
      </c>
      <c r="J14" s="10"/>
      <c r="K14" s="10"/>
      <c r="L14" s="18">
        <f>SUM(G14:K14)</f>
        <v>12</v>
      </c>
      <c r="M14" s="13" t="s">
        <v>40</v>
      </c>
      <c r="N14" s="330"/>
    </row>
    <row r="15" spans="1:14" ht="15" thickBot="1" x14ac:dyDescent="0.35">
      <c r="A15" s="26">
        <v>13</v>
      </c>
      <c r="B15" s="169" t="s">
        <v>252</v>
      </c>
      <c r="C15" s="27"/>
      <c r="D15" s="170">
        <v>2011</v>
      </c>
      <c r="E15" s="53" t="s">
        <v>2</v>
      </c>
      <c r="F15" s="294" t="s">
        <v>253</v>
      </c>
      <c r="G15" s="31"/>
      <c r="H15" s="31"/>
      <c r="I15" s="31">
        <v>11</v>
      </c>
      <c r="J15" s="29"/>
      <c r="K15" s="29"/>
      <c r="L15" s="170">
        <f>SUM(G15:K15)</f>
        <v>11</v>
      </c>
      <c r="M15" s="49" t="s">
        <v>254</v>
      </c>
      <c r="N15" s="195"/>
    </row>
    <row r="16" spans="1:14" ht="15" thickBot="1" x14ac:dyDescent="0.35">
      <c r="A16" s="96"/>
      <c r="B16" s="172"/>
      <c r="C16" s="127"/>
      <c r="D16" s="91"/>
      <c r="E16" s="92"/>
      <c r="F16" s="93" t="s">
        <v>110</v>
      </c>
      <c r="G16" s="95"/>
      <c r="H16" s="95"/>
      <c r="I16" s="95"/>
      <c r="J16" s="94"/>
      <c r="K16" s="94"/>
      <c r="L16" s="173"/>
      <c r="M16" s="288"/>
      <c r="N16" s="247"/>
    </row>
    <row r="17" spans="1:14" x14ac:dyDescent="0.3">
      <c r="A17" s="1">
        <v>1</v>
      </c>
      <c r="B17" s="159" t="s">
        <v>116</v>
      </c>
      <c r="C17" s="159"/>
      <c r="D17" s="168">
        <v>2010</v>
      </c>
      <c r="E17" s="4" t="s">
        <v>2</v>
      </c>
      <c r="F17" s="345" t="s">
        <v>95</v>
      </c>
      <c r="G17" s="5">
        <v>13</v>
      </c>
      <c r="H17" s="5">
        <v>16</v>
      </c>
      <c r="I17" s="5">
        <v>18</v>
      </c>
      <c r="J17" s="35">
        <v>18</v>
      </c>
      <c r="K17" s="35">
        <v>18</v>
      </c>
      <c r="L17" s="168">
        <f t="shared" ref="L17:L35" si="0">SUM(G17:K17)</f>
        <v>83</v>
      </c>
      <c r="M17" s="81" t="s">
        <v>34</v>
      </c>
      <c r="N17" s="329"/>
    </row>
    <row r="18" spans="1:14" x14ac:dyDescent="0.3">
      <c r="A18" s="6">
        <v>2</v>
      </c>
      <c r="B18" s="19" t="s">
        <v>108</v>
      </c>
      <c r="C18" s="15"/>
      <c r="D18" s="18">
        <v>2010</v>
      </c>
      <c r="E18" s="8" t="s">
        <v>2</v>
      </c>
      <c r="F18" s="21" t="s">
        <v>84</v>
      </c>
      <c r="G18" s="12"/>
      <c r="H18" s="12">
        <v>15</v>
      </c>
      <c r="I18" s="12">
        <v>16</v>
      </c>
      <c r="J18" s="11">
        <v>15</v>
      </c>
      <c r="K18" s="11">
        <v>15</v>
      </c>
      <c r="L18" s="18">
        <f t="shared" si="0"/>
        <v>61</v>
      </c>
      <c r="M18" s="13" t="s">
        <v>14</v>
      </c>
      <c r="N18" s="330"/>
    </row>
    <row r="19" spans="1:14" x14ac:dyDescent="0.3">
      <c r="A19" s="6">
        <v>3</v>
      </c>
      <c r="B19" s="24" t="s">
        <v>112</v>
      </c>
      <c r="C19" s="24"/>
      <c r="D19" s="18">
        <v>2011</v>
      </c>
      <c r="E19" s="10" t="s">
        <v>11</v>
      </c>
      <c r="F19" s="291" t="s">
        <v>81</v>
      </c>
      <c r="G19" s="12">
        <v>18</v>
      </c>
      <c r="H19" s="12">
        <v>18</v>
      </c>
      <c r="I19" s="12">
        <v>20</v>
      </c>
      <c r="J19" s="11"/>
      <c r="K19" s="11"/>
      <c r="L19" s="18">
        <f t="shared" si="0"/>
        <v>56</v>
      </c>
      <c r="M19" s="13" t="s">
        <v>23</v>
      </c>
      <c r="N19" s="330"/>
    </row>
    <row r="20" spans="1:14" x14ac:dyDescent="0.3">
      <c r="A20" s="6">
        <v>4</v>
      </c>
      <c r="B20" s="108" t="s">
        <v>255</v>
      </c>
      <c r="C20" s="109"/>
      <c r="D20" s="110">
        <v>2011</v>
      </c>
      <c r="E20" s="111" t="s">
        <v>2</v>
      </c>
      <c r="F20" s="153" t="s">
        <v>89</v>
      </c>
      <c r="G20" s="12"/>
      <c r="H20" s="176">
        <v>13</v>
      </c>
      <c r="I20" s="176">
        <v>13</v>
      </c>
      <c r="J20" s="11">
        <v>13</v>
      </c>
      <c r="K20" s="11">
        <v>14</v>
      </c>
      <c r="L20" s="18">
        <f t="shared" si="0"/>
        <v>53</v>
      </c>
      <c r="M20" s="113" t="s">
        <v>90</v>
      </c>
      <c r="N20" s="330"/>
    </row>
    <row r="21" spans="1:14" x14ac:dyDescent="0.3">
      <c r="A21" s="6">
        <v>5</v>
      </c>
      <c r="B21" s="19" t="s">
        <v>107</v>
      </c>
      <c r="C21" s="15"/>
      <c r="D21" s="18">
        <v>2011</v>
      </c>
      <c r="E21" s="8" t="s">
        <v>2</v>
      </c>
      <c r="F21" s="21" t="s">
        <v>84</v>
      </c>
      <c r="G21" s="12"/>
      <c r="H21" s="12"/>
      <c r="I21" s="12">
        <v>14</v>
      </c>
      <c r="J21" s="10">
        <v>16</v>
      </c>
      <c r="K21" s="10">
        <v>16</v>
      </c>
      <c r="L21" s="18">
        <f t="shared" si="0"/>
        <v>46</v>
      </c>
      <c r="M21" s="13" t="s">
        <v>14</v>
      </c>
      <c r="N21" s="330"/>
    </row>
    <row r="22" spans="1:14" x14ac:dyDescent="0.3">
      <c r="A22" s="6">
        <v>6</v>
      </c>
      <c r="B22" s="108" t="s">
        <v>159</v>
      </c>
      <c r="C22" s="109"/>
      <c r="D22" s="110">
        <v>2011</v>
      </c>
      <c r="E22" s="111" t="s">
        <v>2</v>
      </c>
      <c r="F22" s="153" t="s">
        <v>89</v>
      </c>
      <c r="G22" s="12"/>
      <c r="H22" s="176">
        <v>14</v>
      </c>
      <c r="I22" s="176">
        <v>15</v>
      </c>
      <c r="J22" s="11">
        <v>14</v>
      </c>
      <c r="K22" s="11"/>
      <c r="L22" s="18">
        <f t="shared" si="0"/>
        <v>43</v>
      </c>
      <c r="M22" s="113" t="s">
        <v>90</v>
      </c>
      <c r="N22" s="330"/>
    </row>
    <row r="23" spans="1:14" x14ac:dyDescent="0.3">
      <c r="A23" s="6">
        <v>7</v>
      </c>
      <c r="B23" s="153" t="s">
        <v>156</v>
      </c>
      <c r="C23" s="193"/>
      <c r="D23" s="176">
        <v>2012</v>
      </c>
      <c r="E23" s="111" t="s">
        <v>2</v>
      </c>
      <c r="F23" s="153" t="s">
        <v>89</v>
      </c>
      <c r="G23" s="12"/>
      <c r="H23" s="12"/>
      <c r="I23" s="12"/>
      <c r="J23" s="10">
        <v>20</v>
      </c>
      <c r="K23" s="10">
        <v>20</v>
      </c>
      <c r="L23" s="18">
        <f t="shared" si="0"/>
        <v>40</v>
      </c>
      <c r="M23" s="327" t="s">
        <v>90</v>
      </c>
      <c r="N23" s="330"/>
    </row>
    <row r="24" spans="1:14" x14ac:dyDescent="0.3">
      <c r="A24" s="6">
        <v>8</v>
      </c>
      <c r="B24" s="19" t="s">
        <v>160</v>
      </c>
      <c r="C24" s="24"/>
      <c r="D24" s="18">
        <v>2012</v>
      </c>
      <c r="E24" s="10" t="s">
        <v>2</v>
      </c>
      <c r="F24" s="343" t="s">
        <v>95</v>
      </c>
      <c r="G24" s="12"/>
      <c r="H24" s="12">
        <v>12</v>
      </c>
      <c r="I24" s="12"/>
      <c r="J24" s="11">
        <v>12</v>
      </c>
      <c r="K24" s="11">
        <v>12</v>
      </c>
      <c r="L24" s="18">
        <f t="shared" si="0"/>
        <v>36</v>
      </c>
      <c r="M24" s="13" t="s">
        <v>34</v>
      </c>
      <c r="N24" s="330"/>
    </row>
    <row r="25" spans="1:14" x14ac:dyDescent="0.3">
      <c r="A25" s="6">
        <v>9</v>
      </c>
      <c r="B25" s="24" t="s">
        <v>259</v>
      </c>
      <c r="C25" s="24"/>
      <c r="D25" s="16">
        <v>2010</v>
      </c>
      <c r="E25" s="10" t="s">
        <v>2</v>
      </c>
      <c r="F25" s="21" t="s">
        <v>39</v>
      </c>
      <c r="G25" s="12"/>
      <c r="H25" s="12"/>
      <c r="I25" s="12">
        <v>11</v>
      </c>
      <c r="J25" s="10">
        <v>10</v>
      </c>
      <c r="K25" s="10"/>
      <c r="L25" s="18">
        <f t="shared" si="0"/>
        <v>21</v>
      </c>
      <c r="M25" s="13" t="s">
        <v>40</v>
      </c>
      <c r="N25" s="330"/>
    </row>
    <row r="26" spans="1:14" x14ac:dyDescent="0.3">
      <c r="A26" s="6">
        <v>10</v>
      </c>
      <c r="B26" s="24" t="s">
        <v>111</v>
      </c>
      <c r="C26" s="24"/>
      <c r="D26" s="16">
        <v>2011</v>
      </c>
      <c r="E26" s="10" t="s">
        <v>11</v>
      </c>
      <c r="F26" s="21" t="s">
        <v>25</v>
      </c>
      <c r="G26" s="12">
        <v>20</v>
      </c>
      <c r="H26" s="12"/>
      <c r="I26" s="12"/>
      <c r="J26" s="10"/>
      <c r="K26" s="10"/>
      <c r="L26" s="18">
        <f t="shared" si="0"/>
        <v>20</v>
      </c>
      <c r="M26" s="13" t="s">
        <v>26</v>
      </c>
      <c r="N26" s="330"/>
    </row>
    <row r="27" spans="1:14" x14ac:dyDescent="0.3">
      <c r="A27" s="6">
        <v>11</v>
      </c>
      <c r="B27" s="19" t="s">
        <v>102</v>
      </c>
      <c r="C27" s="15"/>
      <c r="D27" s="18">
        <v>2011</v>
      </c>
      <c r="E27" s="10" t="s">
        <v>11</v>
      </c>
      <c r="F27" s="21" t="s">
        <v>25</v>
      </c>
      <c r="G27" s="12"/>
      <c r="H27" s="12">
        <v>20</v>
      </c>
      <c r="I27" s="12"/>
      <c r="J27" s="10"/>
      <c r="K27" s="10"/>
      <c r="L27" s="18">
        <f t="shared" si="0"/>
        <v>20</v>
      </c>
      <c r="M27" s="13" t="s">
        <v>26</v>
      </c>
      <c r="N27" s="330"/>
    </row>
    <row r="28" spans="1:14" x14ac:dyDescent="0.3">
      <c r="A28" s="6">
        <v>12</v>
      </c>
      <c r="B28" s="19" t="s">
        <v>106</v>
      </c>
      <c r="C28" s="15"/>
      <c r="D28" s="18">
        <v>2012</v>
      </c>
      <c r="E28" s="8" t="s">
        <v>2</v>
      </c>
      <c r="F28" s="64" t="s">
        <v>39</v>
      </c>
      <c r="G28" s="12"/>
      <c r="H28" s="12"/>
      <c r="I28" s="12"/>
      <c r="J28" s="10">
        <v>9</v>
      </c>
      <c r="K28" s="10">
        <v>10</v>
      </c>
      <c r="L28" s="18">
        <f t="shared" si="0"/>
        <v>19</v>
      </c>
      <c r="M28" s="13" t="s">
        <v>40</v>
      </c>
      <c r="N28" s="330"/>
    </row>
    <row r="29" spans="1:14" x14ac:dyDescent="0.3">
      <c r="A29" s="6">
        <v>13</v>
      </c>
      <c r="B29" s="24" t="s">
        <v>113</v>
      </c>
      <c r="C29" s="24"/>
      <c r="D29" s="16">
        <v>2010</v>
      </c>
      <c r="E29" s="10" t="s">
        <v>11</v>
      </c>
      <c r="F29" s="21" t="s">
        <v>85</v>
      </c>
      <c r="G29" s="12">
        <v>16</v>
      </c>
      <c r="H29" s="12"/>
      <c r="I29" s="12"/>
      <c r="J29" s="10"/>
      <c r="K29" s="10"/>
      <c r="L29" s="18">
        <f t="shared" si="0"/>
        <v>16</v>
      </c>
      <c r="M29" s="13" t="s">
        <v>6</v>
      </c>
      <c r="N29" s="330"/>
    </row>
    <row r="30" spans="1:14" x14ac:dyDescent="0.3">
      <c r="A30" s="6">
        <v>14</v>
      </c>
      <c r="B30" s="24" t="s">
        <v>114</v>
      </c>
      <c r="C30" s="24"/>
      <c r="D30" s="18">
        <v>2012</v>
      </c>
      <c r="E30" s="10" t="s">
        <v>2</v>
      </c>
      <c r="F30" s="21" t="s">
        <v>8</v>
      </c>
      <c r="G30" s="12">
        <v>15</v>
      </c>
      <c r="H30" s="12"/>
      <c r="I30" s="12"/>
      <c r="J30" s="11"/>
      <c r="K30" s="11"/>
      <c r="L30" s="18">
        <f t="shared" si="0"/>
        <v>15</v>
      </c>
      <c r="M30" s="13" t="s">
        <v>9</v>
      </c>
      <c r="N30" s="330"/>
    </row>
    <row r="31" spans="1:14" x14ac:dyDescent="0.3">
      <c r="A31" s="6">
        <v>15</v>
      </c>
      <c r="B31" s="24" t="s">
        <v>115</v>
      </c>
      <c r="C31" s="24"/>
      <c r="D31" s="18">
        <v>2010</v>
      </c>
      <c r="E31" s="10" t="s">
        <v>2</v>
      </c>
      <c r="F31" s="21" t="s">
        <v>25</v>
      </c>
      <c r="G31" s="12">
        <v>14</v>
      </c>
      <c r="H31" s="12"/>
      <c r="I31" s="12"/>
      <c r="J31" s="11"/>
      <c r="K31" s="11"/>
      <c r="L31" s="18">
        <f t="shared" si="0"/>
        <v>14</v>
      </c>
      <c r="M31" s="13" t="s">
        <v>26</v>
      </c>
      <c r="N31" s="330"/>
    </row>
    <row r="32" spans="1:14" x14ac:dyDescent="0.3">
      <c r="A32" s="6">
        <v>16</v>
      </c>
      <c r="B32" s="109" t="s">
        <v>308</v>
      </c>
      <c r="C32" s="109"/>
      <c r="D32" s="387">
        <v>2013</v>
      </c>
      <c r="E32" s="369" t="s">
        <v>2</v>
      </c>
      <c r="F32" s="153" t="s">
        <v>89</v>
      </c>
      <c r="G32" s="349"/>
      <c r="H32" s="12"/>
      <c r="I32" s="12"/>
      <c r="J32" s="10"/>
      <c r="K32" s="10">
        <v>13</v>
      </c>
      <c r="L32" s="18">
        <f t="shared" si="0"/>
        <v>13</v>
      </c>
      <c r="M32" s="113" t="s">
        <v>90</v>
      </c>
      <c r="N32" s="330"/>
    </row>
    <row r="33" spans="1:14" x14ac:dyDescent="0.3">
      <c r="A33" s="6">
        <v>17</v>
      </c>
      <c r="B33" s="24" t="s">
        <v>117</v>
      </c>
      <c r="C33" s="24"/>
      <c r="D33" s="16">
        <v>2012</v>
      </c>
      <c r="E33" s="10" t="s">
        <v>2</v>
      </c>
      <c r="F33" s="21" t="s">
        <v>85</v>
      </c>
      <c r="G33" s="394">
        <v>12</v>
      </c>
      <c r="H33" s="12"/>
      <c r="I33" s="12"/>
      <c r="J33" s="10"/>
      <c r="K33" s="10"/>
      <c r="L33" s="18">
        <f t="shared" si="0"/>
        <v>12</v>
      </c>
      <c r="M33" s="13" t="s">
        <v>6</v>
      </c>
      <c r="N33" s="330"/>
    </row>
    <row r="34" spans="1:14" x14ac:dyDescent="0.3">
      <c r="A34" s="6">
        <v>18</v>
      </c>
      <c r="B34" s="24" t="s">
        <v>256</v>
      </c>
      <c r="C34" s="24"/>
      <c r="D34" s="16">
        <v>2012</v>
      </c>
      <c r="E34" s="10" t="s">
        <v>2</v>
      </c>
      <c r="F34" s="21" t="s">
        <v>257</v>
      </c>
      <c r="G34" s="12"/>
      <c r="H34" s="12"/>
      <c r="I34" s="12">
        <v>12</v>
      </c>
      <c r="J34" s="10"/>
      <c r="K34" s="10"/>
      <c r="L34" s="18">
        <f t="shared" si="0"/>
        <v>12</v>
      </c>
      <c r="M34" s="257" t="s">
        <v>258</v>
      </c>
      <c r="N34" s="330"/>
    </row>
    <row r="35" spans="1:14" x14ac:dyDescent="0.3">
      <c r="A35" s="6">
        <v>19</v>
      </c>
      <c r="B35" s="19" t="s">
        <v>161</v>
      </c>
      <c r="C35" s="24"/>
      <c r="D35" s="18">
        <v>2014</v>
      </c>
      <c r="E35" s="10" t="s">
        <v>2</v>
      </c>
      <c r="F35" s="291" t="s">
        <v>81</v>
      </c>
      <c r="G35" s="394"/>
      <c r="H35" s="12">
        <v>11</v>
      </c>
      <c r="I35" s="12"/>
      <c r="J35" s="11"/>
      <c r="K35" s="11"/>
      <c r="L35" s="18">
        <f>SUM(G35:K35)</f>
        <v>11</v>
      </c>
      <c r="M35" s="13" t="s">
        <v>23</v>
      </c>
      <c r="N35" s="330"/>
    </row>
    <row r="36" spans="1:14" x14ac:dyDescent="0.3">
      <c r="A36" s="6">
        <v>20</v>
      </c>
      <c r="B36" s="64" t="s">
        <v>269</v>
      </c>
      <c r="C36" s="109"/>
      <c r="D36" s="110">
        <v>2013</v>
      </c>
      <c r="E36" s="111" t="s">
        <v>2</v>
      </c>
      <c r="F36" s="153" t="s">
        <v>89</v>
      </c>
      <c r="G36" s="12"/>
      <c r="H36" s="12"/>
      <c r="I36" s="12"/>
      <c r="J36" s="10">
        <v>11</v>
      </c>
      <c r="K36" s="10"/>
      <c r="L36" s="18">
        <f>SUM(G36:K36)</f>
        <v>11</v>
      </c>
      <c r="M36" s="327" t="s">
        <v>90</v>
      </c>
      <c r="N36" s="330"/>
    </row>
    <row r="37" spans="1:14" ht="15" thickBot="1" x14ac:dyDescent="0.35">
      <c r="A37" s="26">
        <v>21</v>
      </c>
      <c r="B37" s="346" t="s">
        <v>309</v>
      </c>
      <c r="C37" s="346"/>
      <c r="D37" s="431">
        <v>2014</v>
      </c>
      <c r="E37" s="299" t="s">
        <v>2</v>
      </c>
      <c r="F37" s="432" t="s">
        <v>55</v>
      </c>
      <c r="G37" s="385"/>
      <c r="H37" s="31"/>
      <c r="I37" s="31"/>
      <c r="J37" s="29"/>
      <c r="K37" s="29">
        <v>11</v>
      </c>
      <c r="L37" s="170">
        <v>11</v>
      </c>
      <c r="M37" s="346" t="s">
        <v>56</v>
      </c>
      <c r="N37" s="195"/>
    </row>
    <row r="38" spans="1:14" ht="15" thickBot="1" x14ac:dyDescent="0.35">
      <c r="A38" s="96"/>
      <c r="B38" s="181"/>
      <c r="C38" s="127"/>
      <c r="D38" s="91"/>
      <c r="E38" s="92"/>
      <c r="F38" s="93" t="s">
        <v>118</v>
      </c>
      <c r="G38" s="179"/>
      <c r="H38" s="96"/>
      <c r="I38" s="96"/>
      <c r="J38" s="180"/>
      <c r="K38" s="95"/>
      <c r="L38" s="173"/>
      <c r="M38" s="288"/>
      <c r="N38" s="247"/>
    </row>
    <row r="39" spans="1:14" x14ac:dyDescent="0.3">
      <c r="A39" s="1">
        <v>1</v>
      </c>
      <c r="B39" s="80" t="s">
        <v>122</v>
      </c>
      <c r="C39" s="3"/>
      <c r="D39" s="168">
        <v>2010</v>
      </c>
      <c r="E39" s="4" t="s">
        <v>11</v>
      </c>
      <c r="F39" s="61" t="s">
        <v>17</v>
      </c>
      <c r="G39" s="5">
        <v>15</v>
      </c>
      <c r="H39" s="5">
        <v>18</v>
      </c>
      <c r="I39" s="5">
        <v>18</v>
      </c>
      <c r="J39" s="35">
        <v>16</v>
      </c>
      <c r="K39" s="35">
        <v>16</v>
      </c>
      <c r="L39" s="168">
        <f t="shared" ref="L39:L61" si="1">SUM(G39:K39)</f>
        <v>83</v>
      </c>
      <c r="M39" s="81" t="s">
        <v>18</v>
      </c>
      <c r="N39" s="329"/>
    </row>
    <row r="40" spans="1:14" x14ac:dyDescent="0.3">
      <c r="A40" s="6">
        <v>2</v>
      </c>
      <c r="B40" s="19" t="s">
        <v>113</v>
      </c>
      <c r="C40" s="24"/>
      <c r="D40" s="16">
        <v>2010</v>
      </c>
      <c r="E40" s="10" t="s">
        <v>11</v>
      </c>
      <c r="F40" s="21" t="s">
        <v>85</v>
      </c>
      <c r="G40" s="12"/>
      <c r="H40" s="12">
        <v>14</v>
      </c>
      <c r="I40" s="12">
        <v>16</v>
      </c>
      <c r="J40" s="11">
        <v>15</v>
      </c>
      <c r="K40" s="11">
        <v>14</v>
      </c>
      <c r="L40" s="18">
        <f t="shared" si="1"/>
        <v>59</v>
      </c>
      <c r="M40" s="13" t="s">
        <v>6</v>
      </c>
      <c r="N40" s="330"/>
    </row>
    <row r="41" spans="1:14" x14ac:dyDescent="0.3">
      <c r="A41" s="6">
        <v>3</v>
      </c>
      <c r="B41" s="108" t="s">
        <v>162</v>
      </c>
      <c r="C41" s="109"/>
      <c r="D41" s="110">
        <v>2011</v>
      </c>
      <c r="E41" s="111" t="s">
        <v>2</v>
      </c>
      <c r="F41" s="153" t="s">
        <v>89</v>
      </c>
      <c r="G41" s="12"/>
      <c r="H41" s="12">
        <v>16</v>
      </c>
      <c r="I41" s="12">
        <v>20</v>
      </c>
      <c r="J41" s="10">
        <v>18</v>
      </c>
      <c r="K41" s="10"/>
      <c r="L41" s="18">
        <f t="shared" si="1"/>
        <v>54</v>
      </c>
      <c r="M41" s="113" t="s">
        <v>90</v>
      </c>
      <c r="N41" s="330"/>
    </row>
    <row r="42" spans="1:14" x14ac:dyDescent="0.3">
      <c r="A42" s="6">
        <v>4</v>
      </c>
      <c r="B42" s="19" t="s">
        <v>102</v>
      </c>
      <c r="C42" s="15"/>
      <c r="D42" s="18">
        <v>2011</v>
      </c>
      <c r="E42" s="10" t="s">
        <v>11</v>
      </c>
      <c r="F42" s="21" t="s">
        <v>25</v>
      </c>
      <c r="G42" s="12"/>
      <c r="H42" s="12"/>
      <c r="I42" s="12"/>
      <c r="J42" s="11">
        <v>21</v>
      </c>
      <c r="K42" s="11">
        <v>21</v>
      </c>
      <c r="L42" s="18">
        <f>SUM(G42:K42)</f>
        <v>42</v>
      </c>
      <c r="M42" s="13" t="s">
        <v>26</v>
      </c>
      <c r="N42" s="330"/>
    </row>
    <row r="43" spans="1:14" x14ac:dyDescent="0.3">
      <c r="A43" s="6">
        <v>5</v>
      </c>
      <c r="B43" s="24" t="s">
        <v>127</v>
      </c>
      <c r="C43" s="15"/>
      <c r="D43" s="16">
        <v>2010</v>
      </c>
      <c r="E43" s="9" t="s">
        <v>2</v>
      </c>
      <c r="F43" s="21" t="s">
        <v>84</v>
      </c>
      <c r="G43" s="12">
        <v>10</v>
      </c>
      <c r="H43" s="12">
        <v>9</v>
      </c>
      <c r="I43" s="12">
        <v>12</v>
      </c>
      <c r="J43" s="11"/>
      <c r="K43" s="11">
        <v>11</v>
      </c>
      <c r="L43" s="18">
        <f>SUM(G43:K43)</f>
        <v>42</v>
      </c>
      <c r="M43" s="13" t="s">
        <v>14</v>
      </c>
      <c r="N43" s="330"/>
    </row>
    <row r="44" spans="1:14" x14ac:dyDescent="0.3">
      <c r="A44" s="6">
        <v>6</v>
      </c>
      <c r="B44" s="24" t="s">
        <v>123</v>
      </c>
      <c r="C44" s="24"/>
      <c r="D44" s="8">
        <v>2010</v>
      </c>
      <c r="E44" s="9" t="s">
        <v>2</v>
      </c>
      <c r="F44" s="64" t="s">
        <v>53</v>
      </c>
      <c r="G44" s="12">
        <v>14</v>
      </c>
      <c r="H44" s="12">
        <v>12</v>
      </c>
      <c r="I44" s="12"/>
      <c r="J44" s="11"/>
      <c r="K44" s="11">
        <v>15</v>
      </c>
      <c r="L44" s="18">
        <f t="shared" si="1"/>
        <v>41</v>
      </c>
      <c r="M44" s="24" t="s">
        <v>54</v>
      </c>
      <c r="N44" s="330"/>
    </row>
    <row r="45" spans="1:14" x14ac:dyDescent="0.3">
      <c r="A45" s="6">
        <v>7</v>
      </c>
      <c r="B45" s="24" t="s">
        <v>126</v>
      </c>
      <c r="C45" s="15"/>
      <c r="D45" s="16">
        <v>2011</v>
      </c>
      <c r="E45" s="10" t="s">
        <v>2</v>
      </c>
      <c r="F45" s="64" t="s">
        <v>39</v>
      </c>
      <c r="G45" s="12">
        <v>11</v>
      </c>
      <c r="H45" s="12"/>
      <c r="I45" s="12">
        <v>14</v>
      </c>
      <c r="J45" s="11"/>
      <c r="K45" s="11">
        <v>9</v>
      </c>
      <c r="L45" s="18">
        <f t="shared" si="1"/>
        <v>34</v>
      </c>
      <c r="M45" s="13" t="s">
        <v>40</v>
      </c>
      <c r="N45" s="330"/>
    </row>
    <row r="46" spans="1:14" x14ac:dyDescent="0.3">
      <c r="A46" s="6">
        <v>8</v>
      </c>
      <c r="B46" s="24" t="s">
        <v>124</v>
      </c>
      <c r="C46" s="15"/>
      <c r="D46" s="16">
        <v>2010</v>
      </c>
      <c r="E46" s="10" t="s">
        <v>2</v>
      </c>
      <c r="F46" s="64" t="s">
        <v>39</v>
      </c>
      <c r="G46" s="12">
        <v>13</v>
      </c>
      <c r="H46" s="12"/>
      <c r="I46" s="12">
        <v>15</v>
      </c>
      <c r="J46" s="11"/>
      <c r="K46" s="11"/>
      <c r="L46" s="18">
        <f t="shared" si="1"/>
        <v>28</v>
      </c>
      <c r="M46" s="13" t="s">
        <v>40</v>
      </c>
      <c r="N46" s="330"/>
    </row>
    <row r="47" spans="1:14" x14ac:dyDescent="0.3">
      <c r="A47" s="6">
        <v>9</v>
      </c>
      <c r="B47" s="24" t="s">
        <v>125</v>
      </c>
      <c r="C47" s="24"/>
      <c r="D47" s="8">
        <v>2010</v>
      </c>
      <c r="E47" s="9" t="s">
        <v>2</v>
      </c>
      <c r="F47" s="64" t="s">
        <v>53</v>
      </c>
      <c r="G47" s="12">
        <v>12</v>
      </c>
      <c r="H47" s="12">
        <v>15</v>
      </c>
      <c r="I47" s="12"/>
      <c r="J47" s="11"/>
      <c r="K47" s="11"/>
      <c r="L47" s="18">
        <f t="shared" si="1"/>
        <v>27</v>
      </c>
      <c r="M47" s="24" t="s">
        <v>54</v>
      </c>
      <c r="N47" s="330"/>
    </row>
    <row r="48" spans="1:14" x14ac:dyDescent="0.3">
      <c r="A48" s="6">
        <v>10</v>
      </c>
      <c r="B48" s="19" t="s">
        <v>135</v>
      </c>
      <c r="C48" s="24"/>
      <c r="D48" s="8">
        <v>2012</v>
      </c>
      <c r="E48" s="9" t="s">
        <v>2</v>
      </c>
      <c r="F48" s="291" t="s">
        <v>81</v>
      </c>
      <c r="G48" s="12"/>
      <c r="H48" s="12">
        <v>11</v>
      </c>
      <c r="I48" s="12">
        <v>13</v>
      </c>
      <c r="J48" s="11"/>
      <c r="K48" s="11"/>
      <c r="L48" s="18">
        <f t="shared" si="1"/>
        <v>24</v>
      </c>
      <c r="M48" s="24" t="s">
        <v>23</v>
      </c>
      <c r="N48" s="330"/>
    </row>
    <row r="49" spans="1:14" x14ac:dyDescent="0.3">
      <c r="A49" s="6">
        <v>11</v>
      </c>
      <c r="B49" s="19" t="s">
        <v>111</v>
      </c>
      <c r="C49" s="24"/>
      <c r="D49" s="16">
        <v>2011</v>
      </c>
      <c r="E49" s="10" t="s">
        <v>11</v>
      </c>
      <c r="F49" s="21" t="s">
        <v>25</v>
      </c>
      <c r="G49" s="12"/>
      <c r="H49" s="12">
        <v>21</v>
      </c>
      <c r="I49" s="12"/>
      <c r="J49" s="10"/>
      <c r="K49" s="10"/>
      <c r="L49" s="18">
        <f t="shared" si="1"/>
        <v>21</v>
      </c>
      <c r="M49" s="13" t="s">
        <v>26</v>
      </c>
      <c r="N49" s="330"/>
    </row>
    <row r="50" spans="1:14" x14ac:dyDescent="0.3">
      <c r="A50" s="6">
        <v>12</v>
      </c>
      <c r="B50" s="24" t="s">
        <v>119</v>
      </c>
      <c r="C50" s="24"/>
      <c r="D50" s="16">
        <v>2012</v>
      </c>
      <c r="E50" s="10" t="s">
        <v>11</v>
      </c>
      <c r="F50" s="21" t="s">
        <v>85</v>
      </c>
      <c r="G50" s="12">
        <v>20</v>
      </c>
      <c r="H50" s="12"/>
      <c r="I50" s="12"/>
      <c r="J50" s="10"/>
      <c r="K50" s="10"/>
      <c r="L50" s="18">
        <f t="shared" si="1"/>
        <v>20</v>
      </c>
      <c r="M50" s="13" t="s">
        <v>6</v>
      </c>
      <c r="N50" s="330"/>
    </row>
    <row r="51" spans="1:14" x14ac:dyDescent="0.3">
      <c r="A51" s="6">
        <v>13</v>
      </c>
      <c r="B51" s="19" t="s">
        <v>164</v>
      </c>
      <c r="C51" s="24"/>
      <c r="D51" s="8">
        <v>2013</v>
      </c>
      <c r="E51" s="9" t="s">
        <v>2</v>
      </c>
      <c r="F51" s="343" t="s">
        <v>95</v>
      </c>
      <c r="G51" s="12"/>
      <c r="H51" s="12">
        <v>10</v>
      </c>
      <c r="I51" s="12">
        <v>10</v>
      </c>
      <c r="J51" s="11"/>
      <c r="K51" s="11"/>
      <c r="L51" s="18">
        <f t="shared" si="1"/>
        <v>20</v>
      </c>
      <c r="M51" s="13" t="s">
        <v>34</v>
      </c>
      <c r="N51" s="330"/>
    </row>
    <row r="52" spans="1:14" x14ac:dyDescent="0.3">
      <c r="A52" s="6">
        <v>14</v>
      </c>
      <c r="B52" s="24" t="s">
        <v>112</v>
      </c>
      <c r="C52" s="24"/>
      <c r="D52" s="18">
        <v>2011</v>
      </c>
      <c r="E52" s="10" t="s">
        <v>11</v>
      </c>
      <c r="F52" s="291" t="s">
        <v>81</v>
      </c>
      <c r="G52" s="12"/>
      <c r="H52" s="12"/>
      <c r="I52" s="12"/>
      <c r="J52" s="11"/>
      <c r="K52" s="11">
        <v>19</v>
      </c>
      <c r="L52" s="18">
        <f t="shared" si="1"/>
        <v>19</v>
      </c>
      <c r="M52" s="389" t="s">
        <v>23</v>
      </c>
      <c r="N52" s="330"/>
    </row>
    <row r="53" spans="1:14" x14ac:dyDescent="0.3">
      <c r="A53" s="6">
        <v>15</v>
      </c>
      <c r="B53" s="24" t="s">
        <v>120</v>
      </c>
      <c r="C53" s="24"/>
      <c r="D53" s="8">
        <v>2010</v>
      </c>
      <c r="E53" s="10" t="s">
        <v>11</v>
      </c>
      <c r="F53" s="21" t="s">
        <v>25</v>
      </c>
      <c r="G53" s="12">
        <v>18</v>
      </c>
      <c r="H53" s="12"/>
      <c r="I53" s="12"/>
      <c r="J53" s="11"/>
      <c r="K53" s="11"/>
      <c r="L53" s="18">
        <f t="shared" si="1"/>
        <v>18</v>
      </c>
      <c r="M53" s="13" t="s">
        <v>26</v>
      </c>
      <c r="N53" s="330"/>
    </row>
    <row r="54" spans="1:14" x14ac:dyDescent="0.3">
      <c r="A54" s="6">
        <v>16</v>
      </c>
      <c r="B54" s="24" t="s">
        <v>121</v>
      </c>
      <c r="C54" s="24"/>
      <c r="D54" s="8">
        <v>2012</v>
      </c>
      <c r="E54" s="10" t="s">
        <v>11</v>
      </c>
      <c r="F54" s="291" t="s">
        <v>81</v>
      </c>
      <c r="G54" s="12">
        <v>16</v>
      </c>
      <c r="H54" s="12"/>
      <c r="I54" s="12"/>
      <c r="J54" s="11"/>
      <c r="K54" s="11"/>
      <c r="L54" s="18">
        <f t="shared" si="1"/>
        <v>16</v>
      </c>
      <c r="M54" s="24" t="s">
        <v>13</v>
      </c>
      <c r="N54" s="330"/>
    </row>
    <row r="55" spans="1:14" x14ac:dyDescent="0.3">
      <c r="A55" s="6">
        <v>17</v>
      </c>
      <c r="B55" s="108" t="s">
        <v>163</v>
      </c>
      <c r="C55" s="109"/>
      <c r="D55" s="110">
        <v>2011</v>
      </c>
      <c r="E55" s="111" t="s">
        <v>11</v>
      </c>
      <c r="F55" s="153" t="s">
        <v>89</v>
      </c>
      <c r="G55" s="12"/>
      <c r="H55" s="12">
        <v>13</v>
      </c>
      <c r="I55" s="12"/>
      <c r="J55" s="11"/>
      <c r="K55" s="11"/>
      <c r="L55" s="18">
        <f>SUM(G55:K55)</f>
        <v>13</v>
      </c>
      <c r="M55" s="113" t="s">
        <v>90</v>
      </c>
      <c r="N55" s="330"/>
    </row>
    <row r="56" spans="1:14" x14ac:dyDescent="0.3">
      <c r="A56" s="6">
        <v>18</v>
      </c>
      <c r="B56" s="24" t="s">
        <v>114</v>
      </c>
      <c r="C56" s="24"/>
      <c r="D56" s="18">
        <v>2012</v>
      </c>
      <c r="E56" s="10" t="s">
        <v>2</v>
      </c>
      <c r="F56" s="21" t="s">
        <v>8</v>
      </c>
      <c r="G56" s="12"/>
      <c r="H56" s="12"/>
      <c r="I56" s="12"/>
      <c r="J56" s="11"/>
      <c r="K56" s="11">
        <v>13</v>
      </c>
      <c r="L56" s="18">
        <f>SUM(G56:K56)</f>
        <v>13</v>
      </c>
      <c r="M56" s="13" t="s">
        <v>9</v>
      </c>
      <c r="N56" s="330"/>
    </row>
    <row r="57" spans="1:14" x14ac:dyDescent="0.3">
      <c r="A57" s="6">
        <v>19</v>
      </c>
      <c r="B57" s="351" t="s">
        <v>133</v>
      </c>
      <c r="C57" s="351"/>
      <c r="D57" s="388" t="s">
        <v>331</v>
      </c>
      <c r="E57" s="352" t="s">
        <v>2</v>
      </c>
      <c r="F57" s="290" t="s">
        <v>306</v>
      </c>
      <c r="G57" s="349"/>
      <c r="H57" s="12"/>
      <c r="I57" s="12"/>
      <c r="J57" s="11"/>
      <c r="K57" s="11">
        <v>12</v>
      </c>
      <c r="L57" s="18">
        <f t="shared" si="1"/>
        <v>12</v>
      </c>
      <c r="M57" s="13" t="s">
        <v>14</v>
      </c>
      <c r="N57" s="330"/>
    </row>
    <row r="58" spans="1:14" x14ac:dyDescent="0.3">
      <c r="A58" s="6">
        <v>20</v>
      </c>
      <c r="B58" s="19" t="s">
        <v>260</v>
      </c>
      <c r="C58" s="24"/>
      <c r="D58" s="8">
        <v>2011</v>
      </c>
      <c r="E58" s="9" t="s">
        <v>2</v>
      </c>
      <c r="F58" s="291" t="s">
        <v>253</v>
      </c>
      <c r="G58" s="12"/>
      <c r="H58" s="12"/>
      <c r="I58" s="12">
        <v>11</v>
      </c>
      <c r="J58" s="11"/>
      <c r="K58" s="11"/>
      <c r="L58" s="18">
        <f>SUM(G58:K58)</f>
        <v>11</v>
      </c>
      <c r="M58" s="24" t="s">
        <v>261</v>
      </c>
      <c r="N58" s="330"/>
    </row>
    <row r="59" spans="1:14" x14ac:dyDescent="0.3">
      <c r="A59" s="6">
        <v>21</v>
      </c>
      <c r="B59" s="108" t="s">
        <v>159</v>
      </c>
      <c r="C59" s="109"/>
      <c r="D59" s="110">
        <v>2011</v>
      </c>
      <c r="E59" s="111" t="s">
        <v>2</v>
      </c>
      <c r="F59" s="153" t="s">
        <v>89</v>
      </c>
      <c r="G59" s="394"/>
      <c r="H59" s="12"/>
      <c r="I59" s="12"/>
      <c r="J59" s="11"/>
      <c r="K59" s="11">
        <v>11</v>
      </c>
      <c r="L59" s="18">
        <f>SUM(G59:K59)</f>
        <v>11</v>
      </c>
      <c r="M59" s="113" t="s">
        <v>90</v>
      </c>
      <c r="N59" s="330"/>
    </row>
    <row r="60" spans="1:14" x14ac:dyDescent="0.3">
      <c r="A60" s="6">
        <v>22</v>
      </c>
      <c r="B60" s="19" t="s">
        <v>165</v>
      </c>
      <c r="C60" s="24"/>
      <c r="D60" s="8">
        <v>2014</v>
      </c>
      <c r="E60" s="9" t="s">
        <v>2</v>
      </c>
      <c r="F60" s="291" t="s">
        <v>81</v>
      </c>
      <c r="G60" s="12"/>
      <c r="H60" s="12">
        <v>8</v>
      </c>
      <c r="I60" s="12"/>
      <c r="J60" s="11"/>
      <c r="K60" s="11"/>
      <c r="L60" s="18">
        <f>SUM(G60:K60)</f>
        <v>8</v>
      </c>
      <c r="M60" s="24" t="s">
        <v>13</v>
      </c>
      <c r="N60" s="330"/>
    </row>
    <row r="61" spans="1:14" x14ac:dyDescent="0.3">
      <c r="A61" s="6">
        <v>23</v>
      </c>
      <c r="B61" s="64" t="s">
        <v>269</v>
      </c>
      <c r="C61" s="109"/>
      <c r="D61" s="110">
        <v>2013</v>
      </c>
      <c r="E61" s="111" t="s">
        <v>2</v>
      </c>
      <c r="F61" s="153" t="s">
        <v>89</v>
      </c>
      <c r="G61" s="12"/>
      <c r="H61" s="12"/>
      <c r="I61" s="12"/>
      <c r="J61" s="10"/>
      <c r="K61" s="10">
        <v>8</v>
      </c>
      <c r="L61" s="18">
        <f>SUM(G61:K61)</f>
        <v>8</v>
      </c>
      <c r="M61" s="113" t="s">
        <v>90</v>
      </c>
      <c r="N61" s="330"/>
    </row>
    <row r="62" spans="1:14" ht="15" thickBot="1" x14ac:dyDescent="0.35">
      <c r="A62" s="26">
        <v>24</v>
      </c>
      <c r="B62" s="169" t="s">
        <v>166</v>
      </c>
      <c r="C62" s="48"/>
      <c r="D62" s="53">
        <v>2010</v>
      </c>
      <c r="E62" s="28" t="s">
        <v>2</v>
      </c>
      <c r="F62" s="297" t="s">
        <v>3</v>
      </c>
      <c r="G62" s="31"/>
      <c r="H62" s="31"/>
      <c r="I62" s="31"/>
      <c r="J62" s="30"/>
      <c r="K62" s="30"/>
      <c r="L62" s="170">
        <f>K62+J62+H62+G62</f>
        <v>0</v>
      </c>
      <c r="M62" s="49" t="s">
        <v>4</v>
      </c>
      <c r="N62" s="195"/>
    </row>
    <row r="63" spans="1:14" ht="15" thickBot="1" x14ac:dyDescent="0.35">
      <c r="A63" s="96"/>
      <c r="B63" s="172"/>
      <c r="C63" s="127"/>
      <c r="D63" s="91"/>
      <c r="E63" s="92"/>
      <c r="F63" s="93" t="s">
        <v>128</v>
      </c>
      <c r="G63" s="95"/>
      <c r="H63" s="95"/>
      <c r="I63" s="95"/>
      <c r="J63" s="94"/>
      <c r="K63" s="94"/>
      <c r="L63" s="173"/>
      <c r="M63" s="288"/>
      <c r="N63" s="247"/>
    </row>
    <row r="64" spans="1:14" x14ac:dyDescent="0.3">
      <c r="A64" s="1">
        <v>1</v>
      </c>
      <c r="B64" s="159" t="s">
        <v>131</v>
      </c>
      <c r="C64" s="3"/>
      <c r="D64" s="33">
        <v>2010</v>
      </c>
      <c r="E64" s="33" t="s">
        <v>2</v>
      </c>
      <c r="F64" s="61" t="s">
        <v>17</v>
      </c>
      <c r="G64" s="5">
        <v>16</v>
      </c>
      <c r="H64" s="5">
        <v>14</v>
      </c>
      <c r="I64" s="5"/>
      <c r="J64" s="35">
        <v>12</v>
      </c>
      <c r="K64" s="35">
        <v>14</v>
      </c>
      <c r="L64" s="168">
        <f t="shared" ref="L64:L86" si="2">SUM(G64:K64)</f>
        <v>56</v>
      </c>
      <c r="M64" s="81" t="s">
        <v>18</v>
      </c>
      <c r="N64" s="329"/>
    </row>
    <row r="65" spans="1:14" x14ac:dyDescent="0.3">
      <c r="A65" s="6">
        <v>2</v>
      </c>
      <c r="B65" s="24" t="s">
        <v>133</v>
      </c>
      <c r="C65" s="15"/>
      <c r="D65" s="8">
        <v>2011</v>
      </c>
      <c r="E65" s="9" t="s">
        <v>2</v>
      </c>
      <c r="F65" s="21" t="s">
        <v>84</v>
      </c>
      <c r="G65" s="12">
        <v>14</v>
      </c>
      <c r="H65" s="12">
        <v>13</v>
      </c>
      <c r="I65" s="12">
        <v>16</v>
      </c>
      <c r="J65" s="11">
        <v>11</v>
      </c>
      <c r="K65" s="11"/>
      <c r="L65" s="18">
        <f t="shared" si="2"/>
        <v>54</v>
      </c>
      <c r="M65" s="13" t="s">
        <v>14</v>
      </c>
      <c r="N65" s="330"/>
    </row>
    <row r="66" spans="1:14" x14ac:dyDescent="0.3">
      <c r="A66" s="6">
        <v>3</v>
      </c>
      <c r="B66" s="19" t="s">
        <v>119</v>
      </c>
      <c r="C66" s="24"/>
      <c r="D66" s="16">
        <v>2012</v>
      </c>
      <c r="E66" s="10" t="s">
        <v>11</v>
      </c>
      <c r="F66" s="21" t="s">
        <v>85</v>
      </c>
      <c r="G66" s="12"/>
      <c r="H66" s="12">
        <v>16</v>
      </c>
      <c r="I66" s="12">
        <v>20</v>
      </c>
      <c r="J66" s="11">
        <v>16</v>
      </c>
      <c r="K66" s="11"/>
      <c r="L66" s="18">
        <f t="shared" si="2"/>
        <v>52</v>
      </c>
      <c r="M66" s="13" t="s">
        <v>6</v>
      </c>
      <c r="N66" s="330"/>
    </row>
    <row r="67" spans="1:14" x14ac:dyDescent="0.3">
      <c r="A67" s="6">
        <v>4</v>
      </c>
      <c r="B67" s="108" t="s">
        <v>163</v>
      </c>
      <c r="C67" s="109"/>
      <c r="D67" s="110">
        <v>2011</v>
      </c>
      <c r="E67" s="111" t="s">
        <v>11</v>
      </c>
      <c r="F67" s="153" t="s">
        <v>89</v>
      </c>
      <c r="G67" s="12"/>
      <c r="H67" s="12"/>
      <c r="I67" s="12">
        <v>18</v>
      </c>
      <c r="J67" s="11">
        <v>18</v>
      </c>
      <c r="K67" s="11">
        <v>15</v>
      </c>
      <c r="L67" s="18">
        <f t="shared" si="2"/>
        <v>51</v>
      </c>
      <c r="M67" s="113" t="s">
        <v>90</v>
      </c>
      <c r="N67" s="330"/>
    </row>
    <row r="68" spans="1:14" x14ac:dyDescent="0.3">
      <c r="A68" s="6">
        <v>5</v>
      </c>
      <c r="B68" s="19" t="s">
        <v>111</v>
      </c>
      <c r="C68" s="24"/>
      <c r="D68" s="16">
        <v>2011</v>
      </c>
      <c r="E68" s="10" t="s">
        <v>11</v>
      </c>
      <c r="F68" s="21" t="s">
        <v>25</v>
      </c>
      <c r="G68" s="12"/>
      <c r="H68" s="12"/>
      <c r="I68" s="12"/>
      <c r="J68" s="11">
        <v>21</v>
      </c>
      <c r="K68" s="11">
        <v>21</v>
      </c>
      <c r="L68" s="18">
        <f t="shared" si="2"/>
        <v>42</v>
      </c>
      <c r="M68" s="13" t="s">
        <v>26</v>
      </c>
      <c r="N68" s="330"/>
    </row>
    <row r="69" spans="1:14" x14ac:dyDescent="0.3">
      <c r="A69" s="6">
        <v>6</v>
      </c>
      <c r="B69" s="24" t="s">
        <v>129</v>
      </c>
      <c r="C69" s="15"/>
      <c r="D69" s="8">
        <v>2011</v>
      </c>
      <c r="E69" s="9" t="s">
        <v>2</v>
      </c>
      <c r="F69" s="343" t="s">
        <v>95</v>
      </c>
      <c r="G69" s="12">
        <v>20</v>
      </c>
      <c r="H69" s="12">
        <v>20</v>
      </c>
      <c r="I69" s="12"/>
      <c r="J69" s="11"/>
      <c r="K69" s="11"/>
      <c r="L69" s="18">
        <f t="shared" si="2"/>
        <v>40</v>
      </c>
      <c r="M69" s="13" t="s">
        <v>34</v>
      </c>
      <c r="N69" s="330"/>
    </row>
    <row r="70" spans="1:14" x14ac:dyDescent="0.3">
      <c r="A70" s="6">
        <v>7</v>
      </c>
      <c r="B70" s="19" t="s">
        <v>167</v>
      </c>
      <c r="C70" s="15"/>
      <c r="D70" s="8">
        <v>2012</v>
      </c>
      <c r="E70" s="38" t="s">
        <v>2</v>
      </c>
      <c r="F70" s="21" t="s">
        <v>84</v>
      </c>
      <c r="G70" s="12"/>
      <c r="H70" s="12">
        <v>12</v>
      </c>
      <c r="I70" s="12">
        <v>15</v>
      </c>
      <c r="J70" s="11"/>
      <c r="K70" s="11">
        <v>10</v>
      </c>
      <c r="L70" s="18">
        <f t="shared" si="2"/>
        <v>37</v>
      </c>
      <c r="M70" s="13" t="s">
        <v>14</v>
      </c>
      <c r="N70" s="330"/>
    </row>
    <row r="71" spans="1:14" x14ac:dyDescent="0.3">
      <c r="A71" s="6">
        <v>8</v>
      </c>
      <c r="B71" s="24" t="s">
        <v>125</v>
      </c>
      <c r="C71" s="24"/>
      <c r="D71" s="8">
        <v>2010</v>
      </c>
      <c r="E71" s="9" t="s">
        <v>2</v>
      </c>
      <c r="F71" s="64" t="s">
        <v>53</v>
      </c>
      <c r="G71" s="12"/>
      <c r="H71" s="12"/>
      <c r="I71" s="12"/>
      <c r="J71" s="11">
        <v>14</v>
      </c>
      <c r="K71" s="11">
        <v>16</v>
      </c>
      <c r="L71" s="18">
        <f t="shared" si="2"/>
        <v>30</v>
      </c>
      <c r="M71" s="24" t="s">
        <v>54</v>
      </c>
      <c r="N71" s="330"/>
    </row>
    <row r="72" spans="1:14" x14ac:dyDescent="0.3">
      <c r="A72" s="6">
        <v>9</v>
      </c>
      <c r="B72" s="7" t="s">
        <v>134</v>
      </c>
      <c r="C72" s="15"/>
      <c r="D72" s="8">
        <v>2012</v>
      </c>
      <c r="E72" s="9" t="s">
        <v>2</v>
      </c>
      <c r="F72" s="21" t="s">
        <v>84</v>
      </c>
      <c r="G72" s="12">
        <v>13</v>
      </c>
      <c r="H72" s="12">
        <v>11</v>
      </c>
      <c r="I72" s="12"/>
      <c r="J72" s="11"/>
      <c r="K72" s="11"/>
      <c r="L72" s="18">
        <f t="shared" si="2"/>
        <v>24</v>
      </c>
      <c r="M72" s="13" t="s">
        <v>14</v>
      </c>
      <c r="N72" s="330"/>
    </row>
    <row r="73" spans="1:14" x14ac:dyDescent="0.3">
      <c r="A73" s="6">
        <v>10</v>
      </c>
      <c r="B73" s="24" t="s">
        <v>135</v>
      </c>
      <c r="C73" s="24"/>
      <c r="D73" s="8">
        <v>2012</v>
      </c>
      <c r="E73" s="9" t="s">
        <v>2</v>
      </c>
      <c r="F73" s="64" t="s">
        <v>12</v>
      </c>
      <c r="G73" s="12">
        <v>12</v>
      </c>
      <c r="H73" s="12"/>
      <c r="I73" s="12"/>
      <c r="J73" s="11"/>
      <c r="K73" s="11">
        <v>12</v>
      </c>
      <c r="L73" s="18">
        <f t="shared" si="2"/>
        <v>24</v>
      </c>
      <c r="M73" s="24" t="s">
        <v>23</v>
      </c>
      <c r="N73" s="330"/>
    </row>
    <row r="74" spans="1:14" x14ac:dyDescent="0.3">
      <c r="A74" s="6">
        <v>11</v>
      </c>
      <c r="B74" s="108" t="s">
        <v>162</v>
      </c>
      <c r="C74" s="109"/>
      <c r="D74" s="110">
        <v>2011</v>
      </c>
      <c r="E74" s="111" t="s">
        <v>2</v>
      </c>
      <c r="F74" s="153" t="s">
        <v>89</v>
      </c>
      <c r="G74" s="12"/>
      <c r="H74" s="12"/>
      <c r="I74" s="12"/>
      <c r="J74" s="11"/>
      <c r="K74" s="11">
        <v>18</v>
      </c>
      <c r="L74" s="18">
        <f t="shared" si="2"/>
        <v>18</v>
      </c>
      <c r="M74" s="113" t="s">
        <v>90</v>
      </c>
      <c r="N74" s="330"/>
    </row>
    <row r="75" spans="1:14" x14ac:dyDescent="0.3">
      <c r="A75" s="6">
        <v>12</v>
      </c>
      <c r="B75" s="24" t="s">
        <v>130</v>
      </c>
      <c r="C75" s="15"/>
      <c r="D75" s="8">
        <v>2011</v>
      </c>
      <c r="E75" s="9" t="s">
        <v>2</v>
      </c>
      <c r="F75" s="21" t="s">
        <v>8</v>
      </c>
      <c r="G75" s="12">
        <v>18</v>
      </c>
      <c r="H75" s="12"/>
      <c r="I75" s="12"/>
      <c r="J75" s="11"/>
      <c r="K75" s="11"/>
      <c r="L75" s="18">
        <f>SUM(G75:K75)</f>
        <v>18</v>
      </c>
      <c r="M75" s="13" t="s">
        <v>9</v>
      </c>
      <c r="N75" s="330"/>
    </row>
    <row r="76" spans="1:14" x14ac:dyDescent="0.3">
      <c r="A76" s="6">
        <v>13</v>
      </c>
      <c r="B76" s="19" t="s">
        <v>121</v>
      </c>
      <c r="C76" s="15"/>
      <c r="D76" s="8">
        <v>2012</v>
      </c>
      <c r="E76" s="9">
        <v>2</v>
      </c>
      <c r="F76" s="291" t="s">
        <v>81</v>
      </c>
      <c r="G76" s="12"/>
      <c r="H76" s="12">
        <v>18</v>
      </c>
      <c r="I76" s="12"/>
      <c r="J76" s="11"/>
      <c r="K76" s="11"/>
      <c r="L76" s="18">
        <f>SUM(G76:K76)</f>
        <v>18</v>
      </c>
      <c r="M76" s="24" t="s">
        <v>23</v>
      </c>
      <c r="N76" s="330"/>
    </row>
    <row r="77" spans="1:14" x14ac:dyDescent="0.3">
      <c r="A77" s="6">
        <v>14</v>
      </c>
      <c r="B77" s="7" t="s">
        <v>132</v>
      </c>
      <c r="C77" s="15"/>
      <c r="D77" s="8">
        <v>2012</v>
      </c>
      <c r="E77" s="38" t="s">
        <v>2</v>
      </c>
      <c r="F77" s="64" t="s">
        <v>12</v>
      </c>
      <c r="G77" s="12">
        <v>15</v>
      </c>
      <c r="H77" s="12"/>
      <c r="I77" s="12"/>
      <c r="J77" s="11"/>
      <c r="K77" s="11"/>
      <c r="L77" s="18">
        <f>SUM(G77:K77)</f>
        <v>15</v>
      </c>
      <c r="M77" s="24" t="s">
        <v>23</v>
      </c>
      <c r="N77" s="330"/>
    </row>
    <row r="78" spans="1:14" x14ac:dyDescent="0.3">
      <c r="A78" s="6">
        <v>15</v>
      </c>
      <c r="B78" s="19" t="s">
        <v>120</v>
      </c>
      <c r="C78" s="24"/>
      <c r="D78" s="8">
        <v>2010</v>
      </c>
      <c r="E78" s="10" t="s">
        <v>11</v>
      </c>
      <c r="F78" s="21" t="s">
        <v>25</v>
      </c>
      <c r="G78" s="12"/>
      <c r="H78" s="12">
        <v>15</v>
      </c>
      <c r="I78" s="12"/>
      <c r="J78" s="11"/>
      <c r="K78" s="11"/>
      <c r="L78" s="18">
        <f>SUM(G78:K78)</f>
        <v>15</v>
      </c>
      <c r="M78" s="13" t="s">
        <v>26</v>
      </c>
      <c r="N78" s="330"/>
    </row>
    <row r="79" spans="1:14" x14ac:dyDescent="0.3">
      <c r="A79" s="6">
        <v>16</v>
      </c>
      <c r="B79" s="19" t="s">
        <v>166</v>
      </c>
      <c r="C79" s="24"/>
      <c r="D79" s="8">
        <v>2010</v>
      </c>
      <c r="E79" s="9" t="s">
        <v>2</v>
      </c>
      <c r="F79" s="21" t="s">
        <v>3</v>
      </c>
      <c r="G79" s="12"/>
      <c r="H79" s="12"/>
      <c r="I79" s="12"/>
      <c r="J79" s="11">
        <v>15</v>
      </c>
      <c r="K79" s="11"/>
      <c r="L79" s="18">
        <f t="shared" si="2"/>
        <v>15</v>
      </c>
      <c r="M79" s="13" t="s">
        <v>4</v>
      </c>
      <c r="N79" s="330"/>
    </row>
    <row r="80" spans="1:14" x14ac:dyDescent="0.3">
      <c r="A80" s="6">
        <v>17</v>
      </c>
      <c r="B80" s="24" t="s">
        <v>123</v>
      </c>
      <c r="C80" s="24"/>
      <c r="D80" s="8">
        <v>2010</v>
      </c>
      <c r="E80" s="9" t="s">
        <v>2</v>
      </c>
      <c r="F80" s="64" t="s">
        <v>53</v>
      </c>
      <c r="G80" s="394"/>
      <c r="H80" s="12"/>
      <c r="I80" s="12"/>
      <c r="J80" s="11">
        <v>13</v>
      </c>
      <c r="K80" s="11"/>
      <c r="L80" s="18">
        <f t="shared" si="2"/>
        <v>13</v>
      </c>
      <c r="M80" s="24" t="s">
        <v>54</v>
      </c>
      <c r="N80" s="330"/>
    </row>
    <row r="81" spans="1:14" x14ac:dyDescent="0.3">
      <c r="A81" s="6">
        <v>18</v>
      </c>
      <c r="B81" s="351" t="s">
        <v>310</v>
      </c>
      <c r="C81" s="351"/>
      <c r="D81" s="390">
        <v>40473</v>
      </c>
      <c r="E81" s="352" t="s">
        <v>2</v>
      </c>
      <c r="F81" s="351" t="s">
        <v>311</v>
      </c>
      <c r="G81" s="349"/>
      <c r="H81" s="12"/>
      <c r="I81" s="12"/>
      <c r="J81" s="11"/>
      <c r="K81" s="11">
        <v>13</v>
      </c>
      <c r="L81" s="18">
        <f t="shared" si="2"/>
        <v>13</v>
      </c>
      <c r="M81" s="427" t="s">
        <v>327</v>
      </c>
      <c r="N81" s="330"/>
    </row>
    <row r="82" spans="1:14" x14ac:dyDescent="0.3">
      <c r="A82" s="6">
        <v>19</v>
      </c>
      <c r="B82" s="19" t="s">
        <v>164</v>
      </c>
      <c r="C82" s="24"/>
      <c r="D82" s="8">
        <v>2013</v>
      </c>
      <c r="E82" s="9" t="s">
        <v>2</v>
      </c>
      <c r="F82" s="343" t="s">
        <v>95</v>
      </c>
      <c r="G82" s="12"/>
      <c r="H82" s="12"/>
      <c r="I82" s="12"/>
      <c r="J82" s="11"/>
      <c r="K82" s="11">
        <v>11</v>
      </c>
      <c r="L82" s="18">
        <f t="shared" si="2"/>
        <v>11</v>
      </c>
      <c r="M82" s="148" t="s">
        <v>34</v>
      </c>
      <c r="N82" s="330"/>
    </row>
    <row r="83" spans="1:14" x14ac:dyDescent="0.3">
      <c r="A83" s="6">
        <v>20</v>
      </c>
      <c r="B83" s="24" t="s">
        <v>126</v>
      </c>
      <c r="C83" s="15"/>
      <c r="D83" s="16">
        <v>2011</v>
      </c>
      <c r="E83" s="10" t="s">
        <v>2</v>
      </c>
      <c r="F83" s="64" t="s">
        <v>39</v>
      </c>
      <c r="G83" s="12"/>
      <c r="H83" s="12"/>
      <c r="I83" s="12"/>
      <c r="J83" s="11">
        <v>10</v>
      </c>
      <c r="K83" s="11"/>
      <c r="L83" s="18">
        <f t="shared" si="2"/>
        <v>10</v>
      </c>
      <c r="M83" s="13" t="s">
        <v>40</v>
      </c>
      <c r="N83" s="330"/>
    </row>
    <row r="84" spans="1:14" x14ac:dyDescent="0.3">
      <c r="A84" s="6">
        <v>21</v>
      </c>
      <c r="B84" s="24" t="s">
        <v>127</v>
      </c>
      <c r="C84" s="15"/>
      <c r="D84" s="16">
        <v>2010</v>
      </c>
      <c r="E84" s="9" t="s">
        <v>2</v>
      </c>
      <c r="F84" s="21" t="s">
        <v>84</v>
      </c>
      <c r="G84" s="12"/>
      <c r="H84" s="12"/>
      <c r="I84" s="12"/>
      <c r="J84" s="11">
        <v>9</v>
      </c>
      <c r="K84" s="11"/>
      <c r="L84" s="18">
        <f t="shared" si="2"/>
        <v>9</v>
      </c>
      <c r="M84" s="13" t="s">
        <v>14</v>
      </c>
      <c r="N84" s="330"/>
    </row>
    <row r="85" spans="1:14" x14ac:dyDescent="0.3">
      <c r="A85" s="6">
        <v>22</v>
      </c>
      <c r="B85" s="64" t="s">
        <v>117</v>
      </c>
      <c r="C85" s="24"/>
      <c r="D85" s="8">
        <v>2012</v>
      </c>
      <c r="E85" s="9" t="s">
        <v>2</v>
      </c>
      <c r="F85" s="21" t="s">
        <v>85</v>
      </c>
      <c r="G85" s="12"/>
      <c r="H85" s="12"/>
      <c r="I85" s="12"/>
      <c r="J85" s="11">
        <v>8</v>
      </c>
      <c r="K85" s="11"/>
      <c r="L85" s="18">
        <f t="shared" si="2"/>
        <v>8</v>
      </c>
      <c r="M85" s="13" t="s">
        <v>6</v>
      </c>
      <c r="N85" s="330"/>
    </row>
    <row r="86" spans="1:14" ht="15" thickBot="1" x14ac:dyDescent="0.35">
      <c r="A86" s="26">
        <v>23</v>
      </c>
      <c r="B86" s="331" t="s">
        <v>270</v>
      </c>
      <c r="C86" s="48"/>
      <c r="D86" s="53">
        <v>2012</v>
      </c>
      <c r="E86" s="28" t="s">
        <v>2</v>
      </c>
      <c r="F86" s="297" t="s">
        <v>247</v>
      </c>
      <c r="G86" s="31"/>
      <c r="H86" s="31"/>
      <c r="I86" s="31"/>
      <c r="J86" s="30">
        <v>7</v>
      </c>
      <c r="K86" s="30"/>
      <c r="L86" s="170">
        <f t="shared" si="2"/>
        <v>7</v>
      </c>
      <c r="M86" s="48" t="s">
        <v>54</v>
      </c>
      <c r="N86" s="195"/>
    </row>
    <row r="87" spans="1:14" ht="15" thickBot="1" x14ac:dyDescent="0.35">
      <c r="A87" s="96"/>
      <c r="B87" s="181"/>
      <c r="C87" s="127"/>
      <c r="D87" s="91"/>
      <c r="E87" s="92"/>
      <c r="F87" s="93" t="s">
        <v>136</v>
      </c>
      <c r="G87" s="95"/>
      <c r="H87" s="95"/>
      <c r="I87" s="95"/>
      <c r="J87" s="94"/>
      <c r="K87" s="94"/>
      <c r="L87" s="173"/>
      <c r="M87" s="288"/>
      <c r="N87" s="247"/>
    </row>
    <row r="88" spans="1:14" x14ac:dyDescent="0.3">
      <c r="A88" s="1">
        <v>1</v>
      </c>
      <c r="B88" s="159" t="s">
        <v>137</v>
      </c>
      <c r="C88" s="3"/>
      <c r="D88" s="33">
        <v>2011</v>
      </c>
      <c r="E88" s="33" t="s">
        <v>2</v>
      </c>
      <c r="F88" s="61" t="s">
        <v>17</v>
      </c>
      <c r="G88" s="5">
        <v>20</v>
      </c>
      <c r="H88" s="5">
        <v>18</v>
      </c>
      <c r="I88" s="5">
        <v>16</v>
      </c>
      <c r="J88" s="35">
        <v>13</v>
      </c>
      <c r="K88" s="35">
        <v>13</v>
      </c>
      <c r="L88" s="168">
        <f t="shared" ref="L88:L103" si="3">SUM(G88:K88)</f>
        <v>80</v>
      </c>
      <c r="M88" s="81" t="s">
        <v>18</v>
      </c>
      <c r="N88" s="329"/>
    </row>
    <row r="89" spans="1:14" x14ac:dyDescent="0.3">
      <c r="A89" s="107">
        <v>2</v>
      </c>
      <c r="B89" s="19" t="s">
        <v>169</v>
      </c>
      <c r="C89" s="24"/>
      <c r="D89" s="196">
        <v>2011</v>
      </c>
      <c r="E89" s="9" t="s">
        <v>2</v>
      </c>
      <c r="F89" s="21" t="s">
        <v>85</v>
      </c>
      <c r="G89" s="70"/>
      <c r="H89" s="171">
        <v>16</v>
      </c>
      <c r="I89" s="171">
        <v>18</v>
      </c>
      <c r="J89" s="119">
        <v>18</v>
      </c>
      <c r="K89" s="119">
        <v>18</v>
      </c>
      <c r="L89" s="178">
        <f t="shared" si="3"/>
        <v>70</v>
      </c>
      <c r="M89" s="148" t="s">
        <v>170</v>
      </c>
      <c r="N89" s="391"/>
    </row>
    <row r="90" spans="1:14" x14ac:dyDescent="0.3">
      <c r="A90" s="6">
        <v>3</v>
      </c>
      <c r="B90" s="24" t="s">
        <v>129</v>
      </c>
      <c r="C90" s="15"/>
      <c r="D90" s="8">
        <v>2011</v>
      </c>
      <c r="E90" s="9" t="s">
        <v>2</v>
      </c>
      <c r="F90" s="343" t="s">
        <v>95</v>
      </c>
      <c r="G90" s="12"/>
      <c r="H90" s="12"/>
      <c r="I90" s="12">
        <v>20</v>
      </c>
      <c r="J90" s="11">
        <v>15</v>
      </c>
      <c r="K90" s="11">
        <v>16</v>
      </c>
      <c r="L90" s="18">
        <f t="shared" si="3"/>
        <v>51</v>
      </c>
      <c r="M90" s="13" t="s">
        <v>34</v>
      </c>
      <c r="N90" s="330"/>
    </row>
    <row r="91" spans="1:14" x14ac:dyDescent="0.3">
      <c r="A91" s="107">
        <v>4</v>
      </c>
      <c r="B91" s="24" t="s">
        <v>120</v>
      </c>
      <c r="C91" s="24"/>
      <c r="D91" s="8">
        <v>2010</v>
      </c>
      <c r="E91" s="10" t="s">
        <v>11</v>
      </c>
      <c r="F91" s="21" t="s">
        <v>25</v>
      </c>
      <c r="G91" s="12"/>
      <c r="H91" s="12"/>
      <c r="I91" s="12"/>
      <c r="J91" s="11">
        <v>16</v>
      </c>
      <c r="K91" s="11">
        <v>14</v>
      </c>
      <c r="L91" s="18">
        <f t="shared" si="3"/>
        <v>30</v>
      </c>
      <c r="M91" s="13" t="s">
        <v>26</v>
      </c>
      <c r="N91" s="330"/>
    </row>
    <row r="92" spans="1:14" x14ac:dyDescent="0.3">
      <c r="A92" s="6">
        <v>5</v>
      </c>
      <c r="B92" s="24" t="s">
        <v>130</v>
      </c>
      <c r="C92" s="15"/>
      <c r="D92" s="8">
        <v>2011</v>
      </c>
      <c r="E92" s="9" t="s">
        <v>2</v>
      </c>
      <c r="F92" s="21" t="s">
        <v>8</v>
      </c>
      <c r="G92" s="12"/>
      <c r="H92" s="12"/>
      <c r="I92" s="12"/>
      <c r="J92" s="11">
        <v>12</v>
      </c>
      <c r="K92" s="11">
        <v>12</v>
      </c>
      <c r="L92" s="18">
        <f t="shared" si="3"/>
        <v>24</v>
      </c>
      <c r="M92" s="13" t="s">
        <v>9</v>
      </c>
      <c r="N92" s="330"/>
    </row>
    <row r="93" spans="1:14" x14ac:dyDescent="0.3">
      <c r="A93" s="107">
        <v>6</v>
      </c>
      <c r="B93" s="19" t="s">
        <v>168</v>
      </c>
      <c r="C93" s="24"/>
      <c r="D93" s="196">
        <v>2010</v>
      </c>
      <c r="E93" s="9" t="s">
        <v>2</v>
      </c>
      <c r="F93" s="291" t="s">
        <v>81</v>
      </c>
      <c r="G93" s="12"/>
      <c r="H93" s="12">
        <v>20</v>
      </c>
      <c r="I93" s="12"/>
      <c r="J93" s="11"/>
      <c r="K93" s="11"/>
      <c r="L93" s="18">
        <f>SUM(G93:K93)</f>
        <v>20</v>
      </c>
      <c r="M93" s="24" t="s">
        <v>23</v>
      </c>
      <c r="N93" s="330"/>
    </row>
    <row r="94" spans="1:14" x14ac:dyDescent="0.3">
      <c r="A94" s="6">
        <v>7</v>
      </c>
      <c r="B94" s="289" t="s">
        <v>271</v>
      </c>
      <c r="C94" s="15"/>
      <c r="D94" s="8">
        <v>2010</v>
      </c>
      <c r="E94" s="8" t="s">
        <v>2</v>
      </c>
      <c r="F94" s="21" t="s">
        <v>268</v>
      </c>
      <c r="G94" s="12"/>
      <c r="H94" s="12"/>
      <c r="I94" s="12"/>
      <c r="J94" s="11">
        <v>20</v>
      </c>
      <c r="K94" s="11"/>
      <c r="L94" s="18">
        <f>SUM(G94:K94)</f>
        <v>20</v>
      </c>
      <c r="M94" s="326" t="s">
        <v>299</v>
      </c>
      <c r="N94" s="330"/>
    </row>
    <row r="95" spans="1:14" x14ac:dyDescent="0.3">
      <c r="A95" s="107">
        <v>8</v>
      </c>
      <c r="B95" s="19" t="s">
        <v>119</v>
      </c>
      <c r="C95" s="24"/>
      <c r="D95" s="16">
        <v>2012</v>
      </c>
      <c r="E95" s="10" t="s">
        <v>11</v>
      </c>
      <c r="F95" s="21" t="s">
        <v>85</v>
      </c>
      <c r="G95" s="12"/>
      <c r="H95" s="12"/>
      <c r="I95" s="12"/>
      <c r="J95" s="11"/>
      <c r="K95" s="11">
        <v>20</v>
      </c>
      <c r="L95" s="18">
        <f>SUM(G95:K95)</f>
        <v>20</v>
      </c>
      <c r="M95" s="13" t="s">
        <v>6</v>
      </c>
      <c r="N95" s="330"/>
    </row>
    <row r="96" spans="1:14" x14ac:dyDescent="0.3">
      <c r="A96" s="6">
        <v>9</v>
      </c>
      <c r="B96" s="24" t="s">
        <v>138</v>
      </c>
      <c r="C96" s="24"/>
      <c r="D96" s="8">
        <v>2015</v>
      </c>
      <c r="E96" s="9" t="s">
        <v>2</v>
      </c>
      <c r="F96" s="21" t="s">
        <v>85</v>
      </c>
      <c r="G96" s="394">
        <v>18</v>
      </c>
      <c r="H96" s="12"/>
      <c r="I96" s="12"/>
      <c r="J96" s="10"/>
      <c r="K96" s="10"/>
      <c r="L96" s="18">
        <f t="shared" si="3"/>
        <v>18</v>
      </c>
      <c r="M96" s="19" t="s">
        <v>139</v>
      </c>
      <c r="N96" s="330"/>
    </row>
    <row r="97" spans="1:14" x14ac:dyDescent="0.3">
      <c r="A97" s="107">
        <v>10</v>
      </c>
      <c r="B97" s="7" t="s">
        <v>140</v>
      </c>
      <c r="C97" s="15"/>
      <c r="D97" s="8">
        <v>2013</v>
      </c>
      <c r="E97" s="8" t="s">
        <v>2</v>
      </c>
      <c r="F97" s="64" t="s">
        <v>39</v>
      </c>
      <c r="G97" s="12">
        <v>16</v>
      </c>
      <c r="H97" s="12"/>
      <c r="I97" s="12"/>
      <c r="J97" s="11"/>
      <c r="K97" s="11"/>
      <c r="L97" s="18">
        <f t="shared" si="3"/>
        <v>16</v>
      </c>
      <c r="M97" s="24" t="s">
        <v>40</v>
      </c>
      <c r="N97" s="330"/>
    </row>
    <row r="98" spans="1:14" x14ac:dyDescent="0.3">
      <c r="A98" s="6">
        <v>11</v>
      </c>
      <c r="B98" s="19" t="s">
        <v>171</v>
      </c>
      <c r="C98" s="24"/>
      <c r="D98" s="8">
        <v>2010</v>
      </c>
      <c r="E98" s="9" t="s">
        <v>2</v>
      </c>
      <c r="F98" s="291" t="s">
        <v>81</v>
      </c>
      <c r="G98" s="12"/>
      <c r="H98" s="12">
        <v>15</v>
      </c>
      <c r="I98" s="12"/>
      <c r="J98" s="11"/>
      <c r="K98" s="11"/>
      <c r="L98" s="18">
        <f>SUM(G98:K98)</f>
        <v>15</v>
      </c>
      <c r="M98" s="24" t="s">
        <v>23</v>
      </c>
      <c r="N98" s="330"/>
    </row>
    <row r="99" spans="1:14" x14ac:dyDescent="0.3">
      <c r="A99" s="107">
        <v>12</v>
      </c>
      <c r="B99" s="7" t="s">
        <v>262</v>
      </c>
      <c r="C99" s="15"/>
      <c r="D99" s="8">
        <v>2011</v>
      </c>
      <c r="E99" s="8" t="s">
        <v>2</v>
      </c>
      <c r="F99" s="21" t="s">
        <v>257</v>
      </c>
      <c r="G99" s="12"/>
      <c r="H99" s="12"/>
      <c r="I99" s="12">
        <v>15</v>
      </c>
      <c r="J99" s="11"/>
      <c r="K99" s="11"/>
      <c r="L99" s="18">
        <f>SUM(G99:K99)</f>
        <v>15</v>
      </c>
      <c r="M99" s="257" t="s">
        <v>258</v>
      </c>
      <c r="N99" s="330"/>
    </row>
    <row r="100" spans="1:14" x14ac:dyDescent="0.3">
      <c r="A100" s="6">
        <v>13</v>
      </c>
      <c r="B100" s="351" t="s">
        <v>312</v>
      </c>
      <c r="C100" s="351"/>
      <c r="D100" s="392">
        <v>2010</v>
      </c>
      <c r="E100" s="352" t="s">
        <v>2</v>
      </c>
      <c r="F100" s="290" t="s">
        <v>313</v>
      </c>
      <c r="G100" s="349"/>
      <c r="H100" s="12"/>
      <c r="I100" s="12"/>
      <c r="J100" s="11"/>
      <c r="K100" s="11">
        <v>15</v>
      </c>
      <c r="L100" s="18">
        <f>SUM(G100:K100)</f>
        <v>15</v>
      </c>
      <c r="M100" s="430" t="s">
        <v>49</v>
      </c>
      <c r="N100" s="330"/>
    </row>
    <row r="101" spans="1:14" x14ac:dyDescent="0.3">
      <c r="A101" s="107">
        <v>14</v>
      </c>
      <c r="B101" s="290" t="s">
        <v>272</v>
      </c>
      <c r="C101" s="24"/>
      <c r="D101" s="8">
        <v>2010</v>
      </c>
      <c r="E101" s="10">
        <v>3</v>
      </c>
      <c r="F101" s="21" t="s">
        <v>33</v>
      </c>
      <c r="G101" s="12"/>
      <c r="H101" s="12"/>
      <c r="I101" s="12"/>
      <c r="J101" s="11">
        <v>14</v>
      </c>
      <c r="K101" s="11"/>
      <c r="L101" s="18">
        <f t="shared" si="3"/>
        <v>14</v>
      </c>
      <c r="M101" s="13" t="s">
        <v>34</v>
      </c>
      <c r="N101" s="330"/>
    </row>
    <row r="102" spans="1:14" x14ac:dyDescent="0.3">
      <c r="A102" s="6">
        <v>15</v>
      </c>
      <c r="B102" s="113" t="s">
        <v>273</v>
      </c>
      <c r="C102" s="24"/>
      <c r="D102" s="8">
        <v>2010</v>
      </c>
      <c r="E102" s="10" t="s">
        <v>2</v>
      </c>
      <c r="F102" s="21" t="s">
        <v>8</v>
      </c>
      <c r="G102" s="12"/>
      <c r="H102" s="12"/>
      <c r="I102" s="12"/>
      <c r="J102" s="11">
        <v>11</v>
      </c>
      <c r="K102" s="11"/>
      <c r="L102" s="18">
        <f>SUM(G102:K102)</f>
        <v>11</v>
      </c>
      <c r="M102" s="13" t="s">
        <v>9</v>
      </c>
      <c r="N102" s="330"/>
    </row>
    <row r="103" spans="1:14" ht="15" thickBot="1" x14ac:dyDescent="0.35">
      <c r="A103" s="26">
        <v>16</v>
      </c>
      <c r="B103" s="174" t="s">
        <v>134</v>
      </c>
      <c r="C103" s="27"/>
      <c r="D103" s="53">
        <v>2012</v>
      </c>
      <c r="E103" s="28" t="s">
        <v>2</v>
      </c>
      <c r="F103" s="297" t="s">
        <v>84</v>
      </c>
      <c r="G103" s="31"/>
      <c r="H103" s="31"/>
      <c r="I103" s="31"/>
      <c r="J103" s="30"/>
      <c r="K103" s="30">
        <v>11</v>
      </c>
      <c r="L103" s="170">
        <f>SUM(G103:K103)</f>
        <v>11</v>
      </c>
      <c r="M103" s="49" t="s">
        <v>14</v>
      </c>
      <c r="N103" s="195"/>
    </row>
    <row r="104" spans="1:14" ht="15" thickBot="1" x14ac:dyDescent="0.35">
      <c r="A104" s="96"/>
      <c r="B104" s="127"/>
      <c r="C104" s="127"/>
      <c r="D104" s="121"/>
      <c r="E104" s="122"/>
      <c r="F104" s="123" t="s">
        <v>141</v>
      </c>
      <c r="G104" s="95"/>
      <c r="H104" s="95"/>
      <c r="I104" s="95"/>
      <c r="J104" s="122"/>
      <c r="K104" s="122"/>
      <c r="L104" s="173"/>
      <c r="M104" s="127"/>
      <c r="N104" s="247"/>
    </row>
    <row r="105" spans="1:14" x14ac:dyDescent="0.3">
      <c r="A105" s="1">
        <v>1</v>
      </c>
      <c r="B105" s="2" t="s">
        <v>138</v>
      </c>
      <c r="C105" s="159"/>
      <c r="D105" s="33">
        <v>2015</v>
      </c>
      <c r="E105" s="34" t="s">
        <v>2</v>
      </c>
      <c r="F105" s="61" t="s">
        <v>85</v>
      </c>
      <c r="G105" s="5"/>
      <c r="H105" s="5">
        <v>16</v>
      </c>
      <c r="I105" s="5">
        <v>20</v>
      </c>
      <c r="J105" s="60"/>
      <c r="K105" s="60">
        <v>20</v>
      </c>
      <c r="L105" s="168">
        <f t="shared" ref="L105:L119" si="4">SUM(G105:K105)</f>
        <v>56</v>
      </c>
      <c r="M105" s="2" t="s">
        <v>139</v>
      </c>
      <c r="N105" s="329"/>
    </row>
    <row r="106" spans="1:14" x14ac:dyDescent="0.3">
      <c r="A106" s="6">
        <v>2</v>
      </c>
      <c r="B106" s="7" t="s">
        <v>144</v>
      </c>
      <c r="C106" s="15"/>
      <c r="D106" s="8">
        <v>2012</v>
      </c>
      <c r="E106" s="8" t="s">
        <v>2</v>
      </c>
      <c r="F106" s="21" t="s">
        <v>55</v>
      </c>
      <c r="G106" s="12">
        <v>16</v>
      </c>
      <c r="H106" s="12"/>
      <c r="I106" s="12"/>
      <c r="J106" s="11"/>
      <c r="K106" s="11">
        <v>18</v>
      </c>
      <c r="L106" s="18">
        <f t="shared" si="4"/>
        <v>34</v>
      </c>
      <c r="M106" s="13" t="s">
        <v>56</v>
      </c>
      <c r="N106" s="330"/>
    </row>
    <row r="107" spans="1:14" x14ac:dyDescent="0.3">
      <c r="A107" s="6">
        <v>3</v>
      </c>
      <c r="B107" s="19" t="s">
        <v>173</v>
      </c>
      <c r="C107" s="15"/>
      <c r="D107" s="8">
        <v>2010</v>
      </c>
      <c r="E107" s="8" t="s">
        <v>2</v>
      </c>
      <c r="F107" s="21" t="s">
        <v>3</v>
      </c>
      <c r="G107" s="12"/>
      <c r="H107" s="12">
        <v>18</v>
      </c>
      <c r="I107" s="12"/>
      <c r="J107" s="65">
        <v>16</v>
      </c>
      <c r="K107" s="65"/>
      <c r="L107" s="18">
        <f t="shared" si="4"/>
        <v>34</v>
      </c>
      <c r="M107" s="13" t="s">
        <v>4</v>
      </c>
      <c r="N107" s="330"/>
    </row>
    <row r="108" spans="1:14" x14ac:dyDescent="0.3">
      <c r="A108" s="6">
        <v>4</v>
      </c>
      <c r="B108" s="24" t="s">
        <v>143</v>
      </c>
      <c r="C108" s="24"/>
      <c r="D108" s="175">
        <v>2010</v>
      </c>
      <c r="E108" s="9" t="s">
        <v>2</v>
      </c>
      <c r="F108" s="64" t="s">
        <v>39</v>
      </c>
      <c r="G108" s="12">
        <v>18</v>
      </c>
      <c r="H108" s="12"/>
      <c r="I108" s="12"/>
      <c r="J108" s="11">
        <v>12</v>
      </c>
      <c r="K108" s="11"/>
      <c r="L108" s="18">
        <f t="shared" si="4"/>
        <v>30</v>
      </c>
      <c r="M108" s="24" t="s">
        <v>40</v>
      </c>
      <c r="N108" s="330"/>
    </row>
    <row r="109" spans="1:14" x14ac:dyDescent="0.3">
      <c r="A109" s="6">
        <v>5</v>
      </c>
      <c r="B109" s="7" t="s">
        <v>140</v>
      </c>
      <c r="C109" s="15"/>
      <c r="D109" s="8">
        <v>2013</v>
      </c>
      <c r="E109" s="8" t="s">
        <v>2</v>
      </c>
      <c r="F109" s="64" t="s">
        <v>39</v>
      </c>
      <c r="G109" s="12"/>
      <c r="H109" s="12"/>
      <c r="I109" s="12">
        <v>16</v>
      </c>
      <c r="J109" s="11">
        <v>14</v>
      </c>
      <c r="K109" s="11"/>
      <c r="L109" s="18">
        <f t="shared" si="4"/>
        <v>30</v>
      </c>
      <c r="M109" s="24" t="s">
        <v>40</v>
      </c>
      <c r="N109" s="330"/>
    </row>
    <row r="110" spans="1:14" x14ac:dyDescent="0.3">
      <c r="A110" s="6">
        <v>6</v>
      </c>
      <c r="B110" s="7" t="s">
        <v>142</v>
      </c>
      <c r="C110" s="15"/>
      <c r="D110" s="8">
        <v>2011</v>
      </c>
      <c r="E110" s="9" t="s">
        <v>11</v>
      </c>
      <c r="F110" s="291" t="s">
        <v>81</v>
      </c>
      <c r="G110" s="12">
        <v>20</v>
      </c>
      <c r="H110" s="12"/>
      <c r="I110" s="12"/>
      <c r="J110" s="11"/>
      <c r="K110" s="11"/>
      <c r="L110" s="18">
        <f>SUM(G110:K110)</f>
        <v>20</v>
      </c>
      <c r="M110" s="13" t="s">
        <v>13</v>
      </c>
      <c r="N110" s="330"/>
    </row>
    <row r="111" spans="1:14" x14ac:dyDescent="0.3">
      <c r="A111" s="6">
        <v>7</v>
      </c>
      <c r="B111" s="19" t="s">
        <v>172</v>
      </c>
      <c r="C111" s="24"/>
      <c r="D111" s="8">
        <v>2010</v>
      </c>
      <c r="E111" s="9" t="s">
        <v>2</v>
      </c>
      <c r="F111" s="21" t="s">
        <v>3</v>
      </c>
      <c r="G111" s="12"/>
      <c r="H111" s="12">
        <v>20</v>
      </c>
      <c r="I111" s="12"/>
      <c r="J111" s="65"/>
      <c r="K111" s="65"/>
      <c r="L111" s="18">
        <f>SUM(G111:K111)</f>
        <v>20</v>
      </c>
      <c r="M111" s="13" t="s">
        <v>4</v>
      </c>
      <c r="N111" s="330"/>
    </row>
    <row r="112" spans="1:14" x14ac:dyDescent="0.3">
      <c r="A112" s="6">
        <v>8</v>
      </c>
      <c r="B112" s="433" t="s">
        <v>274</v>
      </c>
      <c r="C112" s="146"/>
      <c r="D112" s="147">
        <v>2010</v>
      </c>
      <c r="E112" s="118" t="s">
        <v>2</v>
      </c>
      <c r="F112" s="336" t="s">
        <v>268</v>
      </c>
      <c r="G112" s="12"/>
      <c r="H112" s="12"/>
      <c r="I112" s="12"/>
      <c r="J112" s="11">
        <v>20</v>
      </c>
      <c r="K112" s="11"/>
      <c r="L112" s="18">
        <f t="shared" si="4"/>
        <v>20</v>
      </c>
      <c r="M112" s="326" t="s">
        <v>299</v>
      </c>
      <c r="N112" s="330"/>
    </row>
    <row r="113" spans="1:14" x14ac:dyDescent="0.3">
      <c r="A113" s="6">
        <v>9</v>
      </c>
      <c r="B113" s="7" t="s">
        <v>134</v>
      </c>
      <c r="C113" s="15"/>
      <c r="D113" s="8">
        <v>2012</v>
      </c>
      <c r="E113" s="9" t="s">
        <v>2</v>
      </c>
      <c r="F113" s="21" t="s">
        <v>84</v>
      </c>
      <c r="G113" s="394"/>
      <c r="H113" s="12"/>
      <c r="I113" s="12">
        <v>18</v>
      </c>
      <c r="J113" s="11"/>
      <c r="K113" s="11"/>
      <c r="L113" s="18">
        <f t="shared" si="4"/>
        <v>18</v>
      </c>
      <c r="M113" s="13" t="s">
        <v>14</v>
      </c>
      <c r="N113" s="330"/>
    </row>
    <row r="114" spans="1:14" x14ac:dyDescent="0.3">
      <c r="A114" s="6">
        <v>10</v>
      </c>
      <c r="B114" s="291" t="s">
        <v>175</v>
      </c>
      <c r="C114" s="15"/>
      <c r="D114" s="8">
        <v>2010</v>
      </c>
      <c r="E114" s="9" t="s">
        <v>2</v>
      </c>
      <c r="F114" s="21" t="s">
        <v>3</v>
      </c>
      <c r="G114" s="394"/>
      <c r="H114" s="12"/>
      <c r="I114" s="12"/>
      <c r="J114" s="11">
        <v>18</v>
      </c>
      <c r="K114" s="11"/>
      <c r="L114" s="18">
        <f t="shared" si="4"/>
        <v>18</v>
      </c>
      <c r="M114" s="13" t="s">
        <v>4</v>
      </c>
      <c r="N114" s="330"/>
    </row>
    <row r="115" spans="1:14" x14ac:dyDescent="0.3">
      <c r="A115" s="6">
        <v>11</v>
      </c>
      <c r="B115" s="113" t="s">
        <v>273</v>
      </c>
      <c r="C115" s="24"/>
      <c r="D115" s="8">
        <v>2010</v>
      </c>
      <c r="E115" s="10" t="s">
        <v>2</v>
      </c>
      <c r="F115" s="21" t="s">
        <v>8</v>
      </c>
      <c r="G115" s="394"/>
      <c r="H115" s="12"/>
      <c r="I115" s="12"/>
      <c r="J115" s="11"/>
      <c r="K115" s="11">
        <v>16</v>
      </c>
      <c r="L115" s="18">
        <f t="shared" si="4"/>
        <v>16</v>
      </c>
      <c r="M115" s="13" t="s">
        <v>9</v>
      </c>
      <c r="N115" s="330"/>
    </row>
    <row r="116" spans="1:14" x14ac:dyDescent="0.3">
      <c r="A116" s="6">
        <v>12</v>
      </c>
      <c r="B116" s="109" t="s">
        <v>279</v>
      </c>
      <c r="C116" s="109"/>
      <c r="D116" s="393">
        <v>40460</v>
      </c>
      <c r="E116" s="352" t="s">
        <v>2</v>
      </c>
      <c r="F116" s="153" t="s">
        <v>8</v>
      </c>
      <c r="G116" s="349"/>
      <c r="H116" s="12"/>
      <c r="I116" s="12"/>
      <c r="J116" s="11"/>
      <c r="K116" s="11">
        <v>15</v>
      </c>
      <c r="L116" s="18">
        <f t="shared" si="4"/>
        <v>15</v>
      </c>
      <c r="M116" s="13" t="s">
        <v>9</v>
      </c>
      <c r="N116" s="330"/>
    </row>
    <row r="117" spans="1:14" x14ac:dyDescent="0.3">
      <c r="A117" s="6">
        <v>13</v>
      </c>
      <c r="B117" s="109" t="s">
        <v>314</v>
      </c>
      <c r="C117" s="109"/>
      <c r="D117" s="387">
        <v>2010</v>
      </c>
      <c r="E117" s="369" t="s">
        <v>2</v>
      </c>
      <c r="F117" s="153" t="s">
        <v>89</v>
      </c>
      <c r="G117" s="349"/>
      <c r="H117" s="12"/>
      <c r="I117" s="12"/>
      <c r="J117" s="11"/>
      <c r="K117" s="11">
        <v>14</v>
      </c>
      <c r="L117" s="18">
        <f t="shared" si="4"/>
        <v>14</v>
      </c>
      <c r="M117" s="113" t="s">
        <v>90</v>
      </c>
      <c r="N117" s="330"/>
    </row>
    <row r="118" spans="1:14" x14ac:dyDescent="0.3">
      <c r="A118" s="6">
        <v>14</v>
      </c>
      <c r="B118" s="292" t="s">
        <v>275</v>
      </c>
      <c r="C118" s="15"/>
      <c r="D118" s="8">
        <v>2011</v>
      </c>
      <c r="E118" s="9" t="s">
        <v>2</v>
      </c>
      <c r="F118" s="64" t="s">
        <v>39</v>
      </c>
      <c r="G118" s="12"/>
      <c r="H118" s="12"/>
      <c r="I118" s="12"/>
      <c r="J118" s="11">
        <v>13</v>
      </c>
      <c r="K118" s="11"/>
      <c r="L118" s="18">
        <f>SUM(G118:K118)</f>
        <v>13</v>
      </c>
      <c r="M118" s="24" t="s">
        <v>40</v>
      </c>
      <c r="N118" s="330"/>
    </row>
    <row r="119" spans="1:14" ht="15" thickBot="1" x14ac:dyDescent="0.35">
      <c r="A119" s="26">
        <v>15</v>
      </c>
      <c r="B119" s="346" t="s">
        <v>315</v>
      </c>
      <c r="C119" s="346"/>
      <c r="D119" s="431" t="s">
        <v>316</v>
      </c>
      <c r="E119" s="299" t="s">
        <v>2</v>
      </c>
      <c r="F119" s="432" t="s">
        <v>55</v>
      </c>
      <c r="G119" s="385"/>
      <c r="H119" s="31"/>
      <c r="I119" s="31"/>
      <c r="J119" s="30"/>
      <c r="K119" s="30">
        <v>13</v>
      </c>
      <c r="L119" s="170">
        <f>SUM(G119:K119)</f>
        <v>13</v>
      </c>
      <c r="M119" s="346" t="s">
        <v>56</v>
      </c>
      <c r="N119" s="195"/>
    </row>
    <row r="120" spans="1:14" ht="15" thickBot="1" x14ac:dyDescent="0.35">
      <c r="A120" s="96"/>
      <c r="B120" s="124"/>
      <c r="C120" s="127"/>
      <c r="D120" s="173"/>
      <c r="E120" s="96"/>
      <c r="F120" s="93" t="s">
        <v>145</v>
      </c>
      <c r="G120" s="95"/>
      <c r="H120" s="95"/>
      <c r="I120" s="95"/>
      <c r="J120" s="96"/>
      <c r="K120" s="96"/>
      <c r="L120" s="173"/>
      <c r="M120" s="124"/>
      <c r="N120" s="247"/>
    </row>
    <row r="121" spans="1:14" x14ac:dyDescent="0.3">
      <c r="A121" s="1">
        <v>1</v>
      </c>
      <c r="B121" s="159" t="s">
        <v>147</v>
      </c>
      <c r="C121" s="159"/>
      <c r="D121" s="33">
        <v>2012</v>
      </c>
      <c r="E121" s="4" t="s">
        <v>16</v>
      </c>
      <c r="F121" s="61" t="s">
        <v>85</v>
      </c>
      <c r="G121" s="5">
        <v>18</v>
      </c>
      <c r="H121" s="5">
        <v>18</v>
      </c>
      <c r="I121" s="5">
        <v>18</v>
      </c>
      <c r="J121" s="4">
        <v>15</v>
      </c>
      <c r="K121" s="4">
        <v>15</v>
      </c>
      <c r="L121" s="168">
        <f t="shared" ref="L121:L146" si="5">SUM(G121:K121)</f>
        <v>84</v>
      </c>
      <c r="M121" s="2" t="s">
        <v>139</v>
      </c>
      <c r="N121" s="329"/>
    </row>
    <row r="122" spans="1:14" x14ac:dyDescent="0.3">
      <c r="A122" s="6">
        <v>2</v>
      </c>
      <c r="B122" s="24" t="s">
        <v>146</v>
      </c>
      <c r="C122" s="24"/>
      <c r="D122" s="8">
        <v>2010</v>
      </c>
      <c r="E122" s="10">
        <v>2</v>
      </c>
      <c r="F122" s="21" t="s">
        <v>25</v>
      </c>
      <c r="G122" s="12">
        <v>20</v>
      </c>
      <c r="H122" s="12">
        <v>21</v>
      </c>
      <c r="I122" s="12"/>
      <c r="J122" s="10">
        <v>19</v>
      </c>
      <c r="K122" s="10">
        <v>21</v>
      </c>
      <c r="L122" s="18">
        <f t="shared" si="5"/>
        <v>81</v>
      </c>
      <c r="M122" s="19" t="s">
        <v>26</v>
      </c>
      <c r="N122" s="330"/>
    </row>
    <row r="123" spans="1:14" x14ac:dyDescent="0.3">
      <c r="A123" s="6">
        <v>3</v>
      </c>
      <c r="B123" s="108" t="s">
        <v>174</v>
      </c>
      <c r="C123" s="109"/>
      <c r="D123" s="110">
        <v>2010</v>
      </c>
      <c r="E123" s="111" t="s">
        <v>2</v>
      </c>
      <c r="F123" s="153" t="s">
        <v>89</v>
      </c>
      <c r="G123" s="12"/>
      <c r="H123" s="176">
        <v>16</v>
      </c>
      <c r="I123" s="176">
        <v>20</v>
      </c>
      <c r="J123" s="10">
        <v>16</v>
      </c>
      <c r="K123" s="10">
        <v>16</v>
      </c>
      <c r="L123" s="18">
        <f t="shared" si="5"/>
        <v>68</v>
      </c>
      <c r="M123" s="113" t="s">
        <v>90</v>
      </c>
      <c r="N123" s="330"/>
    </row>
    <row r="124" spans="1:14" x14ac:dyDescent="0.3">
      <c r="A124" s="6">
        <v>4</v>
      </c>
      <c r="B124" s="7" t="s">
        <v>149</v>
      </c>
      <c r="C124" s="24"/>
      <c r="D124" s="175">
        <v>2012</v>
      </c>
      <c r="E124" s="65" t="s">
        <v>11</v>
      </c>
      <c r="F124" s="291" t="s">
        <v>81</v>
      </c>
      <c r="G124" s="12">
        <v>15</v>
      </c>
      <c r="H124" s="12">
        <v>13</v>
      </c>
      <c r="I124" s="12">
        <v>16</v>
      </c>
      <c r="J124" s="65"/>
      <c r="K124" s="65">
        <v>13</v>
      </c>
      <c r="L124" s="18">
        <f t="shared" si="5"/>
        <v>57</v>
      </c>
      <c r="M124" s="24" t="s">
        <v>150</v>
      </c>
      <c r="N124" s="330"/>
    </row>
    <row r="125" spans="1:14" x14ac:dyDescent="0.3">
      <c r="A125" s="6">
        <v>5</v>
      </c>
      <c r="B125" s="7" t="s">
        <v>148</v>
      </c>
      <c r="C125" s="24"/>
      <c r="D125" s="175">
        <v>2010</v>
      </c>
      <c r="E125" s="65" t="s">
        <v>2</v>
      </c>
      <c r="F125" s="64" t="s">
        <v>17</v>
      </c>
      <c r="G125" s="12">
        <v>16</v>
      </c>
      <c r="H125" s="12"/>
      <c r="I125" s="12"/>
      <c r="J125" s="65">
        <v>13</v>
      </c>
      <c r="K125" s="65">
        <v>14</v>
      </c>
      <c r="L125" s="18">
        <f t="shared" si="5"/>
        <v>43</v>
      </c>
      <c r="M125" s="24" t="s">
        <v>18</v>
      </c>
      <c r="N125" s="330"/>
    </row>
    <row r="126" spans="1:14" x14ac:dyDescent="0.3">
      <c r="A126" s="6">
        <v>6</v>
      </c>
      <c r="B126" s="113" t="s">
        <v>276</v>
      </c>
      <c r="C126" s="24"/>
      <c r="D126" s="175">
        <v>2010</v>
      </c>
      <c r="E126" s="65">
        <v>2</v>
      </c>
      <c r="F126" s="64" t="s">
        <v>8</v>
      </c>
      <c r="G126" s="12"/>
      <c r="H126" s="12"/>
      <c r="I126" s="12"/>
      <c r="J126" s="65">
        <v>21</v>
      </c>
      <c r="K126" s="65">
        <v>19</v>
      </c>
      <c r="L126" s="18">
        <f t="shared" si="5"/>
        <v>40</v>
      </c>
      <c r="M126" s="13" t="s">
        <v>9</v>
      </c>
      <c r="N126" s="330"/>
    </row>
    <row r="127" spans="1:14" x14ac:dyDescent="0.3">
      <c r="A127" s="6">
        <v>7</v>
      </c>
      <c r="B127" s="24" t="s">
        <v>154</v>
      </c>
      <c r="C127" s="24"/>
      <c r="D127" s="16">
        <v>2010</v>
      </c>
      <c r="E127" s="65" t="s">
        <v>2</v>
      </c>
      <c r="F127" s="64" t="s">
        <v>53</v>
      </c>
      <c r="G127" s="12">
        <v>11</v>
      </c>
      <c r="H127" s="12">
        <v>11</v>
      </c>
      <c r="I127" s="12"/>
      <c r="J127" s="65">
        <v>6</v>
      </c>
      <c r="K127" s="65">
        <v>9</v>
      </c>
      <c r="L127" s="18">
        <f t="shared" si="5"/>
        <v>37</v>
      </c>
      <c r="M127" s="24" t="s">
        <v>54</v>
      </c>
      <c r="N127" s="330"/>
    </row>
    <row r="128" spans="1:14" x14ac:dyDescent="0.3">
      <c r="A128" s="6">
        <v>8</v>
      </c>
      <c r="B128" s="100" t="s">
        <v>179</v>
      </c>
      <c r="C128" s="15"/>
      <c r="D128" s="184">
        <v>2011</v>
      </c>
      <c r="E128" s="102" t="s">
        <v>2</v>
      </c>
      <c r="F128" s="21" t="s">
        <v>84</v>
      </c>
      <c r="G128" s="12"/>
      <c r="H128" s="12">
        <v>8</v>
      </c>
      <c r="I128" s="12">
        <v>15</v>
      </c>
      <c r="J128" s="65"/>
      <c r="K128" s="65">
        <v>12</v>
      </c>
      <c r="L128" s="18">
        <f t="shared" si="5"/>
        <v>35</v>
      </c>
      <c r="M128" s="13" t="s">
        <v>14</v>
      </c>
      <c r="N128" s="330"/>
    </row>
    <row r="129" spans="1:14" x14ac:dyDescent="0.3">
      <c r="A129" s="6">
        <v>9</v>
      </c>
      <c r="B129" s="19" t="s">
        <v>152</v>
      </c>
      <c r="C129" s="15"/>
      <c r="D129" s="18">
        <v>2010</v>
      </c>
      <c r="E129" s="10" t="s">
        <v>2</v>
      </c>
      <c r="F129" s="64" t="s">
        <v>53</v>
      </c>
      <c r="G129" s="12">
        <v>13</v>
      </c>
      <c r="H129" s="12"/>
      <c r="I129" s="12"/>
      <c r="J129" s="10">
        <v>8</v>
      </c>
      <c r="K129" s="10">
        <v>10</v>
      </c>
      <c r="L129" s="18">
        <f t="shared" si="5"/>
        <v>31</v>
      </c>
      <c r="M129" s="24" t="s">
        <v>54</v>
      </c>
      <c r="N129" s="330"/>
    </row>
    <row r="130" spans="1:14" x14ac:dyDescent="0.3">
      <c r="A130" s="6">
        <v>10</v>
      </c>
      <c r="B130" s="24" t="s">
        <v>153</v>
      </c>
      <c r="C130" s="24"/>
      <c r="D130" s="175">
        <v>2010</v>
      </c>
      <c r="E130" s="65" t="s">
        <v>2</v>
      </c>
      <c r="F130" s="64" t="s">
        <v>39</v>
      </c>
      <c r="G130" s="12">
        <v>12</v>
      </c>
      <c r="H130" s="12"/>
      <c r="I130" s="12"/>
      <c r="J130" s="65">
        <v>7</v>
      </c>
      <c r="K130" s="65">
        <v>11</v>
      </c>
      <c r="L130" s="18">
        <f t="shared" si="5"/>
        <v>30</v>
      </c>
      <c r="M130" s="24" t="s">
        <v>40</v>
      </c>
      <c r="N130" s="330"/>
    </row>
    <row r="131" spans="1:14" x14ac:dyDescent="0.3">
      <c r="A131" s="6">
        <v>11</v>
      </c>
      <c r="B131" s="24" t="s">
        <v>151</v>
      </c>
      <c r="C131" s="24"/>
      <c r="D131" s="8">
        <v>2010</v>
      </c>
      <c r="E131" s="10" t="s">
        <v>2</v>
      </c>
      <c r="F131" s="291" t="s">
        <v>81</v>
      </c>
      <c r="G131" s="12">
        <v>14</v>
      </c>
      <c r="H131" s="12">
        <v>15</v>
      </c>
      <c r="I131" s="12"/>
      <c r="J131" s="10"/>
      <c r="K131" s="10"/>
      <c r="L131" s="18">
        <f t="shared" si="5"/>
        <v>29</v>
      </c>
      <c r="M131" s="24" t="s">
        <v>150</v>
      </c>
      <c r="N131" s="330"/>
    </row>
    <row r="132" spans="1:14" x14ac:dyDescent="0.3">
      <c r="A132" s="6">
        <v>12</v>
      </c>
      <c r="B132" s="100" t="s">
        <v>177</v>
      </c>
      <c r="C132" s="15"/>
      <c r="D132" s="184">
        <v>2012</v>
      </c>
      <c r="E132" s="102" t="s">
        <v>2</v>
      </c>
      <c r="F132" s="21" t="s">
        <v>84</v>
      </c>
      <c r="G132" s="12"/>
      <c r="H132" s="12">
        <v>10</v>
      </c>
      <c r="I132" s="12">
        <v>14</v>
      </c>
      <c r="J132" s="65"/>
      <c r="K132" s="65"/>
      <c r="L132" s="18">
        <f t="shared" si="5"/>
        <v>24</v>
      </c>
      <c r="M132" s="13" t="s">
        <v>14</v>
      </c>
      <c r="N132" s="330"/>
    </row>
    <row r="133" spans="1:14" x14ac:dyDescent="0.3">
      <c r="A133" s="6">
        <v>13</v>
      </c>
      <c r="B133" s="19" t="s">
        <v>175</v>
      </c>
      <c r="C133" s="15"/>
      <c r="D133" s="8">
        <v>2010</v>
      </c>
      <c r="E133" s="8" t="s">
        <v>2</v>
      </c>
      <c r="F133" s="21" t="s">
        <v>3</v>
      </c>
      <c r="G133" s="12"/>
      <c r="H133" s="12">
        <v>14</v>
      </c>
      <c r="I133" s="12"/>
      <c r="J133" s="10"/>
      <c r="K133" s="10"/>
      <c r="L133" s="18">
        <f t="shared" si="5"/>
        <v>14</v>
      </c>
      <c r="M133" s="13" t="s">
        <v>4</v>
      </c>
      <c r="N133" s="330"/>
    </row>
    <row r="134" spans="1:14" x14ac:dyDescent="0.3">
      <c r="A134" s="6">
        <v>14</v>
      </c>
      <c r="B134" s="19" t="s">
        <v>172</v>
      </c>
      <c r="C134" s="24"/>
      <c r="D134" s="8">
        <v>2010</v>
      </c>
      <c r="E134" s="9" t="s">
        <v>2</v>
      </c>
      <c r="F134" s="21" t="s">
        <v>3</v>
      </c>
      <c r="G134" s="12"/>
      <c r="H134" s="12"/>
      <c r="I134" s="12"/>
      <c r="J134" s="65">
        <v>14</v>
      </c>
      <c r="K134" s="65"/>
      <c r="L134" s="18">
        <f t="shared" si="5"/>
        <v>14</v>
      </c>
      <c r="M134" s="13" t="s">
        <v>4</v>
      </c>
      <c r="N134" s="330"/>
    </row>
    <row r="135" spans="1:14" x14ac:dyDescent="0.3">
      <c r="A135" s="6">
        <v>15</v>
      </c>
      <c r="B135" s="292" t="s">
        <v>281</v>
      </c>
      <c r="C135" s="24"/>
      <c r="D135" s="8">
        <v>2010</v>
      </c>
      <c r="E135" s="9" t="s">
        <v>2</v>
      </c>
      <c r="F135" s="64" t="s">
        <v>39</v>
      </c>
      <c r="G135" s="12"/>
      <c r="H135" s="12"/>
      <c r="I135" s="12"/>
      <c r="J135" s="65">
        <v>5</v>
      </c>
      <c r="K135" s="65">
        <v>8</v>
      </c>
      <c r="L135" s="18">
        <f t="shared" si="5"/>
        <v>13</v>
      </c>
      <c r="M135" s="24" t="s">
        <v>40</v>
      </c>
      <c r="N135" s="330"/>
    </row>
    <row r="136" spans="1:14" x14ac:dyDescent="0.3">
      <c r="A136" s="6">
        <v>16</v>
      </c>
      <c r="B136" s="19" t="s">
        <v>176</v>
      </c>
      <c r="C136" s="15"/>
      <c r="D136" s="8">
        <v>2012</v>
      </c>
      <c r="E136" s="8" t="s">
        <v>2</v>
      </c>
      <c r="F136" s="291" t="s">
        <v>81</v>
      </c>
      <c r="G136" s="394"/>
      <c r="H136" s="12">
        <v>12</v>
      </c>
      <c r="I136" s="12"/>
      <c r="J136" s="10"/>
      <c r="K136" s="10"/>
      <c r="L136" s="18">
        <f t="shared" si="5"/>
        <v>12</v>
      </c>
      <c r="M136" s="24" t="s">
        <v>82</v>
      </c>
      <c r="N136" s="330"/>
    </row>
    <row r="137" spans="1:14" x14ac:dyDescent="0.3">
      <c r="A137" s="6">
        <v>17</v>
      </c>
      <c r="B137" s="291" t="s">
        <v>277</v>
      </c>
      <c r="C137" s="24"/>
      <c r="D137" s="8">
        <v>2010</v>
      </c>
      <c r="E137" s="9" t="s">
        <v>2</v>
      </c>
      <c r="F137" s="291" t="s">
        <v>17</v>
      </c>
      <c r="G137" s="12"/>
      <c r="H137" s="12"/>
      <c r="I137" s="12"/>
      <c r="J137" s="65">
        <v>12</v>
      </c>
      <c r="K137" s="65"/>
      <c r="L137" s="18">
        <f t="shared" si="5"/>
        <v>12</v>
      </c>
      <c r="M137" s="24" t="s">
        <v>18</v>
      </c>
      <c r="N137" s="330"/>
    </row>
    <row r="138" spans="1:14" x14ac:dyDescent="0.3">
      <c r="A138" s="6">
        <v>18</v>
      </c>
      <c r="B138" s="290" t="s">
        <v>278</v>
      </c>
      <c r="C138" s="24"/>
      <c r="D138" s="8">
        <v>2010</v>
      </c>
      <c r="E138" s="9" t="s">
        <v>2</v>
      </c>
      <c r="F138" s="290" t="s">
        <v>268</v>
      </c>
      <c r="G138" s="12"/>
      <c r="H138" s="12"/>
      <c r="I138" s="12"/>
      <c r="J138" s="65">
        <v>11</v>
      </c>
      <c r="K138" s="65"/>
      <c r="L138" s="18">
        <f t="shared" si="5"/>
        <v>11</v>
      </c>
      <c r="M138" s="328" t="s">
        <v>301</v>
      </c>
      <c r="N138" s="330"/>
    </row>
    <row r="139" spans="1:14" x14ac:dyDescent="0.3">
      <c r="A139" s="6">
        <v>19</v>
      </c>
      <c r="B139" s="24" t="s">
        <v>155</v>
      </c>
      <c r="C139" s="24"/>
      <c r="D139" s="175">
        <v>2012</v>
      </c>
      <c r="E139" s="65" t="s">
        <v>2</v>
      </c>
      <c r="F139" s="64" t="s">
        <v>39</v>
      </c>
      <c r="G139" s="12">
        <v>10</v>
      </c>
      <c r="H139" s="12"/>
      <c r="I139" s="12"/>
      <c r="J139" s="65"/>
      <c r="K139" s="65"/>
      <c r="L139" s="18">
        <f t="shared" si="5"/>
        <v>10</v>
      </c>
      <c r="M139" s="24" t="s">
        <v>40</v>
      </c>
      <c r="N139" s="330"/>
    </row>
    <row r="140" spans="1:14" x14ac:dyDescent="0.3">
      <c r="A140" s="6">
        <v>20</v>
      </c>
      <c r="B140" s="113" t="s">
        <v>279</v>
      </c>
      <c r="C140" s="24"/>
      <c r="D140" s="8">
        <v>2010</v>
      </c>
      <c r="E140" s="9" t="s">
        <v>2</v>
      </c>
      <c r="F140" s="153" t="s">
        <v>8</v>
      </c>
      <c r="G140" s="12"/>
      <c r="H140" s="12"/>
      <c r="I140" s="12"/>
      <c r="J140" s="65">
        <v>10</v>
      </c>
      <c r="K140" s="65"/>
      <c r="L140" s="18">
        <f t="shared" si="5"/>
        <v>10</v>
      </c>
      <c r="M140" s="13" t="s">
        <v>9</v>
      </c>
      <c r="N140" s="330"/>
    </row>
    <row r="141" spans="1:14" x14ac:dyDescent="0.3">
      <c r="A141" s="6">
        <v>21</v>
      </c>
      <c r="B141" s="291" t="s">
        <v>280</v>
      </c>
      <c r="C141" s="24"/>
      <c r="D141" s="8">
        <v>2011</v>
      </c>
      <c r="E141" s="9" t="s">
        <v>2</v>
      </c>
      <c r="F141" s="291" t="s">
        <v>3</v>
      </c>
      <c r="G141" s="12"/>
      <c r="H141" s="12"/>
      <c r="I141" s="12"/>
      <c r="J141" s="65">
        <v>9</v>
      </c>
      <c r="K141" s="65"/>
      <c r="L141" s="18">
        <f t="shared" si="5"/>
        <v>9</v>
      </c>
      <c r="M141" s="13" t="s">
        <v>4</v>
      </c>
      <c r="N141" s="330"/>
    </row>
    <row r="142" spans="1:14" x14ac:dyDescent="0.3">
      <c r="A142" s="6">
        <v>22</v>
      </c>
      <c r="B142" s="100" t="s">
        <v>178</v>
      </c>
      <c r="C142" s="15"/>
      <c r="D142" s="184">
        <v>2011</v>
      </c>
      <c r="E142" s="102" t="s">
        <v>2</v>
      </c>
      <c r="F142" s="291" t="s">
        <v>81</v>
      </c>
      <c r="G142" s="12"/>
      <c r="H142" s="12">
        <v>9</v>
      </c>
      <c r="I142" s="12"/>
      <c r="J142" s="65"/>
      <c r="K142" s="65"/>
      <c r="L142" s="18">
        <f t="shared" si="5"/>
        <v>9</v>
      </c>
      <c r="M142" s="24" t="s">
        <v>82</v>
      </c>
      <c r="N142" s="330"/>
    </row>
    <row r="143" spans="1:14" x14ac:dyDescent="0.3">
      <c r="A143" s="6">
        <v>23</v>
      </c>
      <c r="B143" s="7" t="s">
        <v>140</v>
      </c>
      <c r="C143" s="15"/>
      <c r="D143" s="8">
        <v>2013</v>
      </c>
      <c r="E143" s="8" t="s">
        <v>2</v>
      </c>
      <c r="F143" s="64" t="s">
        <v>39</v>
      </c>
      <c r="G143" s="12"/>
      <c r="H143" s="12"/>
      <c r="I143" s="12"/>
      <c r="J143" s="65"/>
      <c r="K143" s="65">
        <v>7</v>
      </c>
      <c r="L143" s="18">
        <f t="shared" si="5"/>
        <v>7</v>
      </c>
      <c r="M143" s="24" t="s">
        <v>40</v>
      </c>
      <c r="N143" s="330"/>
    </row>
    <row r="144" spans="1:14" x14ac:dyDescent="0.3">
      <c r="A144" s="6">
        <v>24</v>
      </c>
      <c r="B144" s="100" t="s">
        <v>180</v>
      </c>
      <c r="C144" s="15"/>
      <c r="D144" s="184">
        <v>2012</v>
      </c>
      <c r="E144" s="102" t="s">
        <v>2</v>
      </c>
      <c r="F144" s="291" t="s">
        <v>81</v>
      </c>
      <c r="G144" s="12"/>
      <c r="H144" s="12">
        <v>7</v>
      </c>
      <c r="I144" s="12"/>
      <c r="J144" s="65"/>
      <c r="K144" s="65"/>
      <c r="L144" s="18">
        <f t="shared" si="5"/>
        <v>7</v>
      </c>
      <c r="M144" s="24" t="s">
        <v>150</v>
      </c>
      <c r="N144" s="330"/>
    </row>
    <row r="145" spans="1:14" x14ac:dyDescent="0.3">
      <c r="A145" s="6">
        <v>25</v>
      </c>
      <c r="B145" s="351" t="s">
        <v>317</v>
      </c>
      <c r="C145" s="351"/>
      <c r="D145" s="390">
        <v>41072</v>
      </c>
      <c r="E145" s="352" t="s">
        <v>2</v>
      </c>
      <c r="F145" s="290" t="s">
        <v>318</v>
      </c>
      <c r="G145" s="349"/>
      <c r="H145" s="12"/>
      <c r="I145" s="12"/>
      <c r="J145" s="65"/>
      <c r="K145" s="65">
        <v>6</v>
      </c>
      <c r="L145" s="18">
        <f t="shared" si="5"/>
        <v>6</v>
      </c>
      <c r="M145" s="24" t="s">
        <v>40</v>
      </c>
      <c r="N145" s="330"/>
    </row>
    <row r="146" spans="1:14" ht="15" thickBot="1" x14ac:dyDescent="0.35">
      <c r="A146" s="26">
        <v>26</v>
      </c>
      <c r="B146" s="293" t="s">
        <v>282</v>
      </c>
      <c r="C146" s="48"/>
      <c r="D146" s="53">
        <v>2013</v>
      </c>
      <c r="E146" s="28" t="s">
        <v>2</v>
      </c>
      <c r="F146" s="293" t="s">
        <v>3</v>
      </c>
      <c r="G146" s="31"/>
      <c r="H146" s="31"/>
      <c r="I146" s="31"/>
      <c r="J146" s="332">
        <v>4</v>
      </c>
      <c r="K146" s="332"/>
      <c r="L146" s="170">
        <f t="shared" si="5"/>
        <v>4</v>
      </c>
      <c r="M146" s="49" t="s">
        <v>4</v>
      </c>
      <c r="N146" s="195"/>
    </row>
  </sheetData>
  <sortState ref="A3:N15">
    <sortCondition descending="1" ref="J3:J15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F96FD-7DC4-4594-BB14-CA401129B2FE}">
  <dimension ref="A1:N29"/>
  <sheetViews>
    <sheetView zoomScale="120" zoomScaleNormal="120" workbookViewId="0">
      <selection activeCell="Q18" sqref="Q18"/>
    </sheetView>
  </sheetViews>
  <sheetFormatPr defaultRowHeight="14.4" x14ac:dyDescent="0.3"/>
  <cols>
    <col min="1" max="1" width="4.77734375" customWidth="1"/>
    <col min="4" max="4" width="5.33203125" customWidth="1"/>
    <col min="5" max="5" width="5" customWidth="1"/>
    <col min="6" max="6" width="26.21875" customWidth="1"/>
    <col min="7" max="7" width="6" customWidth="1"/>
    <col min="8" max="8" width="5.109375" customWidth="1"/>
    <col min="9" max="9" width="5.33203125" customWidth="1"/>
    <col min="10" max="10" width="5.5546875" customWidth="1"/>
    <col min="11" max="11" width="5.21875" customWidth="1"/>
    <col min="14" max="14" width="10.5546875" customWidth="1"/>
  </cols>
  <sheetData>
    <row r="1" spans="1:14" ht="15" thickBot="1" x14ac:dyDescent="0.35"/>
    <row r="2" spans="1:14" ht="28.2" customHeight="1" thickBot="1" x14ac:dyDescent="0.35">
      <c r="G2" s="211">
        <v>1</v>
      </c>
      <c r="H2" s="212">
        <v>2</v>
      </c>
      <c r="I2" s="212">
        <v>3</v>
      </c>
      <c r="J2" s="212">
        <v>4</v>
      </c>
      <c r="K2" s="212">
        <v>5</v>
      </c>
      <c r="L2" s="213" t="s">
        <v>80</v>
      </c>
    </row>
    <row r="3" spans="1:14" ht="15" thickBot="1" x14ac:dyDescent="0.35">
      <c r="A3" s="198"/>
      <c r="B3" s="214"/>
      <c r="C3" s="200"/>
      <c r="D3" s="215"/>
      <c r="E3" s="215"/>
      <c r="F3" s="216" t="s">
        <v>181</v>
      </c>
      <c r="G3" s="215"/>
      <c r="H3" s="205"/>
      <c r="I3" s="215"/>
      <c r="J3" s="215"/>
      <c r="K3" s="215"/>
      <c r="L3" s="215"/>
      <c r="M3" s="214"/>
      <c r="N3" s="217"/>
    </row>
    <row r="4" spans="1:14" x14ac:dyDescent="0.3">
      <c r="A4" s="1">
        <v>1</v>
      </c>
      <c r="B4" s="301" t="s">
        <v>184</v>
      </c>
      <c r="C4" s="302"/>
      <c r="D4" s="303">
        <v>2009</v>
      </c>
      <c r="E4" s="34" t="s">
        <v>2</v>
      </c>
      <c r="F4" s="99" t="s">
        <v>39</v>
      </c>
      <c r="G4" s="5">
        <v>16</v>
      </c>
      <c r="H4" s="5"/>
      <c r="I4" s="35">
        <v>20</v>
      </c>
      <c r="J4" s="4">
        <v>16</v>
      </c>
      <c r="K4" s="4">
        <v>18</v>
      </c>
      <c r="L4" s="4">
        <f>SUM(G4:K4)</f>
        <v>70</v>
      </c>
      <c r="M4" s="159" t="s">
        <v>40</v>
      </c>
      <c r="N4" s="82"/>
    </row>
    <row r="5" spans="1:14" x14ac:dyDescent="0.3">
      <c r="A5" s="107">
        <v>2</v>
      </c>
      <c r="B5" s="353" t="s">
        <v>185</v>
      </c>
      <c r="C5" s="83"/>
      <c r="D5" s="183">
        <v>2008</v>
      </c>
      <c r="E5" s="118" t="s">
        <v>2</v>
      </c>
      <c r="F5" s="10" t="s">
        <v>17</v>
      </c>
      <c r="G5" s="70">
        <v>15</v>
      </c>
      <c r="H5" s="70"/>
      <c r="I5" s="119"/>
      <c r="J5" s="69">
        <v>20</v>
      </c>
      <c r="K5" s="69">
        <v>20</v>
      </c>
      <c r="L5" s="10">
        <f>SUM(G5:K5)</f>
        <v>55</v>
      </c>
      <c r="M5" s="116" t="s">
        <v>186</v>
      </c>
      <c r="N5" s="120"/>
    </row>
    <row r="6" spans="1:14" x14ac:dyDescent="0.3">
      <c r="A6" s="10">
        <v>3</v>
      </c>
      <c r="B6" s="350" t="s">
        <v>182</v>
      </c>
      <c r="C6" s="196"/>
      <c r="D6" s="196">
        <v>2007</v>
      </c>
      <c r="E6" s="10">
        <v>1</v>
      </c>
      <c r="F6" s="304" t="s">
        <v>48</v>
      </c>
      <c r="G6" s="12">
        <v>20</v>
      </c>
      <c r="H6" s="12">
        <v>21</v>
      </c>
      <c r="I6" s="10"/>
      <c r="J6" s="10"/>
      <c r="K6" s="10"/>
      <c r="L6" s="10">
        <f>SUM(G6:K6)</f>
        <v>41</v>
      </c>
      <c r="M6" s="358" t="s">
        <v>199</v>
      </c>
      <c r="N6" s="279"/>
    </row>
    <row r="7" spans="1:14" x14ac:dyDescent="0.3">
      <c r="A7" s="10">
        <v>4</v>
      </c>
      <c r="B7" s="350" t="s">
        <v>183</v>
      </c>
      <c r="C7" s="350"/>
      <c r="D7" s="196">
        <v>2008</v>
      </c>
      <c r="E7" s="10" t="s">
        <v>11</v>
      </c>
      <c r="F7" s="304" t="s">
        <v>8</v>
      </c>
      <c r="G7" s="12">
        <v>18</v>
      </c>
      <c r="H7" s="12"/>
      <c r="I7" s="10"/>
      <c r="J7" s="10">
        <v>18</v>
      </c>
      <c r="K7" s="10"/>
      <c r="L7" s="10">
        <f>SUM(G7:K7)</f>
        <v>36</v>
      </c>
      <c r="M7" s="19" t="s">
        <v>9</v>
      </c>
      <c r="N7" s="279"/>
    </row>
    <row r="8" spans="1:14" ht="15" thickBot="1" x14ac:dyDescent="0.35">
      <c r="A8" s="140">
        <v>5</v>
      </c>
      <c r="B8" s="354" t="s">
        <v>302</v>
      </c>
      <c r="C8" s="354"/>
      <c r="D8" s="355">
        <v>2009</v>
      </c>
      <c r="E8" s="278" t="s">
        <v>2</v>
      </c>
      <c r="F8" s="354" t="s">
        <v>303</v>
      </c>
      <c r="G8" s="437">
        <v>0</v>
      </c>
      <c r="H8" s="144"/>
      <c r="I8" s="54"/>
      <c r="J8" s="54"/>
      <c r="K8" s="54">
        <v>16</v>
      </c>
      <c r="L8" s="69">
        <f>SUM(G8:K8)</f>
        <v>16</v>
      </c>
      <c r="M8" s="357" t="s">
        <v>34</v>
      </c>
      <c r="N8" s="230"/>
    </row>
    <row r="9" spans="1:14" ht="15" thickBot="1" x14ac:dyDescent="0.35">
      <c r="A9" s="73"/>
      <c r="B9" s="190"/>
      <c r="C9" s="75"/>
      <c r="D9" s="221"/>
      <c r="E9" s="157"/>
      <c r="F9" s="77" t="s">
        <v>187</v>
      </c>
      <c r="G9" s="78"/>
      <c r="H9" s="78"/>
      <c r="I9" s="151"/>
      <c r="J9" s="76"/>
      <c r="K9" s="76"/>
      <c r="L9" s="151"/>
      <c r="M9" s="158"/>
      <c r="N9" s="150"/>
    </row>
    <row r="10" spans="1:14" x14ac:dyDescent="0.3">
      <c r="A10" s="1">
        <v>1</v>
      </c>
      <c r="B10" s="280" t="s">
        <v>200</v>
      </c>
      <c r="C10" s="281"/>
      <c r="D10" s="283">
        <v>2009</v>
      </c>
      <c r="E10" s="284" t="s">
        <v>2</v>
      </c>
      <c r="F10" s="287" t="s">
        <v>89</v>
      </c>
      <c r="G10" s="5"/>
      <c r="H10" s="285">
        <v>20</v>
      </c>
      <c r="I10" s="35">
        <v>20</v>
      </c>
      <c r="J10" s="4">
        <v>20</v>
      </c>
      <c r="K10" s="4"/>
      <c r="L10" s="4">
        <f t="shared" ref="L10:L16" si="0">SUM(G10:K10)</f>
        <v>60</v>
      </c>
      <c r="M10" s="286" t="s">
        <v>90</v>
      </c>
      <c r="N10" s="37"/>
    </row>
    <row r="11" spans="1:14" x14ac:dyDescent="0.3">
      <c r="A11" s="107">
        <v>2</v>
      </c>
      <c r="B11" s="43" t="s">
        <v>188</v>
      </c>
      <c r="C11" s="282"/>
      <c r="D11" s="188">
        <v>2008</v>
      </c>
      <c r="E11" s="118">
        <v>1</v>
      </c>
      <c r="F11" s="69" t="s">
        <v>85</v>
      </c>
      <c r="G11" s="70">
        <v>21</v>
      </c>
      <c r="H11" s="70"/>
      <c r="I11" s="119"/>
      <c r="J11" s="69"/>
      <c r="K11" s="69"/>
      <c r="L11" s="10">
        <f t="shared" si="0"/>
        <v>21</v>
      </c>
      <c r="M11" s="116" t="s">
        <v>189</v>
      </c>
      <c r="N11" s="120"/>
    </row>
    <row r="12" spans="1:14" x14ac:dyDescent="0.3">
      <c r="A12" s="6">
        <v>3</v>
      </c>
      <c r="B12" s="7" t="s">
        <v>190</v>
      </c>
      <c r="C12" s="7"/>
      <c r="D12" s="18">
        <v>2009</v>
      </c>
      <c r="E12" s="10" t="s">
        <v>2</v>
      </c>
      <c r="F12" s="10" t="s">
        <v>17</v>
      </c>
      <c r="G12" s="12">
        <v>18</v>
      </c>
      <c r="H12" s="12"/>
      <c r="I12" s="11"/>
      <c r="J12" s="10"/>
      <c r="K12" s="10"/>
      <c r="L12" s="10">
        <f>SUM(G12:K12)</f>
        <v>18</v>
      </c>
      <c r="M12" s="13" t="s">
        <v>186</v>
      </c>
      <c r="N12" s="441"/>
    </row>
    <row r="13" spans="1:14" x14ac:dyDescent="0.3">
      <c r="A13" s="107">
        <v>4</v>
      </c>
      <c r="B13" s="438" t="s">
        <v>191</v>
      </c>
      <c r="C13" s="146"/>
      <c r="D13" s="147">
        <v>2009</v>
      </c>
      <c r="E13" s="118" t="s">
        <v>2</v>
      </c>
      <c r="F13" s="439" t="s">
        <v>53</v>
      </c>
      <c r="G13" s="70"/>
      <c r="H13" s="440">
        <v>18</v>
      </c>
      <c r="I13" s="119"/>
      <c r="J13" s="69"/>
      <c r="K13" s="69"/>
      <c r="L13" s="10">
        <f>SUM(G13:K13)</f>
        <v>18</v>
      </c>
      <c r="M13" s="116" t="s">
        <v>192</v>
      </c>
      <c r="N13" s="51"/>
    </row>
    <row r="14" spans="1:14" ht="15" thickBot="1" x14ac:dyDescent="0.35">
      <c r="A14" s="107">
        <v>5</v>
      </c>
      <c r="B14" s="289" t="s">
        <v>296</v>
      </c>
      <c r="C14" s="43"/>
      <c r="D14" s="178">
        <v>2009</v>
      </c>
      <c r="E14" s="69" t="s">
        <v>2</v>
      </c>
      <c r="F14" s="298" t="s">
        <v>268</v>
      </c>
      <c r="G14" s="70"/>
      <c r="H14" s="70"/>
      <c r="I14" s="119"/>
      <c r="J14" s="69">
        <v>18</v>
      </c>
      <c r="K14" s="69"/>
      <c r="L14" s="10">
        <f t="shared" si="0"/>
        <v>18</v>
      </c>
      <c r="M14" s="418" t="s">
        <v>299</v>
      </c>
      <c r="N14" s="419"/>
    </row>
    <row r="15" spans="1:14" x14ac:dyDescent="0.3">
      <c r="A15" s="6">
        <v>6</v>
      </c>
      <c r="B15" s="442" t="s">
        <v>191</v>
      </c>
      <c r="C15" s="15"/>
      <c r="D15" s="8">
        <v>2009</v>
      </c>
      <c r="E15" s="9" t="s">
        <v>2</v>
      </c>
      <c r="F15" s="439" t="s">
        <v>53</v>
      </c>
      <c r="G15" s="12">
        <v>16</v>
      </c>
      <c r="H15" s="12"/>
      <c r="I15" s="11"/>
      <c r="J15" s="69"/>
      <c r="K15" s="69"/>
      <c r="L15" s="10">
        <f>SUM(G15:K15)</f>
        <v>16</v>
      </c>
      <c r="M15" s="44" t="s">
        <v>192</v>
      </c>
      <c r="N15" s="208"/>
    </row>
    <row r="16" spans="1:14" ht="15" thickBot="1" x14ac:dyDescent="0.35">
      <c r="A16" s="26">
        <v>7</v>
      </c>
      <c r="B16" s="104" t="s">
        <v>201</v>
      </c>
      <c r="C16" s="27"/>
      <c r="D16" s="443">
        <v>2008</v>
      </c>
      <c r="E16" s="444" t="s">
        <v>2</v>
      </c>
      <c r="F16" s="250" t="s">
        <v>81</v>
      </c>
      <c r="G16" s="31"/>
      <c r="H16" s="445">
        <v>16</v>
      </c>
      <c r="I16" s="30"/>
      <c r="J16" s="54"/>
      <c r="K16" s="54"/>
      <c r="L16" s="29">
        <f>SUM(G16:K16)</f>
        <v>16</v>
      </c>
      <c r="M16" s="106" t="s">
        <v>23</v>
      </c>
      <c r="N16" s="56"/>
    </row>
    <row r="17" spans="1:14" ht="15" thickBot="1" x14ac:dyDescent="0.35">
      <c r="A17" s="198"/>
      <c r="B17" s="199"/>
      <c r="C17" s="200"/>
      <c r="D17" s="201"/>
      <c r="E17" s="202"/>
      <c r="F17" s="203" t="s">
        <v>193</v>
      </c>
      <c r="G17" s="205"/>
      <c r="H17" s="205"/>
      <c r="I17" s="204"/>
      <c r="J17" s="76"/>
      <c r="K17" s="76"/>
      <c r="L17" s="204"/>
      <c r="M17" s="206"/>
      <c r="N17" s="207"/>
    </row>
    <row r="18" spans="1:14" x14ac:dyDescent="0.3">
      <c r="A18" s="1">
        <v>1</v>
      </c>
      <c r="B18" s="80" t="s">
        <v>188</v>
      </c>
      <c r="C18" s="3"/>
      <c r="D18" s="182">
        <v>2008</v>
      </c>
      <c r="E18" s="34">
        <v>1</v>
      </c>
      <c r="F18" s="4" t="s">
        <v>85</v>
      </c>
      <c r="G18" s="5"/>
      <c r="H18" s="5"/>
      <c r="I18" s="35">
        <v>20</v>
      </c>
      <c r="J18" s="4">
        <v>18</v>
      </c>
      <c r="K18" s="4">
        <v>21</v>
      </c>
      <c r="L18" s="4">
        <f>SUM(G18:K18)</f>
        <v>59</v>
      </c>
      <c r="M18" s="36" t="s">
        <v>189</v>
      </c>
      <c r="N18" s="37"/>
    </row>
    <row r="19" spans="1:14" x14ac:dyDescent="0.3">
      <c r="A19" s="10">
        <v>2</v>
      </c>
      <c r="B19" s="161" t="s">
        <v>197</v>
      </c>
      <c r="C19" s="15"/>
      <c r="D19" s="196"/>
      <c r="E19" s="9">
        <v>2</v>
      </c>
      <c r="F19" s="186" t="s">
        <v>8</v>
      </c>
      <c r="G19" s="12"/>
      <c r="H19" s="12"/>
      <c r="I19" s="11"/>
      <c r="J19" s="10">
        <v>21</v>
      </c>
      <c r="K19" s="10">
        <v>18</v>
      </c>
      <c r="L19" s="69">
        <f>SUM(G19:K19)</f>
        <v>39</v>
      </c>
      <c r="M19" s="320" t="s">
        <v>9</v>
      </c>
      <c r="N19" s="51"/>
    </row>
    <row r="20" spans="1:14" x14ac:dyDescent="0.3">
      <c r="A20" s="359">
        <v>3</v>
      </c>
      <c r="B20" s="108" t="s">
        <v>202</v>
      </c>
      <c r="C20" s="241"/>
      <c r="D20" s="110">
        <v>2009</v>
      </c>
      <c r="E20" s="111" t="s">
        <v>2</v>
      </c>
      <c r="F20" s="112" t="s">
        <v>89</v>
      </c>
      <c r="G20" s="352"/>
      <c r="H20" s="365">
        <v>20</v>
      </c>
      <c r="I20" s="176"/>
      <c r="J20" s="10"/>
      <c r="K20" s="10"/>
      <c r="L20" s="10">
        <f>SUM(G20:K20)</f>
        <v>20</v>
      </c>
      <c r="M20" s="113" t="s">
        <v>90</v>
      </c>
      <c r="N20" s="367"/>
    </row>
    <row r="21" spans="1:14" ht="15" thickBot="1" x14ac:dyDescent="0.35">
      <c r="A21" s="140">
        <v>4</v>
      </c>
      <c r="B21" s="360" t="s">
        <v>201</v>
      </c>
      <c r="C21" s="361"/>
      <c r="D21" s="362">
        <v>2008</v>
      </c>
      <c r="E21" s="363" t="s">
        <v>2</v>
      </c>
      <c r="F21" s="364" t="s">
        <v>81</v>
      </c>
      <c r="G21" s="356"/>
      <c r="H21" s="144"/>
      <c r="I21" s="145"/>
      <c r="J21" s="54"/>
      <c r="K21" s="54">
        <v>16</v>
      </c>
      <c r="L21" s="54">
        <v>16</v>
      </c>
      <c r="M21" s="366" t="s">
        <v>23</v>
      </c>
      <c r="N21" s="310"/>
    </row>
    <row r="22" spans="1:14" ht="15" thickBot="1" x14ac:dyDescent="0.35">
      <c r="A22" s="198"/>
      <c r="B22" s="199"/>
      <c r="C22" s="200"/>
      <c r="D22" s="201"/>
      <c r="E22" s="202"/>
      <c r="F22" s="203" t="s">
        <v>194</v>
      </c>
      <c r="G22" s="205"/>
      <c r="H22" s="205"/>
      <c r="I22" s="204"/>
      <c r="J22" s="76"/>
      <c r="K22" s="76"/>
      <c r="L22" s="204"/>
      <c r="M22" s="206"/>
      <c r="N22" s="207"/>
    </row>
    <row r="23" spans="1:14" x14ac:dyDescent="0.3">
      <c r="A23" s="1">
        <v>1</v>
      </c>
      <c r="B23" s="80" t="s">
        <v>195</v>
      </c>
      <c r="C23" s="3"/>
      <c r="D23" s="218">
        <v>2009</v>
      </c>
      <c r="E23" s="4">
        <v>1</v>
      </c>
      <c r="F23" s="4" t="s">
        <v>85</v>
      </c>
      <c r="G23" s="5">
        <v>21</v>
      </c>
      <c r="H23" s="5">
        <v>20</v>
      </c>
      <c r="I23" s="35">
        <v>21</v>
      </c>
      <c r="J23" s="4">
        <v>20</v>
      </c>
      <c r="K23" s="4">
        <v>21</v>
      </c>
      <c r="L23" s="4">
        <f t="shared" ref="L23:L29" si="1">SUM(G23:K23)</f>
        <v>103</v>
      </c>
      <c r="M23" s="219" t="s">
        <v>6</v>
      </c>
      <c r="N23" s="220"/>
    </row>
    <row r="24" spans="1:14" x14ac:dyDescent="0.3">
      <c r="A24" s="6">
        <v>2</v>
      </c>
      <c r="B24" s="7" t="s">
        <v>196</v>
      </c>
      <c r="C24" s="15"/>
      <c r="D24" s="18">
        <v>2009</v>
      </c>
      <c r="E24" s="10">
        <v>3</v>
      </c>
      <c r="F24" s="10" t="s">
        <v>85</v>
      </c>
      <c r="G24" s="12">
        <v>18</v>
      </c>
      <c r="H24" s="12">
        <v>18</v>
      </c>
      <c r="I24" s="11">
        <v>18</v>
      </c>
      <c r="J24" s="69">
        <v>18</v>
      </c>
      <c r="K24" s="69"/>
      <c r="L24" s="10">
        <f t="shared" si="1"/>
        <v>72</v>
      </c>
      <c r="M24" s="136" t="s">
        <v>6</v>
      </c>
      <c r="N24" s="208"/>
    </row>
    <row r="25" spans="1:14" x14ac:dyDescent="0.3">
      <c r="A25" s="6">
        <v>3</v>
      </c>
      <c r="B25" s="50" t="s">
        <v>198</v>
      </c>
      <c r="C25" s="223"/>
      <c r="D25" s="8">
        <v>2009</v>
      </c>
      <c r="E25" s="9" t="s">
        <v>2</v>
      </c>
      <c r="F25" s="128" t="s">
        <v>53</v>
      </c>
      <c r="G25" s="12">
        <v>15</v>
      </c>
      <c r="H25" s="12">
        <v>15</v>
      </c>
      <c r="I25" s="11"/>
      <c r="J25" s="69">
        <v>16</v>
      </c>
      <c r="K25" s="69">
        <v>18</v>
      </c>
      <c r="L25" s="10">
        <f t="shared" si="1"/>
        <v>64</v>
      </c>
      <c r="M25" s="44" t="s">
        <v>192</v>
      </c>
      <c r="N25" s="224"/>
    </row>
    <row r="26" spans="1:14" x14ac:dyDescent="0.3">
      <c r="A26" s="6">
        <v>4</v>
      </c>
      <c r="B26" s="108" t="s">
        <v>203</v>
      </c>
      <c r="C26" s="129"/>
      <c r="D26" s="110">
        <v>2008</v>
      </c>
      <c r="E26" s="111" t="s">
        <v>2</v>
      </c>
      <c r="F26" s="112" t="s">
        <v>89</v>
      </c>
      <c r="G26" s="12"/>
      <c r="H26" s="12">
        <v>16</v>
      </c>
      <c r="I26" s="11">
        <v>16</v>
      </c>
      <c r="J26" s="69">
        <v>15</v>
      </c>
      <c r="K26" s="69">
        <v>16</v>
      </c>
      <c r="L26" s="10">
        <f t="shared" si="1"/>
        <v>63</v>
      </c>
      <c r="M26" s="113" t="s">
        <v>204</v>
      </c>
      <c r="N26" s="208"/>
    </row>
    <row r="27" spans="1:14" x14ac:dyDescent="0.3">
      <c r="A27" s="6">
        <v>5</v>
      </c>
      <c r="B27" s="306" t="s">
        <v>197</v>
      </c>
      <c r="C27" s="165"/>
      <c r="D27" s="210">
        <v>2009</v>
      </c>
      <c r="E27" s="12" t="s">
        <v>2</v>
      </c>
      <c r="F27" s="128" t="s">
        <v>8</v>
      </c>
      <c r="G27" s="12">
        <v>16</v>
      </c>
      <c r="H27" s="12"/>
      <c r="I27" s="12"/>
      <c r="J27" s="69"/>
      <c r="K27" s="69"/>
      <c r="L27" s="10">
        <f t="shared" si="1"/>
        <v>16</v>
      </c>
      <c r="M27" s="15" t="s">
        <v>9</v>
      </c>
      <c r="N27" s="14"/>
    </row>
    <row r="28" spans="1:14" x14ac:dyDescent="0.3">
      <c r="A28" s="6">
        <v>6</v>
      </c>
      <c r="B28" s="291" t="s">
        <v>297</v>
      </c>
      <c r="C28" s="15"/>
      <c r="D28" s="18">
        <v>2008</v>
      </c>
      <c r="E28" s="10" t="s">
        <v>2</v>
      </c>
      <c r="F28" s="300" t="s">
        <v>3</v>
      </c>
      <c r="G28" s="12"/>
      <c r="H28" s="12"/>
      <c r="I28" s="11"/>
      <c r="J28" s="69">
        <v>14</v>
      </c>
      <c r="K28" s="69"/>
      <c r="L28" s="10">
        <f t="shared" si="1"/>
        <v>14</v>
      </c>
      <c r="M28" s="321" t="s">
        <v>300</v>
      </c>
      <c r="N28" s="208"/>
    </row>
    <row r="29" spans="1:14" ht="15" thickBot="1" x14ac:dyDescent="0.35">
      <c r="A29" s="26">
        <v>7</v>
      </c>
      <c r="B29" s="293" t="s">
        <v>298</v>
      </c>
      <c r="C29" s="27"/>
      <c r="D29" s="170">
        <v>2009</v>
      </c>
      <c r="E29" s="29" t="s">
        <v>2</v>
      </c>
      <c r="F29" s="305" t="s">
        <v>3</v>
      </c>
      <c r="G29" s="31"/>
      <c r="H29" s="31"/>
      <c r="I29" s="30"/>
      <c r="J29" s="54">
        <v>13</v>
      </c>
      <c r="K29" s="54"/>
      <c r="L29" s="29">
        <f t="shared" si="1"/>
        <v>13</v>
      </c>
      <c r="M29" s="322" t="s">
        <v>300</v>
      </c>
      <c r="N29" s="197"/>
    </row>
  </sheetData>
  <sortState ref="A15:N16">
    <sortCondition ref="A15:A16"/>
  </sortState>
  <mergeCells count="1">
    <mergeCell ref="M14:N1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DD2D7-D08E-4815-9154-0711C3B644DC}">
  <dimension ref="A1:N66"/>
  <sheetViews>
    <sheetView tabSelected="1" zoomScale="130" zoomScaleNormal="130" workbookViewId="0">
      <selection activeCell="P60" sqref="P60"/>
    </sheetView>
  </sheetViews>
  <sheetFormatPr defaultRowHeight="14.4" x14ac:dyDescent="0.3"/>
  <cols>
    <col min="1" max="1" width="4.88671875" customWidth="1"/>
    <col min="3" max="3" width="11" customWidth="1"/>
    <col min="4" max="4" width="6" customWidth="1"/>
    <col min="5" max="5" width="5.33203125" customWidth="1"/>
    <col min="6" max="6" width="29.5546875" customWidth="1"/>
    <col min="7" max="7" width="5.5546875" customWidth="1"/>
    <col min="8" max="8" width="5.109375" customWidth="1"/>
    <col min="9" max="9" width="4.77734375" customWidth="1"/>
    <col min="10" max="10" width="5" customWidth="1"/>
    <col min="11" max="11" width="5.21875" customWidth="1"/>
    <col min="14" max="14" width="8.77734375" customWidth="1"/>
  </cols>
  <sheetData>
    <row r="1" spans="1:14" ht="19.8" customHeight="1" thickBot="1" x14ac:dyDescent="0.35">
      <c r="G1" s="71">
        <v>1</v>
      </c>
      <c r="H1" s="72">
        <v>2</v>
      </c>
      <c r="I1" s="245">
        <v>3</v>
      </c>
      <c r="J1" s="72">
        <v>4</v>
      </c>
      <c r="K1" s="245">
        <v>5</v>
      </c>
      <c r="L1" s="244" t="s">
        <v>80</v>
      </c>
    </row>
    <row r="2" spans="1:14" ht="15" thickBot="1" x14ac:dyDescent="0.35">
      <c r="A2" s="198"/>
      <c r="B2" s="420"/>
      <c r="C2" s="420"/>
      <c r="D2" s="215"/>
      <c r="E2" s="215"/>
      <c r="F2" s="216" t="s">
        <v>205</v>
      </c>
      <c r="G2" s="215"/>
      <c r="H2" s="205"/>
      <c r="I2" s="215"/>
      <c r="J2" s="215"/>
      <c r="K2" s="215"/>
      <c r="L2" s="205"/>
      <c r="M2" s="214"/>
      <c r="N2" s="217"/>
    </row>
    <row r="3" spans="1:14" ht="15.6" x14ac:dyDescent="0.3">
      <c r="A3" s="1">
        <v>1</v>
      </c>
      <c r="B3" s="370" t="s">
        <v>242</v>
      </c>
      <c r="C3" s="371"/>
      <c r="D3" s="373">
        <v>2014</v>
      </c>
      <c r="E3" s="33" t="s">
        <v>2</v>
      </c>
      <c r="F3" s="374" t="s">
        <v>94</v>
      </c>
      <c r="G3" s="5"/>
      <c r="H3" s="5">
        <v>20</v>
      </c>
      <c r="I3" s="35">
        <v>20</v>
      </c>
      <c r="J3" s="4">
        <v>20</v>
      </c>
      <c r="K3" s="4">
        <v>20</v>
      </c>
      <c r="L3" s="248">
        <f t="shared" ref="L3:L21" si="0">SUM(G3:K3)</f>
        <v>80</v>
      </c>
      <c r="M3" s="2" t="s">
        <v>243</v>
      </c>
      <c r="N3" s="82"/>
    </row>
    <row r="4" spans="1:14" x14ac:dyDescent="0.3">
      <c r="A4" s="6">
        <v>2</v>
      </c>
      <c r="B4" s="194" t="s">
        <v>216</v>
      </c>
      <c r="C4" s="372"/>
      <c r="D4" s="178">
        <v>2011</v>
      </c>
      <c r="E4" s="147" t="s">
        <v>2</v>
      </c>
      <c r="F4" s="10" t="s">
        <v>85</v>
      </c>
      <c r="G4" s="70">
        <v>8</v>
      </c>
      <c r="H4" s="70">
        <v>18</v>
      </c>
      <c r="I4" s="119">
        <v>18</v>
      </c>
      <c r="J4" s="69">
        <v>18</v>
      </c>
      <c r="K4" s="69">
        <v>15</v>
      </c>
      <c r="L4" s="249">
        <f t="shared" si="0"/>
        <v>77</v>
      </c>
      <c r="M4" s="116" t="s">
        <v>6</v>
      </c>
      <c r="N4" s="63"/>
    </row>
    <row r="5" spans="1:14" x14ac:dyDescent="0.3">
      <c r="A5" s="6">
        <v>3</v>
      </c>
      <c r="B5" s="225" t="s">
        <v>217</v>
      </c>
      <c r="C5" s="225"/>
      <c r="D5" s="226">
        <v>2012</v>
      </c>
      <c r="E5" s="8" t="s">
        <v>2</v>
      </c>
      <c r="F5" s="10" t="s">
        <v>84</v>
      </c>
      <c r="G5" s="70">
        <v>7</v>
      </c>
      <c r="H5" s="70">
        <v>12</v>
      </c>
      <c r="I5" s="69">
        <v>16</v>
      </c>
      <c r="J5" s="69">
        <v>15</v>
      </c>
      <c r="K5" s="69">
        <v>18</v>
      </c>
      <c r="L5" s="249">
        <f t="shared" si="0"/>
        <v>68</v>
      </c>
      <c r="M5" s="19" t="s">
        <v>14</v>
      </c>
      <c r="N5" s="227"/>
    </row>
    <row r="6" spans="1:14" ht="15.6" x14ac:dyDescent="0.3">
      <c r="A6" s="6">
        <v>4</v>
      </c>
      <c r="B6" s="46" t="s">
        <v>244</v>
      </c>
      <c r="C6" s="225"/>
      <c r="D6" s="226">
        <v>2016</v>
      </c>
      <c r="E6" s="8" t="s">
        <v>2</v>
      </c>
      <c r="F6" s="58" t="s">
        <v>94</v>
      </c>
      <c r="G6" s="70"/>
      <c r="H6" s="70">
        <v>15</v>
      </c>
      <c r="I6" s="119">
        <v>15</v>
      </c>
      <c r="J6" s="69">
        <v>14</v>
      </c>
      <c r="K6" s="69">
        <v>12</v>
      </c>
      <c r="L6" s="249">
        <f t="shared" si="0"/>
        <v>56</v>
      </c>
      <c r="M6" s="19" t="s">
        <v>243</v>
      </c>
      <c r="N6" s="67"/>
    </row>
    <row r="7" spans="1:14" x14ac:dyDescent="0.3">
      <c r="A7" s="6">
        <v>5</v>
      </c>
      <c r="B7" s="108" t="s">
        <v>245</v>
      </c>
      <c r="C7" s="241"/>
      <c r="D7" s="110">
        <v>2013</v>
      </c>
      <c r="E7" s="111" t="s">
        <v>2</v>
      </c>
      <c r="F7" s="112" t="s">
        <v>89</v>
      </c>
      <c r="G7" s="12"/>
      <c r="H7" s="12">
        <v>13</v>
      </c>
      <c r="I7" s="11">
        <v>14</v>
      </c>
      <c r="J7" s="10">
        <v>9</v>
      </c>
      <c r="K7" s="10">
        <v>13</v>
      </c>
      <c r="L7" s="249">
        <f t="shared" si="0"/>
        <v>49</v>
      </c>
      <c r="M7" s="375" t="s">
        <v>204</v>
      </c>
      <c r="N7" s="67"/>
    </row>
    <row r="8" spans="1:14" x14ac:dyDescent="0.3">
      <c r="A8" s="6">
        <v>6</v>
      </c>
      <c r="B8" s="24" t="s">
        <v>210</v>
      </c>
      <c r="C8" s="7"/>
      <c r="D8" s="18">
        <v>2012</v>
      </c>
      <c r="E8" s="8" t="s">
        <v>2</v>
      </c>
      <c r="F8" s="10" t="s">
        <v>85</v>
      </c>
      <c r="G8" s="12">
        <v>14</v>
      </c>
      <c r="H8" s="12">
        <v>16</v>
      </c>
      <c r="I8" s="11"/>
      <c r="J8" s="10">
        <v>15</v>
      </c>
      <c r="K8" s="10"/>
      <c r="L8" s="249">
        <f t="shared" si="0"/>
        <v>45</v>
      </c>
      <c r="M8" s="44" t="s">
        <v>6</v>
      </c>
      <c r="N8" s="63"/>
    </row>
    <row r="9" spans="1:14" x14ac:dyDescent="0.3">
      <c r="A9" s="6">
        <v>7</v>
      </c>
      <c r="B9" s="24" t="s">
        <v>214</v>
      </c>
      <c r="C9" s="7"/>
      <c r="D9" s="18">
        <v>2012</v>
      </c>
      <c r="E9" s="8" t="s">
        <v>2</v>
      </c>
      <c r="F9" s="10" t="s">
        <v>85</v>
      </c>
      <c r="G9" s="12">
        <v>10</v>
      </c>
      <c r="H9" s="12">
        <v>14</v>
      </c>
      <c r="I9" s="11"/>
      <c r="J9" s="10"/>
      <c r="K9" s="10">
        <v>14</v>
      </c>
      <c r="L9" s="249">
        <f t="shared" si="0"/>
        <v>38</v>
      </c>
      <c r="M9" s="44" t="s">
        <v>6</v>
      </c>
      <c r="N9" s="63"/>
    </row>
    <row r="10" spans="1:14" x14ac:dyDescent="0.3">
      <c r="A10" s="6">
        <v>8</v>
      </c>
      <c r="B10" s="225" t="s">
        <v>208</v>
      </c>
      <c r="C10" s="225"/>
      <c r="D10" s="226">
        <v>2012</v>
      </c>
      <c r="E10" s="8" t="s">
        <v>2</v>
      </c>
      <c r="F10" s="10" t="s">
        <v>8</v>
      </c>
      <c r="G10" s="12">
        <v>16</v>
      </c>
      <c r="H10" s="12"/>
      <c r="I10" s="10"/>
      <c r="J10" s="10">
        <v>13</v>
      </c>
      <c r="K10" s="10"/>
      <c r="L10" s="249">
        <f t="shared" si="0"/>
        <v>29</v>
      </c>
      <c r="M10" s="19" t="s">
        <v>9</v>
      </c>
      <c r="N10" s="227"/>
    </row>
    <row r="11" spans="1:14" x14ac:dyDescent="0.3">
      <c r="A11" s="6">
        <v>9</v>
      </c>
      <c r="B11" s="225" t="s">
        <v>215</v>
      </c>
      <c r="C11" s="225"/>
      <c r="D11" s="226">
        <v>2011</v>
      </c>
      <c r="E11" s="8" t="s">
        <v>2</v>
      </c>
      <c r="F11" s="10" t="s">
        <v>8</v>
      </c>
      <c r="G11" s="12">
        <v>9</v>
      </c>
      <c r="H11" s="12"/>
      <c r="I11" s="10"/>
      <c r="J11" s="10">
        <v>10</v>
      </c>
      <c r="K11" s="10">
        <v>8</v>
      </c>
      <c r="L11" s="249">
        <f t="shared" si="0"/>
        <v>27</v>
      </c>
      <c r="M11" s="13" t="s">
        <v>9</v>
      </c>
      <c r="N11" s="23"/>
    </row>
    <row r="12" spans="1:14" x14ac:dyDescent="0.3">
      <c r="A12" s="6">
        <v>10</v>
      </c>
      <c r="B12" s="113" t="s">
        <v>289</v>
      </c>
      <c r="C12" s="225"/>
      <c r="D12" s="226">
        <v>2014</v>
      </c>
      <c r="E12" s="8" t="s">
        <v>2</v>
      </c>
      <c r="F12" s="112" t="s">
        <v>8</v>
      </c>
      <c r="G12" s="12"/>
      <c r="H12" s="12"/>
      <c r="I12" s="10"/>
      <c r="J12" s="10">
        <v>11</v>
      </c>
      <c r="K12" s="10">
        <v>11</v>
      </c>
      <c r="L12" s="249">
        <f t="shared" si="0"/>
        <v>22</v>
      </c>
      <c r="M12" s="19" t="s">
        <v>9</v>
      </c>
      <c r="N12" s="23"/>
    </row>
    <row r="13" spans="1:14" x14ac:dyDescent="0.3">
      <c r="A13" s="6">
        <v>11</v>
      </c>
      <c r="B13" s="24" t="s">
        <v>212</v>
      </c>
      <c r="C13" s="7"/>
      <c r="D13" s="18">
        <v>2012</v>
      </c>
      <c r="E13" s="8" t="s">
        <v>2</v>
      </c>
      <c r="F13" s="10" t="s">
        <v>55</v>
      </c>
      <c r="G13" s="12">
        <v>12</v>
      </c>
      <c r="H13" s="12"/>
      <c r="I13" s="11"/>
      <c r="J13" s="10"/>
      <c r="K13" s="10">
        <v>9</v>
      </c>
      <c r="L13" s="249">
        <f t="shared" si="0"/>
        <v>21</v>
      </c>
      <c r="M13" s="19" t="s">
        <v>56</v>
      </c>
      <c r="N13" s="14"/>
    </row>
    <row r="14" spans="1:14" x14ac:dyDescent="0.3">
      <c r="A14" s="6">
        <v>12</v>
      </c>
      <c r="B14" s="24" t="s">
        <v>206</v>
      </c>
      <c r="C14" s="24"/>
      <c r="D14" s="16">
        <v>2012</v>
      </c>
      <c r="E14" s="9" t="s">
        <v>2</v>
      </c>
      <c r="F14" s="38" t="s">
        <v>8</v>
      </c>
      <c r="G14" s="12">
        <v>20</v>
      </c>
      <c r="H14" s="12"/>
      <c r="I14" s="11"/>
      <c r="J14" s="10"/>
      <c r="K14" s="10"/>
      <c r="L14" s="249">
        <f t="shared" si="0"/>
        <v>20</v>
      </c>
      <c r="M14" s="62" t="s">
        <v>9</v>
      </c>
      <c r="N14" s="14"/>
    </row>
    <row r="15" spans="1:14" x14ac:dyDescent="0.3">
      <c r="A15" s="6">
        <v>13</v>
      </c>
      <c r="B15" s="225" t="s">
        <v>207</v>
      </c>
      <c r="C15" s="225"/>
      <c r="D15" s="226">
        <v>2011</v>
      </c>
      <c r="E15" s="8" t="s">
        <v>2</v>
      </c>
      <c r="F15" s="254" t="s">
        <v>95</v>
      </c>
      <c r="G15" s="12">
        <v>18</v>
      </c>
      <c r="H15" s="12"/>
      <c r="I15" s="10"/>
      <c r="J15" s="10"/>
      <c r="K15" s="10"/>
      <c r="L15" s="249">
        <f t="shared" si="0"/>
        <v>18</v>
      </c>
      <c r="M15" s="13" t="s">
        <v>34</v>
      </c>
      <c r="N15" s="23"/>
    </row>
    <row r="16" spans="1:14" x14ac:dyDescent="0.3">
      <c r="A16" s="6">
        <v>14</v>
      </c>
      <c r="B16" s="46" t="s">
        <v>246</v>
      </c>
      <c r="C16" s="225"/>
      <c r="D16" s="226">
        <v>2010</v>
      </c>
      <c r="E16" s="10" t="s">
        <v>31</v>
      </c>
      <c r="F16" s="128" t="s">
        <v>247</v>
      </c>
      <c r="G16" s="12"/>
      <c r="H16" s="12"/>
      <c r="I16" s="10"/>
      <c r="J16" s="10"/>
      <c r="K16" s="10">
        <v>16</v>
      </c>
      <c r="L16" s="249">
        <f t="shared" si="0"/>
        <v>16</v>
      </c>
      <c r="M16" s="15" t="s">
        <v>192</v>
      </c>
      <c r="N16" s="23"/>
    </row>
    <row r="17" spans="1:14" x14ac:dyDescent="0.3">
      <c r="A17" s="6">
        <v>15</v>
      </c>
      <c r="B17" s="19" t="s">
        <v>209</v>
      </c>
      <c r="C17" s="19"/>
      <c r="D17" s="18">
        <v>2010</v>
      </c>
      <c r="E17" s="10" t="s">
        <v>2</v>
      </c>
      <c r="F17" s="128" t="s">
        <v>8</v>
      </c>
      <c r="G17" s="12">
        <v>15</v>
      </c>
      <c r="H17" s="12"/>
      <c r="I17" s="10"/>
      <c r="J17" s="10"/>
      <c r="K17" s="10"/>
      <c r="L17" s="249">
        <f t="shared" si="0"/>
        <v>15</v>
      </c>
      <c r="M17" s="19" t="s">
        <v>9</v>
      </c>
      <c r="N17" s="23"/>
    </row>
    <row r="18" spans="1:14" x14ac:dyDescent="0.3">
      <c r="A18" s="6">
        <v>16</v>
      </c>
      <c r="B18" s="225" t="s">
        <v>211</v>
      </c>
      <c r="C18" s="225"/>
      <c r="D18" s="226">
        <v>2011</v>
      </c>
      <c r="E18" s="8" t="s">
        <v>2</v>
      </c>
      <c r="F18" s="10" t="s">
        <v>8</v>
      </c>
      <c r="G18" s="12">
        <v>13</v>
      </c>
      <c r="H18" s="12"/>
      <c r="I18" s="10"/>
      <c r="J18" s="10"/>
      <c r="K18" s="10"/>
      <c r="L18" s="249">
        <f t="shared" si="0"/>
        <v>13</v>
      </c>
      <c r="M18" s="42" t="s">
        <v>9</v>
      </c>
      <c r="N18" s="227"/>
    </row>
    <row r="19" spans="1:14" x14ac:dyDescent="0.3">
      <c r="A19" s="6">
        <v>17</v>
      </c>
      <c r="B19" s="289" t="s">
        <v>288</v>
      </c>
      <c r="C19" s="225"/>
      <c r="D19" s="226">
        <v>2012</v>
      </c>
      <c r="E19" s="8" t="s">
        <v>2</v>
      </c>
      <c r="F19" s="298" t="s">
        <v>268</v>
      </c>
      <c r="G19" s="12"/>
      <c r="H19" s="12"/>
      <c r="I19" s="10"/>
      <c r="J19" s="10">
        <v>12</v>
      </c>
      <c r="K19" s="10"/>
      <c r="L19" s="249">
        <f t="shared" si="0"/>
        <v>12</v>
      </c>
      <c r="M19" s="376" t="s">
        <v>299</v>
      </c>
      <c r="N19" s="377"/>
    </row>
    <row r="20" spans="1:14" ht="15" thickBot="1" x14ac:dyDescent="0.35">
      <c r="A20" s="6">
        <v>18</v>
      </c>
      <c r="B20" s="225" t="s">
        <v>213</v>
      </c>
      <c r="C20" s="225"/>
      <c r="D20" s="226">
        <v>2012</v>
      </c>
      <c r="E20" s="8" t="s">
        <v>2</v>
      </c>
      <c r="F20" s="10" t="s">
        <v>84</v>
      </c>
      <c r="G20" s="87">
        <v>11</v>
      </c>
      <c r="H20" s="87"/>
      <c r="I20" s="41"/>
      <c r="J20" s="41"/>
      <c r="K20" s="41"/>
      <c r="L20" s="249">
        <f t="shared" si="0"/>
        <v>11</v>
      </c>
      <c r="M20" s="169" t="s">
        <v>14</v>
      </c>
      <c r="N20" s="279"/>
    </row>
    <row r="21" spans="1:14" ht="15" thickBot="1" x14ac:dyDescent="0.35">
      <c r="A21" s="26">
        <v>19</v>
      </c>
      <c r="B21" s="380" t="s">
        <v>218</v>
      </c>
      <c r="C21" s="380"/>
      <c r="D21" s="446">
        <v>2013</v>
      </c>
      <c r="E21" s="447" t="s">
        <v>2</v>
      </c>
      <c r="F21" s="54" t="s">
        <v>84</v>
      </c>
      <c r="G21" s="31"/>
      <c r="H21" s="31"/>
      <c r="I21" s="29"/>
      <c r="J21" s="29"/>
      <c r="K21" s="29">
        <v>11</v>
      </c>
      <c r="L21" s="250">
        <f t="shared" si="0"/>
        <v>11</v>
      </c>
      <c r="M21" s="169" t="s">
        <v>14</v>
      </c>
      <c r="N21" s="230"/>
    </row>
    <row r="22" spans="1:14" ht="15" thickBot="1" x14ac:dyDescent="0.35">
      <c r="A22" s="88"/>
      <c r="B22" s="160"/>
      <c r="C22" s="90"/>
      <c r="D22" s="91"/>
      <c r="E22" s="92"/>
      <c r="F22" s="93" t="s">
        <v>219</v>
      </c>
      <c r="G22" s="95"/>
      <c r="H22" s="95"/>
      <c r="I22" s="94"/>
      <c r="J22" s="96"/>
      <c r="K22" s="96"/>
      <c r="L22" s="247"/>
      <c r="M22" s="97"/>
      <c r="N22" s="242"/>
    </row>
    <row r="23" spans="1:14" x14ac:dyDescent="0.3">
      <c r="A23" s="1">
        <v>1</v>
      </c>
      <c r="B23" s="159" t="s">
        <v>222</v>
      </c>
      <c r="C23" s="159"/>
      <c r="D23" s="115">
        <v>2011</v>
      </c>
      <c r="E23" s="33" t="s">
        <v>11</v>
      </c>
      <c r="F23" s="4" t="s">
        <v>85</v>
      </c>
      <c r="G23" s="4">
        <v>16</v>
      </c>
      <c r="H23" s="5">
        <v>16</v>
      </c>
      <c r="I23" s="4">
        <v>18</v>
      </c>
      <c r="J23" s="4">
        <v>18</v>
      </c>
      <c r="K23" s="4"/>
      <c r="L23" s="248">
        <f t="shared" ref="L23:L37" si="1">SUM(G23:K23)</f>
        <v>68</v>
      </c>
      <c r="M23" s="276" t="s">
        <v>6</v>
      </c>
      <c r="N23" s="277"/>
    </row>
    <row r="24" spans="1:14" x14ac:dyDescent="0.3">
      <c r="A24" s="10">
        <v>2</v>
      </c>
      <c r="B24" s="225" t="s">
        <v>221</v>
      </c>
      <c r="C24" s="225"/>
      <c r="D24" s="226">
        <v>2010</v>
      </c>
      <c r="E24" s="10">
        <v>1</v>
      </c>
      <c r="F24" s="128" t="s">
        <v>25</v>
      </c>
      <c r="G24" s="12">
        <v>18</v>
      </c>
      <c r="H24" s="12">
        <v>19</v>
      </c>
      <c r="I24" s="10"/>
      <c r="J24" s="10">
        <v>21</v>
      </c>
      <c r="K24" s="10"/>
      <c r="L24" s="249">
        <f t="shared" si="1"/>
        <v>58</v>
      </c>
      <c r="M24" s="19" t="s">
        <v>26</v>
      </c>
      <c r="N24" s="227"/>
    </row>
    <row r="25" spans="1:14" x14ac:dyDescent="0.3">
      <c r="A25" s="10">
        <v>3</v>
      </c>
      <c r="B25" s="46" t="s">
        <v>207</v>
      </c>
      <c r="C25" s="225"/>
      <c r="D25" s="226">
        <v>2011</v>
      </c>
      <c r="E25" s="8">
        <v>3</v>
      </c>
      <c r="F25" s="254" t="s">
        <v>95</v>
      </c>
      <c r="G25" s="12"/>
      <c r="H25" s="12">
        <v>15</v>
      </c>
      <c r="I25" s="11">
        <v>20</v>
      </c>
      <c r="J25" s="10">
        <v>15</v>
      </c>
      <c r="K25" s="10"/>
      <c r="L25" s="249">
        <f t="shared" si="1"/>
        <v>50</v>
      </c>
      <c r="M25" s="13" t="s">
        <v>34</v>
      </c>
      <c r="N25" s="67"/>
    </row>
    <row r="26" spans="1:14" x14ac:dyDescent="0.3">
      <c r="A26" s="10">
        <v>4</v>
      </c>
      <c r="B26" s="225" t="s">
        <v>213</v>
      </c>
      <c r="C26" s="225"/>
      <c r="D26" s="226">
        <v>2012</v>
      </c>
      <c r="E26" s="8" t="s">
        <v>2</v>
      </c>
      <c r="F26" s="10" t="s">
        <v>84</v>
      </c>
      <c r="G26" s="12"/>
      <c r="H26" s="12"/>
      <c r="I26" s="10">
        <v>16</v>
      </c>
      <c r="J26" s="10">
        <v>12</v>
      </c>
      <c r="K26" s="10">
        <v>20</v>
      </c>
      <c r="L26" s="249">
        <f t="shared" si="1"/>
        <v>48</v>
      </c>
      <c r="M26" s="19" t="s">
        <v>14</v>
      </c>
      <c r="N26" s="23"/>
    </row>
    <row r="27" spans="1:14" x14ac:dyDescent="0.3">
      <c r="A27" s="10">
        <v>5</v>
      </c>
      <c r="B27" s="225" t="s">
        <v>220</v>
      </c>
      <c r="C27" s="225"/>
      <c r="D27" s="226">
        <v>2012</v>
      </c>
      <c r="E27" s="8" t="s">
        <v>11</v>
      </c>
      <c r="F27" s="128" t="s">
        <v>25</v>
      </c>
      <c r="G27" s="12">
        <v>21</v>
      </c>
      <c r="H27" s="12">
        <v>21</v>
      </c>
      <c r="I27" s="10"/>
      <c r="J27" s="10"/>
      <c r="K27" s="10"/>
      <c r="L27" s="249">
        <f t="shared" si="1"/>
        <v>42</v>
      </c>
      <c r="M27" s="62" t="s">
        <v>26</v>
      </c>
      <c r="N27" s="23"/>
    </row>
    <row r="28" spans="1:14" x14ac:dyDescent="0.3">
      <c r="A28" s="10">
        <v>6</v>
      </c>
      <c r="B28" s="46" t="s">
        <v>246</v>
      </c>
      <c r="C28" s="225"/>
      <c r="D28" s="226">
        <v>2010</v>
      </c>
      <c r="E28" s="10" t="s">
        <v>31</v>
      </c>
      <c r="F28" s="128" t="s">
        <v>247</v>
      </c>
      <c r="G28" s="12"/>
      <c r="H28" s="12">
        <v>14</v>
      </c>
      <c r="I28" s="11"/>
      <c r="J28" s="10">
        <v>16</v>
      </c>
      <c r="K28" s="10"/>
      <c r="L28" s="249">
        <f t="shared" si="1"/>
        <v>30</v>
      </c>
      <c r="M28" s="15" t="s">
        <v>192</v>
      </c>
      <c r="N28" s="14"/>
    </row>
    <row r="29" spans="1:14" x14ac:dyDescent="0.3">
      <c r="A29" s="10">
        <v>7</v>
      </c>
      <c r="B29" s="113" t="s">
        <v>291</v>
      </c>
      <c r="C29" s="225"/>
      <c r="D29" s="226">
        <v>2010</v>
      </c>
      <c r="E29" s="10" t="s">
        <v>2</v>
      </c>
      <c r="F29" s="112" t="s">
        <v>89</v>
      </c>
      <c r="G29" s="12"/>
      <c r="H29" s="12"/>
      <c r="I29" s="11"/>
      <c r="J29" s="10">
        <v>10</v>
      </c>
      <c r="K29" s="10">
        <v>16</v>
      </c>
      <c r="L29" s="249">
        <f>SUM(G29:K29)</f>
        <v>26</v>
      </c>
      <c r="M29" s="327" t="s">
        <v>90</v>
      </c>
      <c r="N29" s="14"/>
    </row>
    <row r="30" spans="1:14" x14ac:dyDescent="0.3">
      <c r="A30" s="10">
        <v>8</v>
      </c>
      <c r="B30" s="24" t="s">
        <v>225</v>
      </c>
      <c r="C30" s="43"/>
      <c r="D30" s="178">
        <v>2012</v>
      </c>
      <c r="E30" s="147" t="s">
        <v>2</v>
      </c>
      <c r="F30" s="10" t="s">
        <v>85</v>
      </c>
      <c r="G30" s="70">
        <v>13</v>
      </c>
      <c r="H30" s="70"/>
      <c r="I30" s="119"/>
      <c r="J30" s="69">
        <v>13</v>
      </c>
      <c r="K30" s="69"/>
      <c r="L30" s="249">
        <f>SUM(G30:K30)</f>
        <v>26</v>
      </c>
      <c r="M30" s="116" t="s">
        <v>6</v>
      </c>
      <c r="N30" s="51"/>
    </row>
    <row r="31" spans="1:14" x14ac:dyDescent="0.3">
      <c r="A31" s="10">
        <v>9</v>
      </c>
      <c r="B31" s="225" t="s">
        <v>208</v>
      </c>
      <c r="C31" s="225"/>
      <c r="D31" s="226">
        <v>2012</v>
      </c>
      <c r="E31" s="8" t="s">
        <v>2</v>
      </c>
      <c r="F31" s="10" t="s">
        <v>8</v>
      </c>
      <c r="G31" s="12"/>
      <c r="H31" s="12"/>
      <c r="I31" s="11"/>
      <c r="J31" s="10"/>
      <c r="K31" s="10">
        <v>18</v>
      </c>
      <c r="L31" s="249">
        <f t="shared" si="1"/>
        <v>18</v>
      </c>
      <c r="M31" s="124" t="s">
        <v>9</v>
      </c>
      <c r="N31" s="187"/>
    </row>
    <row r="32" spans="1:14" x14ac:dyDescent="0.3">
      <c r="A32" s="10">
        <v>10</v>
      </c>
      <c r="B32" s="24" t="s">
        <v>223</v>
      </c>
      <c r="C32" s="7"/>
      <c r="D32" s="18">
        <v>2011</v>
      </c>
      <c r="E32" s="8" t="s">
        <v>2</v>
      </c>
      <c r="F32" s="10" t="s">
        <v>55</v>
      </c>
      <c r="G32" s="12">
        <v>15</v>
      </c>
      <c r="H32" s="12"/>
      <c r="I32" s="11"/>
      <c r="J32" s="10"/>
      <c r="K32" s="10"/>
      <c r="L32" s="249">
        <f t="shared" si="1"/>
        <v>15</v>
      </c>
      <c r="M32" s="19" t="s">
        <v>56</v>
      </c>
      <c r="N32" s="187"/>
    </row>
    <row r="33" spans="1:14" x14ac:dyDescent="0.3">
      <c r="A33" s="10">
        <v>11</v>
      </c>
      <c r="B33" s="7" t="s">
        <v>266</v>
      </c>
      <c r="C33" s="15"/>
      <c r="D33" s="8">
        <v>2011</v>
      </c>
      <c r="E33" s="9" t="s">
        <v>2</v>
      </c>
      <c r="F33" s="10" t="s">
        <v>253</v>
      </c>
      <c r="G33" s="12"/>
      <c r="H33" s="12"/>
      <c r="I33" s="11">
        <v>15</v>
      </c>
      <c r="J33" s="10"/>
      <c r="K33" s="10"/>
      <c r="L33" s="249">
        <f t="shared" si="1"/>
        <v>15</v>
      </c>
      <c r="M33" s="124" t="s">
        <v>254</v>
      </c>
      <c r="N33" s="187"/>
    </row>
    <row r="34" spans="1:14" x14ac:dyDescent="0.3">
      <c r="A34" s="10">
        <v>12</v>
      </c>
      <c r="B34" s="7" t="s">
        <v>224</v>
      </c>
      <c r="C34" s="15"/>
      <c r="D34" s="8">
        <v>2011</v>
      </c>
      <c r="E34" s="9" t="s">
        <v>2</v>
      </c>
      <c r="F34" s="10" t="s">
        <v>84</v>
      </c>
      <c r="G34" s="12">
        <v>14</v>
      </c>
      <c r="H34" s="12"/>
      <c r="I34" s="11"/>
      <c r="J34" s="10"/>
      <c r="K34" s="10"/>
      <c r="L34" s="249">
        <f>SUM(G34:K34)</f>
        <v>14</v>
      </c>
      <c r="M34" s="19" t="s">
        <v>14</v>
      </c>
      <c r="N34" s="368"/>
    </row>
    <row r="35" spans="1:14" x14ac:dyDescent="0.3">
      <c r="A35" s="10">
        <v>13</v>
      </c>
      <c r="B35" s="113" t="s">
        <v>206</v>
      </c>
      <c r="C35" s="225"/>
      <c r="D35" s="226">
        <v>2012</v>
      </c>
      <c r="E35" s="10" t="s">
        <v>2</v>
      </c>
      <c r="F35" s="112" t="s">
        <v>8</v>
      </c>
      <c r="G35" s="12"/>
      <c r="H35" s="12"/>
      <c r="I35" s="11"/>
      <c r="J35" s="10">
        <v>14</v>
      </c>
      <c r="K35" s="10"/>
      <c r="L35" s="249">
        <f>SUM(G35:K35)</f>
        <v>14</v>
      </c>
      <c r="M35" s="62" t="s">
        <v>9</v>
      </c>
      <c r="N35" s="67"/>
    </row>
    <row r="36" spans="1:14" x14ac:dyDescent="0.3">
      <c r="A36" s="10">
        <v>14</v>
      </c>
      <c r="B36" s="289" t="s">
        <v>290</v>
      </c>
      <c r="C36" s="275"/>
      <c r="D36" s="274">
        <v>2012</v>
      </c>
      <c r="E36" s="69" t="s">
        <v>2</v>
      </c>
      <c r="F36" s="378" t="s">
        <v>268</v>
      </c>
      <c r="G36" s="70"/>
      <c r="H36" s="12"/>
      <c r="I36" s="11"/>
      <c r="J36" s="10">
        <v>11</v>
      </c>
      <c r="K36" s="10"/>
      <c r="L36" s="249">
        <f t="shared" si="1"/>
        <v>11</v>
      </c>
      <c r="M36" s="376" t="s">
        <v>299</v>
      </c>
      <c r="N36" s="379"/>
    </row>
    <row r="37" spans="1:14" ht="15" thickBot="1" x14ac:dyDescent="0.35">
      <c r="A37" s="107">
        <v>15</v>
      </c>
      <c r="B37" s="380" t="s">
        <v>218</v>
      </c>
      <c r="C37" s="228"/>
      <c r="D37" s="229">
        <v>2013</v>
      </c>
      <c r="E37" s="53" t="s">
        <v>2</v>
      </c>
      <c r="F37" s="29" t="s">
        <v>84</v>
      </c>
      <c r="G37" s="31"/>
      <c r="H37" s="31"/>
      <c r="I37" s="30"/>
      <c r="J37" s="29">
        <v>9</v>
      </c>
      <c r="K37" s="29"/>
      <c r="L37" s="250">
        <f t="shared" si="1"/>
        <v>9</v>
      </c>
      <c r="M37" s="169" t="s">
        <v>14</v>
      </c>
      <c r="N37" s="59"/>
    </row>
    <row r="38" spans="1:14" ht="15" thickBot="1" x14ac:dyDescent="0.35">
      <c r="A38" s="88"/>
      <c r="B38" s="160"/>
      <c r="C38" s="90"/>
      <c r="D38" s="91"/>
      <c r="E38" s="92"/>
      <c r="F38" s="93" t="s">
        <v>226</v>
      </c>
      <c r="G38" s="95"/>
      <c r="H38" s="95"/>
      <c r="I38" s="94"/>
      <c r="J38" s="96"/>
      <c r="K38" s="96"/>
      <c r="L38" s="247"/>
      <c r="M38" s="97"/>
      <c r="N38" s="242"/>
    </row>
    <row r="39" spans="1:14" x14ac:dyDescent="0.3">
      <c r="A39" s="1">
        <v>1</v>
      </c>
      <c r="B39" s="80" t="s">
        <v>228</v>
      </c>
      <c r="C39" s="3"/>
      <c r="D39" s="33">
        <v>2010</v>
      </c>
      <c r="E39" s="34" t="s">
        <v>2</v>
      </c>
      <c r="F39" s="4" t="s">
        <v>85</v>
      </c>
      <c r="G39" s="5">
        <v>18</v>
      </c>
      <c r="H39" s="5">
        <v>18</v>
      </c>
      <c r="I39" s="35">
        <v>18</v>
      </c>
      <c r="J39" s="4">
        <v>20</v>
      </c>
      <c r="K39" s="4">
        <v>16</v>
      </c>
      <c r="L39" s="248">
        <f t="shared" ref="L39:L51" si="2">SUM(G39:K39)</f>
        <v>90</v>
      </c>
      <c r="M39" s="36" t="s">
        <v>6</v>
      </c>
      <c r="N39" s="220"/>
    </row>
    <row r="40" spans="1:14" x14ac:dyDescent="0.3">
      <c r="A40" s="6">
        <v>2</v>
      </c>
      <c r="B40" s="7" t="s">
        <v>227</v>
      </c>
      <c r="C40" s="15"/>
      <c r="D40" s="8">
        <v>2010</v>
      </c>
      <c r="E40" s="9">
        <v>1</v>
      </c>
      <c r="F40" s="10" t="s">
        <v>33</v>
      </c>
      <c r="G40" s="12">
        <v>21</v>
      </c>
      <c r="H40" s="12">
        <v>20</v>
      </c>
      <c r="I40" s="11">
        <v>21</v>
      </c>
      <c r="J40" s="10"/>
      <c r="K40" s="10">
        <v>21</v>
      </c>
      <c r="L40" s="249">
        <f t="shared" si="2"/>
        <v>83</v>
      </c>
      <c r="M40" s="42" t="s">
        <v>34</v>
      </c>
      <c r="N40" s="67"/>
    </row>
    <row r="41" spans="1:14" x14ac:dyDescent="0.3">
      <c r="A41" s="6">
        <v>3</v>
      </c>
      <c r="B41" s="7" t="s">
        <v>229</v>
      </c>
      <c r="C41" s="7"/>
      <c r="D41" s="8">
        <v>2010</v>
      </c>
      <c r="E41" s="9" t="s">
        <v>2</v>
      </c>
      <c r="F41" s="128" t="s">
        <v>8</v>
      </c>
      <c r="G41" s="12">
        <v>16</v>
      </c>
      <c r="H41" s="12"/>
      <c r="I41" s="11"/>
      <c r="J41" s="10">
        <v>16</v>
      </c>
      <c r="K41" s="10">
        <v>12</v>
      </c>
      <c r="L41" s="249">
        <f t="shared" si="2"/>
        <v>44</v>
      </c>
      <c r="M41" s="13" t="s">
        <v>9</v>
      </c>
      <c r="N41" s="67"/>
    </row>
    <row r="42" spans="1:14" x14ac:dyDescent="0.3">
      <c r="A42" s="6">
        <v>4</v>
      </c>
      <c r="B42" s="291" t="s">
        <v>292</v>
      </c>
      <c r="C42" s="7"/>
      <c r="D42" s="8">
        <v>2012</v>
      </c>
      <c r="E42" s="9">
        <v>1</v>
      </c>
      <c r="F42" s="10" t="s">
        <v>293</v>
      </c>
      <c r="G42" s="12"/>
      <c r="H42" s="12"/>
      <c r="I42" s="11"/>
      <c r="J42" s="10">
        <v>18</v>
      </c>
      <c r="K42" s="10">
        <v>18</v>
      </c>
      <c r="L42" s="249">
        <f t="shared" si="2"/>
        <v>36</v>
      </c>
      <c r="M42" s="19" t="s">
        <v>26</v>
      </c>
      <c r="N42" s="67"/>
    </row>
    <row r="43" spans="1:14" ht="15" thickBot="1" x14ac:dyDescent="0.35">
      <c r="A43" s="6">
        <v>5</v>
      </c>
      <c r="B43" s="113" t="s">
        <v>294</v>
      </c>
      <c r="C43" s="7"/>
      <c r="D43" s="8">
        <v>2010</v>
      </c>
      <c r="E43" s="9" t="s">
        <v>2</v>
      </c>
      <c r="F43" s="112" t="s">
        <v>89</v>
      </c>
      <c r="G43" s="12"/>
      <c r="H43" s="12"/>
      <c r="I43" s="11"/>
      <c r="J43" s="10">
        <v>14</v>
      </c>
      <c r="K43" s="10">
        <v>14</v>
      </c>
      <c r="L43" s="249">
        <f t="shared" si="2"/>
        <v>28</v>
      </c>
      <c r="M43" s="383" t="s">
        <v>90</v>
      </c>
      <c r="N43" s="67"/>
    </row>
    <row r="44" spans="1:14" x14ac:dyDescent="0.3">
      <c r="A44" s="6">
        <v>6</v>
      </c>
      <c r="B44" s="155" t="s">
        <v>231</v>
      </c>
      <c r="C44" s="155"/>
      <c r="D44" s="117">
        <v>2010</v>
      </c>
      <c r="E44" s="147" t="s">
        <v>2</v>
      </c>
      <c r="F44" s="69" t="s">
        <v>55</v>
      </c>
      <c r="G44" s="10">
        <v>14</v>
      </c>
      <c r="H44" s="12"/>
      <c r="I44" s="10"/>
      <c r="J44" s="10"/>
      <c r="K44" s="10">
        <v>11</v>
      </c>
      <c r="L44" s="249">
        <f t="shared" si="2"/>
        <v>25</v>
      </c>
      <c r="M44" s="382" t="s">
        <v>56</v>
      </c>
      <c r="N44" s="67"/>
    </row>
    <row r="45" spans="1:14" x14ac:dyDescent="0.3">
      <c r="A45" s="6">
        <v>7</v>
      </c>
      <c r="B45" s="100" t="s">
        <v>248</v>
      </c>
      <c r="C45" s="246"/>
      <c r="D45" s="8">
        <v>2011</v>
      </c>
      <c r="E45" s="9" t="s">
        <v>2</v>
      </c>
      <c r="F45" s="185" t="s">
        <v>81</v>
      </c>
      <c r="G45" s="12"/>
      <c r="H45" s="12">
        <v>16</v>
      </c>
      <c r="I45" s="11"/>
      <c r="J45" s="10"/>
      <c r="K45" s="10"/>
      <c r="L45" s="249">
        <f t="shared" si="2"/>
        <v>16</v>
      </c>
      <c r="M45" s="138" t="s">
        <v>23</v>
      </c>
      <c r="N45" s="208"/>
    </row>
    <row r="46" spans="1:14" x14ac:dyDescent="0.3">
      <c r="A46" s="6">
        <v>8</v>
      </c>
      <c r="B46" s="135" t="s">
        <v>230</v>
      </c>
      <c r="C46" s="15"/>
      <c r="D46" s="8">
        <v>2011</v>
      </c>
      <c r="E46" s="9" t="s">
        <v>2</v>
      </c>
      <c r="F46" s="10" t="s">
        <v>85</v>
      </c>
      <c r="G46" s="12">
        <v>15</v>
      </c>
      <c r="H46" s="12"/>
      <c r="I46" s="11"/>
      <c r="J46" s="10"/>
      <c r="K46" s="10"/>
      <c r="L46" s="249">
        <f>SUM(G46:K46)</f>
        <v>15</v>
      </c>
      <c r="M46" s="44" t="s">
        <v>6</v>
      </c>
      <c r="N46" s="208"/>
    </row>
    <row r="47" spans="1:14" x14ac:dyDescent="0.3">
      <c r="A47" s="6">
        <v>9</v>
      </c>
      <c r="B47" s="113" t="s">
        <v>236</v>
      </c>
      <c r="C47" s="7"/>
      <c r="D47" s="8">
        <v>2012</v>
      </c>
      <c r="E47" s="9" t="s">
        <v>2</v>
      </c>
      <c r="F47" s="128" t="s">
        <v>8</v>
      </c>
      <c r="G47" s="12"/>
      <c r="H47" s="12"/>
      <c r="I47" s="11"/>
      <c r="J47" s="10">
        <v>15</v>
      </c>
      <c r="K47" s="10"/>
      <c r="L47" s="249">
        <f>SUM(G47:K47)</f>
        <v>15</v>
      </c>
      <c r="M47" s="19" t="s">
        <v>9</v>
      </c>
      <c r="N47" s="14"/>
    </row>
    <row r="48" spans="1:14" x14ac:dyDescent="0.3">
      <c r="A48" s="6">
        <v>10</v>
      </c>
      <c r="B48" s="24" t="s">
        <v>222</v>
      </c>
      <c r="C48" s="24"/>
      <c r="D48" s="16">
        <v>2011</v>
      </c>
      <c r="E48" s="8" t="s">
        <v>11</v>
      </c>
      <c r="F48" s="10" t="s">
        <v>85</v>
      </c>
      <c r="G48" s="12"/>
      <c r="H48" s="12"/>
      <c r="I48" s="11"/>
      <c r="J48" s="10"/>
      <c r="K48" s="10">
        <v>15</v>
      </c>
      <c r="L48" s="249">
        <f>SUM(G48:K48)</f>
        <v>15</v>
      </c>
      <c r="M48" s="44" t="s">
        <v>6</v>
      </c>
      <c r="N48" s="14"/>
    </row>
    <row r="49" spans="1:14" x14ac:dyDescent="0.3">
      <c r="A49" s="6">
        <v>11</v>
      </c>
      <c r="B49" s="290" t="s">
        <v>295</v>
      </c>
      <c r="C49" s="290"/>
      <c r="D49" s="352">
        <v>2010</v>
      </c>
      <c r="E49" s="352" t="s">
        <v>2</v>
      </c>
      <c r="F49" s="249" t="s">
        <v>17</v>
      </c>
      <c r="G49" s="12"/>
      <c r="H49" s="12"/>
      <c r="I49" s="11"/>
      <c r="J49" s="10">
        <v>13</v>
      </c>
      <c r="K49" s="10"/>
      <c r="L49" s="249">
        <f>SUM(G49:K49)</f>
        <v>13</v>
      </c>
      <c r="M49" s="321" t="s">
        <v>18</v>
      </c>
      <c r="N49" s="14"/>
    </row>
    <row r="50" spans="1:14" x14ac:dyDescent="0.3">
      <c r="A50" s="6">
        <v>12</v>
      </c>
      <c r="B50" s="155" t="s">
        <v>225</v>
      </c>
      <c r="C50" s="43"/>
      <c r="D50" s="178">
        <v>2012</v>
      </c>
      <c r="E50" s="147" t="s">
        <v>2</v>
      </c>
      <c r="F50" s="69" t="s">
        <v>85</v>
      </c>
      <c r="G50" s="12"/>
      <c r="H50" s="12"/>
      <c r="I50" s="11"/>
      <c r="J50" s="10"/>
      <c r="K50" s="10">
        <v>13</v>
      </c>
      <c r="L50" s="249">
        <f>SUM(G50:K50)</f>
        <v>13</v>
      </c>
      <c r="M50" s="44" t="s">
        <v>6</v>
      </c>
      <c r="N50" s="14"/>
    </row>
    <row r="51" spans="1:14" ht="15" thickBot="1" x14ac:dyDescent="0.35">
      <c r="A51" s="6">
        <v>13</v>
      </c>
      <c r="B51" s="174" t="s">
        <v>224</v>
      </c>
      <c r="C51" s="27"/>
      <c r="D51" s="53">
        <v>2011</v>
      </c>
      <c r="E51" s="28" t="s">
        <v>2</v>
      </c>
      <c r="F51" s="29" t="s">
        <v>84</v>
      </c>
      <c r="G51" s="31"/>
      <c r="H51" s="31"/>
      <c r="I51" s="30"/>
      <c r="J51" s="29"/>
      <c r="K51" s="29">
        <v>10</v>
      </c>
      <c r="L51" s="250">
        <f t="shared" si="2"/>
        <v>10</v>
      </c>
      <c r="M51" s="169" t="s">
        <v>14</v>
      </c>
      <c r="N51" s="59"/>
    </row>
    <row r="52" spans="1:14" ht="15" thickBot="1" x14ac:dyDescent="0.35">
      <c r="A52" s="88"/>
      <c r="B52" s="160"/>
      <c r="C52" s="90"/>
      <c r="D52" s="91"/>
      <c r="E52" s="92"/>
      <c r="F52" s="93" t="s">
        <v>232</v>
      </c>
      <c r="G52" s="95"/>
      <c r="H52" s="95"/>
      <c r="I52" s="94"/>
      <c r="J52" s="96"/>
      <c r="K52" s="96"/>
      <c r="L52" s="247"/>
      <c r="M52" s="97"/>
      <c r="N52" s="242"/>
    </row>
    <row r="53" spans="1:14" x14ac:dyDescent="0.3">
      <c r="A53" s="1">
        <v>1</v>
      </c>
      <c r="B53" s="251" t="s">
        <v>234</v>
      </c>
      <c r="C53" s="3"/>
      <c r="D53" s="168">
        <v>2011</v>
      </c>
      <c r="E53" s="4" t="s">
        <v>2</v>
      </c>
      <c r="F53" s="255" t="s">
        <v>95</v>
      </c>
      <c r="G53" s="5">
        <v>18</v>
      </c>
      <c r="H53" s="5">
        <v>16</v>
      </c>
      <c r="I53" s="35">
        <v>18</v>
      </c>
      <c r="J53" s="4">
        <v>16</v>
      </c>
      <c r="K53" s="4">
        <v>20</v>
      </c>
      <c r="L53" s="248">
        <f t="shared" ref="L53:L66" si="3">SUM(G53:K53)</f>
        <v>88</v>
      </c>
      <c r="M53" s="81" t="s">
        <v>34</v>
      </c>
      <c r="N53" s="82"/>
    </row>
    <row r="54" spans="1:14" x14ac:dyDescent="0.3">
      <c r="A54" s="6">
        <v>2</v>
      </c>
      <c r="B54" s="252" t="s">
        <v>240</v>
      </c>
      <c r="C54" s="165"/>
      <c r="D54" s="18">
        <v>2011</v>
      </c>
      <c r="E54" s="8" t="s">
        <v>2</v>
      </c>
      <c r="F54" s="10" t="s">
        <v>85</v>
      </c>
      <c r="G54" s="12">
        <v>11</v>
      </c>
      <c r="H54" s="12">
        <v>18</v>
      </c>
      <c r="I54" s="11">
        <v>20</v>
      </c>
      <c r="J54" s="10">
        <v>18</v>
      </c>
      <c r="K54" s="10">
        <v>18</v>
      </c>
      <c r="L54" s="249">
        <f t="shared" si="3"/>
        <v>85</v>
      </c>
      <c r="M54" s="136" t="s">
        <v>6</v>
      </c>
      <c r="N54" s="14"/>
    </row>
    <row r="55" spans="1:14" x14ac:dyDescent="0.3">
      <c r="A55" s="6">
        <v>3</v>
      </c>
      <c r="B55" s="7" t="s">
        <v>239</v>
      </c>
      <c r="C55" s="15"/>
      <c r="D55" s="18">
        <v>2011</v>
      </c>
      <c r="E55" s="10" t="s">
        <v>2</v>
      </c>
      <c r="F55" s="10" t="s">
        <v>84</v>
      </c>
      <c r="G55" s="12">
        <v>12</v>
      </c>
      <c r="H55" s="12">
        <v>14</v>
      </c>
      <c r="I55" s="11">
        <v>16</v>
      </c>
      <c r="J55" s="10">
        <v>12</v>
      </c>
      <c r="K55" s="10">
        <v>15</v>
      </c>
      <c r="L55" s="249">
        <f t="shared" si="3"/>
        <v>69</v>
      </c>
      <c r="M55" s="19" t="s">
        <v>14</v>
      </c>
      <c r="N55" s="208"/>
    </row>
    <row r="56" spans="1:14" x14ac:dyDescent="0.3">
      <c r="A56" s="6">
        <v>4</v>
      </c>
      <c r="B56" s="235" t="s">
        <v>235</v>
      </c>
      <c r="C56" s="15"/>
      <c r="D56" s="18">
        <v>2012</v>
      </c>
      <c r="E56" s="8" t="s">
        <v>2</v>
      </c>
      <c r="F56" s="10" t="s">
        <v>85</v>
      </c>
      <c r="G56" s="12">
        <v>16</v>
      </c>
      <c r="H56" s="12">
        <v>20</v>
      </c>
      <c r="I56" s="11"/>
      <c r="J56" s="10">
        <v>14</v>
      </c>
      <c r="K56" s="10"/>
      <c r="L56" s="249">
        <f t="shared" si="3"/>
        <v>50</v>
      </c>
      <c r="M56" s="136" t="s">
        <v>6</v>
      </c>
      <c r="N56" s="14"/>
    </row>
    <row r="57" spans="1:14" x14ac:dyDescent="0.3">
      <c r="A57" s="6">
        <v>5</v>
      </c>
      <c r="B57" s="209" t="s">
        <v>241</v>
      </c>
      <c r="C57" s="15"/>
      <c r="D57" s="210">
        <v>2011</v>
      </c>
      <c r="E57" s="10" t="s">
        <v>2</v>
      </c>
      <c r="F57" s="254" t="s">
        <v>95</v>
      </c>
      <c r="G57" s="12">
        <v>10</v>
      </c>
      <c r="H57" s="12">
        <v>12</v>
      </c>
      <c r="I57" s="12">
        <v>15</v>
      </c>
      <c r="J57" s="10">
        <v>10</v>
      </c>
      <c r="K57" s="10"/>
      <c r="L57" s="249">
        <f t="shared" si="3"/>
        <v>47</v>
      </c>
      <c r="M57" s="13" t="s">
        <v>34</v>
      </c>
      <c r="N57" s="14"/>
    </row>
    <row r="58" spans="1:14" x14ac:dyDescent="0.3">
      <c r="A58" s="6">
        <v>6</v>
      </c>
      <c r="B58" s="209" t="s">
        <v>238</v>
      </c>
      <c r="C58" s="209"/>
      <c r="D58" s="232">
        <v>2011</v>
      </c>
      <c r="E58" s="233" t="s">
        <v>2</v>
      </c>
      <c r="F58" s="128" t="s">
        <v>8</v>
      </c>
      <c r="G58" s="233">
        <v>13</v>
      </c>
      <c r="H58" s="11"/>
      <c r="I58" s="233"/>
      <c r="J58" s="10">
        <v>13</v>
      </c>
      <c r="K58" s="10">
        <v>13</v>
      </c>
      <c r="L58" s="249">
        <f t="shared" si="3"/>
        <v>39</v>
      </c>
      <c r="M58" s="15" t="s">
        <v>9</v>
      </c>
      <c r="N58" s="234"/>
    </row>
    <row r="59" spans="1:14" x14ac:dyDescent="0.3">
      <c r="A59" s="6">
        <v>7</v>
      </c>
      <c r="B59" s="125" t="s">
        <v>250</v>
      </c>
      <c r="C59" s="237"/>
      <c r="D59" s="238">
        <v>2010</v>
      </c>
      <c r="E59" s="233" t="s">
        <v>2</v>
      </c>
      <c r="F59" s="128" t="s">
        <v>247</v>
      </c>
      <c r="G59" s="239"/>
      <c r="H59" s="86">
        <v>13</v>
      </c>
      <c r="I59" s="239"/>
      <c r="J59" s="10">
        <v>11</v>
      </c>
      <c r="K59" s="10">
        <v>12</v>
      </c>
      <c r="L59" s="249">
        <f t="shared" si="3"/>
        <v>36</v>
      </c>
      <c r="M59" s="15" t="s">
        <v>192</v>
      </c>
      <c r="N59" s="240"/>
    </row>
    <row r="60" spans="1:14" x14ac:dyDescent="0.3">
      <c r="A60" s="6">
        <v>8</v>
      </c>
      <c r="B60" s="209" t="s">
        <v>233</v>
      </c>
      <c r="C60" s="237"/>
      <c r="D60" s="238">
        <v>2010</v>
      </c>
      <c r="E60" s="233" t="s">
        <v>2</v>
      </c>
      <c r="F60" s="128" t="s">
        <v>8</v>
      </c>
      <c r="G60" s="239">
        <v>20</v>
      </c>
      <c r="H60" s="86"/>
      <c r="I60" s="239"/>
      <c r="J60" s="10">
        <v>15</v>
      </c>
      <c r="K60" s="10"/>
      <c r="L60" s="249">
        <f t="shared" si="3"/>
        <v>35</v>
      </c>
      <c r="M60" s="243" t="s">
        <v>9</v>
      </c>
      <c r="N60" s="240"/>
    </row>
    <row r="61" spans="1:14" x14ac:dyDescent="0.3">
      <c r="A61" s="6">
        <v>9</v>
      </c>
      <c r="B61" s="7" t="s">
        <v>236</v>
      </c>
      <c r="C61" s="15"/>
      <c r="D61" s="384">
        <v>2012</v>
      </c>
      <c r="E61" s="233" t="s">
        <v>2</v>
      </c>
      <c r="F61" s="128" t="s">
        <v>8</v>
      </c>
      <c r="G61" s="12">
        <v>15</v>
      </c>
      <c r="H61" s="87"/>
      <c r="I61" s="86"/>
      <c r="J61" s="10"/>
      <c r="K61" s="10">
        <v>10</v>
      </c>
      <c r="L61" s="249">
        <f t="shared" si="3"/>
        <v>25</v>
      </c>
      <c r="M61" s="15" t="s">
        <v>9</v>
      </c>
      <c r="N61" s="231"/>
    </row>
    <row r="62" spans="1:14" x14ac:dyDescent="0.3">
      <c r="A62" s="6">
        <v>10</v>
      </c>
      <c r="B62" s="24" t="s">
        <v>237</v>
      </c>
      <c r="C62" s="15"/>
      <c r="D62" s="18">
        <v>2013</v>
      </c>
      <c r="E62" s="8" t="s">
        <v>2</v>
      </c>
      <c r="F62" s="10" t="s">
        <v>55</v>
      </c>
      <c r="G62" s="12">
        <v>14</v>
      </c>
      <c r="H62" s="87"/>
      <c r="I62" s="86"/>
      <c r="J62" s="10"/>
      <c r="K62" s="10">
        <v>11</v>
      </c>
      <c r="L62" s="249">
        <f t="shared" si="3"/>
        <v>25</v>
      </c>
      <c r="M62" s="236" t="s">
        <v>56</v>
      </c>
      <c r="N62" s="253"/>
    </row>
    <row r="63" spans="1:14" x14ac:dyDescent="0.3">
      <c r="A63" s="6">
        <v>11</v>
      </c>
      <c r="B63" s="43" t="s">
        <v>227</v>
      </c>
      <c r="C63" s="146"/>
      <c r="D63" s="147">
        <v>2010</v>
      </c>
      <c r="E63" s="118">
        <v>1</v>
      </c>
      <c r="F63" s="69" t="s">
        <v>33</v>
      </c>
      <c r="G63" s="87"/>
      <c r="H63" s="87"/>
      <c r="I63" s="86"/>
      <c r="J63" s="10">
        <v>21</v>
      </c>
      <c r="K63" s="10"/>
      <c r="L63" s="249">
        <f t="shared" si="3"/>
        <v>21</v>
      </c>
      <c r="M63" s="42" t="s">
        <v>34</v>
      </c>
      <c r="N63" s="253"/>
    </row>
    <row r="64" spans="1:14" x14ac:dyDescent="0.3">
      <c r="A64" s="6">
        <v>12</v>
      </c>
      <c r="B64" s="19" t="s">
        <v>249</v>
      </c>
      <c r="C64" s="139"/>
      <c r="D64" s="183">
        <v>2010</v>
      </c>
      <c r="E64" s="10" t="s">
        <v>2</v>
      </c>
      <c r="F64" s="10" t="s">
        <v>84</v>
      </c>
      <c r="G64" s="239"/>
      <c r="H64" s="86">
        <v>15</v>
      </c>
      <c r="I64" s="239"/>
      <c r="J64" s="10"/>
      <c r="K64" s="10"/>
      <c r="L64" s="249">
        <f t="shared" si="3"/>
        <v>15</v>
      </c>
      <c r="M64" s="62" t="s">
        <v>14</v>
      </c>
      <c r="N64" s="240"/>
    </row>
    <row r="65" spans="1:14" x14ac:dyDescent="0.3">
      <c r="A65" s="6">
        <v>13</v>
      </c>
      <c r="B65" s="109" t="s">
        <v>304</v>
      </c>
      <c r="C65" s="109"/>
      <c r="D65" s="110">
        <v>2011</v>
      </c>
      <c r="E65" s="369" t="s">
        <v>2</v>
      </c>
      <c r="F65" s="352" t="s">
        <v>55</v>
      </c>
      <c r="G65" s="349"/>
      <c r="H65" s="87"/>
      <c r="I65" s="86"/>
      <c r="J65" s="41"/>
      <c r="K65" s="41">
        <v>14</v>
      </c>
      <c r="L65" s="249">
        <f t="shared" si="3"/>
        <v>14</v>
      </c>
      <c r="M65" s="351" t="s">
        <v>56</v>
      </c>
      <c r="N65" s="386"/>
    </row>
    <row r="66" spans="1:14" ht="15" thickBot="1" x14ac:dyDescent="0.35">
      <c r="A66" s="6">
        <v>14</v>
      </c>
      <c r="B66" s="346" t="s">
        <v>305</v>
      </c>
      <c r="C66" s="346"/>
      <c r="D66" s="347">
        <v>2011</v>
      </c>
      <c r="E66" s="346" t="s">
        <v>2</v>
      </c>
      <c r="F66" s="299" t="s">
        <v>306</v>
      </c>
      <c r="G66" s="385"/>
      <c r="H66" s="31"/>
      <c r="I66" s="30"/>
      <c r="J66" s="29"/>
      <c r="K66" s="29">
        <v>9</v>
      </c>
      <c r="L66" s="250">
        <f t="shared" si="3"/>
        <v>9</v>
      </c>
      <c r="M66" s="348" t="s">
        <v>307</v>
      </c>
      <c r="N66" s="197"/>
    </row>
  </sheetData>
  <sortState ref="A49:N50">
    <sortCondition ref="A49:A50"/>
  </sortState>
  <mergeCells count="1">
    <mergeCell ref="B2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ст.юн</vt:lpstr>
      <vt:lpstr>мл.юн</vt:lpstr>
      <vt:lpstr>ст.дев</vt:lpstr>
      <vt:lpstr>мл.дев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2025-11-24T06:53:05Z</dcterms:modified>
</cp:coreProperties>
</file>