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H:\документы(АлФГС)\Ветераны 2025 Барнаул\Протокол ветеранов\"/>
    </mc:Choice>
  </mc:AlternateContent>
  <xr:revisionPtr revIDLastSave="0" documentId="13_ncr:1_{2D84ECE5-4C85-40A3-9D0F-ACAD6126252F}" xr6:coauthVersionLast="45" xr6:coauthVersionMax="45" xr10:uidLastSave="{00000000-0000-0000-0000-000000000000}"/>
  <bookViews>
    <workbookView xWindow="-120" yWindow="-120" windowWidth="29040" windowHeight="15840" tabRatio="876" firstSheet="30" activeTab="43" xr2:uid="{00000000-000D-0000-FFFF-FFFF00000000}"/>
  </bookViews>
  <sheets>
    <sheet name="40-44 мужч. дл.ц." sheetId="55" r:id="rId1"/>
    <sheet name="45-49" sheetId="57" r:id="rId2"/>
    <sheet name="50-54" sheetId="58" r:id="rId3"/>
    <sheet name="55-59" sheetId="64" r:id="rId4"/>
    <sheet name="60-64" sheetId="70" r:id="rId5"/>
    <sheet name="65-69" sheetId="71" r:id="rId6"/>
    <sheet name="70-74" sheetId="72" r:id="rId7"/>
    <sheet name="75 и ст" sheetId="73" r:id="rId8"/>
    <sheet name="35-39ж" sheetId="74" r:id="rId9"/>
    <sheet name="40-44ж" sheetId="75" r:id="rId10"/>
    <sheet name="45-49ж" sheetId="76" r:id="rId11"/>
    <sheet name="50-54ж" sheetId="77" r:id="rId12"/>
    <sheet name="55-59ж" sheetId="78" r:id="rId13"/>
    <sheet name="60-64ж" sheetId="79" r:id="rId14"/>
    <sheet name="65и ст" sheetId="80" r:id="rId15"/>
    <sheet name="40-44 дв" sheetId="81" r:id="rId16"/>
    <sheet name="45-49 дв" sheetId="82" r:id="rId17"/>
    <sheet name="50-54 дв" sheetId="83" r:id="rId18"/>
    <sheet name="55-59 дв" sheetId="84" r:id="rId19"/>
    <sheet name="60-64 дв" sheetId="85" r:id="rId20"/>
    <sheet name="65-69 дв" sheetId="86" r:id="rId21"/>
    <sheet name="70-74 дв" sheetId="87" r:id="rId22"/>
    <sheet name="75 и ст. дв" sheetId="88" r:id="rId23"/>
    <sheet name="35-39 ж. р." sheetId="89" r:id="rId24"/>
    <sheet name="40-44 ж.р." sheetId="90" r:id="rId25"/>
    <sheet name="45-49 ж.р." sheetId="91" r:id="rId26"/>
    <sheet name="50-54 ж.р." sheetId="92" r:id="rId27"/>
    <sheet name="55-59 ж.р." sheetId="93" r:id="rId28"/>
    <sheet name="60-64 ж.р." sheetId="94" r:id="rId29"/>
    <sheet name="65 и ст.ж.р." sheetId="95" r:id="rId30"/>
    <sheet name="эст." sheetId="96" r:id="rId31"/>
    <sheet name="команд,зачёт" sheetId="97" r:id="rId32"/>
    <sheet name="суд" sheetId="98" r:id="rId33"/>
    <sheet name="40-49 р.м." sheetId="99" r:id="rId34"/>
    <sheet name="50-59 р.м." sheetId="100" r:id="rId35"/>
    <sheet name="60-69 р.м." sheetId="101" r:id="rId36"/>
    <sheet name="70 и стр.р.м." sheetId="102" r:id="rId37"/>
    <sheet name="35-54 ж.р." sheetId="103" r:id="rId38"/>
    <sheet name="55 и ст.р.ж." sheetId="104" r:id="rId39"/>
    <sheet name="40-49 жим м." sheetId="106" r:id="rId40"/>
    <sheet name="ЖИМ жен 35-39 лет" sheetId="107" r:id="rId41"/>
    <sheet name="50-59 жим м." sheetId="108" r:id="rId42"/>
    <sheet name="жим жен.50лет и старше" sheetId="109" r:id="rId43"/>
    <sheet name="60-69 муж. жим" sheetId="110" r:id="rId44"/>
  </sheets>
  <definedNames>
    <definedName name="_gjdgxs" localSheetId="2">'50-54'!#REF!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0" i="97" l="1"/>
  <c r="C11" i="97"/>
  <c r="C12" i="97"/>
  <c r="C13" i="97"/>
  <c r="C14" i="97"/>
  <c r="C15" i="97"/>
  <c r="C16" i="97"/>
  <c r="C17" i="97"/>
  <c r="C18" i="97"/>
  <c r="C19" i="97"/>
  <c r="C20" i="97"/>
  <c r="C21" i="97"/>
  <c r="C22" i="97"/>
  <c r="C23" i="97"/>
  <c r="C25" i="97"/>
  <c r="C26" i="97"/>
  <c r="C27" i="97"/>
  <c r="C28" i="97"/>
  <c r="C29" i="97"/>
  <c r="C31" i="97"/>
  <c r="C32" i="97"/>
  <c r="C33" i="97"/>
  <c r="C34" i="97"/>
  <c r="I14" i="96"/>
  <c r="I15" i="96"/>
  <c r="I16" i="96"/>
  <c r="I17" i="96"/>
  <c r="H18" i="96"/>
  <c r="J18" i="96"/>
  <c r="I21" i="96"/>
  <c r="I22" i="96"/>
  <c r="I23" i="96"/>
  <c r="I24" i="96"/>
  <c r="H25" i="96"/>
  <c r="J25" i="96"/>
  <c r="I28" i="96"/>
  <c r="I29" i="96"/>
  <c r="I30" i="96"/>
  <c r="I31" i="96"/>
  <c r="H32" i="96"/>
  <c r="J32" i="96"/>
  <c r="I35" i="96"/>
  <c r="I36" i="96"/>
  <c r="I37" i="96"/>
  <c r="I38" i="96"/>
  <c r="H39" i="96"/>
  <c r="J39" i="96"/>
  <c r="Q13" i="95" l="1"/>
  <c r="K13" i="94"/>
  <c r="K14" i="94"/>
  <c r="K15" i="94"/>
  <c r="K16" i="94"/>
  <c r="K17" i="94"/>
  <c r="K15" i="93"/>
  <c r="K16" i="93"/>
  <c r="K17" i="93"/>
  <c r="K18" i="93"/>
  <c r="K19" i="93"/>
  <c r="K21" i="93"/>
  <c r="K22" i="93"/>
  <c r="K15" i="92"/>
  <c r="K16" i="92"/>
  <c r="K17" i="92"/>
  <c r="K18" i="92"/>
  <c r="K19" i="92"/>
  <c r="K20" i="92"/>
  <c r="K21" i="92"/>
  <c r="K22" i="92"/>
  <c r="K23" i="92"/>
  <c r="K24" i="92"/>
  <c r="K26" i="92"/>
  <c r="K27" i="92"/>
  <c r="K28" i="92"/>
  <c r="K15" i="91"/>
  <c r="K17" i="91"/>
  <c r="K18" i="91"/>
  <c r="K19" i="91"/>
  <c r="K20" i="91"/>
  <c r="K16" i="90"/>
  <c r="K17" i="90"/>
  <c r="K18" i="90"/>
  <c r="K19" i="90"/>
  <c r="K21" i="90"/>
  <c r="K23" i="90"/>
  <c r="K24" i="90"/>
  <c r="K16" i="89"/>
  <c r="K17" i="89"/>
  <c r="K18" i="89"/>
  <c r="K19" i="89"/>
  <c r="K21" i="89"/>
  <c r="K22" i="89"/>
  <c r="K23" i="89"/>
  <c r="K25" i="89"/>
  <c r="K26" i="89"/>
  <c r="K27" i="89"/>
  <c r="L13" i="88"/>
  <c r="M13" i="88" s="1"/>
  <c r="L14" i="88"/>
  <c r="M14" i="88"/>
  <c r="L15" i="88"/>
  <c r="M15" i="88"/>
  <c r="L16" i="87"/>
  <c r="M16" i="87" s="1"/>
  <c r="L17" i="87"/>
  <c r="M17" i="87"/>
  <c r="L18" i="87"/>
  <c r="M18" i="87" s="1"/>
  <c r="L19" i="87"/>
  <c r="M19" i="87"/>
  <c r="L20" i="87"/>
  <c r="M20" i="87" s="1"/>
  <c r="L21" i="87"/>
  <c r="M21" i="87"/>
  <c r="L23" i="87"/>
  <c r="M23" i="87" s="1"/>
  <c r="L24" i="87"/>
  <c r="M24" i="87"/>
  <c r="L26" i="87"/>
  <c r="M26" i="87" s="1"/>
  <c r="L27" i="87"/>
  <c r="M27" i="87"/>
  <c r="L28" i="87"/>
  <c r="M28" i="87" s="1"/>
  <c r="L17" i="86"/>
  <c r="M17" i="86"/>
  <c r="L19" i="86"/>
  <c r="M19" i="86" s="1"/>
  <c r="L21" i="86"/>
  <c r="M21" i="86"/>
  <c r="L23" i="86"/>
  <c r="M23" i="86" s="1"/>
  <c r="L24" i="86"/>
  <c r="M24" i="86"/>
  <c r="L25" i="86"/>
  <c r="M25" i="86" s="1"/>
  <c r="L18" i="85"/>
  <c r="M18" i="85" s="1"/>
  <c r="L19" i="85"/>
  <c r="M19" i="85"/>
  <c r="L21" i="85"/>
  <c r="M21" i="85" s="1"/>
  <c r="L22" i="85"/>
  <c r="M22" i="85"/>
  <c r="L23" i="85"/>
  <c r="M23" i="85" s="1"/>
  <c r="L24" i="85"/>
  <c r="M24" i="85"/>
  <c r="L25" i="85"/>
  <c r="M25" i="85" s="1"/>
  <c r="L26" i="85"/>
  <c r="M26" i="85"/>
  <c r="L27" i="85"/>
  <c r="M27" i="85" s="1"/>
  <c r="L29" i="85"/>
  <c r="M29" i="85"/>
  <c r="L30" i="85"/>
  <c r="M30" i="85" s="1"/>
  <c r="L31" i="85"/>
  <c r="M31" i="85"/>
  <c r="L32" i="85"/>
  <c r="M32" i="85" s="1"/>
  <c r="L33" i="85"/>
  <c r="M33" i="85"/>
  <c r="L17" i="84"/>
  <c r="M17" i="84" s="1"/>
  <c r="L18" i="84"/>
  <c r="M18" i="84"/>
  <c r="L20" i="84"/>
  <c r="M20" i="84" s="1"/>
  <c r="L22" i="84"/>
  <c r="M22" i="84"/>
  <c r="L23" i="84"/>
  <c r="M23" i="84" s="1"/>
  <c r="L24" i="84"/>
  <c r="M24" i="84"/>
  <c r="L25" i="84"/>
  <c r="M25" i="84" s="1"/>
  <c r="L27" i="84"/>
  <c r="M27" i="84"/>
  <c r="L28" i="84"/>
  <c r="M28" i="84" s="1"/>
  <c r="L29" i="84"/>
  <c r="M29" i="84"/>
  <c r="L30" i="84"/>
  <c r="M30" i="84" s="1"/>
  <c r="L31" i="84"/>
  <c r="M31" i="84"/>
  <c r="L17" i="83"/>
  <c r="M17" i="83" s="1"/>
  <c r="L18" i="83"/>
  <c r="M18" i="83"/>
  <c r="L19" i="83"/>
  <c r="M19" i="83"/>
  <c r="L21" i="83"/>
  <c r="M21" i="83"/>
  <c r="L23" i="83"/>
  <c r="M23" i="83"/>
  <c r="L24" i="83"/>
  <c r="M24" i="83"/>
  <c r="L25" i="83"/>
  <c r="M25" i="83"/>
  <c r="L26" i="83"/>
  <c r="M26" i="83"/>
  <c r="L27" i="83"/>
  <c r="M27" i="83"/>
  <c r="L29" i="83"/>
  <c r="M29" i="83"/>
  <c r="L30" i="83"/>
  <c r="M30" i="83"/>
  <c r="L31" i="83"/>
  <c r="M31" i="83"/>
  <c r="L32" i="83"/>
  <c r="M32" i="83"/>
  <c r="L33" i="83"/>
  <c r="M33" i="83"/>
  <c r="L34" i="83"/>
  <c r="M34" i="83"/>
  <c r="L35" i="83"/>
  <c r="M35" i="83"/>
  <c r="L17" i="82"/>
  <c r="M17" i="82" s="1"/>
  <c r="L18" i="82"/>
  <c r="M18" i="82"/>
  <c r="L19" i="82"/>
  <c r="M19" i="82"/>
  <c r="L20" i="82"/>
  <c r="M20" i="82"/>
  <c r="L22" i="82"/>
  <c r="M22" i="82" s="1"/>
  <c r="L23" i="82"/>
  <c r="M23" i="82"/>
  <c r="L24" i="82"/>
  <c r="M24" i="82"/>
  <c r="L25" i="82"/>
  <c r="M25" i="82"/>
  <c r="L26" i="82"/>
  <c r="M26" i="82"/>
  <c r="L27" i="82"/>
  <c r="M27" i="82"/>
  <c r="L29" i="82"/>
  <c r="M29" i="82"/>
  <c r="L30" i="82"/>
  <c r="M30" i="82"/>
  <c r="L31" i="82"/>
  <c r="M31" i="82"/>
  <c r="L32" i="82"/>
  <c r="M32" i="82"/>
  <c r="L33" i="82"/>
  <c r="M33" i="82"/>
  <c r="L35" i="82"/>
  <c r="M35" i="82"/>
  <c r="L36" i="82"/>
  <c r="M36" i="82"/>
  <c r="L37" i="82"/>
  <c r="M37" i="82"/>
  <c r="L38" i="82"/>
  <c r="M38" i="82"/>
  <c r="L17" i="81"/>
  <c r="M17" i="81" s="1"/>
  <c r="L19" i="81"/>
  <c r="M19" i="81"/>
  <c r="L21" i="81"/>
  <c r="M21" i="81"/>
  <c r="L22" i="81"/>
  <c r="M22" i="81"/>
  <c r="L23" i="81"/>
  <c r="M23" i="81"/>
  <c r="L24" i="81"/>
  <c r="M24" i="81"/>
  <c r="L25" i="81"/>
  <c r="M25" i="81"/>
  <c r="L26" i="81"/>
  <c r="M26" i="81"/>
  <c r="L27" i="81"/>
  <c r="M27" i="81"/>
  <c r="L28" i="81"/>
  <c r="M28" i="81"/>
  <c r="L30" i="81"/>
  <c r="M30" i="81"/>
  <c r="L31" i="81"/>
  <c r="M31" i="81"/>
  <c r="L32" i="81"/>
  <c r="M32" i="81"/>
  <c r="L33" i="81"/>
  <c r="M33" i="81"/>
  <c r="L34" i="81"/>
  <c r="M34" i="81"/>
  <c r="L35" i="81"/>
  <c r="M35" i="81"/>
  <c r="L36" i="81"/>
  <c r="M36" i="81"/>
  <c r="L37" i="81"/>
  <c r="M37" i="81"/>
  <c r="L38" i="81"/>
  <c r="M38" i="81"/>
  <c r="M21" i="55" l="1"/>
  <c r="K13" i="80" l="1"/>
  <c r="K14" i="79"/>
  <c r="K13" i="79"/>
  <c r="K16" i="78"/>
  <c r="K15" i="78"/>
  <c r="K16" i="77"/>
  <c r="K18" i="77"/>
  <c r="K15" i="77"/>
  <c r="K17" i="77"/>
  <c r="K19" i="75" l="1"/>
  <c r="K17" i="75"/>
  <c r="K16" i="75"/>
  <c r="K17" i="76"/>
  <c r="K16" i="76"/>
  <c r="K17" i="74"/>
  <c r="K19" i="74"/>
  <c r="K23" i="74"/>
  <c r="K22" i="74"/>
  <c r="K21" i="74"/>
  <c r="K16" i="74"/>
  <c r="M14" i="73"/>
  <c r="M13" i="73"/>
  <c r="M26" i="72"/>
  <c r="M27" i="72"/>
  <c r="M28" i="72"/>
  <c r="M24" i="72"/>
  <c r="M22" i="72"/>
  <c r="M23" i="72"/>
  <c r="M16" i="72"/>
  <c r="M17" i="72"/>
  <c r="M19" i="72"/>
  <c r="M18" i="72"/>
  <c r="M20" i="72"/>
  <c r="M19" i="71"/>
  <c r="M22" i="71"/>
  <c r="M17" i="71"/>
  <c r="L20" i="70"/>
  <c r="L22" i="70"/>
  <c r="L21" i="70"/>
  <c r="L23" i="70"/>
  <c r="L29" i="70"/>
  <c r="L25" i="70"/>
  <c r="L27" i="70"/>
  <c r="L28" i="70"/>
  <c r="L26" i="70"/>
  <c r="L18" i="70"/>
  <c r="M18" i="64"/>
  <c r="M20" i="64"/>
  <c r="M26" i="64"/>
  <c r="M25" i="64"/>
  <c r="M24" i="64"/>
  <c r="M22" i="64"/>
  <c r="M23" i="64"/>
  <c r="M31" i="64"/>
  <c r="M29" i="64"/>
  <c r="M32" i="64"/>
  <c r="M30" i="64"/>
  <c r="M28" i="64"/>
  <c r="M17" i="64"/>
  <c r="M18" i="58" l="1"/>
  <c r="M20" i="58"/>
  <c r="M23" i="58"/>
  <c r="M24" i="58"/>
  <c r="M22" i="58"/>
  <c r="M28" i="58"/>
  <c r="M29" i="58"/>
  <c r="M27" i="58"/>
  <c r="M30" i="58"/>
  <c r="M26" i="58"/>
  <c r="M17" i="58"/>
  <c r="M19" i="57"/>
  <c r="M20" i="57"/>
  <c r="M21" i="57"/>
  <c r="M22" i="57"/>
  <c r="M26" i="57"/>
  <c r="M24" i="57"/>
  <c r="M25" i="57"/>
  <c r="M31" i="57"/>
  <c r="M30" i="57"/>
  <c r="M28" i="57"/>
  <c r="M32" i="57"/>
  <c r="M29" i="57"/>
  <c r="M17" i="57"/>
  <c r="M19" i="55"/>
  <c r="M24" i="55"/>
  <c r="M22" i="55"/>
  <c r="M25" i="55"/>
  <c r="M23" i="55"/>
  <c r="M32" i="55"/>
  <c r="M28" i="55"/>
  <c r="M31" i="55"/>
  <c r="M30" i="55"/>
  <c r="M29" i="55"/>
  <c r="M27" i="55"/>
  <c r="M17" i="55"/>
</calcChain>
</file>

<file path=xl/sharedStrings.xml><?xml version="1.0" encoding="utf-8"?>
<sst xmlns="http://schemas.openxmlformats.org/spreadsheetml/2006/main" count="3402" uniqueCount="502">
  <si>
    <t>КМС</t>
  </si>
  <si>
    <t>МС</t>
  </si>
  <si>
    <t>МСМК</t>
  </si>
  <si>
    <t>II</t>
  </si>
  <si>
    <t>Общественная организация "Федерация гиревого спорта Алтайского края"</t>
  </si>
  <si>
    <t>Министерство спорта Алтайского края</t>
  </si>
  <si>
    <t>ПРОТОКОЛ</t>
  </si>
  <si>
    <t>Регламент времени - 10 мин.</t>
  </si>
  <si>
    <t>Разрядные нормативы</t>
  </si>
  <si>
    <t xml:space="preserve">I </t>
  </si>
  <si>
    <t xml:space="preserve">III </t>
  </si>
  <si>
    <t xml:space="preserve">  Количество участников</t>
  </si>
  <si>
    <t>Место</t>
  </si>
  <si>
    <t>ФИО</t>
  </si>
  <si>
    <t>Дата рождения</t>
  </si>
  <si>
    <t>Разряд (Звание)</t>
  </si>
  <si>
    <t>Команда</t>
  </si>
  <si>
    <t>Толчок</t>
  </si>
  <si>
    <t xml:space="preserve">Вып. Разряд </t>
  </si>
  <si>
    <t xml:space="preserve">Ком. Очки </t>
  </si>
  <si>
    <t>ФИО тренера (тренеров)</t>
  </si>
  <si>
    <t xml:space="preserve">Главный судья </t>
  </si>
  <si>
    <t xml:space="preserve">Главный секретарь   </t>
  </si>
  <si>
    <t>Вес гири</t>
  </si>
  <si>
    <t>коеэффициент</t>
  </si>
  <si>
    <t>Очки</t>
  </si>
  <si>
    <t>Собств вес</t>
  </si>
  <si>
    <t xml:space="preserve">  Количество  команд    </t>
  </si>
  <si>
    <t xml:space="preserve">Вып. разряд </t>
  </si>
  <si>
    <r>
      <rPr>
        <i/>
        <sz val="11"/>
        <rFont val="Times New Roman"/>
        <family val="1"/>
        <charset val="204"/>
      </rPr>
      <t>(коэфф)</t>
    </r>
    <r>
      <rPr>
        <sz val="11"/>
        <rFont val="Times New Roman"/>
        <family val="1"/>
        <charset val="204"/>
      </rPr>
      <t xml:space="preserve">  </t>
    </r>
  </si>
  <si>
    <t>возрастная категория 40-44 года</t>
  </si>
  <si>
    <r>
      <t xml:space="preserve">Вес гирь:  </t>
    </r>
    <r>
      <rPr>
        <sz val="10"/>
        <color rgb="FF000000"/>
        <rFont val="Calibri"/>
        <family val="2"/>
        <charset val="204"/>
      </rPr>
      <t>24 кг</t>
    </r>
  </si>
  <si>
    <t>возрастная категория 45-49 года</t>
  </si>
  <si>
    <t>возрастная категория 50-54 года</t>
  </si>
  <si>
    <t>возрастная категория 55-59 года</t>
  </si>
  <si>
    <r>
      <t>Вес гирь:  16</t>
    </r>
    <r>
      <rPr>
        <sz val="10"/>
        <color rgb="FF000000"/>
        <rFont val="Calibri"/>
        <family val="2"/>
        <charset val="204"/>
      </rPr>
      <t xml:space="preserve"> кг</t>
    </r>
  </si>
  <si>
    <t>возрастная категория 60-64 года</t>
  </si>
  <si>
    <t>возрастная категория 65-69 лет</t>
  </si>
  <si>
    <r>
      <t>Вес гирь:  12</t>
    </r>
    <r>
      <rPr>
        <sz val="10"/>
        <color rgb="FF000000"/>
        <rFont val="Calibri"/>
        <family val="2"/>
        <charset val="204"/>
      </rPr>
      <t xml:space="preserve"> кг</t>
    </r>
  </si>
  <si>
    <t>68 (1,5)</t>
  </si>
  <si>
    <t>85 (1,15)</t>
  </si>
  <si>
    <t>85+ (1,0)</t>
  </si>
  <si>
    <r>
      <rPr>
        <i/>
        <sz val="11"/>
        <rFont val="Times New Roman"/>
        <family val="1"/>
        <charset val="204"/>
      </rPr>
      <t xml:space="preserve">(коэфф) </t>
    </r>
    <r>
      <rPr>
        <sz val="11"/>
        <rFont val="Times New Roman"/>
        <family val="1"/>
        <charset val="204"/>
      </rPr>
      <t xml:space="preserve"> </t>
    </r>
  </si>
  <si>
    <t xml:space="preserve">Ком. очки </t>
  </si>
  <si>
    <t>Кольмаер Александр</t>
  </si>
  <si>
    <t>Котельников Алексей</t>
  </si>
  <si>
    <t>35-39 лет</t>
  </si>
  <si>
    <t>16 кг</t>
  </si>
  <si>
    <t>40-44 лет</t>
  </si>
  <si>
    <t>45-49 лет</t>
  </si>
  <si>
    <t>50-54 лет</t>
  </si>
  <si>
    <t>12 кг</t>
  </si>
  <si>
    <t>55-59 лет</t>
  </si>
  <si>
    <t>60-64 года</t>
  </si>
  <si>
    <t>Без учета весовых категорий</t>
  </si>
  <si>
    <t xml:space="preserve">8 кг </t>
  </si>
  <si>
    <t>65 лет и старше</t>
  </si>
  <si>
    <t>8 кг</t>
  </si>
  <si>
    <t>68+</t>
  </si>
  <si>
    <t>73 (1,3)</t>
  </si>
  <si>
    <t>85+</t>
  </si>
  <si>
    <t>24 кг</t>
  </si>
  <si>
    <t>Вовк Владимир</t>
  </si>
  <si>
    <t>1954</t>
  </si>
  <si>
    <t>Вовк Н.В.</t>
  </si>
  <si>
    <t>Рябченко А.В.</t>
  </si>
  <si>
    <t>Попов А.А.</t>
  </si>
  <si>
    <t>Ломейко Станислав</t>
  </si>
  <si>
    <t>ВМС</t>
  </si>
  <si>
    <t>Самостоятельно</t>
  </si>
  <si>
    <t>б/р</t>
  </si>
  <si>
    <t>Белова Н.Ю.</t>
  </si>
  <si>
    <t>Александров Геннадий</t>
  </si>
  <si>
    <t>Болотин Сергей</t>
  </si>
  <si>
    <t>Грудинин А.Д.</t>
  </si>
  <si>
    <t>Камынин Алексей</t>
  </si>
  <si>
    <t>Камынина Е.С.</t>
  </si>
  <si>
    <t xml:space="preserve">Кудинова Ольга </t>
  </si>
  <si>
    <t>Ястребов Вадим</t>
  </si>
  <si>
    <t>Дергунов В.Г.</t>
  </si>
  <si>
    <t>Слепцов В.Г.</t>
  </si>
  <si>
    <t>01 марта 2025 г. с. Новичиха</t>
  </si>
  <si>
    <t>Владимиров Михаил</t>
  </si>
  <si>
    <t>Варапаев А.А.</t>
  </si>
  <si>
    <t>Пожидаев Владимир</t>
  </si>
  <si>
    <t>Пожидаев В.В</t>
  </si>
  <si>
    <t>Белан Виолетта</t>
  </si>
  <si>
    <t>самостоятельно</t>
  </si>
  <si>
    <t>возрастная категория 70-79 года</t>
  </si>
  <si>
    <t>Слепцов Виктор</t>
  </si>
  <si>
    <t>27-30 марта 2025 г. г. Барнаул</t>
  </si>
  <si>
    <t>Всероссийские соревнования по гиревому спорту среди ветеранов</t>
  </si>
  <si>
    <t>Общероссийской общественной организации «Всероссийская федерация гиревого спорта»</t>
  </si>
  <si>
    <t>Зам. гл. судьи</t>
  </si>
  <si>
    <t>Зам. гл. секретаря</t>
  </si>
  <si>
    <t>Савина П.А. О СС 1 кат</t>
  </si>
  <si>
    <t>Соловьёв С.С. СС 1 кат</t>
  </si>
  <si>
    <t>Лесных П.А. ССВК</t>
  </si>
  <si>
    <t>Дергунов В.Г. ССВК</t>
  </si>
  <si>
    <t>возрастная категория 75 лет и старше</t>
  </si>
  <si>
    <t>63 (1,2)</t>
  </si>
  <si>
    <t>68(1,1)</t>
  </si>
  <si>
    <t>68+(1,0)</t>
  </si>
  <si>
    <r>
      <t xml:space="preserve">Вес гирь: </t>
    </r>
    <r>
      <rPr>
        <sz val="11"/>
        <color rgb="FF000000"/>
        <rFont val="Calibri"/>
        <family val="2"/>
        <charset val="204"/>
      </rPr>
      <t>16 кг</t>
    </r>
  </si>
  <si>
    <t>68 (1,1)</t>
  </si>
  <si>
    <t>68+ (1,0)</t>
  </si>
  <si>
    <r>
      <t xml:space="preserve">Вес гирь: </t>
    </r>
    <r>
      <rPr>
        <sz val="11"/>
        <color rgb="FF000000"/>
        <rFont val="Calibri"/>
        <family val="2"/>
        <charset val="204"/>
      </rPr>
      <t>8</t>
    </r>
    <r>
      <rPr>
        <sz val="11"/>
        <color rgb="FF000000"/>
        <rFont val="Calibri"/>
        <family val="2"/>
        <charset val="204"/>
      </rPr>
      <t xml:space="preserve"> кг</t>
    </r>
  </si>
  <si>
    <r>
      <t xml:space="preserve">Вес гирь: </t>
    </r>
    <r>
      <rPr>
        <sz val="11"/>
        <color rgb="FF000000"/>
        <rFont val="Calibri"/>
        <family val="2"/>
        <charset val="204"/>
      </rPr>
      <t>12 кг</t>
    </r>
  </si>
  <si>
    <t>Алтайский край</t>
  </si>
  <si>
    <t>ДЛИННЫЙ ЦИКЛ (мужчины)</t>
  </si>
  <si>
    <t>Исаенков Тимофей</t>
  </si>
  <si>
    <t>Тверская область</t>
  </si>
  <si>
    <t>Саидов Ильгиз</t>
  </si>
  <si>
    <t>Республика Башкортостан</t>
  </si>
  <si>
    <t>Бревнов Евгений</t>
  </si>
  <si>
    <t xml:space="preserve">Омская область </t>
  </si>
  <si>
    <t xml:space="preserve">Хармакшанов Владимир </t>
  </si>
  <si>
    <t>Лхамажапов Ч.Ц.</t>
  </si>
  <si>
    <t>Республика Бурятия</t>
  </si>
  <si>
    <t>Густомясов Денис</t>
  </si>
  <si>
    <t>I</t>
  </si>
  <si>
    <t>ХМАО-Югра</t>
  </si>
  <si>
    <t>Лепехов Г.А.</t>
  </si>
  <si>
    <t>Панаитов Иосиф</t>
  </si>
  <si>
    <t>Рябоконь О.Н</t>
  </si>
  <si>
    <t>Таборовский Александр</t>
  </si>
  <si>
    <t>Полищук Олег</t>
  </si>
  <si>
    <t>Денисов Юрий</t>
  </si>
  <si>
    <t>Гиндуллина Вероника</t>
  </si>
  <si>
    <t>Гумерова Гульназ</t>
  </si>
  <si>
    <t>Республика Саха (Якутия)</t>
  </si>
  <si>
    <t>Иванова Е.Н.</t>
  </si>
  <si>
    <t>Петрова Оксана</t>
  </si>
  <si>
    <t>Бессонова Татьяна</t>
  </si>
  <si>
    <t>Новосибирская обл</t>
  </si>
  <si>
    <t>Евгенов Владимир</t>
  </si>
  <si>
    <t>Кемеровская обл - Кузбасс</t>
  </si>
  <si>
    <t>Тюленев Дмитрий</t>
  </si>
  <si>
    <t>1985</t>
  </si>
  <si>
    <t>Меньшенин А.В.Рябченко А.В.</t>
  </si>
  <si>
    <t>Ткачёв Виталий</t>
  </si>
  <si>
    <t>1981</t>
  </si>
  <si>
    <t>Леонов Дмитрий</t>
  </si>
  <si>
    <t>В1</t>
  </si>
  <si>
    <t>Ерохин Евгений</t>
  </si>
  <si>
    <t>ВКМС</t>
  </si>
  <si>
    <t>Рябченко А.В</t>
  </si>
  <si>
    <t>Рубцов Евгений</t>
  </si>
  <si>
    <t>1966</t>
  </si>
  <si>
    <t>Тюленев Д.Т.</t>
  </si>
  <si>
    <t>Киселёва Анастасия</t>
  </si>
  <si>
    <t>1987</t>
  </si>
  <si>
    <t>Шляхова Д.П.</t>
  </si>
  <si>
    <t>Куренбина Елена</t>
  </si>
  <si>
    <t>Рябченко А.В.Ерохин Е.Н.</t>
  </si>
  <si>
    <t>Слепнёва Ольга</t>
  </si>
  <si>
    <t>Оськина Любовь</t>
  </si>
  <si>
    <t>Слонов Валерий</t>
  </si>
  <si>
    <t>Кульга А.В.</t>
  </si>
  <si>
    <t>Звонов Андрей</t>
  </si>
  <si>
    <t>Костромская область</t>
  </si>
  <si>
    <t>Суховей А.В.</t>
  </si>
  <si>
    <t>Курганская область</t>
  </si>
  <si>
    <t>Брагин Владимир</t>
  </si>
  <si>
    <t>б\р</t>
  </si>
  <si>
    <t>Лебедева Ирина</t>
  </si>
  <si>
    <t>Волков Анатолий</t>
  </si>
  <si>
    <t>Варлаков Николай</t>
  </si>
  <si>
    <t>Колобов Е.В.</t>
  </si>
  <si>
    <t xml:space="preserve">Куликов Сергей </t>
  </si>
  <si>
    <t>Новосибирская обл.</t>
  </si>
  <si>
    <t>Коновалова Екатерина</t>
  </si>
  <si>
    <t>Фокин А.С.</t>
  </si>
  <si>
    <t>Макатович Александр</t>
  </si>
  <si>
    <t>Коновалов Дмитрий</t>
  </si>
  <si>
    <t>Кривенко Юлия</t>
  </si>
  <si>
    <t>Бутенко Е.А.</t>
  </si>
  <si>
    <t>Рудакова Людмила</t>
  </si>
  <si>
    <t>Омская область</t>
  </si>
  <si>
    <t>Турищев Д, Анасенко А.В.</t>
  </si>
  <si>
    <t>Заварзин Александр</t>
  </si>
  <si>
    <t>Горин Е.А.</t>
  </si>
  <si>
    <t>Бочкарев Виктор</t>
  </si>
  <si>
    <t>Пермский край</t>
  </si>
  <si>
    <t>Республика Хакасия</t>
  </si>
  <si>
    <t>Попияков Федор</t>
  </si>
  <si>
    <t>Чипизубов А.Н.</t>
  </si>
  <si>
    <t>Чипизубов Александр</t>
  </si>
  <si>
    <t>Сидоренко Александр</t>
  </si>
  <si>
    <t>Андреев Александр</t>
  </si>
  <si>
    <t>Приморский край</t>
  </si>
  <si>
    <t>Демьянов Дмитрий</t>
  </si>
  <si>
    <t>Захаров Александр</t>
  </si>
  <si>
    <t>Смоленская область</t>
  </si>
  <si>
    <t>Рябинин Д.И.</t>
  </si>
  <si>
    <t>Ходунова И.Г.</t>
  </si>
  <si>
    <t>Киреенков Алексей</t>
  </si>
  <si>
    <t>Герасимов Михаил</t>
  </si>
  <si>
    <t>Красноярский край</t>
  </si>
  <si>
    <t>Гребенников В.Г.</t>
  </si>
  <si>
    <t>Тимофеев Александр</t>
  </si>
  <si>
    <t>Челноков Николай</t>
  </si>
  <si>
    <t>МС СССР</t>
  </si>
  <si>
    <t>Свердловская обл.</t>
  </si>
  <si>
    <t>Ашихмин Сергей</t>
  </si>
  <si>
    <t>Ермаков Александр</t>
  </si>
  <si>
    <t>Пономарев Сергей</t>
  </si>
  <si>
    <t>Квашнин М. Ф.</t>
  </si>
  <si>
    <t>Романов И.А.</t>
  </si>
  <si>
    <t>Казанцев Анатолий</t>
  </si>
  <si>
    <t>Челябинская область</t>
  </si>
  <si>
    <t>Загребин И.М.</t>
  </si>
  <si>
    <t>Шалимов Василий</t>
  </si>
  <si>
    <t>Гинин Игорь</t>
  </si>
  <si>
    <t>Нестеренко Д.В.</t>
  </si>
  <si>
    <t>Сурский Олег</t>
  </si>
  <si>
    <t>Краснодарский край</t>
  </si>
  <si>
    <t>Галаган О.С.</t>
  </si>
  <si>
    <t xml:space="preserve">Васильев Валентин </t>
  </si>
  <si>
    <t xml:space="preserve">Отмахов Эдуард </t>
  </si>
  <si>
    <t xml:space="preserve">Муртазина Гертруда </t>
  </si>
  <si>
    <t>ДЛИННЫЙ ЦИКЛ (женщины)</t>
  </si>
  <si>
    <t>Данилина Виолетта</t>
  </si>
  <si>
    <t>Данилин В.С.</t>
  </si>
  <si>
    <t xml:space="preserve">Астафьев Николай </t>
  </si>
  <si>
    <t>Латыпов Ильнур</t>
  </si>
  <si>
    <t>Тюменская область</t>
  </si>
  <si>
    <t>Бобров В.С.</t>
  </si>
  <si>
    <t>Батурина Наталья</t>
  </si>
  <si>
    <t>ЯНАО</t>
  </si>
  <si>
    <t>Тихонов Д.В.</t>
  </si>
  <si>
    <t>Сюгней Надежда</t>
  </si>
  <si>
    <t>Веденев А.С.</t>
  </si>
  <si>
    <t xml:space="preserve"> Усольцев А.Н.</t>
  </si>
  <si>
    <t>Глушко Сергей</t>
  </si>
  <si>
    <t>Плетнев Виталий</t>
  </si>
  <si>
    <t>Емельянов Н.А.</t>
  </si>
  <si>
    <t>Мингазетдинов Вячеслав</t>
  </si>
  <si>
    <t>Усольцев А.Н.</t>
  </si>
  <si>
    <t>Муртазин Василий</t>
  </si>
  <si>
    <t>Баев К.С.</t>
  </si>
  <si>
    <t>Шляхтин Александр</t>
  </si>
  <si>
    <t>Потапов Владислав</t>
  </si>
  <si>
    <t>Урывский Ю.М.</t>
  </si>
  <si>
    <t>Ганеев Константин</t>
  </si>
  <si>
    <t>Глинкин Борис</t>
  </si>
  <si>
    <t>Чувашская Республика</t>
  </si>
  <si>
    <t>Мамышев Анатолий</t>
  </si>
  <si>
    <t>Белых Александр</t>
  </si>
  <si>
    <t>Есечкин Андрей</t>
  </si>
  <si>
    <t>Голубицкий А.И.</t>
  </si>
  <si>
    <t>Гельмель Дмитрий</t>
  </si>
  <si>
    <t>Чихачёв Антон</t>
  </si>
  <si>
    <t>г. Санкт-Петербург</t>
  </si>
  <si>
    <t>Руднев С.Л.</t>
  </si>
  <si>
    <t>Бондарев Сергей</t>
  </si>
  <si>
    <t>Русаков Игорь</t>
  </si>
  <si>
    <t>Климов А.</t>
  </si>
  <si>
    <t>Казанаков Алексей</t>
  </si>
  <si>
    <t>Республика Алтай</t>
  </si>
  <si>
    <t>Митрофанова Ольга</t>
  </si>
  <si>
    <t>Сизонцева Лидия</t>
  </si>
  <si>
    <t>Рабаданов Рустам</t>
  </si>
  <si>
    <t>Забелин Евгений</t>
  </si>
  <si>
    <t>Гульба Сергей</t>
  </si>
  <si>
    <t>1968</t>
  </si>
  <si>
    <t>Меньшенин А.В.</t>
  </si>
  <si>
    <t>мсмк+</t>
  </si>
  <si>
    <t>3+</t>
  </si>
  <si>
    <t>2+</t>
  </si>
  <si>
    <t>1+</t>
  </si>
  <si>
    <t>кмс</t>
  </si>
  <si>
    <t>мс</t>
  </si>
  <si>
    <t>мс+</t>
  </si>
  <si>
    <t>кмс+</t>
  </si>
  <si>
    <t>мсмк</t>
  </si>
  <si>
    <t>Комсомольский проспект, дом 69а (легкоатлетический манеж)</t>
  </si>
  <si>
    <t>Соловьёв С.С.Дергунов В.Г.</t>
  </si>
  <si>
    <t>Рябченко А.В.Ерохин Е.Н</t>
  </si>
  <si>
    <t>Стрекаловских С.К</t>
  </si>
  <si>
    <t>Попов А.И.</t>
  </si>
  <si>
    <t>Республика Алтай, Алтайский край</t>
  </si>
  <si>
    <t>Сидоренко Николай</t>
  </si>
  <si>
    <t>Шредер Николай</t>
  </si>
  <si>
    <t>Морозва М.Ф.</t>
  </si>
  <si>
    <t>Черкашин Александр</t>
  </si>
  <si>
    <t>Елисеев В.С.</t>
  </si>
  <si>
    <t>Куваев Дмитрий</t>
  </si>
  <si>
    <t>Чиндяскин Павел</t>
  </si>
  <si>
    <t>Бердышев Денис</t>
  </si>
  <si>
    <t>Опшин В.Г.</t>
  </si>
  <si>
    <t>1983</t>
  </si>
  <si>
    <t>Булатов Павел</t>
  </si>
  <si>
    <t>сумма</t>
  </si>
  <si>
    <t>рывок</t>
  </si>
  <si>
    <t>ДВОЕБОРЬЕ (мужчины)</t>
  </si>
  <si>
    <t>Соловьев С.С.</t>
  </si>
  <si>
    <t>Жидких Александр</t>
  </si>
  <si>
    <t>Соловьёв С.С.</t>
  </si>
  <si>
    <t>Лесных Павел</t>
  </si>
  <si>
    <t>Ерёмин Сергей</t>
  </si>
  <si>
    <t>Бреусов С.И.</t>
  </si>
  <si>
    <t>Попов Андрей</t>
  </si>
  <si>
    <t>Дьячковский В.Н</t>
  </si>
  <si>
    <t>Егоров Илья</t>
  </si>
  <si>
    <t>Феофанов И.В.</t>
  </si>
  <si>
    <t>Феофанов Владимир</t>
  </si>
  <si>
    <t>Емельянов Н.А., Усольцев А.Н.</t>
  </si>
  <si>
    <t>Заволокин С.Н.</t>
  </si>
  <si>
    <t>Кирик Юрий</t>
  </si>
  <si>
    <t>Алпеев П.Н.</t>
  </si>
  <si>
    <t>Матвеев Сергей</t>
  </si>
  <si>
    <t>Медведев А.В.</t>
  </si>
  <si>
    <t>Томская область</t>
  </si>
  <si>
    <t>Мирзоев Закарья</t>
  </si>
  <si>
    <t>Паклин П.А.</t>
  </si>
  <si>
    <t>Мазеин Алексей</t>
  </si>
  <si>
    <t>Чепчигашев Евгений</t>
  </si>
  <si>
    <t>Марусов А.Ф.</t>
  </si>
  <si>
    <t>Хабаровский край</t>
  </si>
  <si>
    <t xml:space="preserve">Денисов Алексей </t>
  </si>
  <si>
    <t>Заволокин Сергей</t>
  </si>
  <si>
    <t>Кобцев Алексей</t>
  </si>
  <si>
    <t>кмс6</t>
  </si>
  <si>
    <t>Лесных П.А.</t>
  </si>
  <si>
    <t>Колпаков Сергей</t>
  </si>
  <si>
    <t>Рябченко А. В.</t>
  </si>
  <si>
    <t>Чихачев Антон</t>
  </si>
  <si>
    <t>Куликов С.А.</t>
  </si>
  <si>
    <t>Верхозин Андрей</t>
  </si>
  <si>
    <t>Хомченко Аркадий</t>
  </si>
  <si>
    <t>Рябоконь О.Н.</t>
  </si>
  <si>
    <t>Булатов П.В.</t>
  </si>
  <si>
    <t>1965</t>
  </si>
  <si>
    <t>Романов Сергей</t>
  </si>
  <si>
    <t>Белых Сергей</t>
  </si>
  <si>
    <t>1961</t>
  </si>
  <si>
    <t>Ежов Владимир</t>
  </si>
  <si>
    <t>Климов А.В., Анасенко А.В.</t>
  </si>
  <si>
    <t>Петровых Петр</t>
  </si>
  <si>
    <t>Голубицкий Александр</t>
  </si>
  <si>
    <t>Токмаков Виктор</t>
  </si>
  <si>
    <t>Михеев Александр</t>
  </si>
  <si>
    <t>Боровиков В.П.</t>
  </si>
  <si>
    <t>Антонов Сергей</t>
  </si>
  <si>
    <t>Бучельников Виктор</t>
  </si>
  <si>
    <t>Лебедев Юрий</t>
  </si>
  <si>
    <t>Подколзин Ф.В.</t>
  </si>
  <si>
    <t>г. Москва</t>
  </si>
  <si>
    <t>Медведков Виктор</t>
  </si>
  <si>
    <t>Гейст Виктор</t>
  </si>
  <si>
    <t>возрастная категория 70-74 года</t>
  </si>
  <si>
    <t>Коржавин Павел</t>
  </si>
  <si>
    <t>Капустина Е.А.</t>
  </si>
  <si>
    <t>Говорущенко Тамара</t>
  </si>
  <si>
    <t>Рабаданов Р.И.</t>
  </si>
  <si>
    <t>Голубева Анна</t>
  </si>
  <si>
    <t>Шевелев Д.В.</t>
  </si>
  <si>
    <t>Золотова Людмила</t>
  </si>
  <si>
    <t>Самочернов И.Н.</t>
  </si>
  <si>
    <t>Бауер П.А.</t>
  </si>
  <si>
    <t xml:space="preserve">Шпет Анна </t>
  </si>
  <si>
    <t>Гильфанова Эльзида</t>
  </si>
  <si>
    <t>Донских А.И., Анасенко А.В.</t>
  </si>
  <si>
    <t>Донских Маргарита</t>
  </si>
  <si>
    <t>Ткачев В.А.</t>
  </si>
  <si>
    <t xml:space="preserve">Морозова Мария </t>
  </si>
  <si>
    <t>Рывок</t>
  </si>
  <si>
    <t>РЫВОК (женщины)</t>
  </si>
  <si>
    <r>
      <t xml:space="preserve">Вес гирь: </t>
    </r>
    <r>
      <rPr>
        <sz val="11"/>
        <rFont val="Calibri"/>
        <family val="2"/>
        <charset val="204"/>
      </rPr>
      <t>16 кг</t>
    </r>
  </si>
  <si>
    <t>Елович Наталья</t>
  </si>
  <si>
    <t>Кольмаер А.Н.</t>
  </si>
  <si>
    <t>Кольмаер Диана</t>
  </si>
  <si>
    <t>Книсс Елена</t>
  </si>
  <si>
    <t xml:space="preserve">Иоч  Валерия </t>
  </si>
  <si>
    <t>Никитюк Татьяна</t>
  </si>
  <si>
    <t>Булатов П.В</t>
  </si>
  <si>
    <t>Булатова Оксана</t>
  </si>
  <si>
    <t>Захарова Лена</t>
  </si>
  <si>
    <t>Крохалева Юлия</t>
  </si>
  <si>
    <t>Белан В.В.</t>
  </si>
  <si>
    <t>Коваленко Татьяна</t>
  </si>
  <si>
    <t>Бояров И. И.</t>
  </si>
  <si>
    <t>Прохорова Сахаяна</t>
  </si>
  <si>
    <t>Салтыкова Евгения</t>
  </si>
  <si>
    <t>Чипизубова   Валентина</t>
  </si>
  <si>
    <t>Брызгалова Мая</t>
  </si>
  <si>
    <t>Белых С.Л.</t>
  </si>
  <si>
    <t>Франкевич Елена</t>
  </si>
  <si>
    <t>Корабельников В.Н.</t>
  </si>
  <si>
    <t>МСМК ВФГС</t>
  </si>
  <si>
    <t>Тихонова Зоя</t>
  </si>
  <si>
    <t>Ступин Д.А.</t>
  </si>
  <si>
    <t>Лутошкина Лариса</t>
  </si>
  <si>
    <t>Чеснакова Светлана</t>
  </si>
  <si>
    <t>Мыльникова Надежда</t>
  </si>
  <si>
    <t>Бобришева Е.К.Киблер Е.В.</t>
  </si>
  <si>
    <t>Костюнина Светлана</t>
  </si>
  <si>
    <t>Алферова В.Я.</t>
  </si>
  <si>
    <t>Архангельская область</t>
  </si>
  <si>
    <t xml:space="preserve">Фокина Ольга </t>
  </si>
  <si>
    <t>Рябченко А.В.Ерохин Е.Ню</t>
  </si>
  <si>
    <t xml:space="preserve">Бахромеева Виктория </t>
  </si>
  <si>
    <t>Стрекаловских С.К.</t>
  </si>
  <si>
    <t>Мерзлякова Татьяна</t>
  </si>
  <si>
    <t>Бобришева Е.К.</t>
  </si>
  <si>
    <t>Шарыпова Марина</t>
  </si>
  <si>
    <t>Ахметзянов А.Р.</t>
  </si>
  <si>
    <t>Иванова Ирина</t>
  </si>
  <si>
    <t xml:space="preserve">Общий вес команды   </t>
  </si>
  <si>
    <t xml:space="preserve">Рез-т команды </t>
  </si>
  <si>
    <t>Результат участника</t>
  </si>
  <si>
    <t>Собств. вес</t>
  </si>
  <si>
    <t>Этап</t>
  </si>
  <si>
    <t>Кемеровская область-Кузбасс</t>
  </si>
  <si>
    <t xml:space="preserve">КОМАНДА : </t>
  </si>
  <si>
    <t>Эстафета</t>
  </si>
  <si>
    <t>Регламент времени - 12 мин.</t>
  </si>
  <si>
    <r>
      <t>Вес гирь:  1,2,3 эт-</t>
    </r>
    <r>
      <rPr>
        <sz val="10"/>
        <color rgb="FF000000"/>
        <rFont val="Calibri"/>
        <family val="2"/>
        <charset val="204"/>
      </rPr>
      <t>24 кг, 4 эт-16 кг</t>
    </r>
  </si>
  <si>
    <t>Тверская Область</t>
  </si>
  <si>
    <t>27-28</t>
  </si>
  <si>
    <t>Москва</t>
  </si>
  <si>
    <t>Республика Башкотарстан</t>
  </si>
  <si>
    <t>Республика Чувашия</t>
  </si>
  <si>
    <t>Санкт-Петербург</t>
  </si>
  <si>
    <t>18-19</t>
  </si>
  <si>
    <t>Саха Якутия</t>
  </si>
  <si>
    <t>Свердловская область</t>
  </si>
  <si>
    <t>Новосибирская область</t>
  </si>
  <si>
    <t>Кемеровская область</t>
  </si>
  <si>
    <t>65+</t>
  </si>
  <si>
    <t>60-64</t>
  </si>
  <si>
    <t>55-59</t>
  </si>
  <si>
    <t>50-54</t>
  </si>
  <si>
    <t>45-49</t>
  </si>
  <si>
    <t>40-44</t>
  </si>
  <si>
    <t>35-39</t>
  </si>
  <si>
    <t>75+</t>
  </si>
  <si>
    <t>70-74</t>
  </si>
  <si>
    <t>65-69</t>
  </si>
  <si>
    <t>результ</t>
  </si>
  <si>
    <t>команда</t>
  </si>
  <si>
    <t>место</t>
  </si>
  <si>
    <t>длинный цикл</t>
  </si>
  <si>
    <t>двоеброье</t>
  </si>
  <si>
    <t>Командный</t>
  </si>
  <si>
    <t>хорошо</t>
  </si>
  <si>
    <t>27-30.03.2025</t>
  </si>
  <si>
    <t>судья на помосте</t>
  </si>
  <si>
    <t>1 кат</t>
  </si>
  <si>
    <t>Катаев Игорь</t>
  </si>
  <si>
    <t>Галкина Юлия</t>
  </si>
  <si>
    <t>Маркова Анна</t>
  </si>
  <si>
    <t>Кольмайер Александр</t>
  </si>
  <si>
    <t>Ковалёв Константин</t>
  </si>
  <si>
    <t>Филимонова Виктория</t>
  </si>
  <si>
    <t>судья информатор</t>
  </si>
  <si>
    <t>Вертинская Анна</t>
  </si>
  <si>
    <t>судья при участниках</t>
  </si>
  <si>
    <t>Шмырина Мария</t>
  </si>
  <si>
    <t>апеляционное жюри</t>
  </si>
  <si>
    <t>ВК</t>
  </si>
  <si>
    <t>Карпов Юрий</t>
  </si>
  <si>
    <t>зам. гл. секретаря</t>
  </si>
  <si>
    <t>Савина Полина</t>
  </si>
  <si>
    <t>зам. гл. судьи</t>
  </si>
  <si>
    <t>гл. секретарь</t>
  </si>
  <si>
    <t>Дергунов Владимир</t>
  </si>
  <si>
    <t>гл. судья</t>
  </si>
  <si>
    <t>Соловьёв Сергей</t>
  </si>
  <si>
    <t>Оценка за судейство</t>
  </si>
  <si>
    <t>дни судейства</t>
  </si>
  <si>
    <t>должность при судействе</t>
  </si>
  <si>
    <t>категория</t>
  </si>
  <si>
    <t>Ф.И.О.</t>
  </si>
  <si>
    <t>№ п/п</t>
  </si>
  <si>
    <t>Список судей</t>
  </si>
  <si>
    <t xml:space="preserve">85+ </t>
  </si>
  <si>
    <t>возрастная категория 40-49 года</t>
  </si>
  <si>
    <t>Рывок (мужчины)</t>
  </si>
  <si>
    <t>Регламент времени - 30 мин.</t>
  </si>
  <si>
    <t>Фестиваль</t>
  </si>
  <si>
    <t>возрастная категория 50-59 года</t>
  </si>
  <si>
    <r>
      <t xml:space="preserve">Вес гирь:  </t>
    </r>
    <r>
      <rPr>
        <sz val="10"/>
        <color rgb="FF000000"/>
        <rFont val="Calibri"/>
        <family val="2"/>
        <charset val="204"/>
      </rPr>
      <t>20 кг</t>
    </r>
  </si>
  <si>
    <t>неявка</t>
  </si>
  <si>
    <t>73+</t>
  </si>
  <si>
    <t>возрастная категория 60-69 года</t>
  </si>
  <si>
    <t>возрастная категория 70  и старше</t>
  </si>
  <si>
    <t>возрастная категория 55 и ст лет</t>
  </si>
  <si>
    <t>Рывок (женщины)</t>
  </si>
  <si>
    <t>63+</t>
  </si>
  <si>
    <t>возрастная категория 35-54 лет</t>
  </si>
  <si>
    <t>Симушин А.М.</t>
  </si>
  <si>
    <t>Никольский Михаил</t>
  </si>
  <si>
    <t>возрастная категория 40-49 лет</t>
  </si>
  <si>
    <t>Жим (мужчины)</t>
  </si>
  <si>
    <t>Жим (женщины)</t>
  </si>
  <si>
    <t>возрастная категория 35-39 лет</t>
  </si>
  <si>
    <t>возрастная категория 50-59  лет</t>
  </si>
  <si>
    <t xml:space="preserve">63+ </t>
  </si>
  <si>
    <t>возрастная категория 50 лет и старшк</t>
  </si>
  <si>
    <t>Жим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</si>
</sst>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52" x14ac:knownFonts="1">
    <font>
      <sz val="11"/>
      <color rgb="FF000000"/>
      <name val="Calibri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4"/>
      <name val="Times New Roman"/>
      <family val="1"/>
      <charset val="204"/>
    </font>
    <font>
      <i/>
      <sz val="10"/>
      <name val="Times New Roman"/>
      <family val="1"/>
      <charset val="204"/>
    </font>
    <font>
      <b/>
      <i/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1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i/>
      <sz val="10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i/>
      <sz val="11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i/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sz val="8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</font>
    <font>
      <i/>
      <sz val="11"/>
      <name val="Calibri"/>
      <family val="2"/>
      <charset val="204"/>
    </font>
    <font>
      <b/>
      <sz val="20"/>
      <name val="Times New Roman"/>
      <family val="1"/>
      <charset val="204"/>
    </font>
    <font>
      <sz val="7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Calibri"/>
      <family val="2"/>
      <scheme val="minor"/>
    </font>
    <font>
      <sz val="8"/>
      <color rgb="FF000000"/>
      <name val="Calibri"/>
      <family val="2"/>
      <charset val="204"/>
    </font>
    <font>
      <b/>
      <sz val="8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6"/>
      <color rgb="FF000000"/>
      <name val="Arial"/>
      <family val="2"/>
      <charset val="204"/>
    </font>
    <font>
      <b/>
      <i/>
      <u/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rgb="FFFFFFFF"/>
        <bgColor indexed="64"/>
      </patternFill>
    </fill>
    <fill>
      <patternFill patternType="solid">
        <fgColor rgb="FFEDFFDF"/>
        <bgColor indexed="64"/>
      </patternFill>
    </fill>
    <fill>
      <patternFill patternType="solid">
        <fgColor rgb="FFDAFFBD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9" fillId="0" borderId="0"/>
    <xf numFmtId="0" fontId="19" fillId="0" borderId="0"/>
    <xf numFmtId="0" fontId="8" fillId="0" borderId="0"/>
    <xf numFmtId="0" fontId="19" fillId="0" borderId="0"/>
    <xf numFmtId="0" fontId="19" fillId="0" borderId="0"/>
  </cellStyleXfs>
  <cellXfs count="948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4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2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Alignment="1">
      <alignment vertical="center"/>
    </xf>
    <xf numFmtId="0" fontId="7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49" fontId="1" fillId="0" borderId="0" xfId="0" applyNumberFormat="1" applyFont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14" fillId="0" borderId="8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2" fillId="0" borderId="3" xfId="0" applyFont="1" applyBorder="1" applyAlignment="1">
      <alignment horizontal="center" vertical="center"/>
    </xf>
    <xf numFmtId="0" fontId="0" fillId="0" borderId="10" xfId="0" applyFont="1" applyBorder="1" applyAlignment="1">
      <alignment vertical="center"/>
    </xf>
    <xf numFmtId="0" fontId="10" fillId="0" borderId="12" xfId="0" applyFont="1" applyBorder="1" applyAlignment="1">
      <alignment vertical="center"/>
    </xf>
    <xf numFmtId="0" fontId="16" fillId="0" borderId="8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21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vertical="center"/>
    </xf>
    <xf numFmtId="49" fontId="1" fillId="2" borderId="1" xfId="0" applyNumberFormat="1" applyFont="1" applyFill="1" applyBorder="1" applyAlignment="1">
      <alignment horizontal="left" vertical="center"/>
    </xf>
    <xf numFmtId="1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/>
    </xf>
    <xf numFmtId="1" fontId="1" fillId="3" borderId="1" xfId="0" applyNumberFormat="1" applyFont="1" applyFill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1" fontId="1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2" fontId="1" fillId="4" borderId="1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2" fontId="1" fillId="4" borderId="2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0" fillId="0" borderId="0" xfId="0" applyFont="1" applyBorder="1" applyAlignment="1">
      <alignment vertical="center"/>
    </xf>
    <xf numFmtId="0" fontId="22" fillId="0" borderId="2" xfId="0" applyFont="1" applyBorder="1" applyAlignment="1">
      <alignment horizontal="center" vertical="center"/>
    </xf>
    <xf numFmtId="0" fontId="0" fillId="0" borderId="6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164" fontId="7" fillId="0" borderId="0" xfId="0" applyNumberFormat="1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2" fillId="2" borderId="2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21" fillId="5" borderId="1" xfId="0" applyFont="1" applyFill="1" applyBorder="1" applyAlignment="1">
      <alignment horizontal="center" vertical="center" wrapText="1"/>
    </xf>
    <xf numFmtId="2" fontId="21" fillId="0" borderId="1" xfId="0" applyNumberFormat="1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2" fontId="7" fillId="0" borderId="0" xfId="0" applyNumberFormat="1" applyFont="1" applyBorder="1" applyAlignment="1">
      <alignment vertical="center"/>
    </xf>
    <xf numFmtId="2" fontId="7" fillId="0" borderId="0" xfId="0" applyNumberFormat="1" applyFont="1" applyBorder="1" applyAlignment="1">
      <alignment vertical="center" wrapText="1"/>
    </xf>
    <xf numFmtId="2" fontId="0" fillId="0" borderId="0" xfId="0" applyNumberFormat="1" applyAlignment="1">
      <alignment vertical="center"/>
    </xf>
    <xf numFmtId="2" fontId="2" fillId="0" borderId="0" xfId="0" applyNumberFormat="1" applyFont="1" applyAlignment="1">
      <alignment vertical="center"/>
    </xf>
    <xf numFmtId="2" fontId="0" fillId="0" borderId="0" xfId="0" applyNumberFormat="1" applyFont="1" applyAlignment="1">
      <alignment vertical="center"/>
    </xf>
    <xf numFmtId="2" fontId="7" fillId="0" borderId="0" xfId="0" applyNumberFormat="1" applyFont="1" applyBorder="1" applyAlignment="1">
      <alignment horizontal="center" vertical="center"/>
    </xf>
    <xf numFmtId="2" fontId="7" fillId="0" borderId="0" xfId="0" applyNumberFormat="1" applyFont="1" applyBorder="1" applyAlignment="1">
      <alignment horizontal="center" vertical="center" wrapText="1"/>
    </xf>
    <xf numFmtId="2" fontId="0" fillId="0" borderId="0" xfId="0" applyNumberFormat="1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2" fontId="0" fillId="0" borderId="0" xfId="0" applyNumberFormat="1" applyFont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24" fillId="7" borderId="17" xfId="0" applyFont="1" applyFill="1" applyBorder="1" applyAlignment="1">
      <alignment horizontal="center" vertical="center" wrapText="1"/>
    </xf>
    <xf numFmtId="0" fontId="24" fillId="7" borderId="19" xfId="0" applyFont="1" applyFill="1" applyBorder="1" applyAlignment="1">
      <alignment horizontal="center" vertical="center" wrapText="1"/>
    </xf>
    <xf numFmtId="0" fontId="7" fillId="0" borderId="15" xfId="0" applyFont="1" applyBorder="1" applyAlignment="1">
      <alignment vertical="center"/>
    </xf>
    <xf numFmtId="0" fontId="24" fillId="7" borderId="16" xfId="0" applyFont="1" applyFill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24" fillId="6" borderId="19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24" fillId="6" borderId="17" xfId="0" applyFont="1" applyFill="1" applyBorder="1" applyAlignment="1">
      <alignment horizontal="center" vertical="center" wrapText="1"/>
    </xf>
    <xf numFmtId="0" fontId="24" fillId="6" borderId="16" xfId="0" applyFont="1" applyFill="1" applyBorder="1" applyAlignment="1">
      <alignment horizontal="center" vertical="center" wrapText="1"/>
    </xf>
    <xf numFmtId="0" fontId="25" fillId="6" borderId="17" xfId="0" applyFont="1" applyFill="1" applyBorder="1" applyAlignment="1">
      <alignment horizontal="center" vertical="center" wrapText="1"/>
    </xf>
    <xf numFmtId="0" fontId="25" fillId="6" borderId="16" xfId="0" applyFont="1" applyFill="1" applyBorder="1" applyAlignment="1">
      <alignment horizontal="center" vertical="center" wrapText="1"/>
    </xf>
    <xf numFmtId="0" fontId="25" fillId="6" borderId="18" xfId="0" applyFont="1" applyFill="1" applyBorder="1" applyAlignment="1">
      <alignment horizontal="center" vertical="center" wrapText="1"/>
    </xf>
    <xf numFmtId="0" fontId="25" fillId="6" borderId="19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21" fillId="0" borderId="27" xfId="0" applyFont="1" applyBorder="1" applyAlignment="1">
      <alignment horizontal="center" vertical="center"/>
    </xf>
    <xf numFmtId="0" fontId="21" fillId="0" borderId="30" xfId="0" applyFont="1" applyBorder="1" applyAlignment="1">
      <alignment horizontal="center" vertical="center"/>
    </xf>
    <xf numFmtId="0" fontId="21" fillId="0" borderId="32" xfId="0" applyFont="1" applyBorder="1" applyAlignment="1">
      <alignment horizontal="center" vertical="center"/>
    </xf>
    <xf numFmtId="0" fontId="21" fillId="0" borderId="33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165" fontId="21" fillId="0" borderId="1" xfId="0" applyNumberFormat="1" applyFont="1" applyBorder="1" applyAlignment="1">
      <alignment horizontal="center" vertical="center"/>
    </xf>
    <xf numFmtId="165" fontId="21" fillId="0" borderId="2" xfId="0" applyNumberFormat="1" applyFont="1" applyBorder="1" applyAlignment="1">
      <alignment horizontal="center" vertical="center"/>
    </xf>
    <xf numFmtId="0" fontId="22" fillId="5" borderId="1" xfId="0" applyFont="1" applyFill="1" applyBorder="1" applyAlignment="1">
      <alignment vertical="center"/>
    </xf>
    <xf numFmtId="0" fontId="22" fillId="5" borderId="1" xfId="0" applyFont="1" applyFill="1" applyBorder="1" applyAlignment="1">
      <alignment horizontal="center" vertical="center" wrapText="1"/>
    </xf>
    <xf numFmtId="165" fontId="2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1" fontId="1" fillId="2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18" fillId="0" borderId="1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/>
    </xf>
    <xf numFmtId="0" fontId="22" fillId="2" borderId="24" xfId="0" applyFont="1" applyFill="1" applyBorder="1" applyAlignment="1">
      <alignment vertical="center"/>
    </xf>
    <xf numFmtId="0" fontId="1" fillId="0" borderId="24" xfId="0" applyFont="1" applyBorder="1" applyAlignment="1">
      <alignment vertical="center"/>
    </xf>
    <xf numFmtId="1" fontId="1" fillId="2" borderId="24" xfId="0" applyNumberFormat="1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2" fontId="1" fillId="4" borderId="27" xfId="0" applyNumberFormat="1" applyFont="1" applyFill="1" applyBorder="1" applyAlignment="1">
      <alignment horizontal="center" vertical="center"/>
    </xf>
    <xf numFmtId="0" fontId="23" fillId="0" borderId="27" xfId="0" applyFont="1" applyBorder="1" applyAlignment="1">
      <alignment horizontal="center" vertical="center" wrapText="1"/>
    </xf>
    <xf numFmtId="0" fontId="22" fillId="2" borderId="27" xfId="0" applyFont="1" applyFill="1" applyBorder="1" applyAlignment="1">
      <alignment horizontal="center" vertical="center"/>
    </xf>
    <xf numFmtId="0" fontId="21" fillId="0" borderId="24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4" borderId="24" xfId="0" applyFont="1" applyFill="1" applyBorder="1" applyAlignment="1">
      <alignment horizontal="center" vertical="center"/>
    </xf>
    <xf numFmtId="49" fontId="1" fillId="2" borderId="24" xfId="0" applyNumberFormat="1" applyFont="1" applyFill="1" applyBorder="1" applyAlignment="1">
      <alignment horizontal="left" vertical="center"/>
    </xf>
    <xf numFmtId="0" fontId="21" fillId="0" borderId="25" xfId="0" applyFont="1" applyBorder="1" applyAlignment="1">
      <alignment vertical="center"/>
    </xf>
    <xf numFmtId="0" fontId="1" fillId="0" borderId="34" xfId="0" applyFont="1" applyBorder="1" applyAlignment="1">
      <alignment horizontal="center" vertical="center"/>
    </xf>
    <xf numFmtId="0" fontId="21" fillId="0" borderId="35" xfId="0" applyFont="1" applyBorder="1" applyAlignment="1">
      <alignment vertical="center"/>
    </xf>
    <xf numFmtId="0" fontId="1" fillId="0" borderId="29" xfId="0" applyFont="1" applyBorder="1" applyAlignment="1">
      <alignment horizontal="center" vertical="center"/>
    </xf>
    <xf numFmtId="0" fontId="21" fillId="0" borderId="30" xfId="0" applyFont="1" applyBorder="1" applyAlignment="1">
      <alignment vertical="center"/>
    </xf>
    <xf numFmtId="0" fontId="1" fillId="0" borderId="30" xfId="0" applyFont="1" applyFill="1" applyBorder="1" applyAlignment="1">
      <alignment horizontal="left" vertical="center"/>
    </xf>
    <xf numFmtId="0" fontId="1" fillId="0" borderId="3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21" fillId="0" borderId="33" xfId="0" applyFont="1" applyBorder="1" applyAlignment="1">
      <alignment vertical="center"/>
    </xf>
    <xf numFmtId="2" fontId="21" fillId="0" borderId="27" xfId="0" applyNumberFormat="1" applyFont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 wrapText="1"/>
    </xf>
    <xf numFmtId="165" fontId="21" fillId="0" borderId="24" xfId="0" applyNumberFormat="1" applyFont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 wrapText="1"/>
    </xf>
    <xf numFmtId="2" fontId="1" fillId="4" borderId="32" xfId="0" applyNumberFormat="1" applyFont="1" applyFill="1" applyBorder="1" applyAlignment="1">
      <alignment horizontal="center" vertical="center"/>
    </xf>
    <xf numFmtId="0" fontId="22" fillId="2" borderId="32" xfId="0" applyFont="1" applyFill="1" applyBorder="1" applyAlignment="1">
      <alignment horizontal="center" vertical="center"/>
    </xf>
    <xf numFmtId="0" fontId="1" fillId="4" borderId="32" xfId="0" applyFont="1" applyFill="1" applyBorder="1" applyAlignment="1">
      <alignment horizontal="center" vertical="center"/>
    </xf>
    <xf numFmtId="0" fontId="22" fillId="2" borderId="24" xfId="0" applyFont="1" applyFill="1" applyBorder="1" applyAlignment="1">
      <alignment horizontal="center" vertical="center"/>
    </xf>
    <xf numFmtId="49" fontId="1" fillId="2" borderId="24" xfId="0" applyNumberFormat="1" applyFont="1" applyFill="1" applyBorder="1" applyAlignment="1">
      <alignment horizontal="center" vertical="center"/>
    </xf>
    <xf numFmtId="0" fontId="21" fillId="0" borderId="25" xfId="0" applyFont="1" applyBorder="1" applyAlignment="1">
      <alignment horizontal="center" vertical="center"/>
    </xf>
    <xf numFmtId="0" fontId="22" fillId="2" borderId="32" xfId="0" applyFont="1" applyFill="1" applyBorder="1" applyAlignment="1">
      <alignment horizontal="left" vertical="center"/>
    </xf>
    <xf numFmtId="2" fontId="21" fillId="0" borderId="32" xfId="0" applyNumberFormat="1" applyFont="1" applyBorder="1" applyAlignment="1">
      <alignment horizontal="center" vertical="center"/>
    </xf>
    <xf numFmtId="0" fontId="22" fillId="2" borderId="37" xfId="0" applyFont="1" applyFill="1" applyBorder="1" applyAlignment="1">
      <alignment vertical="center"/>
    </xf>
    <xf numFmtId="0" fontId="22" fillId="2" borderId="32" xfId="0" applyNumberFormat="1" applyFont="1" applyFill="1" applyBorder="1" applyAlignment="1">
      <alignment horizontal="center" vertical="center"/>
    </xf>
    <xf numFmtId="2" fontId="22" fillId="2" borderId="32" xfId="0" applyNumberFormat="1" applyFont="1" applyFill="1" applyBorder="1" applyAlignment="1">
      <alignment horizontal="center" vertical="center" wrapText="1"/>
    </xf>
    <xf numFmtId="0" fontId="22" fillId="2" borderId="32" xfId="0" applyFont="1" applyFill="1" applyBorder="1" applyAlignment="1">
      <alignment horizontal="center" vertical="center" wrapText="1"/>
    </xf>
    <xf numFmtId="1" fontId="22" fillId="2" borderId="32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25" fillId="7" borderId="17" xfId="0" applyFont="1" applyFill="1" applyBorder="1" applyAlignment="1">
      <alignment horizontal="center" vertical="center" wrapText="1"/>
    </xf>
    <xf numFmtId="0" fontId="25" fillId="7" borderId="19" xfId="0" applyFont="1" applyFill="1" applyBorder="1" applyAlignment="1">
      <alignment horizontal="center" vertical="center" wrapText="1"/>
    </xf>
    <xf numFmtId="0" fontId="25" fillId="0" borderId="0" xfId="0" applyFont="1"/>
    <xf numFmtId="0" fontId="9" fillId="0" borderId="14" xfId="0" applyFont="1" applyBorder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right" vertical="center"/>
    </xf>
    <xf numFmtId="0" fontId="13" fillId="0" borderId="0" xfId="0" applyNumberFormat="1" applyFont="1" applyFill="1" applyBorder="1" applyAlignment="1">
      <alignment horizontal="right" vertical="center"/>
    </xf>
    <xf numFmtId="0" fontId="25" fillId="7" borderId="17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164" fontId="27" fillId="0" borderId="0" xfId="0" applyNumberFormat="1" applyFont="1" applyAlignment="1">
      <alignment horizontal="center" vertical="center"/>
    </xf>
    <xf numFmtId="0" fontId="22" fillId="5" borderId="1" xfId="0" applyFont="1" applyFill="1" applyBorder="1" applyAlignment="1">
      <alignment horizontal="center" vertical="center"/>
    </xf>
    <xf numFmtId="0" fontId="22" fillId="5" borderId="3" xfId="0" applyFont="1" applyFill="1" applyBorder="1" applyAlignment="1">
      <alignment horizontal="center" vertical="center"/>
    </xf>
    <xf numFmtId="0" fontId="22" fillId="2" borderId="12" xfId="0" applyFont="1" applyFill="1" applyBorder="1" applyAlignment="1">
      <alignment vertical="center"/>
    </xf>
    <xf numFmtId="1" fontId="1" fillId="2" borderId="3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left" vertical="center"/>
    </xf>
    <xf numFmtId="0" fontId="28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1" fillId="0" borderId="49" xfId="0" applyFont="1" applyBorder="1" applyAlignment="1">
      <alignment vertical="center"/>
    </xf>
    <xf numFmtId="49" fontId="4" fillId="2" borderId="1" xfId="0" applyNumberFormat="1" applyFon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21" fillId="0" borderId="45" xfId="0" applyFont="1" applyBorder="1" applyAlignment="1">
      <alignment vertical="center"/>
    </xf>
    <xf numFmtId="0" fontId="1" fillId="0" borderId="52" xfId="0" applyFont="1" applyBorder="1" applyAlignment="1">
      <alignment horizontal="center" vertical="center"/>
    </xf>
    <xf numFmtId="0" fontId="1" fillId="2" borderId="36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1" fillId="5" borderId="1" xfId="0" applyFont="1" applyFill="1" applyBorder="1" applyAlignment="1">
      <alignment vertical="center"/>
    </xf>
    <xf numFmtId="0" fontId="21" fillId="0" borderId="28" xfId="0" applyFont="1" applyBorder="1" applyAlignment="1">
      <alignment vertical="center"/>
    </xf>
    <xf numFmtId="0" fontId="29" fillId="4" borderId="2" xfId="0" applyFont="1" applyFill="1" applyBorder="1" applyAlignment="1">
      <alignment horizontal="center" vertical="center"/>
    </xf>
    <xf numFmtId="0" fontId="29" fillId="4" borderId="1" xfId="0" applyFont="1" applyFill="1" applyBorder="1" applyAlignment="1">
      <alignment horizontal="center" vertical="center"/>
    </xf>
    <xf numFmtId="0" fontId="29" fillId="5" borderId="1" xfId="0" applyFont="1" applyFill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 wrapText="1"/>
    </xf>
    <xf numFmtId="0" fontId="29" fillId="4" borderId="32" xfId="0" applyFont="1" applyFill="1" applyBorder="1" applyAlignment="1">
      <alignment horizontal="center" vertical="center"/>
    </xf>
    <xf numFmtId="0" fontId="29" fillId="0" borderId="32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7" fillId="0" borderId="14" xfId="0" applyFont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0" borderId="35" xfId="0" applyFont="1" applyBorder="1" applyAlignment="1">
      <alignment vertical="center"/>
    </xf>
    <xf numFmtId="1" fontId="2" fillId="0" borderId="0" xfId="0" applyNumberFormat="1" applyFont="1" applyAlignment="1">
      <alignment vertical="center"/>
    </xf>
    <xf numFmtId="1" fontId="7" fillId="0" borderId="0" xfId="0" applyNumberFormat="1" applyFont="1" applyBorder="1" applyAlignment="1">
      <alignment vertical="center"/>
    </xf>
    <xf numFmtId="1" fontId="7" fillId="0" borderId="0" xfId="0" applyNumberFormat="1" applyFont="1" applyBorder="1" applyAlignment="1">
      <alignment vertical="center" wrapText="1"/>
    </xf>
    <xf numFmtId="1" fontId="0" fillId="0" borderId="0" xfId="0" applyNumberFormat="1" applyAlignment="1">
      <alignment vertical="center"/>
    </xf>
    <xf numFmtId="1" fontId="7" fillId="0" borderId="0" xfId="0" applyNumberFormat="1" applyFont="1" applyBorder="1" applyAlignment="1">
      <alignment horizontal="center" vertical="center"/>
    </xf>
    <xf numFmtId="1" fontId="25" fillId="6" borderId="16" xfId="0" applyNumberFormat="1" applyFont="1" applyFill="1" applyBorder="1" applyAlignment="1">
      <alignment horizontal="center" vertical="center" wrapText="1"/>
    </xf>
    <xf numFmtId="1" fontId="25" fillId="6" borderId="18" xfId="0" applyNumberFormat="1" applyFont="1" applyFill="1" applyBorder="1" applyAlignment="1">
      <alignment horizontal="center" vertical="center" wrapText="1"/>
    </xf>
    <xf numFmtId="1" fontId="21" fillId="0" borderId="24" xfId="0" applyNumberFormat="1" applyFont="1" applyBorder="1" applyAlignment="1">
      <alignment horizontal="center" vertical="center"/>
    </xf>
    <xf numFmtId="1" fontId="21" fillId="0" borderId="2" xfId="0" applyNumberFormat="1" applyFont="1" applyBorder="1" applyAlignment="1">
      <alignment horizontal="center" vertical="center"/>
    </xf>
    <xf numFmtId="1" fontId="21" fillId="5" borderId="1" xfId="0" applyNumberFormat="1" applyFont="1" applyFill="1" applyBorder="1" applyAlignment="1">
      <alignment horizontal="center" vertical="center" wrapText="1"/>
    </xf>
    <xf numFmtId="1" fontId="21" fillId="0" borderId="1" xfId="0" applyNumberFormat="1" applyFont="1" applyBorder="1" applyAlignment="1">
      <alignment horizontal="center" vertical="center"/>
    </xf>
    <xf numFmtId="1" fontId="0" fillId="0" borderId="0" xfId="0" applyNumberFormat="1" applyFont="1" applyAlignment="1">
      <alignment vertical="center"/>
    </xf>
    <xf numFmtId="1" fontId="1" fillId="0" borderId="0" xfId="0" applyNumberFormat="1" applyFont="1" applyBorder="1" applyAlignment="1">
      <alignment horizontal="center" vertical="center"/>
    </xf>
    <xf numFmtId="1" fontId="7" fillId="0" borderId="0" xfId="0" applyNumberFormat="1" applyFont="1" applyBorder="1" applyAlignment="1">
      <alignment horizontal="center" vertical="center" wrapText="1"/>
    </xf>
    <xf numFmtId="1" fontId="0" fillId="0" borderId="0" xfId="0" applyNumberFormat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1" fontId="0" fillId="0" borderId="0" xfId="0" applyNumberFormat="1" applyFont="1" applyAlignment="1">
      <alignment horizontal="center" vertical="center"/>
    </xf>
    <xf numFmtId="1" fontId="22" fillId="2" borderId="1" xfId="0" applyNumberFormat="1" applyFont="1" applyFill="1" applyBorder="1" applyAlignment="1">
      <alignment horizontal="center" vertical="center"/>
    </xf>
    <xf numFmtId="1" fontId="1" fillId="0" borderId="2" xfId="0" applyNumberFormat="1" applyFont="1" applyBorder="1" applyAlignment="1">
      <alignment horizontal="center" vertical="center"/>
    </xf>
    <xf numFmtId="1" fontId="22" fillId="0" borderId="1" xfId="0" applyNumberFormat="1" applyFont="1" applyBorder="1" applyAlignment="1">
      <alignment horizontal="center" vertical="center"/>
    </xf>
    <xf numFmtId="0" fontId="1" fillId="5" borderId="4" xfId="0" applyFont="1" applyFill="1" applyBorder="1" applyAlignment="1">
      <alignment horizontal="left" vertical="center"/>
    </xf>
    <xf numFmtId="0" fontId="1" fillId="5" borderId="2" xfId="0" applyFont="1" applyFill="1" applyBorder="1" applyAlignment="1">
      <alignment horizontal="center" vertical="center" wrapText="1"/>
    </xf>
    <xf numFmtId="1" fontId="21" fillId="5" borderId="2" xfId="0" applyNumberFormat="1" applyFont="1" applyFill="1" applyBorder="1" applyAlignment="1">
      <alignment horizontal="center" vertical="center" wrapText="1"/>
    </xf>
    <xf numFmtId="0" fontId="21" fillId="5" borderId="2" xfId="0" applyFont="1" applyFill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/>
    </xf>
    <xf numFmtId="0" fontId="21" fillId="0" borderId="32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8" fillId="0" borderId="24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15" fillId="0" borderId="7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4" borderId="27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vertical="center"/>
    </xf>
    <xf numFmtId="0" fontId="29" fillId="2" borderId="1" xfId="0" applyFont="1" applyFill="1" applyBorder="1" applyAlignment="1">
      <alignment vertical="center"/>
    </xf>
    <xf numFmtId="0" fontId="21" fillId="0" borderId="1" xfId="0" applyFont="1" applyBorder="1" applyAlignment="1">
      <alignment horizontal="left" vertical="center"/>
    </xf>
    <xf numFmtId="0" fontId="21" fillId="5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49" fontId="21" fillId="0" borderId="1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22" fillId="2" borderId="1" xfId="0" applyFont="1" applyFill="1" applyBorder="1" applyAlignment="1">
      <alignment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 vertical="center"/>
    </xf>
    <xf numFmtId="165" fontId="22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vertical="center"/>
    </xf>
    <xf numFmtId="0" fontId="1" fillId="4" borderId="2" xfId="0" applyFont="1" applyFill="1" applyBorder="1" applyAlignment="1">
      <alignment horizontal="left" vertical="center"/>
    </xf>
    <xf numFmtId="0" fontId="1" fillId="0" borderId="32" xfId="0" applyFont="1" applyBorder="1" applyAlignment="1">
      <alignment vertical="center"/>
    </xf>
    <xf numFmtId="0" fontId="21" fillId="0" borderId="32" xfId="0" applyFont="1" applyBorder="1" applyAlignment="1">
      <alignment vertical="center"/>
    </xf>
    <xf numFmtId="165" fontId="21" fillId="0" borderId="32" xfId="0" applyNumberFormat="1" applyFont="1" applyBorder="1" applyAlignment="1">
      <alignment horizontal="center" vertical="center"/>
    </xf>
    <xf numFmtId="1" fontId="21" fillId="0" borderId="32" xfId="0" applyNumberFormat="1" applyFont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2" fontId="1" fillId="0" borderId="2" xfId="0" applyNumberFormat="1" applyFont="1" applyBorder="1" applyAlignment="1">
      <alignment horizontal="center" vertical="center"/>
    </xf>
    <xf numFmtId="165" fontId="1" fillId="2" borderId="1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49" fontId="1" fillId="2" borderId="2" xfId="0" applyNumberFormat="1" applyFont="1" applyFill="1" applyBorder="1" applyAlignment="1">
      <alignment vertical="center"/>
    </xf>
    <xf numFmtId="2" fontId="22" fillId="5" borderId="1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21" fillId="0" borderId="2" xfId="0" applyFont="1" applyBorder="1" applyAlignment="1">
      <alignment vertical="center"/>
    </xf>
    <xf numFmtId="0" fontId="21" fillId="5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30" xfId="0" applyFont="1" applyBorder="1" applyAlignment="1">
      <alignment vertical="center"/>
    </xf>
    <xf numFmtId="14" fontId="21" fillId="0" borderId="32" xfId="0" applyNumberFormat="1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2" fontId="1" fillId="0" borderId="32" xfId="0" applyNumberFormat="1" applyFont="1" applyBorder="1" applyAlignment="1">
      <alignment horizontal="center" vertical="center" wrapText="1"/>
    </xf>
    <xf numFmtId="0" fontId="22" fillId="5" borderId="32" xfId="0" applyFont="1" applyFill="1" applyBorder="1" applyAlignment="1">
      <alignment horizontal="center" vertical="center"/>
    </xf>
    <xf numFmtId="1" fontId="22" fillId="0" borderId="32" xfId="0" applyNumberFormat="1" applyFont="1" applyBorder="1" applyAlignment="1">
      <alignment horizontal="center" vertical="center"/>
    </xf>
    <xf numFmtId="0" fontId="22" fillId="0" borderId="32" xfId="0" applyFont="1" applyBorder="1" applyAlignment="1">
      <alignment horizontal="center" vertical="center"/>
    </xf>
    <xf numFmtId="0" fontId="21" fillId="0" borderId="32" xfId="0" applyFont="1" applyBorder="1" applyAlignment="1">
      <alignment horizontal="left" vertical="center"/>
    </xf>
    <xf numFmtId="0" fontId="21" fillId="5" borderId="33" xfId="0" applyFont="1" applyFill="1" applyBorder="1" applyAlignment="1">
      <alignment horizontal="left" vertical="center"/>
    </xf>
    <xf numFmtId="0" fontId="29" fillId="2" borderId="5" xfId="0" applyFont="1" applyFill="1" applyBorder="1" applyAlignment="1">
      <alignment vertical="center"/>
    </xf>
    <xf numFmtId="2" fontId="21" fillId="0" borderId="2" xfId="0" applyNumberFormat="1" applyFont="1" applyBorder="1" applyAlignment="1">
      <alignment horizontal="center" vertical="center"/>
    </xf>
    <xf numFmtId="1" fontId="22" fillId="0" borderId="2" xfId="0" applyNumberFormat="1" applyFont="1" applyBorder="1" applyAlignment="1">
      <alignment horizontal="center" vertical="center"/>
    </xf>
    <xf numFmtId="0" fontId="21" fillId="5" borderId="35" xfId="0" applyFont="1" applyFill="1" applyBorder="1" applyAlignment="1">
      <alignment horizontal="left" vertical="center"/>
    </xf>
    <xf numFmtId="0" fontId="1" fillId="0" borderId="8" xfId="0" applyFont="1" applyBorder="1" applyAlignment="1">
      <alignment vertical="center"/>
    </xf>
    <xf numFmtId="0" fontId="1" fillId="2" borderId="32" xfId="0" applyFont="1" applyFill="1" applyBorder="1" applyAlignment="1">
      <alignment vertical="center"/>
    </xf>
    <xf numFmtId="1" fontId="1" fillId="2" borderId="32" xfId="0" applyNumberFormat="1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center" vertical="center"/>
    </xf>
    <xf numFmtId="165" fontId="22" fillId="0" borderId="32" xfId="0" applyNumberFormat="1" applyFont="1" applyBorder="1" applyAlignment="1">
      <alignment horizontal="center" vertical="center"/>
    </xf>
    <xf numFmtId="0" fontId="1" fillId="2" borderId="24" xfId="0" applyFont="1" applyFill="1" applyBorder="1" applyAlignment="1">
      <alignment vertical="center"/>
    </xf>
    <xf numFmtId="2" fontId="1" fillId="4" borderId="24" xfId="0" applyNumberFormat="1" applyFont="1" applyFill="1" applyBorder="1" applyAlignment="1">
      <alignment horizontal="center" vertical="center"/>
    </xf>
    <xf numFmtId="0" fontId="18" fillId="0" borderId="24" xfId="0" applyFont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2" fontId="1" fillId="0" borderId="24" xfId="0" applyNumberFormat="1" applyFont="1" applyBorder="1" applyAlignment="1">
      <alignment horizontal="center" vertical="center"/>
    </xf>
    <xf numFmtId="49" fontId="1" fillId="2" borderId="39" xfId="0" applyNumberFormat="1" applyFont="1" applyFill="1" applyBorder="1" applyAlignment="1">
      <alignment horizontal="left" vertical="center"/>
    </xf>
    <xf numFmtId="0" fontId="1" fillId="0" borderId="25" xfId="0" applyFont="1" applyBorder="1" applyAlignment="1">
      <alignment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49" fontId="1" fillId="2" borderId="6" xfId="0" applyNumberFormat="1" applyFont="1" applyFill="1" applyBorder="1" applyAlignment="1">
      <alignment horizontal="left" vertical="center"/>
    </xf>
    <xf numFmtId="0" fontId="21" fillId="0" borderId="6" xfId="0" applyFont="1" applyBorder="1" applyAlignment="1">
      <alignment vertical="center"/>
    </xf>
    <xf numFmtId="0" fontId="1" fillId="5" borderId="3" xfId="0" applyFont="1" applyFill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1" fillId="5" borderId="3" xfId="0" applyFont="1" applyFill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center" vertical="center"/>
    </xf>
    <xf numFmtId="1" fontId="1" fillId="5" borderId="3" xfId="0" applyNumberFormat="1" applyFont="1" applyFill="1" applyBorder="1" applyAlignment="1">
      <alignment horizontal="center" vertical="center" wrapText="1"/>
    </xf>
    <xf numFmtId="0" fontId="29" fillId="5" borderId="3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left" vertical="center"/>
    </xf>
    <xf numFmtId="0" fontId="1" fillId="5" borderId="6" xfId="0" applyFont="1" applyFill="1" applyBorder="1" applyAlignment="1">
      <alignment vertical="center"/>
    </xf>
    <xf numFmtId="0" fontId="29" fillId="5" borderId="1" xfId="0" applyFont="1" applyFill="1" applyBorder="1" applyAlignment="1">
      <alignment horizontal="center" vertical="center" wrapText="1"/>
    </xf>
    <xf numFmtId="49" fontId="1" fillId="2" borderId="6" xfId="0" applyNumberFormat="1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5" borderId="0" xfId="0" applyFont="1" applyFill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29" fillId="5" borderId="3" xfId="0" applyFont="1" applyFill="1" applyBorder="1" applyAlignment="1">
      <alignment horizontal="center" vertical="center" wrapText="1"/>
    </xf>
    <xf numFmtId="0" fontId="1" fillId="0" borderId="48" xfId="0" applyFont="1" applyBorder="1" applyAlignment="1">
      <alignment vertical="center"/>
    </xf>
    <xf numFmtId="0" fontId="21" fillId="0" borderId="10" xfId="0" applyFont="1" applyBorder="1" applyAlignment="1">
      <alignment vertical="center"/>
    </xf>
    <xf numFmtId="0" fontId="1" fillId="5" borderId="48" xfId="0" applyFont="1" applyFill="1" applyBorder="1" applyAlignment="1">
      <alignment horizontal="left" vertical="center"/>
    </xf>
    <xf numFmtId="49" fontId="21" fillId="0" borderId="32" xfId="0" applyNumberFormat="1" applyFont="1" applyBorder="1" applyAlignment="1">
      <alignment horizontal="center" vertical="center"/>
    </xf>
    <xf numFmtId="2" fontId="1" fillId="0" borderId="32" xfId="0" applyNumberFormat="1" applyFont="1" applyBorder="1" applyAlignment="1">
      <alignment horizontal="center" vertical="center"/>
    </xf>
    <xf numFmtId="0" fontId="21" fillId="0" borderId="47" xfId="0" applyFont="1" applyBorder="1" applyAlignment="1">
      <alignment vertical="center"/>
    </xf>
    <xf numFmtId="0" fontId="1" fillId="0" borderId="33" xfId="0" applyFont="1" applyBorder="1" applyAlignment="1">
      <alignment vertical="center"/>
    </xf>
    <xf numFmtId="2" fontId="1" fillId="4" borderId="3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9" fillId="4" borderId="3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0" borderId="45" xfId="0" applyFont="1" applyFill="1" applyBorder="1" applyAlignment="1">
      <alignment horizontal="left" vertical="center"/>
    </xf>
    <xf numFmtId="0" fontId="18" fillId="0" borderId="2" xfId="0" applyFont="1" applyBorder="1" applyAlignment="1">
      <alignment horizontal="center" vertical="center" wrapText="1"/>
    </xf>
    <xf numFmtId="0" fontId="1" fillId="0" borderId="58" xfId="0" applyFont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2" fontId="1" fillId="5" borderId="1" xfId="0" applyNumberFormat="1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9" fillId="4" borderId="7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0" borderId="49" xfId="0" applyFont="1" applyBorder="1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2" fontId="1" fillId="4" borderId="44" xfId="0" applyNumberFormat="1" applyFont="1" applyFill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49" fontId="1" fillId="2" borderId="32" xfId="0" applyNumberFormat="1" applyFont="1" applyFill="1" applyBorder="1" applyAlignment="1">
      <alignment horizontal="left" vertical="center"/>
    </xf>
    <xf numFmtId="49" fontId="1" fillId="2" borderId="32" xfId="0" applyNumberFormat="1" applyFont="1" applyFill="1" applyBorder="1" applyAlignment="1">
      <alignment vertical="center"/>
    </xf>
    <xf numFmtId="2" fontId="21" fillId="0" borderId="3" xfId="0" applyNumberFormat="1" applyFont="1" applyBorder="1" applyAlignment="1">
      <alignment horizontal="center" vertical="center"/>
    </xf>
    <xf numFmtId="0" fontId="1" fillId="2" borderId="27" xfId="0" applyFont="1" applyFill="1" applyBorder="1" applyAlignment="1">
      <alignment vertical="center"/>
    </xf>
    <xf numFmtId="0" fontId="1" fillId="0" borderId="27" xfId="0" applyFont="1" applyBorder="1" applyAlignment="1">
      <alignment vertical="center"/>
    </xf>
    <xf numFmtId="1" fontId="1" fillId="2" borderId="27" xfId="0" applyNumberFormat="1" applyFont="1" applyFill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/>
    </xf>
    <xf numFmtId="49" fontId="1" fillId="2" borderId="27" xfId="0" applyNumberFormat="1" applyFont="1" applyFill="1" applyBorder="1" applyAlignment="1">
      <alignment horizontal="left" vertical="center"/>
    </xf>
    <xf numFmtId="0" fontId="1" fillId="0" borderId="46" xfId="0" applyFont="1" applyBorder="1" applyAlignment="1">
      <alignment horizontal="center" vertical="center"/>
    </xf>
    <xf numFmtId="0" fontId="21" fillId="0" borderId="48" xfId="0" applyFont="1" applyBorder="1" applyAlignment="1">
      <alignment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1" fontId="29" fillId="2" borderId="1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vertical="center"/>
    </xf>
    <xf numFmtId="0" fontId="23" fillId="0" borderId="3" xfId="0" applyFont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/>
    </xf>
    <xf numFmtId="0" fontId="1" fillId="0" borderId="51" xfId="0" applyFont="1" applyBorder="1" applyAlignment="1">
      <alignment horizontal="center" vertical="center"/>
    </xf>
    <xf numFmtId="0" fontId="1" fillId="2" borderId="54" xfId="0" applyFont="1" applyFill="1" applyBorder="1" applyAlignment="1">
      <alignment vertical="center"/>
    </xf>
    <xf numFmtId="0" fontId="1" fillId="2" borderId="27" xfId="0" applyFont="1" applyFill="1" applyBorder="1" applyAlignment="1">
      <alignment horizontal="center" vertical="center"/>
    </xf>
    <xf numFmtId="0" fontId="29" fillId="4" borderId="27" xfId="0" applyFont="1" applyFill="1" applyBorder="1" applyAlignment="1">
      <alignment horizontal="center" vertical="center"/>
    </xf>
    <xf numFmtId="0" fontId="22" fillId="5" borderId="44" xfId="0" applyFont="1" applyFill="1" applyBorder="1" applyAlignment="1">
      <alignment horizontal="center" vertical="center"/>
    </xf>
    <xf numFmtId="1" fontId="1" fillId="0" borderId="24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1" fillId="2" borderId="4" xfId="0" applyNumberFormat="1" applyFont="1" applyFill="1" applyBorder="1" applyAlignment="1">
      <alignment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/>
    </xf>
    <xf numFmtId="0" fontId="1" fillId="0" borderId="41" xfId="0" applyFont="1" applyBorder="1" applyAlignment="1">
      <alignment horizontal="center" vertical="center"/>
    </xf>
    <xf numFmtId="0" fontId="1" fillId="5" borderId="32" xfId="0" applyFont="1" applyFill="1" applyBorder="1" applyAlignment="1">
      <alignment horizontal="center" vertical="center"/>
    </xf>
    <xf numFmtId="1" fontId="1" fillId="0" borderId="27" xfId="0" applyNumberFormat="1" applyFont="1" applyBorder="1" applyAlignment="1">
      <alignment horizontal="center" vertical="center"/>
    </xf>
    <xf numFmtId="2" fontId="1" fillId="0" borderId="27" xfId="0" applyNumberFormat="1" applyFont="1" applyBorder="1" applyAlignment="1">
      <alignment horizontal="center" vertical="center"/>
    </xf>
    <xf numFmtId="0" fontId="1" fillId="0" borderId="28" xfId="0" applyFont="1" applyBorder="1" applyAlignment="1">
      <alignment vertical="center"/>
    </xf>
    <xf numFmtId="0" fontId="22" fillId="2" borderId="30" xfId="0" applyFont="1" applyFill="1" applyBorder="1" applyAlignment="1">
      <alignment horizontal="center" vertical="center"/>
    </xf>
    <xf numFmtId="1" fontId="1" fillId="0" borderId="3" xfId="0" applyNumberFormat="1" applyFont="1" applyBorder="1" applyAlignment="1">
      <alignment horizontal="center" vertical="center"/>
    </xf>
    <xf numFmtId="2" fontId="22" fillId="0" borderId="1" xfId="0" applyNumberFormat="1" applyFont="1" applyBorder="1" applyAlignment="1">
      <alignment horizontal="center" vertical="center"/>
    </xf>
    <xf numFmtId="1" fontId="1" fillId="5" borderId="1" xfId="0" applyNumberFormat="1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center" vertical="center"/>
    </xf>
    <xf numFmtId="0" fontId="1" fillId="0" borderId="44" xfId="0" applyFont="1" applyBorder="1" applyAlignment="1">
      <alignment vertical="center"/>
    </xf>
    <xf numFmtId="1" fontId="1" fillId="0" borderId="44" xfId="0" applyNumberFormat="1" applyFont="1" applyBorder="1" applyAlignment="1">
      <alignment horizontal="center" vertical="center"/>
    </xf>
    <xf numFmtId="0" fontId="1" fillId="4" borderId="44" xfId="0" applyFont="1" applyFill="1" applyBorder="1" applyAlignment="1">
      <alignment horizontal="center" vertical="center"/>
    </xf>
    <xf numFmtId="0" fontId="1" fillId="0" borderId="59" xfId="0" applyFont="1" applyBorder="1" applyAlignment="1">
      <alignment vertical="center"/>
    </xf>
    <xf numFmtId="2" fontId="1" fillId="0" borderId="1" xfId="0" applyNumberFormat="1" applyFont="1" applyBorder="1" applyAlignment="1">
      <alignment vertical="center"/>
    </xf>
    <xf numFmtId="0" fontId="1" fillId="5" borderId="32" xfId="0" applyFont="1" applyFill="1" applyBorder="1" applyAlignment="1">
      <alignment horizontal="center" vertical="center" wrapText="1"/>
    </xf>
    <xf numFmtId="2" fontId="1" fillId="0" borderId="32" xfId="0" applyNumberFormat="1" applyFont="1" applyBorder="1" applyAlignment="1">
      <alignment vertical="center"/>
    </xf>
    <xf numFmtId="0" fontId="1" fillId="3" borderId="33" xfId="0" applyFont="1" applyFill="1" applyBorder="1" applyAlignment="1">
      <alignment horizontal="center" vertical="center"/>
    </xf>
    <xf numFmtId="1" fontId="1" fillId="0" borderId="6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2" fontId="1" fillId="0" borderId="44" xfId="0" applyNumberFormat="1" applyFont="1" applyBorder="1" applyAlignment="1">
      <alignment horizontal="center" vertical="center"/>
    </xf>
    <xf numFmtId="1" fontId="1" fillId="0" borderId="32" xfId="0" applyNumberFormat="1" applyFont="1" applyBorder="1" applyAlignment="1">
      <alignment horizontal="center" vertical="center"/>
    </xf>
    <xf numFmtId="0" fontId="22" fillId="2" borderId="55" xfId="0" applyFont="1" applyFill="1" applyBorder="1" applyAlignment="1">
      <alignment vertical="center"/>
    </xf>
    <xf numFmtId="2" fontId="8" fillId="0" borderId="56" xfId="0" applyNumberFormat="1" applyFont="1" applyBorder="1" applyAlignment="1">
      <alignment horizontal="center" vertical="center"/>
    </xf>
    <xf numFmtId="1" fontId="22" fillId="2" borderId="27" xfId="0" applyNumberFormat="1" applyFont="1" applyFill="1" applyBorder="1" applyAlignment="1">
      <alignment horizontal="center" vertical="center"/>
    </xf>
    <xf numFmtId="49" fontId="1" fillId="2" borderId="27" xfId="0" applyNumberFormat="1" applyFont="1" applyFill="1" applyBorder="1" applyAlignment="1">
      <alignment vertical="center"/>
    </xf>
    <xf numFmtId="0" fontId="22" fillId="2" borderId="28" xfId="0" applyFont="1" applyFill="1" applyBorder="1" applyAlignment="1">
      <alignment horizontal="center" vertical="center"/>
    </xf>
    <xf numFmtId="0" fontId="1" fillId="0" borderId="36" xfId="0" applyFont="1" applyBorder="1" applyAlignment="1">
      <alignment vertical="center"/>
    </xf>
    <xf numFmtId="0" fontId="1" fillId="0" borderId="47" xfId="0" applyFont="1" applyBorder="1" applyAlignment="1">
      <alignment vertical="center"/>
    </xf>
    <xf numFmtId="0" fontId="1" fillId="5" borderId="27" xfId="0" applyFont="1" applyFill="1" applyBorder="1" applyAlignment="1">
      <alignment horizontal="center" vertical="center"/>
    </xf>
    <xf numFmtId="2" fontId="1" fillId="2" borderId="32" xfId="0" applyNumberFormat="1" applyFont="1" applyFill="1" applyBorder="1" applyAlignment="1">
      <alignment horizontal="center" vertical="center" wrapText="1"/>
    </xf>
    <xf numFmtId="1" fontId="1" fillId="2" borderId="32" xfId="0" applyNumberFormat="1" applyFont="1" applyFill="1" applyBorder="1" applyAlignment="1">
      <alignment horizontal="center" vertical="center"/>
    </xf>
    <xf numFmtId="0" fontId="1" fillId="2" borderId="33" xfId="0" applyFont="1" applyFill="1" applyBorder="1" applyAlignment="1">
      <alignment horizontal="center" vertical="center"/>
    </xf>
    <xf numFmtId="0" fontId="25" fillId="6" borderId="17" xfId="0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/>
    </xf>
    <xf numFmtId="0" fontId="25" fillId="7" borderId="17" xfId="0" applyFont="1" applyFill="1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0" fontId="28" fillId="0" borderId="5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5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2" fontId="6" fillId="0" borderId="24" xfId="0" applyNumberFormat="1" applyFont="1" applyBorder="1" applyAlignment="1">
      <alignment horizontal="center" vertical="center" wrapText="1"/>
    </xf>
    <xf numFmtId="2" fontId="6" fillId="0" borderId="7" xfId="0" applyNumberFormat="1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1" fontId="6" fillId="0" borderId="24" xfId="0" applyNumberFormat="1" applyFont="1" applyBorder="1" applyAlignment="1">
      <alignment horizontal="center" vertical="center" wrapText="1"/>
    </xf>
    <xf numFmtId="1" fontId="6" fillId="0" borderId="7" xfId="0" applyNumberFormat="1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50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5" fillId="0" borderId="44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4" fillId="0" borderId="41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 wrapText="1"/>
    </xf>
    <xf numFmtId="1" fontId="6" fillId="0" borderId="44" xfId="0" applyNumberFormat="1" applyFont="1" applyBorder="1" applyAlignment="1">
      <alignment horizontal="center" vertical="center" wrapText="1"/>
    </xf>
    <xf numFmtId="2" fontId="6" fillId="0" borderId="44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5" fillId="6" borderId="22" xfId="0" applyFont="1" applyFill="1" applyBorder="1" applyAlignment="1">
      <alignment horizontal="center" vertical="center" wrapText="1"/>
    </xf>
    <xf numFmtId="0" fontId="25" fillId="6" borderId="17" xfId="0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/>
    </xf>
    <xf numFmtId="0" fontId="25" fillId="7" borderId="21" xfId="0" applyFont="1" applyFill="1" applyBorder="1" applyAlignment="1">
      <alignment horizontal="center" vertical="center" wrapText="1"/>
    </xf>
    <xf numFmtId="0" fontId="25" fillId="7" borderId="20" xfId="0" applyFont="1" applyFill="1" applyBorder="1" applyAlignment="1">
      <alignment horizontal="center" vertical="center" wrapText="1"/>
    </xf>
    <xf numFmtId="0" fontId="25" fillId="7" borderId="18" xfId="0" applyFont="1" applyFill="1" applyBorder="1" applyAlignment="1">
      <alignment horizontal="center" vertical="center" wrapText="1"/>
    </xf>
    <xf numFmtId="0" fontId="25" fillId="7" borderId="22" xfId="0" applyFont="1" applyFill="1" applyBorder="1" applyAlignment="1">
      <alignment horizontal="center" vertical="center" wrapText="1"/>
    </xf>
    <xf numFmtId="0" fontId="25" fillId="7" borderId="17" xfId="0" applyFont="1" applyFill="1" applyBorder="1" applyAlignment="1">
      <alignment horizontal="center" vertical="center" wrapText="1"/>
    </xf>
    <xf numFmtId="0" fontId="26" fillId="7" borderId="22" xfId="0" applyFont="1" applyFill="1" applyBorder="1" applyAlignment="1">
      <alignment horizontal="center" vertical="center" wrapText="1"/>
    </xf>
    <xf numFmtId="0" fontId="26" fillId="7" borderId="17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165" fontId="1" fillId="0" borderId="32" xfId="0" applyNumberFormat="1" applyFont="1" applyBorder="1" applyAlignment="1">
      <alignment horizontal="center" vertical="center"/>
    </xf>
    <xf numFmtId="0" fontId="1" fillId="2" borderId="37" xfId="0" applyFont="1" applyFill="1" applyBorder="1" applyAlignment="1">
      <alignment vertical="center"/>
    </xf>
    <xf numFmtId="165" fontId="1" fillId="0" borderId="2" xfId="0" applyNumberFormat="1" applyFont="1" applyBorder="1" applyAlignment="1">
      <alignment horizontal="center" vertical="center"/>
    </xf>
    <xf numFmtId="2" fontId="1" fillId="4" borderId="7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0" borderId="35" xfId="0" applyFont="1" applyBorder="1" applyAlignment="1">
      <alignment horizontal="left" vertical="center"/>
    </xf>
    <xf numFmtId="1" fontId="1" fillId="2" borderId="2" xfId="0" applyNumberFormat="1" applyFont="1" applyFill="1" applyBorder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 wrapText="1"/>
    </xf>
    <xf numFmtId="2" fontId="1" fillId="5" borderId="1" xfId="0" applyNumberFormat="1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0" fillId="0" borderId="10" xfId="0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2" fontId="7" fillId="0" borderId="0" xfId="0" applyNumberFormat="1" applyFont="1" applyAlignment="1">
      <alignment horizontal="center" vertical="center" wrapText="1"/>
    </xf>
    <xf numFmtId="2" fontId="7" fillId="0" borderId="0" xfId="0" applyNumberFormat="1" applyFont="1" applyAlignment="1">
      <alignment horizontal="center" vertical="center"/>
    </xf>
    <xf numFmtId="0" fontId="1" fillId="0" borderId="45" xfId="0" applyFont="1" applyBorder="1" applyAlignment="1">
      <alignment vertical="center"/>
    </xf>
    <xf numFmtId="49" fontId="1" fillId="0" borderId="2" xfId="0" applyNumberFormat="1" applyFont="1" applyBorder="1" applyAlignment="1">
      <alignment horizontal="center" vertical="center"/>
    </xf>
    <xf numFmtId="0" fontId="1" fillId="5" borderId="30" xfId="0" applyFont="1" applyFill="1" applyBorder="1" applyAlignment="1">
      <alignment horizontal="left" vertical="center"/>
    </xf>
    <xf numFmtId="0" fontId="30" fillId="0" borderId="1" xfId="0" applyFont="1" applyBorder="1" applyAlignment="1">
      <alignment vertical="center"/>
    </xf>
    <xf numFmtId="2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4" fillId="2" borderId="57" xfId="0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/>
    </xf>
    <xf numFmtId="2" fontId="1" fillId="2" borderId="3" xfId="0" applyNumberFormat="1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vertical="center"/>
    </xf>
    <xf numFmtId="0" fontId="1" fillId="0" borderId="30" xfId="0" applyFont="1" applyBorder="1" applyAlignment="1">
      <alignment horizontal="left" vertical="center"/>
    </xf>
    <xf numFmtId="0" fontId="31" fillId="5" borderId="1" xfId="0" applyFont="1" applyFill="1" applyBorder="1" applyAlignment="1">
      <alignment horizontal="center" vertical="center"/>
    </xf>
    <xf numFmtId="0" fontId="31" fillId="0" borderId="1" xfId="0" applyFont="1" applyBorder="1" applyAlignment="1">
      <alignment horizontal="center" vertical="center"/>
    </xf>
    <xf numFmtId="0" fontId="30" fillId="0" borderId="30" xfId="0" applyFont="1" applyBorder="1" applyAlignment="1">
      <alignment vertical="center"/>
    </xf>
    <xf numFmtId="0" fontId="30" fillId="0" borderId="3" xfId="0" applyFont="1" applyBorder="1" applyAlignment="1">
      <alignment horizontal="center" vertical="center"/>
    </xf>
    <xf numFmtId="0" fontId="30" fillId="2" borderId="1" xfId="0" applyFont="1" applyFill="1" applyBorder="1" applyAlignment="1">
      <alignment horizontal="center" vertical="center"/>
    </xf>
    <xf numFmtId="0" fontId="18" fillId="0" borderId="27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0" fontId="16" fillId="0" borderId="4" xfId="0" applyFont="1" applyBorder="1" applyAlignment="1">
      <alignment vertical="center"/>
    </xf>
    <xf numFmtId="2" fontId="7" fillId="0" borderId="0" xfId="0" applyNumberFormat="1" applyFont="1" applyAlignment="1">
      <alignment vertical="center" wrapText="1"/>
    </xf>
    <xf numFmtId="2" fontId="7" fillId="0" borderId="0" xfId="0" applyNumberFormat="1" applyFont="1" applyAlignment="1">
      <alignment vertical="center"/>
    </xf>
    <xf numFmtId="0" fontId="1" fillId="5" borderId="33" xfId="0" applyFont="1" applyFill="1" applyBorder="1" applyAlignment="1">
      <alignment horizontal="left" vertical="center"/>
    </xf>
    <xf numFmtId="0" fontId="1" fillId="5" borderId="35" xfId="0" applyFont="1" applyFill="1" applyBorder="1" applyAlignment="1">
      <alignment horizontal="left" vertical="center"/>
    </xf>
    <xf numFmtId="14" fontId="1" fillId="0" borderId="1" xfId="0" applyNumberFormat="1" applyFont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/>
    </xf>
    <xf numFmtId="165" fontId="1" fillId="0" borderId="24" xfId="0" applyNumberFormat="1" applyFont="1" applyBorder="1" applyAlignment="1">
      <alignment horizontal="center" vertical="center"/>
    </xf>
    <xf numFmtId="1" fontId="7" fillId="0" borderId="0" xfId="0" applyNumberFormat="1" applyFont="1" applyAlignment="1">
      <alignment horizontal="center" vertical="center"/>
    </xf>
    <xf numFmtId="1" fontId="7" fillId="0" borderId="0" xfId="0" applyNumberFormat="1" applyFont="1" applyAlignment="1">
      <alignment vertical="center" wrapText="1"/>
    </xf>
    <xf numFmtId="1" fontId="7" fillId="0" borderId="0" xfId="0" applyNumberFormat="1" applyFont="1" applyAlignment="1">
      <alignment vertical="center"/>
    </xf>
    <xf numFmtId="49" fontId="1" fillId="0" borderId="32" xfId="0" applyNumberFormat="1" applyFont="1" applyBorder="1" applyAlignment="1">
      <alignment horizontal="center" vertical="center"/>
    </xf>
    <xf numFmtId="0" fontId="1" fillId="5" borderId="1" xfId="0" applyFont="1" applyFill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164" fontId="7" fillId="0" borderId="0" xfId="0" applyNumberFormat="1" applyFont="1" applyAlignment="1">
      <alignment horizontal="center" vertical="center"/>
    </xf>
    <xf numFmtId="0" fontId="1" fillId="0" borderId="33" xfId="0" applyFont="1" applyBorder="1" applyAlignment="1">
      <alignment horizontal="left" vertical="center"/>
    </xf>
    <xf numFmtId="0" fontId="1" fillId="2" borderId="35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vertical="center"/>
    </xf>
    <xf numFmtId="0" fontId="1" fillId="5" borderId="4" xfId="0" applyFont="1" applyFill="1" applyBorder="1" applyAlignment="1">
      <alignment vertical="center"/>
    </xf>
    <xf numFmtId="0" fontId="1" fillId="0" borderId="45" xfId="0" applyFont="1" applyBorder="1" applyAlignment="1">
      <alignment horizontal="left" vertical="center"/>
    </xf>
    <xf numFmtId="0" fontId="1" fillId="0" borderId="33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1" fillId="0" borderId="53" xfId="0" applyFont="1" applyBorder="1" applyAlignment="1">
      <alignment horizontal="left" vertical="center"/>
    </xf>
    <xf numFmtId="0" fontId="18" fillId="0" borderId="3" xfId="0" applyFont="1" applyBorder="1" applyAlignment="1">
      <alignment horizontal="center" vertical="center" wrapText="1"/>
    </xf>
    <xf numFmtId="0" fontId="1" fillId="0" borderId="37" xfId="0" applyFont="1" applyBorder="1" applyAlignment="1">
      <alignment vertical="center"/>
    </xf>
    <xf numFmtId="0" fontId="2" fillId="2" borderId="33" xfId="0" applyFont="1" applyFill="1" applyBorder="1" applyAlignment="1">
      <alignment horizontal="center" vertical="center"/>
    </xf>
    <xf numFmtId="0" fontId="2" fillId="0" borderId="32" xfId="0" applyFont="1" applyBorder="1" applyAlignment="1">
      <alignment vertical="center"/>
    </xf>
    <xf numFmtId="0" fontId="2" fillId="2" borderId="32" xfId="0" applyFont="1" applyFill="1" applyBorder="1" applyAlignment="1">
      <alignment horizontal="center" vertical="center"/>
    </xf>
    <xf numFmtId="2" fontId="2" fillId="0" borderId="32" xfId="0" applyNumberFormat="1" applyFont="1" applyBorder="1" applyAlignment="1">
      <alignment horizontal="center" vertical="center"/>
    </xf>
    <xf numFmtId="1" fontId="2" fillId="2" borderId="32" xfId="0" applyNumberFormat="1" applyFont="1" applyFill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14" fontId="2" fillId="0" borderId="32" xfId="0" applyNumberFormat="1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vertical="center"/>
    </xf>
    <xf numFmtId="0" fontId="32" fillId="2" borderId="1" xfId="0" applyFont="1" applyFill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vertical="center"/>
    </xf>
    <xf numFmtId="0" fontId="2" fillId="5" borderId="1" xfId="0" applyFont="1" applyFill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2" fontId="2" fillId="0" borderId="2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49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5" borderId="3" xfId="0" applyFont="1" applyFill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2" fontId="2" fillId="0" borderId="3" xfId="0" applyNumberFormat="1" applyFont="1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4" borderId="1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2" fontId="2" fillId="4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left" vertical="center"/>
    </xf>
    <xf numFmtId="0" fontId="2" fillId="0" borderId="25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4" borderId="24" xfId="0" applyFont="1" applyFill="1" applyBorder="1" applyAlignment="1">
      <alignment horizontal="center" vertical="center"/>
    </xf>
    <xf numFmtId="2" fontId="2" fillId="0" borderId="24" xfId="0" applyNumberFormat="1" applyFont="1" applyBorder="1" applyAlignment="1">
      <alignment horizontal="center" vertical="center"/>
    </xf>
    <xf numFmtId="1" fontId="2" fillId="0" borderId="24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2" fontId="2" fillId="4" borderId="24" xfId="0" applyNumberFormat="1" applyFont="1" applyFill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6" fillId="7" borderId="19" xfId="0" applyFont="1" applyFill="1" applyBorder="1" applyAlignment="1">
      <alignment horizontal="center" vertical="center" wrapText="1"/>
    </xf>
    <xf numFmtId="1" fontId="24" fillId="7" borderId="19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6" fillId="7" borderId="17" xfId="0" applyFont="1" applyFill="1" applyBorder="1" applyAlignment="1">
      <alignment horizontal="center" vertical="center" wrapText="1"/>
    </xf>
    <xf numFmtId="1" fontId="24" fillId="7" borderId="17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/>
    </xf>
    <xf numFmtId="0" fontId="33" fillId="0" borderId="4" xfId="0" applyFont="1" applyBorder="1" applyAlignment="1">
      <alignment vertical="center"/>
    </xf>
    <xf numFmtId="0" fontId="30" fillId="0" borderId="0" xfId="0" applyFont="1" applyAlignment="1">
      <alignment vertical="center"/>
    </xf>
    <xf numFmtId="1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1" fontId="1" fillId="0" borderId="7" xfId="0" applyNumberFormat="1" applyFont="1" applyBorder="1" applyAlignment="1">
      <alignment horizontal="center" vertical="center"/>
    </xf>
    <xf numFmtId="2" fontId="1" fillId="0" borderId="7" xfId="0" applyNumberFormat="1" applyFont="1" applyBorder="1" applyAlignment="1">
      <alignment horizontal="center" vertical="center" wrapText="1"/>
    </xf>
    <xf numFmtId="14" fontId="1" fillId="0" borderId="7" xfId="0" applyNumberFormat="1" applyFont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vertical="center"/>
    </xf>
    <xf numFmtId="0" fontId="14" fillId="0" borderId="4" xfId="0" applyFont="1" applyBorder="1" applyAlignment="1">
      <alignment vertical="center"/>
    </xf>
    <xf numFmtId="49" fontId="1" fillId="2" borderId="3" xfId="0" applyNumberFormat="1" applyFont="1" applyFill="1" applyBorder="1" applyAlignment="1">
      <alignment vertical="center"/>
    </xf>
    <xf numFmtId="0" fontId="1" fillId="5" borderId="6" xfId="0" applyFont="1" applyFill="1" applyBorder="1" applyAlignment="1">
      <alignment horizontal="center" vertical="center"/>
    </xf>
    <xf numFmtId="0" fontId="1" fillId="5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vertical="center"/>
    </xf>
    <xf numFmtId="1" fontId="1" fillId="0" borderId="39" xfId="0" applyNumberFormat="1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0" fillId="0" borderId="13" xfId="0" applyBorder="1" applyAlignment="1">
      <alignment vertical="center"/>
    </xf>
    <xf numFmtId="14" fontId="1" fillId="0" borderId="32" xfId="0" applyNumberFormat="1" applyFont="1" applyBorder="1" applyAlignment="1">
      <alignment horizontal="center" vertical="center" wrapText="1"/>
    </xf>
    <xf numFmtId="2" fontId="1" fillId="4" borderId="0" xfId="0" applyNumberFormat="1" applyFont="1" applyFill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1" fontId="1" fillId="2" borderId="27" xfId="0" applyNumberFormat="1" applyFont="1" applyFill="1" applyBorder="1" applyAlignment="1">
      <alignment horizontal="center" vertical="center"/>
    </xf>
    <xf numFmtId="2" fontId="1" fillId="2" borderId="24" xfId="0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vertical="center"/>
    </xf>
    <xf numFmtId="0" fontId="1" fillId="2" borderId="60" xfId="0" applyFont="1" applyFill="1" applyBorder="1" applyAlignment="1">
      <alignment horizontal="center" vertical="center"/>
    </xf>
    <xf numFmtId="0" fontId="1" fillId="5" borderId="61" xfId="0" applyFont="1" applyFill="1" applyBorder="1" applyAlignment="1">
      <alignment horizontal="left" vertical="center"/>
    </xf>
    <xf numFmtId="0" fontId="1" fillId="0" borderId="61" xfId="0" applyFont="1" applyBorder="1" applyAlignment="1">
      <alignment horizontal="center" vertical="center"/>
    </xf>
    <xf numFmtId="2" fontId="1" fillId="0" borderId="61" xfId="0" applyNumberFormat="1" applyFont="1" applyBorder="1" applyAlignment="1">
      <alignment horizontal="center" vertical="center"/>
    </xf>
    <xf numFmtId="0" fontId="1" fillId="5" borderId="61" xfId="0" applyFont="1" applyFill="1" applyBorder="1" applyAlignment="1">
      <alignment horizontal="center" vertical="center"/>
    </xf>
    <xf numFmtId="2" fontId="1" fillId="5" borderId="61" xfId="0" applyNumberFormat="1" applyFont="1" applyFill="1" applyBorder="1" applyAlignment="1">
      <alignment horizontal="center" vertical="center" wrapText="1"/>
    </xf>
    <xf numFmtId="0" fontId="1" fillId="5" borderId="61" xfId="0" applyFont="1" applyFill="1" applyBorder="1" applyAlignment="1">
      <alignment horizontal="center" vertical="center" wrapText="1"/>
    </xf>
    <xf numFmtId="0" fontId="1" fillId="0" borderId="61" xfId="0" applyFont="1" applyBorder="1" applyAlignment="1">
      <alignment vertical="center"/>
    </xf>
    <xf numFmtId="0" fontId="1" fillId="5" borderId="61" xfId="0" applyFont="1" applyFill="1" applyBorder="1" applyAlignment="1">
      <alignment vertical="center"/>
    </xf>
    <xf numFmtId="0" fontId="1" fillId="0" borderId="62" xfId="0" applyFont="1" applyBorder="1" applyAlignment="1">
      <alignment horizontal="center" vertical="center"/>
    </xf>
    <xf numFmtId="0" fontId="8" fillId="0" borderId="0" xfId="3" applyAlignment="1">
      <alignment vertical="center"/>
    </xf>
    <xf numFmtId="0" fontId="2" fillId="0" borderId="0" xfId="1" applyFont="1" applyAlignment="1">
      <alignment vertical="center"/>
    </xf>
    <xf numFmtId="0" fontId="7" fillId="0" borderId="0" xfId="4" applyFont="1" applyAlignment="1">
      <alignment horizontal="center" vertical="center"/>
    </xf>
    <xf numFmtId="0" fontId="7" fillId="0" borderId="18" xfId="4" applyFont="1" applyBorder="1" applyAlignment="1">
      <alignment horizontal="center" vertical="center"/>
    </xf>
    <xf numFmtId="2" fontId="7" fillId="0" borderId="18" xfId="1" applyNumberFormat="1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0" xfId="1" applyFont="1" applyAlignment="1">
      <alignment vertical="center"/>
    </xf>
    <xf numFmtId="0" fontId="21" fillId="5" borderId="0" xfId="0" applyFont="1" applyFill="1" applyAlignment="1">
      <alignment horizontal="center" vertical="center"/>
    </xf>
    <xf numFmtId="0" fontId="21" fillId="0" borderId="59" xfId="3" applyFont="1" applyBorder="1" applyAlignment="1">
      <alignment vertical="center"/>
    </xf>
    <xf numFmtId="0" fontId="1" fillId="0" borderId="44" xfId="2" applyFont="1" applyBorder="1" applyAlignment="1">
      <alignment vertical="center"/>
    </xf>
    <xf numFmtId="0" fontId="1" fillId="0" borderId="32" xfId="0" applyFont="1" applyBorder="1" applyAlignment="1">
      <alignment horizontal="left" vertical="center"/>
    </xf>
    <xf numFmtId="0" fontId="22" fillId="0" borderId="32" xfId="0" applyFont="1" applyBorder="1" applyAlignment="1">
      <alignment vertical="center"/>
    </xf>
    <xf numFmtId="0" fontId="34" fillId="0" borderId="41" xfId="0" applyFont="1" applyBorder="1" applyAlignment="1">
      <alignment horizontal="center" vertical="center"/>
    </xf>
    <xf numFmtId="0" fontId="21" fillId="0" borderId="30" xfId="3" applyFont="1" applyBorder="1" applyAlignment="1">
      <alignment vertical="center"/>
    </xf>
    <xf numFmtId="0" fontId="1" fillId="0" borderId="1" xfId="2" applyFont="1" applyBorder="1" applyAlignment="1">
      <alignment vertical="center"/>
    </xf>
    <xf numFmtId="0" fontId="1" fillId="0" borderId="2" xfId="0" applyFont="1" applyBorder="1" applyAlignment="1">
      <alignment horizontal="left" vertical="center"/>
    </xf>
    <xf numFmtId="0" fontId="22" fillId="0" borderId="1" xfId="0" applyFont="1" applyBorder="1" applyAlignment="1">
      <alignment vertical="center"/>
    </xf>
    <xf numFmtId="0" fontId="22" fillId="0" borderId="1" xfId="0" applyFont="1" applyBorder="1" applyAlignment="1">
      <alignment horizontal="center" vertical="center"/>
    </xf>
    <xf numFmtId="0" fontId="34" fillId="0" borderId="50" xfId="0" applyFont="1" applyBorder="1" applyAlignment="1">
      <alignment horizontal="center" vertical="center"/>
    </xf>
    <xf numFmtId="0" fontId="21" fillId="0" borderId="49" xfId="3" applyFont="1" applyBorder="1" applyAlignment="1">
      <alignment vertical="center"/>
    </xf>
    <xf numFmtId="0" fontId="1" fillId="0" borderId="7" xfId="2" applyFont="1" applyBorder="1" applyAlignment="1">
      <alignment vertical="center"/>
    </xf>
    <xf numFmtId="0" fontId="21" fillId="0" borderId="28" xfId="3" applyFont="1" applyBorder="1" applyAlignment="1">
      <alignment vertical="center"/>
    </xf>
    <xf numFmtId="0" fontId="1" fillId="0" borderId="27" xfId="2" applyFont="1" applyBorder="1" applyAlignment="1">
      <alignment vertical="center"/>
    </xf>
    <xf numFmtId="0" fontId="4" fillId="0" borderId="27" xfId="0" applyFont="1" applyBorder="1" applyAlignment="1">
      <alignment horizontal="left" vertical="center"/>
    </xf>
    <xf numFmtId="49" fontId="1" fillId="0" borderId="27" xfId="0" applyNumberFormat="1" applyFont="1" applyBorder="1" applyAlignment="1">
      <alignment horizontal="center" vertical="center"/>
    </xf>
    <xf numFmtId="0" fontId="22" fillId="0" borderId="56" xfId="0" applyFont="1" applyBorder="1" applyAlignment="1">
      <alignment vertical="center"/>
    </xf>
    <xf numFmtId="0" fontId="1" fillId="0" borderId="27" xfId="0" applyFont="1" applyBorder="1" applyAlignment="1">
      <alignment horizontal="left" vertical="center"/>
    </xf>
    <xf numFmtId="0" fontId="22" fillId="0" borderId="27" xfId="0" applyFont="1" applyBorder="1" applyAlignment="1">
      <alignment horizontal="center" vertical="center"/>
    </xf>
    <xf numFmtId="0" fontId="34" fillId="0" borderId="2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4" fillId="0" borderId="24" xfId="1" applyFont="1" applyBorder="1" applyAlignment="1">
      <alignment horizontal="center" vertical="center" wrapText="1"/>
    </xf>
    <xf numFmtId="0" fontId="4" fillId="0" borderId="24" xfId="1" applyFont="1" applyBorder="1" applyAlignment="1">
      <alignment horizontal="center" vertical="center" wrapText="1"/>
    </xf>
    <xf numFmtId="0" fontId="35" fillId="0" borderId="24" xfId="1" applyFont="1" applyBorder="1" applyAlignment="1">
      <alignment horizontal="center" vertical="center" wrapText="1"/>
    </xf>
    <xf numFmtId="0" fontId="4" fillId="0" borderId="24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/>
    </xf>
    <xf numFmtId="0" fontId="4" fillId="0" borderId="23" xfId="4" applyFont="1" applyBorder="1" applyAlignment="1">
      <alignment horizontal="center" vertical="center"/>
    </xf>
    <xf numFmtId="0" fontId="19" fillId="0" borderId="0" xfId="2" applyAlignment="1">
      <alignment vertical="center"/>
    </xf>
    <xf numFmtId="0" fontId="5" fillId="0" borderId="0" xfId="1" applyFont="1" applyAlignment="1">
      <alignment horizontal="left" vertical="center"/>
    </xf>
    <xf numFmtId="0" fontId="21" fillId="0" borderId="63" xfId="3" applyFont="1" applyBorder="1" applyAlignment="1">
      <alignment vertical="center"/>
    </xf>
    <xf numFmtId="0" fontId="1" fillId="0" borderId="64" xfId="2" applyFont="1" applyBorder="1" applyAlignment="1">
      <alignment vertical="center"/>
    </xf>
    <xf numFmtId="0" fontId="22" fillId="0" borderId="64" xfId="0" applyFont="1" applyBorder="1" applyAlignment="1">
      <alignment vertical="center"/>
    </xf>
    <xf numFmtId="0" fontId="34" fillId="0" borderId="62" xfId="0" applyFont="1" applyBorder="1" applyAlignment="1">
      <alignment horizontal="center" vertical="center"/>
    </xf>
    <xf numFmtId="0" fontId="21" fillId="0" borderId="57" xfId="3" applyFont="1" applyBorder="1" applyAlignment="1">
      <alignment vertical="center"/>
    </xf>
    <xf numFmtId="0" fontId="22" fillId="0" borderId="0" xfId="0" applyFont="1" applyAlignment="1">
      <alignment vertical="center"/>
    </xf>
    <xf numFmtId="0" fontId="21" fillId="0" borderId="65" xfId="3" applyFont="1" applyBorder="1" applyAlignment="1">
      <alignment vertical="center"/>
    </xf>
    <xf numFmtId="0" fontId="21" fillId="0" borderId="66" xfId="3" applyFont="1" applyBorder="1" applyAlignment="1">
      <alignment vertical="center"/>
    </xf>
    <xf numFmtId="0" fontId="1" fillId="0" borderId="56" xfId="2" applyFont="1" applyBorder="1" applyAlignment="1">
      <alignment vertical="center"/>
    </xf>
    <xf numFmtId="0" fontId="1" fillId="5" borderId="32" xfId="0" applyFont="1" applyFill="1" applyBorder="1" applyAlignment="1">
      <alignment vertical="center"/>
    </xf>
    <xf numFmtId="2" fontId="1" fillId="5" borderId="32" xfId="0" applyNumberFormat="1" applyFont="1" applyFill="1" applyBorder="1" applyAlignment="1">
      <alignment horizontal="center" vertical="center"/>
    </xf>
    <xf numFmtId="0" fontId="34" fillId="0" borderId="31" xfId="0" applyFont="1" applyBorder="1" applyAlignment="1">
      <alignment horizontal="center" vertical="center"/>
    </xf>
    <xf numFmtId="0" fontId="34" fillId="0" borderId="29" xfId="0" applyFont="1" applyBorder="1" applyAlignment="1">
      <alignment horizontal="center" vertical="center"/>
    </xf>
    <xf numFmtId="0" fontId="1" fillId="5" borderId="27" xfId="0" applyFont="1" applyFill="1" applyBorder="1" applyAlignment="1">
      <alignment vertical="center"/>
    </xf>
    <xf numFmtId="0" fontId="1" fillId="5" borderId="27" xfId="0" applyFont="1" applyFill="1" applyBorder="1" applyAlignment="1">
      <alignment horizontal="center" vertical="center" wrapText="1"/>
    </xf>
    <xf numFmtId="0" fontId="34" fillId="0" borderId="26" xfId="0" applyFont="1" applyBorder="1" applyAlignment="1">
      <alignment horizontal="center" vertical="center"/>
    </xf>
    <xf numFmtId="0" fontId="36" fillId="0" borderId="3" xfId="0" applyFont="1" applyBorder="1" applyAlignment="1">
      <alignment horizontal="center" vertical="center"/>
    </xf>
    <xf numFmtId="0" fontId="21" fillId="0" borderId="24" xfId="0" applyFont="1" applyBorder="1" applyAlignment="1">
      <alignment vertical="center"/>
    </xf>
    <xf numFmtId="2" fontId="21" fillId="0" borderId="24" xfId="0" applyNumberFormat="1" applyFont="1" applyBorder="1" applyAlignment="1">
      <alignment horizontal="center" vertical="center"/>
    </xf>
    <xf numFmtId="0" fontId="22" fillId="0" borderId="27" xfId="0" applyFont="1" applyBorder="1" applyAlignment="1">
      <alignment vertical="center"/>
    </xf>
    <xf numFmtId="0" fontId="22" fillId="0" borderId="24" xfId="0" applyFont="1" applyBorder="1" applyAlignment="1">
      <alignment vertical="center"/>
    </xf>
    <xf numFmtId="0" fontId="37" fillId="2" borderId="0" xfId="0" applyFont="1" applyFill="1" applyAlignment="1">
      <alignment horizontal="center" vertical="center"/>
    </xf>
    <xf numFmtId="0" fontId="4" fillId="0" borderId="60" xfId="1" applyFont="1" applyBorder="1" applyAlignment="1">
      <alignment horizontal="center" vertical="center" wrapText="1"/>
    </xf>
    <xf numFmtId="0" fontId="4" fillId="0" borderId="61" xfId="1" applyFont="1" applyBorder="1" applyAlignment="1">
      <alignment horizontal="center" vertical="center" wrapText="1"/>
    </xf>
    <xf numFmtId="0" fontId="4" fillId="0" borderId="61" xfId="1" applyFont="1" applyBorder="1" applyAlignment="1">
      <alignment horizontal="center" vertical="center" wrapText="1"/>
    </xf>
    <xf numFmtId="0" fontId="35" fillId="0" borderId="61" xfId="1" applyFont="1" applyBorder="1" applyAlignment="1">
      <alignment horizontal="center" vertical="center" wrapText="1"/>
    </xf>
    <xf numFmtId="0" fontId="4" fillId="0" borderId="61" xfId="1" applyFont="1" applyBorder="1" applyAlignment="1">
      <alignment horizontal="center" vertical="center"/>
    </xf>
    <xf numFmtId="0" fontId="4" fillId="0" borderId="61" xfId="1" applyFont="1" applyBorder="1" applyAlignment="1">
      <alignment horizontal="center" vertical="center"/>
    </xf>
    <xf numFmtId="0" fontId="4" fillId="0" borderId="62" xfId="4" applyFont="1" applyBorder="1" applyAlignment="1">
      <alignment horizontal="center" vertical="center"/>
    </xf>
    <xf numFmtId="0" fontId="36" fillId="0" borderId="0" xfId="0" applyFont="1" applyAlignment="1">
      <alignment vertical="center"/>
    </xf>
    <xf numFmtId="0" fontId="7" fillId="0" borderId="53" xfId="0" applyFont="1" applyBorder="1" applyAlignment="1">
      <alignment horizontal="center" vertical="center"/>
    </xf>
    <xf numFmtId="0" fontId="12" fillId="0" borderId="12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7" fillId="0" borderId="14" xfId="0" applyFont="1" applyBorder="1" applyAlignment="1">
      <alignment vertical="center"/>
    </xf>
    <xf numFmtId="1" fontId="38" fillId="2" borderId="33" xfId="0" applyNumberFormat="1" applyFont="1" applyFill="1" applyBorder="1" applyAlignment="1">
      <alignment horizontal="center" vertical="center"/>
    </xf>
    <xf numFmtId="1" fontId="38" fillId="2" borderId="31" xfId="0" applyNumberFormat="1" applyFont="1" applyFill="1" applyBorder="1" applyAlignment="1">
      <alignment horizontal="center" vertical="center"/>
    </xf>
    <xf numFmtId="0" fontId="38" fillId="2" borderId="33" xfId="0" applyFont="1" applyFill="1" applyBorder="1" applyAlignment="1">
      <alignment horizontal="center" vertical="center"/>
    </xf>
    <xf numFmtId="1" fontId="38" fillId="2" borderId="32" xfId="0" applyNumberFormat="1" applyFont="1" applyFill="1" applyBorder="1" applyAlignment="1">
      <alignment horizontal="center" vertical="center"/>
    </xf>
    <xf numFmtId="1" fontId="38" fillId="2" borderId="63" xfId="0" applyNumberFormat="1" applyFont="1" applyFill="1" applyBorder="1" applyAlignment="1">
      <alignment horizontal="center" vertical="center"/>
    </xf>
    <xf numFmtId="1" fontId="39" fillId="2" borderId="31" xfId="0" applyNumberFormat="1" applyFont="1" applyFill="1" applyBorder="1" applyAlignment="1">
      <alignment horizontal="center" vertical="center"/>
    </xf>
    <xf numFmtId="1" fontId="38" fillId="2" borderId="47" xfId="0" applyNumberFormat="1" applyFont="1" applyFill="1" applyBorder="1" applyAlignment="1">
      <alignment horizontal="center" vertical="center"/>
    </xf>
    <xf numFmtId="0" fontId="38" fillId="2" borderId="59" xfId="0" applyFont="1" applyFill="1" applyBorder="1" applyAlignment="1">
      <alignment horizontal="center" vertical="center"/>
    </xf>
    <xf numFmtId="1" fontId="38" fillId="2" borderId="44" xfId="0" applyNumberFormat="1" applyFont="1" applyFill="1" applyBorder="1" applyAlignment="1">
      <alignment horizontal="center" vertical="center"/>
    </xf>
    <xf numFmtId="1" fontId="38" fillId="2" borderId="41" xfId="0" applyNumberFormat="1" applyFont="1" applyFill="1" applyBorder="1" applyAlignment="1">
      <alignment horizontal="center" vertical="center"/>
    </xf>
    <xf numFmtId="1" fontId="25" fillId="0" borderId="16" xfId="0" applyNumberFormat="1" applyFont="1" applyBorder="1" applyAlignment="1">
      <alignment horizontal="center" vertical="center"/>
    </xf>
    <xf numFmtId="0" fontId="22" fillId="0" borderId="16" xfId="0" applyFont="1" applyBorder="1" applyAlignment="1">
      <alignment vertical="center"/>
    </xf>
    <xf numFmtId="0" fontId="0" fillId="0" borderId="18" xfId="0" applyBorder="1" applyAlignment="1">
      <alignment horizontal="center" vertical="center"/>
    </xf>
    <xf numFmtId="1" fontId="38" fillId="2" borderId="35" xfId="0" applyNumberFormat="1" applyFont="1" applyFill="1" applyBorder="1" applyAlignment="1">
      <alignment horizontal="center" vertical="center"/>
    </xf>
    <xf numFmtId="1" fontId="38" fillId="2" borderId="34" xfId="0" applyNumberFormat="1" applyFont="1" applyFill="1" applyBorder="1" applyAlignment="1">
      <alignment horizontal="center" vertical="center"/>
    </xf>
    <xf numFmtId="1" fontId="38" fillId="2" borderId="45" xfId="0" applyNumberFormat="1" applyFont="1" applyFill="1" applyBorder="1" applyAlignment="1">
      <alignment horizontal="center" vertical="center"/>
    </xf>
    <xf numFmtId="1" fontId="39" fillId="2" borderId="34" xfId="0" applyNumberFormat="1" applyFont="1" applyFill="1" applyBorder="1" applyAlignment="1">
      <alignment horizontal="center" vertical="center"/>
    </xf>
    <xf numFmtId="0" fontId="38" fillId="2" borderId="35" xfId="0" applyFont="1" applyFill="1" applyBorder="1" applyAlignment="1">
      <alignment horizontal="center" vertical="center"/>
    </xf>
    <xf numFmtId="1" fontId="38" fillId="2" borderId="9" xfId="0" applyNumberFormat="1" applyFont="1" applyFill="1" applyBorder="1" applyAlignment="1">
      <alignment horizontal="center" vertical="center"/>
    </xf>
    <xf numFmtId="1" fontId="38" fillId="2" borderId="10" xfId="0" applyNumberFormat="1" applyFont="1" applyFill="1" applyBorder="1" applyAlignment="1">
      <alignment horizontal="center" vertical="center"/>
    </xf>
    <xf numFmtId="1" fontId="38" fillId="2" borderId="2" xfId="0" applyNumberFormat="1" applyFont="1" applyFill="1" applyBorder="1" applyAlignment="1">
      <alignment horizontal="center" vertical="center"/>
    </xf>
    <xf numFmtId="0" fontId="38" fillId="2" borderId="30" xfId="0" applyFont="1" applyFill="1" applyBorder="1" applyAlignment="1">
      <alignment horizontal="center" vertical="center"/>
    </xf>
    <xf numFmtId="1" fontId="38" fillId="2" borderId="5" xfId="0" applyNumberFormat="1" applyFont="1" applyFill="1" applyBorder="1" applyAlignment="1">
      <alignment horizontal="center" vertical="center"/>
    </xf>
    <xf numFmtId="1" fontId="38" fillId="2" borderId="29" xfId="0" applyNumberFormat="1" applyFont="1" applyFill="1" applyBorder="1" applyAlignment="1">
      <alignment horizontal="center" vertical="center"/>
    </xf>
    <xf numFmtId="1" fontId="38" fillId="2" borderId="1" xfId="0" applyNumberFormat="1" applyFont="1" applyFill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1" fontId="38" fillId="2" borderId="30" xfId="0" applyNumberFormat="1" applyFont="1" applyFill="1" applyBorder="1" applyAlignment="1">
      <alignment horizontal="center" vertical="center"/>
    </xf>
    <xf numFmtId="1" fontId="38" fillId="2" borderId="57" xfId="0" applyNumberFormat="1" applyFont="1" applyFill="1" applyBorder="1" applyAlignment="1">
      <alignment horizontal="center" vertical="center"/>
    </xf>
    <xf numFmtId="1" fontId="39" fillId="2" borderId="29" xfId="0" applyNumberFormat="1" applyFont="1" applyFill="1" applyBorder="1" applyAlignment="1">
      <alignment horizontal="center" vertical="center"/>
    </xf>
    <xf numFmtId="1" fontId="38" fillId="2" borderId="6" xfId="0" applyNumberFormat="1" applyFont="1" applyFill="1" applyBorder="1" applyAlignment="1">
      <alignment horizontal="center" vertical="center"/>
    </xf>
    <xf numFmtId="0" fontId="40" fillId="0" borderId="16" xfId="0" applyFont="1" applyBorder="1" applyAlignment="1">
      <alignment horizontal="center"/>
    </xf>
    <xf numFmtId="0" fontId="22" fillId="0" borderId="16" xfId="0" applyFont="1" applyBorder="1"/>
    <xf numFmtId="0" fontId="0" fillId="0" borderId="67" xfId="0" applyBorder="1" applyAlignment="1">
      <alignment horizontal="center" vertical="center"/>
    </xf>
    <xf numFmtId="1" fontId="40" fillId="0" borderId="16" xfId="0" applyNumberFormat="1" applyFont="1" applyBorder="1" applyAlignment="1">
      <alignment horizontal="center"/>
    </xf>
    <xf numFmtId="0" fontId="22" fillId="0" borderId="19" xfId="0" applyFont="1" applyBorder="1" applyAlignment="1">
      <alignment vertical="center"/>
    </xf>
    <xf numFmtId="0" fontId="0" fillId="0" borderId="6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1" fontId="25" fillId="0" borderId="17" xfId="0" applyNumberFormat="1" applyFont="1" applyBorder="1" applyAlignment="1">
      <alignment horizontal="center" vertical="center"/>
    </xf>
    <xf numFmtId="0" fontId="40" fillId="0" borderId="17" xfId="0" applyFont="1" applyBorder="1" applyAlignment="1">
      <alignment horizontal="center"/>
    </xf>
    <xf numFmtId="0" fontId="22" fillId="0" borderId="19" xfId="0" applyFont="1" applyBorder="1"/>
    <xf numFmtId="1" fontId="39" fillId="2" borderId="35" xfId="0" applyNumberFormat="1" applyFont="1" applyFill="1" applyBorder="1" applyAlignment="1">
      <alignment horizontal="center" vertical="center"/>
    </xf>
    <xf numFmtId="1" fontId="39" fillId="2" borderId="9" xfId="0" applyNumberFormat="1" applyFont="1" applyFill="1" applyBorder="1" applyAlignment="1">
      <alignment horizontal="center" vertical="center"/>
    </xf>
    <xf numFmtId="0" fontId="41" fillId="0" borderId="35" xfId="0" applyFont="1" applyBorder="1" applyAlignment="1">
      <alignment horizontal="center" vertical="center"/>
    </xf>
    <xf numFmtId="0" fontId="41" fillId="0" borderId="34" xfId="0" applyFont="1" applyBorder="1" applyAlignment="1">
      <alignment horizontal="center" vertical="center"/>
    </xf>
    <xf numFmtId="0" fontId="41" fillId="0" borderId="45" xfId="0" applyFont="1" applyBorder="1" applyAlignment="1">
      <alignment horizontal="center" vertical="center"/>
    </xf>
    <xf numFmtId="0" fontId="41" fillId="0" borderId="30" xfId="0" applyFont="1" applyBorder="1" applyAlignment="1">
      <alignment horizontal="center" vertical="center"/>
    </xf>
    <xf numFmtId="0" fontId="41" fillId="0" borderId="29" xfId="0" applyFont="1" applyBorder="1" applyAlignment="1">
      <alignment horizontal="center" vertical="center"/>
    </xf>
    <xf numFmtId="0" fontId="39" fillId="0" borderId="34" xfId="0" applyFont="1" applyBorder="1" applyAlignment="1">
      <alignment horizontal="center" vertical="center"/>
    </xf>
    <xf numFmtId="0" fontId="41" fillId="0" borderId="9" xfId="0" applyFont="1" applyBorder="1" applyAlignment="1">
      <alignment horizontal="center" vertical="center"/>
    </xf>
    <xf numFmtId="0" fontId="41" fillId="0" borderId="10" xfId="0" applyFont="1" applyBorder="1" applyAlignment="1">
      <alignment horizontal="center" vertical="center"/>
    </xf>
    <xf numFmtId="0" fontId="41" fillId="0" borderId="2" xfId="0" applyFont="1" applyBorder="1" applyAlignment="1">
      <alignment horizontal="center" vertical="center"/>
    </xf>
    <xf numFmtId="0" fontId="41" fillId="0" borderId="1" xfId="0" applyFont="1" applyBorder="1" applyAlignment="1">
      <alignment horizontal="center" vertical="center"/>
    </xf>
    <xf numFmtId="0" fontId="40" fillId="0" borderId="17" xfId="0" applyFont="1" applyBorder="1" applyAlignment="1">
      <alignment horizontal="center" vertical="center"/>
    </xf>
    <xf numFmtId="0" fontId="22" fillId="0" borderId="19" xfId="0" applyFont="1" applyBorder="1" applyAlignment="1">
      <alignment horizontal="left" vertical="center"/>
    </xf>
    <xf numFmtId="0" fontId="39" fillId="2" borderId="35" xfId="0" applyFont="1" applyFill="1" applyBorder="1" applyAlignment="1">
      <alignment horizontal="center" vertical="center"/>
    </xf>
    <xf numFmtId="1" fontId="39" fillId="2" borderId="30" xfId="0" applyNumberFormat="1" applyFont="1" applyFill="1" applyBorder="1" applyAlignment="1">
      <alignment horizontal="center" vertical="center"/>
    </xf>
    <xf numFmtId="1" fontId="39" fillId="2" borderId="10" xfId="0" applyNumberFormat="1" applyFont="1" applyFill="1" applyBorder="1" applyAlignment="1">
      <alignment horizontal="center" vertical="center"/>
    </xf>
    <xf numFmtId="1" fontId="39" fillId="2" borderId="1" xfId="0" applyNumberFormat="1" applyFont="1" applyFill="1" applyBorder="1" applyAlignment="1">
      <alignment horizontal="center" vertical="center"/>
    </xf>
    <xf numFmtId="0" fontId="42" fillId="0" borderId="29" xfId="0" applyFont="1" applyBorder="1" applyAlignment="1">
      <alignment horizontal="center" vertical="center"/>
    </xf>
    <xf numFmtId="0" fontId="42" fillId="0" borderId="30" xfId="0" applyFont="1" applyBorder="1" applyAlignment="1">
      <alignment horizontal="center" vertical="center"/>
    </xf>
    <xf numFmtId="1" fontId="39" fillId="2" borderId="57" xfId="0" applyNumberFormat="1" applyFont="1" applyFill="1" applyBorder="1" applyAlignment="1">
      <alignment horizontal="center" vertical="center"/>
    </xf>
    <xf numFmtId="0" fontId="39" fillId="2" borderId="30" xfId="0" applyFont="1" applyFill="1" applyBorder="1" applyAlignment="1">
      <alignment horizontal="center" vertical="center"/>
    </xf>
    <xf numFmtId="1" fontId="39" fillId="2" borderId="5" xfId="0" applyNumberFormat="1" applyFont="1" applyFill="1" applyBorder="1" applyAlignment="1">
      <alignment horizontal="center" vertical="center"/>
    </xf>
    <xf numFmtId="1" fontId="39" fillId="2" borderId="6" xfId="0" applyNumberFormat="1" applyFont="1" applyFill="1" applyBorder="1" applyAlignment="1">
      <alignment horizontal="center" vertical="center"/>
    </xf>
    <xf numFmtId="1" fontId="40" fillId="0" borderId="17" xfId="0" applyNumberFormat="1" applyFont="1" applyBorder="1" applyAlignment="1">
      <alignment horizontal="center"/>
    </xf>
    <xf numFmtId="0" fontId="0" fillId="0" borderId="19" xfId="0" applyBorder="1"/>
    <xf numFmtId="1" fontId="38" fillId="2" borderId="50" xfId="0" applyNumberFormat="1" applyFont="1" applyFill="1" applyBorder="1" applyAlignment="1">
      <alignment horizontal="center" vertical="center"/>
    </xf>
    <xf numFmtId="1" fontId="38" fillId="2" borderId="53" xfId="0" applyNumberFormat="1" applyFont="1" applyFill="1" applyBorder="1" applyAlignment="1">
      <alignment horizontal="center" vertical="center"/>
    </xf>
    <xf numFmtId="1" fontId="38" fillId="2" borderId="14" xfId="0" applyNumberFormat="1" applyFont="1" applyFill="1" applyBorder="1" applyAlignment="1">
      <alignment horizontal="center" vertical="center"/>
    </xf>
    <xf numFmtId="1" fontId="38" fillId="2" borderId="7" xfId="0" applyNumberFormat="1" applyFont="1" applyFill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1" fontId="38" fillId="2" borderId="28" xfId="0" applyNumberFormat="1" applyFont="1" applyFill="1" applyBorder="1" applyAlignment="1">
      <alignment horizontal="center" vertical="center"/>
    </xf>
    <xf numFmtId="1" fontId="39" fillId="2" borderId="26" xfId="0" applyNumberFormat="1" applyFont="1" applyFill="1" applyBorder="1" applyAlignment="1">
      <alignment horizontal="center" vertical="center"/>
    </xf>
    <xf numFmtId="1" fontId="38" fillId="2" borderId="66" xfId="0" applyNumberFormat="1" applyFont="1" applyFill="1" applyBorder="1" applyAlignment="1">
      <alignment horizontal="center" vertical="center"/>
    </xf>
    <xf numFmtId="1" fontId="38" fillId="2" borderId="26" xfId="0" applyNumberFormat="1" applyFont="1" applyFill="1" applyBorder="1" applyAlignment="1">
      <alignment horizontal="center" vertical="center"/>
    </xf>
    <xf numFmtId="1" fontId="39" fillId="2" borderId="28" xfId="0" applyNumberFormat="1" applyFont="1" applyFill="1" applyBorder="1" applyAlignment="1">
      <alignment horizontal="center" vertical="center"/>
    </xf>
    <xf numFmtId="1" fontId="38" fillId="2" borderId="55" xfId="0" applyNumberFormat="1" applyFont="1" applyFill="1" applyBorder="1" applyAlignment="1">
      <alignment horizontal="center" vertical="center"/>
    </xf>
    <xf numFmtId="1" fontId="38" fillId="2" borderId="69" xfId="0" applyNumberFormat="1" applyFont="1" applyFill="1" applyBorder="1" applyAlignment="1">
      <alignment horizontal="center" vertical="center"/>
    </xf>
    <xf numFmtId="1" fontId="38" fillId="2" borderId="27" xfId="0" applyNumberFormat="1" applyFont="1" applyFill="1" applyBorder="1" applyAlignment="1">
      <alignment horizontal="center" vertical="center"/>
    </xf>
    <xf numFmtId="1" fontId="39" fillId="2" borderId="27" xfId="0" applyNumberFormat="1" applyFont="1" applyFill="1" applyBorder="1" applyAlignment="1">
      <alignment horizontal="center" vertical="center"/>
    </xf>
    <xf numFmtId="1" fontId="39" fillId="2" borderId="69" xfId="0" applyNumberFormat="1" applyFont="1" applyFill="1" applyBorder="1" applyAlignment="1">
      <alignment horizontal="center" vertical="center"/>
    </xf>
    <xf numFmtId="0" fontId="22" fillId="0" borderId="17" xfId="0" applyFont="1" applyBorder="1" applyAlignment="1">
      <alignment vertical="center"/>
    </xf>
    <xf numFmtId="0" fontId="4" fillId="8" borderId="60" xfId="0" applyFont="1" applyFill="1" applyBorder="1" applyAlignment="1">
      <alignment horizontal="center" vertical="center"/>
    </xf>
    <xf numFmtId="0" fontId="4" fillId="8" borderId="62" xfId="0" applyFont="1" applyFill="1" applyBorder="1" applyAlignment="1">
      <alignment horizontal="center" vertical="center"/>
    </xf>
    <xf numFmtId="0" fontId="4" fillId="8" borderId="17" xfId="0" applyFont="1" applyFill="1" applyBorder="1" applyAlignment="1">
      <alignment horizontal="center" vertical="center"/>
    </xf>
    <xf numFmtId="0" fontId="4" fillId="8" borderId="22" xfId="0" applyFont="1" applyFill="1" applyBorder="1" applyAlignment="1">
      <alignment horizontal="center" vertical="center"/>
    </xf>
    <xf numFmtId="0" fontId="43" fillId="8" borderId="60" xfId="0" applyFont="1" applyFill="1" applyBorder="1" applyAlignment="1">
      <alignment horizontal="center" vertical="center"/>
    </xf>
    <xf numFmtId="0" fontId="43" fillId="8" borderId="62" xfId="0" applyFont="1" applyFill="1" applyBorder="1" applyAlignment="1">
      <alignment horizontal="center" vertical="center"/>
    </xf>
    <xf numFmtId="0" fontId="4" fillId="8" borderId="40" xfId="0" applyFont="1" applyFill="1" applyBorder="1" applyAlignment="1">
      <alignment horizontal="center" vertical="center"/>
    </xf>
    <xf numFmtId="0" fontId="4" fillId="8" borderId="70" xfId="0" applyFont="1" applyFill="1" applyBorder="1" applyAlignment="1">
      <alignment horizontal="center" vertical="center"/>
    </xf>
    <xf numFmtId="0" fontId="4" fillId="9" borderId="60" xfId="0" applyFont="1" applyFill="1" applyBorder="1" applyAlignment="1">
      <alignment horizontal="center" vertical="center"/>
    </xf>
    <xf numFmtId="0" fontId="4" fillId="9" borderId="62" xfId="0" applyFont="1" applyFill="1" applyBorder="1" applyAlignment="1">
      <alignment horizontal="center" vertical="center"/>
    </xf>
    <xf numFmtId="0" fontId="4" fillId="9" borderId="17" xfId="0" applyFont="1" applyFill="1" applyBorder="1" applyAlignment="1">
      <alignment horizontal="center" vertical="center"/>
    </xf>
    <xf numFmtId="0" fontId="4" fillId="9" borderId="22" xfId="0" applyFont="1" applyFill="1" applyBorder="1" applyAlignment="1">
      <alignment horizontal="center" vertical="center"/>
    </xf>
    <xf numFmtId="0" fontId="4" fillId="9" borderId="71" xfId="0" applyFont="1" applyFill="1" applyBorder="1" applyAlignment="1">
      <alignment horizontal="center" vertical="center"/>
    </xf>
    <xf numFmtId="0" fontId="43" fillId="8" borderId="17" xfId="0" applyFont="1" applyFill="1" applyBorder="1" applyAlignment="1">
      <alignment horizontal="center" vertical="center"/>
    </xf>
    <xf numFmtId="0" fontId="43" fillId="8" borderId="22" xfId="0" applyFont="1" applyFill="1" applyBorder="1" applyAlignment="1">
      <alignment horizontal="center" vertical="center"/>
    </xf>
    <xf numFmtId="0" fontId="43" fillId="8" borderId="71" xfId="0" applyFont="1" applyFill="1" applyBorder="1" applyAlignment="1">
      <alignment horizontal="center" vertical="center"/>
    </xf>
    <xf numFmtId="0" fontId="4" fillId="9" borderId="25" xfId="0" applyFont="1" applyFill="1" applyBorder="1" applyAlignment="1">
      <alignment horizontal="center" vertical="center"/>
    </xf>
    <xf numFmtId="0" fontId="4" fillId="9" borderId="56" xfId="0" applyFont="1" applyFill="1" applyBorder="1" applyAlignment="1">
      <alignment horizontal="center" vertical="center"/>
    </xf>
    <xf numFmtId="0" fontId="4" fillId="9" borderId="23" xfId="0" applyFont="1" applyFill="1" applyBorder="1" applyAlignment="1">
      <alignment horizontal="center" vertical="center"/>
    </xf>
    <xf numFmtId="1" fontId="44" fillId="0" borderId="16" xfId="0" applyNumberFormat="1" applyFont="1" applyBorder="1" applyAlignment="1">
      <alignment horizontal="left" vertical="center"/>
    </xf>
    <xf numFmtId="0" fontId="45" fillId="0" borderId="16" xfId="0" applyFont="1" applyBorder="1" applyAlignment="1">
      <alignment horizontal="center" vertical="center"/>
    </xf>
    <xf numFmtId="0" fontId="46" fillId="0" borderId="21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7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47" fillId="0" borderId="0" xfId="0" applyFont="1"/>
    <xf numFmtId="14" fontId="21" fillId="0" borderId="32" xfId="0" applyNumberFormat="1" applyFont="1" applyBorder="1" applyAlignment="1">
      <alignment horizontal="center" vertical="center"/>
    </xf>
    <xf numFmtId="0" fontId="22" fillId="0" borderId="31" xfId="0" applyFont="1" applyBorder="1" applyAlignment="1">
      <alignment horizontal="center" vertical="center"/>
    </xf>
    <xf numFmtId="14" fontId="21" fillId="0" borderId="1" xfId="0" applyNumberFormat="1" applyFont="1" applyBorder="1" applyAlignment="1">
      <alignment horizontal="center" vertical="center"/>
    </xf>
    <xf numFmtId="0" fontId="21" fillId="0" borderId="2" xfId="0" applyFont="1" applyBorder="1" applyAlignment="1">
      <alignment horizontal="left" vertical="center"/>
    </xf>
    <xf numFmtId="0" fontId="22" fillId="0" borderId="29" xfId="0" applyFont="1" applyBorder="1" applyAlignment="1">
      <alignment horizontal="center" vertical="center"/>
    </xf>
    <xf numFmtId="0" fontId="21" fillId="0" borderId="3" xfId="0" applyFont="1" applyBorder="1" applyAlignment="1">
      <alignment horizontal="center" vertical="center"/>
    </xf>
    <xf numFmtId="0" fontId="21" fillId="0" borderId="3" xfId="0" applyFont="1" applyBorder="1" applyAlignment="1">
      <alignment horizontal="left" vertical="center"/>
    </xf>
    <xf numFmtId="0" fontId="22" fillId="0" borderId="46" xfId="0" applyFont="1" applyBorder="1" applyAlignment="1">
      <alignment horizontal="center" vertical="center"/>
    </xf>
    <xf numFmtId="0" fontId="21" fillId="0" borderId="28" xfId="0" applyFont="1" applyBorder="1" applyAlignment="1">
      <alignment horizontal="center" vertical="center"/>
    </xf>
    <xf numFmtId="14" fontId="21" fillId="0" borderId="27" xfId="0" applyNumberFormat="1" applyFont="1" applyBorder="1" applyAlignment="1">
      <alignment horizontal="center" vertical="center"/>
    </xf>
    <xf numFmtId="0" fontId="22" fillId="0" borderId="26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 wrapText="1"/>
    </xf>
    <xf numFmtId="0" fontId="0" fillId="0" borderId="61" xfId="0" applyBorder="1" applyAlignment="1">
      <alignment horizontal="center" vertical="center"/>
    </xf>
    <xf numFmtId="0" fontId="0" fillId="0" borderId="61" xfId="0" applyBorder="1" applyAlignment="1">
      <alignment horizontal="center" vertical="center" wrapText="1"/>
    </xf>
    <xf numFmtId="0" fontId="0" fillId="0" borderId="62" xfId="0" applyBorder="1" applyAlignment="1">
      <alignment horizontal="center" vertical="center"/>
    </xf>
    <xf numFmtId="0" fontId="7" fillId="0" borderId="64" xfId="0" applyFont="1" applyBorder="1" applyAlignment="1">
      <alignment horizontal="center" vertical="center"/>
    </xf>
    <xf numFmtId="0" fontId="9" fillId="0" borderId="0" xfId="0" applyFont="1"/>
    <xf numFmtId="0" fontId="48" fillId="0" borderId="32" xfId="0" applyFont="1" applyBorder="1" applyAlignment="1">
      <alignment vertical="center"/>
    </xf>
    <xf numFmtId="0" fontId="2" fillId="4" borderId="32" xfId="0" applyFont="1" applyFill="1" applyBorder="1" applyAlignment="1">
      <alignment horizontal="left" vertical="center"/>
    </xf>
    <xf numFmtId="0" fontId="49" fillId="4" borderId="32" xfId="0" applyFont="1" applyFill="1" applyBorder="1" applyAlignment="1">
      <alignment horizontal="center" vertical="center"/>
    </xf>
    <xf numFmtId="0" fontId="48" fillId="0" borderId="32" xfId="0" applyFont="1" applyBorder="1" applyAlignment="1">
      <alignment horizontal="center" vertical="center"/>
    </xf>
    <xf numFmtId="1" fontId="48" fillId="0" borderId="32" xfId="0" applyNumberFormat="1" applyFont="1" applyBorder="1" applyAlignment="1">
      <alignment horizontal="center" vertical="center"/>
    </xf>
    <xf numFmtId="165" fontId="48" fillId="0" borderId="32" xfId="0" applyNumberFormat="1" applyFont="1" applyBorder="1" applyAlignment="1">
      <alignment horizontal="center" vertical="center"/>
    </xf>
    <xf numFmtId="0" fontId="37" fillId="2" borderId="32" xfId="0" applyFont="1" applyFill="1" applyBorder="1" applyAlignment="1">
      <alignment horizontal="center" vertical="center"/>
    </xf>
    <xf numFmtId="2" fontId="2" fillId="4" borderId="32" xfId="0" applyNumberFormat="1" applyFont="1" applyFill="1" applyBorder="1" applyAlignment="1">
      <alignment horizontal="center" vertical="center"/>
    </xf>
    <xf numFmtId="0" fontId="48" fillId="0" borderId="32" xfId="0" applyFont="1" applyBorder="1" applyAlignment="1">
      <alignment horizontal="center" vertical="center" wrapText="1"/>
    </xf>
    <xf numFmtId="0" fontId="17" fillId="0" borderId="32" xfId="0" applyFont="1" applyBorder="1" applyAlignment="1">
      <alignment vertical="center"/>
    </xf>
    <xf numFmtId="0" fontId="49" fillId="2" borderId="1" xfId="0" applyFont="1" applyFill="1" applyBorder="1" applyAlignment="1">
      <alignment horizontal="center" vertical="center"/>
    </xf>
    <xf numFmtId="1" fontId="37" fillId="2" borderId="1" xfId="0" applyNumberFormat="1" applyFont="1" applyFill="1" applyBorder="1" applyAlignment="1">
      <alignment horizontal="center" vertical="center"/>
    </xf>
    <xf numFmtId="0" fontId="37" fillId="0" borderId="1" xfId="0" applyFont="1" applyBorder="1" applyAlignment="1">
      <alignment horizontal="center" vertical="center" wrapText="1"/>
    </xf>
    <xf numFmtId="0" fontId="37" fillId="2" borderId="1" xfId="0" applyFont="1" applyFill="1" applyBorder="1" applyAlignment="1">
      <alignment horizontal="center" vertical="center"/>
    </xf>
    <xf numFmtId="0" fontId="38" fillId="4" borderId="2" xfId="0" applyFont="1" applyFill="1" applyBorder="1" applyAlignment="1">
      <alignment horizontal="left" vertical="center"/>
    </xf>
    <xf numFmtId="0" fontId="38" fillId="4" borderId="1" xfId="0" applyFont="1" applyFill="1" applyBorder="1" applyAlignment="1">
      <alignment horizontal="left" vertical="center"/>
    </xf>
    <xf numFmtId="0" fontId="48" fillId="0" borderId="1" xfId="0" applyFont="1" applyBorder="1" applyAlignment="1">
      <alignment vertical="center"/>
    </xf>
    <xf numFmtId="0" fontId="48" fillId="0" borderId="1" xfId="0" applyFont="1" applyBorder="1" applyAlignment="1">
      <alignment horizontal="center" vertical="center"/>
    </xf>
    <xf numFmtId="49" fontId="48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8" fillId="4" borderId="27" xfId="0" applyFont="1" applyFill="1" applyBorder="1" applyAlignment="1">
      <alignment horizontal="left" vertical="center"/>
    </xf>
    <xf numFmtId="165" fontId="21" fillId="0" borderId="27" xfId="0" applyNumberFormat="1" applyFont="1" applyBorder="1" applyAlignment="1">
      <alignment horizontal="center" vertical="center"/>
    </xf>
    <xf numFmtId="0" fontId="22" fillId="2" borderId="27" xfId="0" applyFont="1" applyFill="1" applyBorder="1" applyAlignment="1">
      <alignment vertical="center"/>
    </xf>
    <xf numFmtId="0" fontId="8" fillId="0" borderId="7" xfId="0" applyFont="1" applyBorder="1" applyAlignment="1">
      <alignment horizontal="center" vertical="center"/>
    </xf>
    <xf numFmtId="0" fontId="24" fillId="2" borderId="0" xfId="0" applyFont="1" applyFill="1" applyAlignment="1">
      <alignment horizontal="center" vertical="center" wrapText="1"/>
    </xf>
    <xf numFmtId="0" fontId="25" fillId="2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50" fillId="0" borderId="0" xfId="0" applyFont="1"/>
    <xf numFmtId="0" fontId="21" fillId="5" borderId="30" xfId="0" applyFont="1" applyFill="1" applyBorder="1" applyAlignment="1">
      <alignment horizontal="left" vertical="center"/>
    </xf>
    <xf numFmtId="0" fontId="21" fillId="0" borderId="0" xfId="0" applyFont="1" applyAlignment="1">
      <alignment vertical="center"/>
    </xf>
    <xf numFmtId="1" fontId="1" fillId="5" borderId="1" xfId="0" applyNumberFormat="1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left" vertical="center"/>
    </xf>
    <xf numFmtId="0" fontId="22" fillId="2" borderId="32" xfId="0" applyFont="1" applyFill="1" applyBorder="1" applyAlignment="1">
      <alignment vertical="center"/>
    </xf>
    <xf numFmtId="0" fontId="1" fillId="2" borderId="45" xfId="0" applyFont="1" applyFill="1" applyBorder="1" applyAlignment="1">
      <alignment horizontal="center" vertical="center"/>
    </xf>
    <xf numFmtId="0" fontId="29" fillId="5" borderId="2" xfId="0" applyFont="1" applyFill="1" applyBorder="1" applyAlignment="1">
      <alignment horizontal="center" vertical="center" wrapText="1"/>
    </xf>
    <xf numFmtId="2" fontId="1" fillId="5" borderId="2" xfId="0" applyNumberFormat="1" applyFont="1" applyFill="1" applyBorder="1" applyAlignment="1">
      <alignment horizontal="center" vertical="center"/>
    </xf>
    <xf numFmtId="0" fontId="1" fillId="5" borderId="2" xfId="0" applyFont="1" applyFill="1" applyBorder="1" applyAlignment="1">
      <alignment vertical="center"/>
    </xf>
    <xf numFmtId="0" fontId="21" fillId="0" borderId="59" xfId="0" applyFont="1" applyBorder="1" applyAlignment="1">
      <alignment vertical="center"/>
    </xf>
    <xf numFmtId="49" fontId="1" fillId="2" borderId="44" xfId="0" applyNumberFormat="1" applyFont="1" applyFill="1" applyBorder="1" applyAlignment="1">
      <alignment horizontal="left" vertical="center"/>
    </xf>
    <xf numFmtId="0" fontId="22" fillId="0" borderId="44" xfId="0" applyFont="1" applyBorder="1" applyAlignment="1">
      <alignment horizontal="center" vertical="center"/>
    </xf>
    <xf numFmtId="0" fontId="21" fillId="0" borderId="44" xfId="0" applyFont="1" applyBorder="1" applyAlignment="1">
      <alignment horizontal="center" vertical="center"/>
    </xf>
    <xf numFmtId="2" fontId="21" fillId="0" borderId="44" xfId="0" applyNumberFormat="1" applyFont="1" applyBorder="1" applyAlignment="1">
      <alignment horizontal="center" vertical="center"/>
    </xf>
    <xf numFmtId="0" fontId="22" fillId="2" borderId="44" xfId="0" applyFont="1" applyFill="1" applyBorder="1" applyAlignment="1">
      <alignment horizontal="center" vertical="center"/>
    </xf>
    <xf numFmtId="0" fontId="21" fillId="0" borderId="44" xfId="0" applyFont="1" applyBorder="1" applyAlignment="1">
      <alignment horizontal="center" vertical="center" wrapText="1"/>
    </xf>
    <xf numFmtId="0" fontId="1" fillId="2" borderId="44" xfId="0" applyFont="1" applyFill="1" applyBorder="1" applyAlignment="1">
      <alignment horizontal="center" vertical="center" wrapText="1"/>
    </xf>
    <xf numFmtId="1" fontId="1" fillId="2" borderId="44" xfId="0" applyNumberFormat="1" applyFont="1" applyFill="1" applyBorder="1" applyAlignment="1">
      <alignment horizontal="center" vertical="center" wrapText="1"/>
    </xf>
    <xf numFmtId="0" fontId="22" fillId="2" borderId="44" xfId="0" applyFont="1" applyFill="1" applyBorder="1" applyAlignment="1">
      <alignment vertical="center"/>
    </xf>
    <xf numFmtId="0" fontId="29" fillId="2" borderId="32" xfId="0" applyFont="1" applyFill="1" applyBorder="1" applyAlignment="1">
      <alignment horizontal="center" vertical="center"/>
    </xf>
    <xf numFmtId="0" fontId="21" fillId="2" borderId="0" xfId="0" applyFont="1" applyFill="1" applyAlignment="1">
      <alignment horizontal="center" vertical="center"/>
    </xf>
    <xf numFmtId="2" fontId="1" fillId="2" borderId="0" xfId="0" applyNumberFormat="1" applyFont="1" applyFill="1" applyAlignment="1">
      <alignment horizontal="center" vertical="center" wrapText="1"/>
    </xf>
    <xf numFmtId="0" fontId="22" fillId="2" borderId="5" xfId="0" applyFont="1" applyFill="1" applyBorder="1" applyAlignment="1">
      <alignment vertical="center"/>
    </xf>
    <xf numFmtId="0" fontId="21" fillId="0" borderId="3" xfId="0" applyFont="1" applyBorder="1" applyAlignment="1">
      <alignment vertical="center"/>
    </xf>
    <xf numFmtId="0" fontId="1" fillId="5" borderId="32" xfId="0" applyFont="1" applyFill="1" applyBorder="1" applyAlignment="1">
      <alignment horizontal="left" vertical="center"/>
    </xf>
    <xf numFmtId="0" fontId="29" fillId="0" borderId="32" xfId="0" applyFont="1" applyBorder="1" applyAlignment="1">
      <alignment horizontal="center" vertical="center" wrapText="1"/>
    </xf>
    <xf numFmtId="0" fontId="1" fillId="0" borderId="53" xfId="0" applyFont="1" applyBorder="1" applyAlignment="1">
      <alignment vertical="center"/>
    </xf>
    <xf numFmtId="0" fontId="28" fillId="0" borderId="1" xfId="0" applyFont="1" applyBorder="1" applyAlignment="1">
      <alignment horizontal="center" vertical="center"/>
    </xf>
    <xf numFmtId="0" fontId="1" fillId="4" borderId="32" xfId="0" applyFont="1" applyFill="1" applyBorder="1" applyAlignment="1">
      <alignment horizontal="left" vertical="center"/>
    </xf>
    <xf numFmtId="0" fontId="22" fillId="5" borderId="2" xfId="0" applyFont="1" applyFill="1" applyBorder="1" applyAlignment="1">
      <alignment horizontal="center" vertical="center"/>
    </xf>
    <xf numFmtId="2" fontId="1" fillId="0" borderId="2" xfId="0" applyNumberFormat="1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14" fontId="21" fillId="0" borderId="2" xfId="0" applyNumberFormat="1" applyFont="1" applyBorder="1" applyAlignment="1">
      <alignment horizontal="center" vertical="center" wrapText="1"/>
    </xf>
    <xf numFmtId="0" fontId="1" fillId="4" borderId="3" xfId="0" applyFont="1" applyFill="1" applyBorder="1" applyAlignment="1">
      <alignment horizontal="left" vertical="center"/>
    </xf>
    <xf numFmtId="165" fontId="21" fillId="0" borderId="3" xfId="0" applyNumberFormat="1" applyFont="1" applyBorder="1" applyAlignment="1">
      <alignment horizontal="center" vertical="center"/>
    </xf>
    <xf numFmtId="0" fontId="22" fillId="2" borderId="3" xfId="0" applyFont="1" applyFill="1" applyBorder="1" applyAlignment="1">
      <alignment vertical="center"/>
    </xf>
    <xf numFmtId="0" fontId="1" fillId="0" borderId="66" xfId="0" applyFont="1" applyBorder="1" applyAlignment="1">
      <alignment horizontal="center" vertical="center" wrapText="1"/>
    </xf>
    <xf numFmtId="0" fontId="1" fillId="0" borderId="54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21" fillId="0" borderId="27" xfId="0" applyFont="1" applyBorder="1" applyAlignment="1">
      <alignment horizontal="center" vertical="center" wrapText="1"/>
    </xf>
    <xf numFmtId="2" fontId="1" fillId="0" borderId="27" xfId="0" applyNumberFormat="1" applyFont="1" applyBorder="1" applyAlignment="1">
      <alignment horizontal="center" vertical="center" wrapText="1"/>
    </xf>
    <xf numFmtId="0" fontId="1" fillId="0" borderId="69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26" fillId="0" borderId="0" xfId="0" applyFont="1"/>
    <xf numFmtId="0" fontId="51" fillId="0" borderId="1" xfId="0" applyFont="1" applyBorder="1" applyAlignment="1">
      <alignment horizontal="center" vertical="center"/>
    </xf>
    <xf numFmtId="0" fontId="38" fillId="0" borderId="1" xfId="0" applyFont="1" applyBorder="1" applyAlignment="1">
      <alignment horizontal="center" vertical="center"/>
    </xf>
    <xf numFmtId="0" fontId="38" fillId="2" borderId="1" xfId="0" applyFont="1" applyFill="1" applyBorder="1" applyAlignment="1">
      <alignment horizontal="center" vertical="center" wrapText="1"/>
    </xf>
    <xf numFmtId="0" fontId="21" fillId="0" borderId="53" xfId="0" applyFont="1" applyBorder="1" applyAlignment="1">
      <alignment vertical="center"/>
    </xf>
    <xf numFmtId="0" fontId="22" fillId="2" borderId="4" xfId="0" applyFont="1" applyFill="1" applyBorder="1" applyAlignment="1">
      <alignment vertical="center"/>
    </xf>
    <xf numFmtId="0" fontId="1" fillId="0" borderId="40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2" fontId="1" fillId="0" borderId="24" xfId="0" applyNumberFormat="1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29" fillId="0" borderId="44" xfId="0" applyFont="1" applyBorder="1" applyAlignment="1">
      <alignment horizontal="center" vertical="center"/>
    </xf>
    <xf numFmtId="0" fontId="1" fillId="2" borderId="44" xfId="0" applyFont="1" applyFill="1" applyBorder="1" applyAlignment="1">
      <alignment horizontal="center" vertical="center"/>
    </xf>
    <xf numFmtId="0" fontId="2" fillId="2" borderId="44" xfId="0" applyFont="1" applyFill="1" applyBorder="1" applyAlignment="1">
      <alignment horizontal="center" vertical="center" wrapText="1"/>
    </xf>
    <xf numFmtId="0" fontId="1" fillId="2" borderId="44" xfId="0" applyFont="1" applyFill="1" applyBorder="1" applyAlignment="1">
      <alignment vertical="center"/>
    </xf>
    <xf numFmtId="0" fontId="21" fillId="0" borderId="3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6">
    <cellStyle name="Обычный" xfId="0" builtinId="0"/>
    <cellStyle name="Обычный 11 2" xfId="1" xr:uid="{00000000-0005-0000-0000-000001000000}"/>
    <cellStyle name="Обычный 2" xfId="2" xr:uid="{00000000-0005-0000-0000-000002000000}"/>
    <cellStyle name="Обычный 4 2" xfId="4" xr:uid="{00000000-0005-0000-0000-000003000000}"/>
    <cellStyle name="Обычный 6 2" xfId="5" xr:uid="{00000000-0005-0000-0000-000004000000}"/>
    <cellStyle name="Обычный 7" xfId="3" xr:uid="{00000000-0005-0000-0000-000005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http://www.vfgs.ru/imgs/GIRLOGO.jpg" TargetMode="External"/><Relationship Id="rId1" Type="http://schemas.openxmlformats.org/officeDocument/2006/relationships/image" Target="../media/image2.jpeg"/><Relationship Id="rId5" Type="http://schemas.openxmlformats.org/officeDocument/2006/relationships/image" Target="../media/image4.png"/><Relationship Id="rId4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15950</xdr:colOff>
      <xdr:row>0</xdr:row>
      <xdr:rowOff>69851</xdr:rowOff>
    </xdr:from>
    <xdr:to>
      <xdr:col>1</xdr:col>
      <xdr:colOff>317500</xdr:colOff>
      <xdr:row>3</xdr:row>
      <xdr:rowOff>47626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5950" y="69851"/>
          <a:ext cx="653975" cy="69215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317710</xdr:colOff>
      <xdr:row>0</xdr:row>
      <xdr:rowOff>57150</xdr:rowOff>
    </xdr:from>
    <xdr:to>
      <xdr:col>4</xdr:col>
      <xdr:colOff>157670</xdr:colOff>
      <xdr:row>3</xdr:row>
      <xdr:rowOff>57150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48010" y="57150"/>
          <a:ext cx="741660" cy="70485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368300</xdr:colOff>
      <xdr:row>0</xdr:row>
      <xdr:rowOff>53975</xdr:rowOff>
    </xdr:from>
    <xdr:to>
      <xdr:col>2</xdr:col>
      <xdr:colOff>285750</xdr:colOff>
      <xdr:row>3</xdr:row>
      <xdr:rowOff>37465</xdr:rowOff>
    </xdr:to>
    <xdr:pic>
      <xdr:nvPicPr>
        <xdr:cNvPr id="7" name="Slide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5" y="53975"/>
          <a:ext cx="660400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152400</xdr:colOff>
      <xdr:row>0</xdr:row>
      <xdr:rowOff>76200</xdr:rowOff>
    </xdr:from>
    <xdr:to>
      <xdr:col>6</xdr:col>
      <xdr:colOff>38100</xdr:colOff>
      <xdr:row>3</xdr:row>
      <xdr:rowOff>68580</xdr:rowOff>
    </xdr:to>
    <xdr:pic>
      <xdr:nvPicPr>
        <xdr:cNvPr id="8" name="Рисунок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24075" y="76200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21323</xdr:colOff>
      <xdr:row>0</xdr:row>
      <xdr:rowOff>29308</xdr:rowOff>
    </xdr:from>
    <xdr:to>
      <xdr:col>1</xdr:col>
      <xdr:colOff>382403</xdr:colOff>
      <xdr:row>3</xdr:row>
      <xdr:rowOff>29308</xdr:rowOff>
    </xdr:to>
    <xdr:pic>
      <xdr:nvPicPr>
        <xdr:cNvPr id="6" name="Рисунок 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21323" y="29308"/>
          <a:ext cx="724495" cy="70338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335085</xdr:colOff>
      <xdr:row>0</xdr:row>
      <xdr:rowOff>35169</xdr:rowOff>
    </xdr:from>
    <xdr:to>
      <xdr:col>4</xdr:col>
      <xdr:colOff>193919</xdr:colOff>
      <xdr:row>3</xdr:row>
      <xdr:rowOff>35169</xdr:rowOff>
    </xdr:to>
    <xdr:pic>
      <xdr:nvPicPr>
        <xdr:cNvPr id="7" name="Рисунок 6" descr="http://www.vfgs.ru/imgs/GIRLOGO.jpg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60500" y="35169"/>
          <a:ext cx="755650" cy="703385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425940</xdr:colOff>
      <xdr:row>0</xdr:row>
      <xdr:rowOff>47868</xdr:rowOff>
    </xdr:from>
    <xdr:to>
      <xdr:col>2</xdr:col>
      <xdr:colOff>310664</xdr:colOff>
      <xdr:row>3</xdr:row>
      <xdr:rowOff>31846</xdr:rowOff>
    </xdr:to>
    <xdr:pic>
      <xdr:nvPicPr>
        <xdr:cNvPr id="9" name="Slide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89355" y="47868"/>
          <a:ext cx="646724" cy="687363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209550</xdr:colOff>
      <xdr:row>0</xdr:row>
      <xdr:rowOff>66675</xdr:rowOff>
    </xdr:from>
    <xdr:to>
      <xdr:col>6</xdr:col>
      <xdr:colOff>95250</xdr:colOff>
      <xdr:row>3</xdr:row>
      <xdr:rowOff>59055</xdr:rowOff>
    </xdr:to>
    <xdr:pic>
      <xdr:nvPicPr>
        <xdr:cNvPr id="10" name="Рисунок 7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81225" y="66675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54050" cy="70485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3</xdr:col>
      <xdr:colOff>335280</xdr:colOff>
      <xdr:row>3</xdr:row>
      <xdr:rowOff>38100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26420" y="38100"/>
          <a:ext cx="783380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368301</xdr:colOff>
      <xdr:row>0</xdr:row>
      <xdr:rowOff>44450</xdr:rowOff>
    </xdr:from>
    <xdr:to>
      <xdr:col>2</xdr:col>
      <xdr:colOff>260350</xdr:colOff>
      <xdr:row>3</xdr:row>
      <xdr:rowOff>27940</xdr:rowOff>
    </xdr:to>
    <xdr:pic>
      <xdr:nvPicPr>
        <xdr:cNvPr id="10" name="Slide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36601" y="44450"/>
          <a:ext cx="654049" cy="68834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3</xdr:col>
      <xdr:colOff>342900</xdr:colOff>
      <xdr:row>0</xdr:row>
      <xdr:rowOff>57150</xdr:rowOff>
    </xdr:from>
    <xdr:to>
      <xdr:col>5</xdr:col>
      <xdr:colOff>228600</xdr:colOff>
      <xdr:row>3</xdr:row>
      <xdr:rowOff>49530</xdr:rowOff>
    </xdr:to>
    <xdr:pic>
      <xdr:nvPicPr>
        <xdr:cNvPr id="6" name="Рисунок 7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62175" y="57150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5" name="Рисунок 4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76200" cy="70866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6" name="Рисунок 5" descr="http://www.vfgs.ru/imgs/GIRLOGO.jpg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63039" y="45720"/>
          <a:ext cx="709149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373381</xdr:colOff>
      <xdr:row>0</xdr:row>
      <xdr:rowOff>43180</xdr:rowOff>
    </xdr:from>
    <xdr:to>
      <xdr:col>2</xdr:col>
      <xdr:colOff>274321</xdr:colOff>
      <xdr:row>3</xdr:row>
      <xdr:rowOff>25400</xdr:rowOff>
    </xdr:to>
    <xdr:pic>
      <xdr:nvPicPr>
        <xdr:cNvPr id="8" name="Slide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39141" y="43180"/>
          <a:ext cx="662940" cy="69088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9" name="Рисунок 8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51510" cy="70866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10" name="Рисунок 9" descr="http://www.vfgs.ru/imgs/GIRLOGO.jpg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26420" y="38100"/>
          <a:ext cx="739120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368301</xdr:colOff>
      <xdr:row>0</xdr:row>
      <xdr:rowOff>44450</xdr:rowOff>
    </xdr:from>
    <xdr:to>
      <xdr:col>2</xdr:col>
      <xdr:colOff>260350</xdr:colOff>
      <xdr:row>3</xdr:row>
      <xdr:rowOff>27940</xdr:rowOff>
    </xdr:to>
    <xdr:pic>
      <xdr:nvPicPr>
        <xdr:cNvPr id="12" name="Slide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34061" y="44450"/>
          <a:ext cx="654049" cy="69215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161925</xdr:colOff>
      <xdr:row>0</xdr:row>
      <xdr:rowOff>66675</xdr:rowOff>
    </xdr:from>
    <xdr:to>
      <xdr:col>6</xdr:col>
      <xdr:colOff>47625</xdr:colOff>
      <xdr:row>3</xdr:row>
      <xdr:rowOff>59055</xdr:rowOff>
    </xdr:to>
    <xdr:pic>
      <xdr:nvPicPr>
        <xdr:cNvPr id="13" name="Рисунок 7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33600" y="66675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76200" cy="70866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63039" y="45720"/>
          <a:ext cx="709149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373381</xdr:colOff>
      <xdr:row>0</xdr:row>
      <xdr:rowOff>43180</xdr:rowOff>
    </xdr:from>
    <xdr:to>
      <xdr:col>2</xdr:col>
      <xdr:colOff>137161</xdr:colOff>
      <xdr:row>3</xdr:row>
      <xdr:rowOff>25400</xdr:rowOff>
    </xdr:to>
    <xdr:pic>
      <xdr:nvPicPr>
        <xdr:cNvPr id="5" name="Slide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39141" y="43180"/>
          <a:ext cx="662940" cy="69088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6" name="Рисунок 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51510" cy="70866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7" name="Рисунок 6" descr="http://www.vfgs.ru/imgs/GIRLOGO.jpg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26420" y="38100"/>
          <a:ext cx="739120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368301</xdr:colOff>
      <xdr:row>0</xdr:row>
      <xdr:rowOff>44450</xdr:rowOff>
    </xdr:from>
    <xdr:to>
      <xdr:col>2</xdr:col>
      <xdr:colOff>251460</xdr:colOff>
      <xdr:row>3</xdr:row>
      <xdr:rowOff>27940</xdr:rowOff>
    </xdr:to>
    <xdr:pic>
      <xdr:nvPicPr>
        <xdr:cNvPr id="9" name="Slide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34061" y="44450"/>
          <a:ext cx="645159" cy="69215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142875</xdr:colOff>
      <xdr:row>0</xdr:row>
      <xdr:rowOff>57150</xdr:rowOff>
    </xdr:from>
    <xdr:to>
      <xdr:col>6</xdr:col>
      <xdr:colOff>28575</xdr:colOff>
      <xdr:row>3</xdr:row>
      <xdr:rowOff>49530</xdr:rowOff>
    </xdr:to>
    <xdr:pic>
      <xdr:nvPicPr>
        <xdr:cNvPr id="11" name="Рисунок 7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14550" y="57150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76200" cy="70866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63039" y="45720"/>
          <a:ext cx="709149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373381</xdr:colOff>
      <xdr:row>0</xdr:row>
      <xdr:rowOff>43180</xdr:rowOff>
    </xdr:from>
    <xdr:to>
      <xdr:col>2</xdr:col>
      <xdr:colOff>1</xdr:colOff>
      <xdr:row>3</xdr:row>
      <xdr:rowOff>25400</xdr:rowOff>
    </xdr:to>
    <xdr:pic>
      <xdr:nvPicPr>
        <xdr:cNvPr id="5" name="Slide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39141" y="43180"/>
          <a:ext cx="525780" cy="69088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6" name="Рисунок 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51510" cy="70866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7" name="Рисунок 6" descr="http://www.vfgs.ru/imgs/GIRLOGO.jpg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26420" y="38100"/>
          <a:ext cx="739120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368301</xdr:colOff>
      <xdr:row>0</xdr:row>
      <xdr:rowOff>44450</xdr:rowOff>
    </xdr:from>
    <xdr:to>
      <xdr:col>2</xdr:col>
      <xdr:colOff>251460</xdr:colOff>
      <xdr:row>3</xdr:row>
      <xdr:rowOff>27940</xdr:rowOff>
    </xdr:to>
    <xdr:pic>
      <xdr:nvPicPr>
        <xdr:cNvPr id="9" name="Slide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34061" y="44450"/>
          <a:ext cx="645159" cy="69215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142875</xdr:colOff>
      <xdr:row>0</xdr:row>
      <xdr:rowOff>57150</xdr:rowOff>
    </xdr:from>
    <xdr:to>
      <xdr:col>6</xdr:col>
      <xdr:colOff>28575</xdr:colOff>
      <xdr:row>3</xdr:row>
      <xdr:rowOff>49530</xdr:rowOff>
    </xdr:to>
    <xdr:pic>
      <xdr:nvPicPr>
        <xdr:cNvPr id="10" name="Рисунок 7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14550" y="57150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76200" cy="70866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63039" y="45720"/>
          <a:ext cx="709149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373381</xdr:colOff>
      <xdr:row>0</xdr:row>
      <xdr:rowOff>43180</xdr:rowOff>
    </xdr:from>
    <xdr:to>
      <xdr:col>1</xdr:col>
      <xdr:colOff>624841</xdr:colOff>
      <xdr:row>3</xdr:row>
      <xdr:rowOff>25400</xdr:rowOff>
    </xdr:to>
    <xdr:pic>
      <xdr:nvPicPr>
        <xdr:cNvPr id="5" name="Slide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39141" y="43180"/>
          <a:ext cx="388620" cy="69088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6" name="Рисунок 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51510" cy="70866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7" name="Рисунок 6" descr="http://www.vfgs.ru/imgs/GIRLOGO.jpg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26420" y="38100"/>
          <a:ext cx="739120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368301</xdr:colOff>
      <xdr:row>0</xdr:row>
      <xdr:rowOff>44450</xdr:rowOff>
    </xdr:from>
    <xdr:to>
      <xdr:col>2</xdr:col>
      <xdr:colOff>259080</xdr:colOff>
      <xdr:row>3</xdr:row>
      <xdr:rowOff>27940</xdr:rowOff>
    </xdr:to>
    <xdr:pic>
      <xdr:nvPicPr>
        <xdr:cNvPr id="9" name="Slide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34061" y="44450"/>
          <a:ext cx="652779" cy="69215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133350</xdr:colOff>
      <xdr:row>0</xdr:row>
      <xdr:rowOff>47625</xdr:rowOff>
    </xdr:from>
    <xdr:to>
      <xdr:col>6</xdr:col>
      <xdr:colOff>19050</xdr:colOff>
      <xdr:row>3</xdr:row>
      <xdr:rowOff>40005</xdr:rowOff>
    </xdr:to>
    <xdr:pic>
      <xdr:nvPicPr>
        <xdr:cNvPr id="10" name="Рисунок 7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05025" y="47625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76200" cy="70866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63039" y="45720"/>
          <a:ext cx="709149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373381</xdr:colOff>
      <xdr:row>0</xdr:row>
      <xdr:rowOff>43180</xdr:rowOff>
    </xdr:from>
    <xdr:to>
      <xdr:col>1</xdr:col>
      <xdr:colOff>624841</xdr:colOff>
      <xdr:row>3</xdr:row>
      <xdr:rowOff>25400</xdr:rowOff>
    </xdr:to>
    <xdr:pic>
      <xdr:nvPicPr>
        <xdr:cNvPr id="5" name="Slide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39141" y="43180"/>
          <a:ext cx="251460" cy="69088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6" name="Рисунок 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51510" cy="70866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7" name="Рисунок 6" descr="http://www.vfgs.ru/imgs/GIRLOGO.jpg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26420" y="38100"/>
          <a:ext cx="739120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368301</xdr:colOff>
      <xdr:row>0</xdr:row>
      <xdr:rowOff>44450</xdr:rowOff>
    </xdr:from>
    <xdr:to>
      <xdr:col>2</xdr:col>
      <xdr:colOff>236220</xdr:colOff>
      <xdr:row>3</xdr:row>
      <xdr:rowOff>27940</xdr:rowOff>
    </xdr:to>
    <xdr:pic>
      <xdr:nvPicPr>
        <xdr:cNvPr id="9" name="Slide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34061" y="44450"/>
          <a:ext cx="629919" cy="69215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152400</xdr:colOff>
      <xdr:row>0</xdr:row>
      <xdr:rowOff>66675</xdr:rowOff>
    </xdr:from>
    <xdr:to>
      <xdr:col>6</xdr:col>
      <xdr:colOff>38100</xdr:colOff>
      <xdr:row>3</xdr:row>
      <xdr:rowOff>59055</xdr:rowOff>
    </xdr:to>
    <xdr:pic>
      <xdr:nvPicPr>
        <xdr:cNvPr id="10" name="Рисунок 7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24075" y="66675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108660</xdr:colOff>
      <xdr:row>0</xdr:row>
      <xdr:rowOff>53340</xdr:rowOff>
    </xdr:from>
    <xdr:to>
      <xdr:col>1</xdr:col>
      <xdr:colOff>469740</xdr:colOff>
      <xdr:row>3</xdr:row>
      <xdr:rowOff>30480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26840" cy="68580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518160</xdr:colOff>
      <xdr:row>0</xdr:row>
      <xdr:rowOff>38100</xdr:rowOff>
    </xdr:from>
    <xdr:to>
      <xdr:col>4</xdr:col>
      <xdr:colOff>90360</xdr:colOff>
      <xdr:row>3</xdr:row>
      <xdr:rowOff>38100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645920" y="38100"/>
          <a:ext cx="776160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524510</xdr:colOff>
      <xdr:row>0</xdr:row>
      <xdr:rowOff>44450</xdr:rowOff>
    </xdr:from>
    <xdr:to>
      <xdr:col>2</xdr:col>
      <xdr:colOff>342900</xdr:colOff>
      <xdr:row>3</xdr:row>
      <xdr:rowOff>24130</xdr:rowOff>
    </xdr:to>
    <xdr:pic>
      <xdr:nvPicPr>
        <xdr:cNvPr id="4" name="Slide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90270" y="44450"/>
          <a:ext cx="717550" cy="68834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57150</xdr:colOff>
      <xdr:row>0</xdr:row>
      <xdr:rowOff>38100</xdr:rowOff>
    </xdr:from>
    <xdr:to>
      <xdr:col>6</xdr:col>
      <xdr:colOff>91439</xdr:colOff>
      <xdr:row>3</xdr:row>
      <xdr:rowOff>30480</xdr:rowOff>
    </xdr:to>
    <xdr:pic>
      <xdr:nvPicPr>
        <xdr:cNvPr id="5" name="Рисунок 7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388870" y="38100"/>
          <a:ext cx="826769" cy="7010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108660</xdr:colOff>
      <xdr:row>0</xdr:row>
      <xdr:rowOff>53340</xdr:rowOff>
    </xdr:from>
    <xdr:to>
      <xdr:col>1</xdr:col>
      <xdr:colOff>469740</xdr:colOff>
      <xdr:row>3</xdr:row>
      <xdr:rowOff>30480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26840" cy="68580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518160</xdr:colOff>
      <xdr:row>0</xdr:row>
      <xdr:rowOff>38100</xdr:rowOff>
    </xdr:from>
    <xdr:to>
      <xdr:col>4</xdr:col>
      <xdr:colOff>90360</xdr:colOff>
      <xdr:row>3</xdr:row>
      <xdr:rowOff>38100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645920" y="38100"/>
          <a:ext cx="776160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524510</xdr:colOff>
      <xdr:row>0</xdr:row>
      <xdr:rowOff>44450</xdr:rowOff>
    </xdr:from>
    <xdr:to>
      <xdr:col>2</xdr:col>
      <xdr:colOff>342900</xdr:colOff>
      <xdr:row>3</xdr:row>
      <xdr:rowOff>24130</xdr:rowOff>
    </xdr:to>
    <xdr:pic>
      <xdr:nvPicPr>
        <xdr:cNvPr id="4" name="Slide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90270" y="44450"/>
          <a:ext cx="717550" cy="68834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57150</xdr:colOff>
      <xdr:row>0</xdr:row>
      <xdr:rowOff>38100</xdr:rowOff>
    </xdr:from>
    <xdr:to>
      <xdr:col>6</xdr:col>
      <xdr:colOff>91439</xdr:colOff>
      <xdr:row>3</xdr:row>
      <xdr:rowOff>30480</xdr:rowOff>
    </xdr:to>
    <xdr:pic>
      <xdr:nvPicPr>
        <xdr:cNvPr id="5" name="Рисунок 7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388870" y="38100"/>
          <a:ext cx="826769" cy="7010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108660</xdr:colOff>
      <xdr:row>0</xdr:row>
      <xdr:rowOff>53340</xdr:rowOff>
    </xdr:from>
    <xdr:to>
      <xdr:col>1</xdr:col>
      <xdr:colOff>469740</xdr:colOff>
      <xdr:row>3</xdr:row>
      <xdr:rowOff>30480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26840" cy="68580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518160</xdr:colOff>
      <xdr:row>0</xdr:row>
      <xdr:rowOff>38100</xdr:rowOff>
    </xdr:from>
    <xdr:to>
      <xdr:col>4</xdr:col>
      <xdr:colOff>90360</xdr:colOff>
      <xdr:row>3</xdr:row>
      <xdr:rowOff>38100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645920" y="38100"/>
          <a:ext cx="776160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524510</xdr:colOff>
      <xdr:row>0</xdr:row>
      <xdr:rowOff>44450</xdr:rowOff>
    </xdr:from>
    <xdr:to>
      <xdr:col>2</xdr:col>
      <xdr:colOff>342900</xdr:colOff>
      <xdr:row>3</xdr:row>
      <xdr:rowOff>24130</xdr:rowOff>
    </xdr:to>
    <xdr:pic>
      <xdr:nvPicPr>
        <xdr:cNvPr id="4" name="Slide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90270" y="44450"/>
          <a:ext cx="717550" cy="68834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57150</xdr:colOff>
      <xdr:row>0</xdr:row>
      <xdr:rowOff>38100</xdr:rowOff>
    </xdr:from>
    <xdr:to>
      <xdr:col>6</xdr:col>
      <xdr:colOff>91439</xdr:colOff>
      <xdr:row>3</xdr:row>
      <xdr:rowOff>30480</xdr:rowOff>
    </xdr:to>
    <xdr:pic>
      <xdr:nvPicPr>
        <xdr:cNvPr id="5" name="Рисунок 7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388870" y="38100"/>
          <a:ext cx="826769" cy="7010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108660</xdr:colOff>
      <xdr:row>0</xdr:row>
      <xdr:rowOff>53340</xdr:rowOff>
    </xdr:from>
    <xdr:to>
      <xdr:col>1</xdr:col>
      <xdr:colOff>469740</xdr:colOff>
      <xdr:row>3</xdr:row>
      <xdr:rowOff>30480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26840" cy="68580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518160</xdr:colOff>
      <xdr:row>0</xdr:row>
      <xdr:rowOff>38100</xdr:rowOff>
    </xdr:from>
    <xdr:to>
      <xdr:col>4</xdr:col>
      <xdr:colOff>90360</xdr:colOff>
      <xdr:row>3</xdr:row>
      <xdr:rowOff>38100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645920" y="38100"/>
          <a:ext cx="776160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524510</xdr:colOff>
      <xdr:row>0</xdr:row>
      <xdr:rowOff>44450</xdr:rowOff>
    </xdr:from>
    <xdr:to>
      <xdr:col>2</xdr:col>
      <xdr:colOff>342900</xdr:colOff>
      <xdr:row>3</xdr:row>
      <xdr:rowOff>24130</xdr:rowOff>
    </xdr:to>
    <xdr:pic>
      <xdr:nvPicPr>
        <xdr:cNvPr id="4" name="Slide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90270" y="44450"/>
          <a:ext cx="717550" cy="68834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57150</xdr:colOff>
      <xdr:row>0</xdr:row>
      <xdr:rowOff>38100</xdr:rowOff>
    </xdr:from>
    <xdr:to>
      <xdr:col>6</xdr:col>
      <xdr:colOff>91439</xdr:colOff>
      <xdr:row>3</xdr:row>
      <xdr:rowOff>30480</xdr:rowOff>
    </xdr:to>
    <xdr:pic>
      <xdr:nvPicPr>
        <xdr:cNvPr id="5" name="Рисунок 7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388870" y="38100"/>
          <a:ext cx="826769" cy="7010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108660</xdr:colOff>
      <xdr:row>0</xdr:row>
      <xdr:rowOff>53340</xdr:rowOff>
    </xdr:from>
    <xdr:to>
      <xdr:col>1</xdr:col>
      <xdr:colOff>469740</xdr:colOff>
      <xdr:row>3</xdr:row>
      <xdr:rowOff>30480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26840" cy="68580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518160</xdr:colOff>
      <xdr:row>0</xdr:row>
      <xdr:rowOff>38100</xdr:rowOff>
    </xdr:from>
    <xdr:to>
      <xdr:col>4</xdr:col>
      <xdr:colOff>90360</xdr:colOff>
      <xdr:row>3</xdr:row>
      <xdr:rowOff>38100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645920" y="38100"/>
          <a:ext cx="776160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524510</xdr:colOff>
      <xdr:row>0</xdr:row>
      <xdr:rowOff>44450</xdr:rowOff>
    </xdr:from>
    <xdr:to>
      <xdr:col>2</xdr:col>
      <xdr:colOff>342900</xdr:colOff>
      <xdr:row>3</xdr:row>
      <xdr:rowOff>24130</xdr:rowOff>
    </xdr:to>
    <xdr:pic>
      <xdr:nvPicPr>
        <xdr:cNvPr id="4" name="Slide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90270" y="44450"/>
          <a:ext cx="717550" cy="68834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57150</xdr:colOff>
      <xdr:row>0</xdr:row>
      <xdr:rowOff>38100</xdr:rowOff>
    </xdr:from>
    <xdr:to>
      <xdr:col>6</xdr:col>
      <xdr:colOff>91439</xdr:colOff>
      <xdr:row>3</xdr:row>
      <xdr:rowOff>30480</xdr:rowOff>
    </xdr:to>
    <xdr:pic>
      <xdr:nvPicPr>
        <xdr:cNvPr id="5" name="Рисунок 7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388870" y="38100"/>
          <a:ext cx="826769" cy="7010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108660</xdr:colOff>
      <xdr:row>0</xdr:row>
      <xdr:rowOff>53340</xdr:rowOff>
    </xdr:from>
    <xdr:to>
      <xdr:col>1</xdr:col>
      <xdr:colOff>469740</xdr:colOff>
      <xdr:row>3</xdr:row>
      <xdr:rowOff>30480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26840" cy="68580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518160</xdr:colOff>
      <xdr:row>0</xdr:row>
      <xdr:rowOff>38100</xdr:rowOff>
    </xdr:from>
    <xdr:to>
      <xdr:col>4</xdr:col>
      <xdr:colOff>90360</xdr:colOff>
      <xdr:row>3</xdr:row>
      <xdr:rowOff>38100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645920" y="38100"/>
          <a:ext cx="776160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524510</xdr:colOff>
      <xdr:row>0</xdr:row>
      <xdr:rowOff>44450</xdr:rowOff>
    </xdr:from>
    <xdr:to>
      <xdr:col>2</xdr:col>
      <xdr:colOff>342900</xdr:colOff>
      <xdr:row>3</xdr:row>
      <xdr:rowOff>24130</xdr:rowOff>
    </xdr:to>
    <xdr:pic>
      <xdr:nvPicPr>
        <xdr:cNvPr id="4" name="Slide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90270" y="44450"/>
          <a:ext cx="717550" cy="68834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57150</xdr:colOff>
      <xdr:row>0</xdr:row>
      <xdr:rowOff>38100</xdr:rowOff>
    </xdr:from>
    <xdr:to>
      <xdr:col>6</xdr:col>
      <xdr:colOff>91439</xdr:colOff>
      <xdr:row>3</xdr:row>
      <xdr:rowOff>30480</xdr:rowOff>
    </xdr:to>
    <xdr:pic>
      <xdr:nvPicPr>
        <xdr:cNvPr id="5" name="Рисунок 7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388870" y="38100"/>
          <a:ext cx="826769" cy="7010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108660</xdr:colOff>
      <xdr:row>0</xdr:row>
      <xdr:rowOff>53340</xdr:rowOff>
    </xdr:from>
    <xdr:to>
      <xdr:col>1</xdr:col>
      <xdr:colOff>469740</xdr:colOff>
      <xdr:row>3</xdr:row>
      <xdr:rowOff>30480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26840" cy="68580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518160</xdr:colOff>
      <xdr:row>0</xdr:row>
      <xdr:rowOff>38100</xdr:rowOff>
    </xdr:from>
    <xdr:to>
      <xdr:col>4</xdr:col>
      <xdr:colOff>90360</xdr:colOff>
      <xdr:row>3</xdr:row>
      <xdr:rowOff>38100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645920" y="38100"/>
          <a:ext cx="776160" cy="7086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524510</xdr:colOff>
      <xdr:row>0</xdr:row>
      <xdr:rowOff>44450</xdr:rowOff>
    </xdr:from>
    <xdr:to>
      <xdr:col>2</xdr:col>
      <xdr:colOff>342900</xdr:colOff>
      <xdr:row>3</xdr:row>
      <xdr:rowOff>24130</xdr:rowOff>
    </xdr:to>
    <xdr:pic>
      <xdr:nvPicPr>
        <xdr:cNvPr id="4" name="Slide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90270" y="44450"/>
          <a:ext cx="717550" cy="68834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4</xdr:col>
      <xdr:colOff>57150</xdr:colOff>
      <xdr:row>0</xdr:row>
      <xdr:rowOff>38100</xdr:rowOff>
    </xdr:from>
    <xdr:to>
      <xdr:col>6</xdr:col>
      <xdr:colOff>91439</xdr:colOff>
      <xdr:row>3</xdr:row>
      <xdr:rowOff>30480</xdr:rowOff>
    </xdr:to>
    <xdr:pic>
      <xdr:nvPicPr>
        <xdr:cNvPr id="5" name="Рисунок 7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388870" y="38100"/>
          <a:ext cx="826769" cy="7010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15950</xdr:colOff>
      <xdr:row>0</xdr:row>
      <xdr:rowOff>69851</xdr:rowOff>
    </xdr:from>
    <xdr:to>
      <xdr:col>1</xdr:col>
      <xdr:colOff>317500</xdr:colOff>
      <xdr:row>3</xdr:row>
      <xdr:rowOff>47626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9FFB34B9-FF79-4C51-A547-A6CCCEE32716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5950" y="69851"/>
          <a:ext cx="653975" cy="69215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317710</xdr:colOff>
      <xdr:row>0</xdr:row>
      <xdr:rowOff>57150</xdr:rowOff>
    </xdr:from>
    <xdr:to>
      <xdr:col>4</xdr:col>
      <xdr:colOff>157670</xdr:colOff>
      <xdr:row>3</xdr:row>
      <xdr:rowOff>57150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01541C22-06A6-4FDA-A1AB-992B2545A5FE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13085" y="57150"/>
          <a:ext cx="71626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368300</xdr:colOff>
      <xdr:row>0</xdr:row>
      <xdr:rowOff>53975</xdr:rowOff>
    </xdr:from>
    <xdr:ext cx="658283" cy="713740"/>
    <xdr:pic>
      <xdr:nvPicPr>
        <xdr:cNvPr id="4" name="Slide">
          <a:extLst>
            <a:ext uri="{FF2B5EF4-FFF2-40B4-BE49-F238E27FC236}">
              <a16:creationId xmlns:a16="http://schemas.microsoft.com/office/drawing/2014/main" id="{B00B9372-2537-4CEE-871C-DF2F335211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5" y="53975"/>
          <a:ext cx="658283" cy="71374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152400</xdr:colOff>
      <xdr:row>0</xdr:row>
      <xdr:rowOff>76200</xdr:rowOff>
    </xdr:from>
    <xdr:ext cx="742950" cy="722630"/>
    <xdr:pic>
      <xdr:nvPicPr>
        <xdr:cNvPr id="5" name="Рисунок 4">
          <a:extLst>
            <a:ext uri="{FF2B5EF4-FFF2-40B4-BE49-F238E27FC236}">
              <a16:creationId xmlns:a16="http://schemas.microsoft.com/office/drawing/2014/main" id="{086AE73A-9963-4DF0-805F-0DDEFE30CC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24075" y="76200"/>
          <a:ext cx="742950" cy="7226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21323</xdr:colOff>
      <xdr:row>0</xdr:row>
      <xdr:rowOff>29308</xdr:rowOff>
    </xdr:from>
    <xdr:to>
      <xdr:col>1</xdr:col>
      <xdr:colOff>382403</xdr:colOff>
      <xdr:row>3</xdr:row>
      <xdr:rowOff>29308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243FDF8F-1D1C-467C-8BD0-B403F921385D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21323" y="29308"/>
          <a:ext cx="71350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335085</xdr:colOff>
      <xdr:row>0</xdr:row>
      <xdr:rowOff>35169</xdr:rowOff>
    </xdr:from>
    <xdr:to>
      <xdr:col>4</xdr:col>
      <xdr:colOff>193919</xdr:colOff>
      <xdr:row>3</xdr:row>
      <xdr:rowOff>35169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D2B710D1-61C5-44AB-9E1B-944F44954B11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30460" y="35169"/>
          <a:ext cx="735134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425940</xdr:colOff>
      <xdr:row>0</xdr:row>
      <xdr:rowOff>47868</xdr:rowOff>
    </xdr:from>
    <xdr:ext cx="627674" cy="698353"/>
    <xdr:pic>
      <xdr:nvPicPr>
        <xdr:cNvPr id="4" name="Slide">
          <a:extLst>
            <a:ext uri="{FF2B5EF4-FFF2-40B4-BE49-F238E27FC236}">
              <a16:creationId xmlns:a16="http://schemas.microsoft.com/office/drawing/2014/main" id="{8559A4BF-2A9D-4F2D-B550-D0F47CCF76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78365" y="47868"/>
          <a:ext cx="627674" cy="698353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209550</xdr:colOff>
      <xdr:row>0</xdr:row>
      <xdr:rowOff>66675</xdr:rowOff>
    </xdr:from>
    <xdr:ext cx="742950" cy="706755"/>
    <xdr:pic>
      <xdr:nvPicPr>
        <xdr:cNvPr id="5" name="Рисунок 7">
          <a:extLst>
            <a:ext uri="{FF2B5EF4-FFF2-40B4-BE49-F238E27FC236}">
              <a16:creationId xmlns:a16="http://schemas.microsoft.com/office/drawing/2014/main" id="{FB6B6082-C91B-4458-B823-947F5F357B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81225" y="66675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134410F9-A1D1-4BB0-A6AD-856AAFFF7DB3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3817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3</xdr:col>
      <xdr:colOff>335280</xdr:colOff>
      <xdr:row>3</xdr:row>
      <xdr:rowOff>38100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EE14D888-DDFD-4016-AF1D-8BCF38B7AF81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394035" y="38100"/>
          <a:ext cx="76052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368301</xdr:colOff>
      <xdr:row>0</xdr:row>
      <xdr:rowOff>44450</xdr:rowOff>
    </xdr:from>
    <xdr:ext cx="632882" cy="713740"/>
    <xdr:pic>
      <xdr:nvPicPr>
        <xdr:cNvPr id="4" name="Slide">
          <a:extLst>
            <a:ext uri="{FF2B5EF4-FFF2-40B4-BE49-F238E27FC236}">
              <a16:creationId xmlns:a16="http://schemas.microsoft.com/office/drawing/2014/main" id="{5FD4EEBB-D0AD-4B87-8E76-7AAA0F444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6" y="44450"/>
          <a:ext cx="632882" cy="71374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3</xdr:col>
      <xdr:colOff>342900</xdr:colOff>
      <xdr:row>0</xdr:row>
      <xdr:rowOff>57150</xdr:rowOff>
    </xdr:from>
    <xdr:ext cx="742950" cy="722630"/>
    <xdr:pic>
      <xdr:nvPicPr>
        <xdr:cNvPr id="5" name="Рисунок 7">
          <a:extLst>
            <a:ext uri="{FF2B5EF4-FFF2-40B4-BE49-F238E27FC236}">
              <a16:creationId xmlns:a16="http://schemas.microsoft.com/office/drawing/2014/main" id="{C76F9B5D-F259-4DB3-AAA8-6408063071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62175" y="57150"/>
          <a:ext cx="742950" cy="7226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9" name="Рисунок 8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7513E55B-CC3F-4DE0-9233-9600BB1E919B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6286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10" name="Рисунок 9" descr="http://www.vfgs.ru/imgs/GIRLOGO.jpg">
          <a:extLst>
            <a:ext uri="{FF2B5EF4-FFF2-40B4-BE49-F238E27FC236}">
              <a16:creationId xmlns:a16="http://schemas.microsoft.com/office/drawing/2014/main" id="{BCEE5BFA-2D4B-4CCD-B208-D474039D415B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30654" y="45720"/>
          <a:ext cx="686289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373381</xdr:colOff>
      <xdr:row>0</xdr:row>
      <xdr:rowOff>43180</xdr:rowOff>
    </xdr:from>
    <xdr:ext cx="643890" cy="696595"/>
    <xdr:pic>
      <xdr:nvPicPr>
        <xdr:cNvPr id="11" name="Slide">
          <a:extLst>
            <a:ext uri="{FF2B5EF4-FFF2-40B4-BE49-F238E27FC236}">
              <a16:creationId xmlns:a16="http://schemas.microsoft.com/office/drawing/2014/main" id="{5CC775F0-D850-4780-9040-AC54D3EA2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5806" y="43180"/>
          <a:ext cx="643890" cy="69659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12" name="Рисунок 1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7A6F6588-6657-48C4-B870-32311CAD7568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3817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13" name="Рисунок 12" descr="http://www.vfgs.ru/imgs/GIRLOGO.jpg">
          <a:extLst>
            <a:ext uri="{FF2B5EF4-FFF2-40B4-BE49-F238E27FC236}">
              <a16:creationId xmlns:a16="http://schemas.microsoft.com/office/drawing/2014/main" id="{A17E0647-5D96-41D2-8868-F5C6E428D3BD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394035" y="38100"/>
          <a:ext cx="71626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368301</xdr:colOff>
      <xdr:row>0</xdr:row>
      <xdr:rowOff>44450</xdr:rowOff>
    </xdr:from>
    <xdr:ext cx="634999" cy="697865"/>
    <xdr:pic>
      <xdr:nvPicPr>
        <xdr:cNvPr id="14" name="Slide">
          <a:extLst>
            <a:ext uri="{FF2B5EF4-FFF2-40B4-BE49-F238E27FC236}">
              <a16:creationId xmlns:a16="http://schemas.microsoft.com/office/drawing/2014/main" id="{5E13FE65-2C06-4C9C-9B46-E7C8014DA1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6" y="44450"/>
          <a:ext cx="634999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161925</xdr:colOff>
      <xdr:row>0</xdr:row>
      <xdr:rowOff>66675</xdr:rowOff>
    </xdr:from>
    <xdr:ext cx="742950" cy="706755"/>
    <xdr:pic>
      <xdr:nvPicPr>
        <xdr:cNvPr id="15" name="Рисунок 7">
          <a:extLst>
            <a:ext uri="{FF2B5EF4-FFF2-40B4-BE49-F238E27FC236}">
              <a16:creationId xmlns:a16="http://schemas.microsoft.com/office/drawing/2014/main" id="{F0D44917-3AF4-4D0F-8E37-C25BCB0AE6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33600" y="66675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9" name="Рисунок 8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B97A447D-53E4-4442-98BD-22DCD24C8D2F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6286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10" name="Рисунок 9" descr="http://www.vfgs.ru/imgs/GIRLOGO.jpg">
          <a:extLst>
            <a:ext uri="{FF2B5EF4-FFF2-40B4-BE49-F238E27FC236}">
              <a16:creationId xmlns:a16="http://schemas.microsoft.com/office/drawing/2014/main" id="{5C13B42E-CEF2-446F-9C91-512B19D8D13A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30654" y="45720"/>
          <a:ext cx="686289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373381</xdr:colOff>
      <xdr:row>0</xdr:row>
      <xdr:rowOff>43180</xdr:rowOff>
    </xdr:from>
    <xdr:ext cx="506730" cy="696595"/>
    <xdr:pic>
      <xdr:nvPicPr>
        <xdr:cNvPr id="11" name="Slide">
          <a:extLst>
            <a:ext uri="{FF2B5EF4-FFF2-40B4-BE49-F238E27FC236}">
              <a16:creationId xmlns:a16="http://schemas.microsoft.com/office/drawing/2014/main" id="{C74ADFF0-A5A1-471C-B012-C975A3479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5806" y="43180"/>
          <a:ext cx="506730" cy="69659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12" name="Рисунок 1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240DD4BC-CA8D-450A-B5D2-0423CA318F0C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3817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13" name="Рисунок 12" descr="http://www.vfgs.ru/imgs/GIRLOGO.jpg">
          <a:extLst>
            <a:ext uri="{FF2B5EF4-FFF2-40B4-BE49-F238E27FC236}">
              <a16:creationId xmlns:a16="http://schemas.microsoft.com/office/drawing/2014/main" id="{1B68EB9E-EA20-4BAC-9887-8B090D71559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394035" y="38100"/>
          <a:ext cx="71626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368301</xdr:colOff>
      <xdr:row>0</xdr:row>
      <xdr:rowOff>44450</xdr:rowOff>
    </xdr:from>
    <xdr:ext cx="626109" cy="697865"/>
    <xdr:pic>
      <xdr:nvPicPr>
        <xdr:cNvPr id="14" name="Slide">
          <a:extLst>
            <a:ext uri="{FF2B5EF4-FFF2-40B4-BE49-F238E27FC236}">
              <a16:creationId xmlns:a16="http://schemas.microsoft.com/office/drawing/2014/main" id="{1FD02683-8300-4B13-B229-D34B083EB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6" y="44450"/>
          <a:ext cx="626109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142875</xdr:colOff>
      <xdr:row>0</xdr:row>
      <xdr:rowOff>57150</xdr:rowOff>
    </xdr:from>
    <xdr:ext cx="742950" cy="706755"/>
    <xdr:pic>
      <xdr:nvPicPr>
        <xdr:cNvPr id="15" name="Рисунок 7">
          <a:extLst>
            <a:ext uri="{FF2B5EF4-FFF2-40B4-BE49-F238E27FC236}">
              <a16:creationId xmlns:a16="http://schemas.microsoft.com/office/drawing/2014/main" id="{36BCFAD3-AD90-484D-BEEB-E2E3642F86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14550" y="57150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1019C80E-461C-46AF-9980-FFE34E971888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6286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F03D2C7D-02E1-4956-BF17-7E4DCE61B284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30654" y="45720"/>
          <a:ext cx="686289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373381</xdr:colOff>
      <xdr:row>0</xdr:row>
      <xdr:rowOff>43180</xdr:rowOff>
    </xdr:from>
    <xdr:ext cx="369570" cy="696595"/>
    <xdr:pic>
      <xdr:nvPicPr>
        <xdr:cNvPr id="4" name="Slide">
          <a:extLst>
            <a:ext uri="{FF2B5EF4-FFF2-40B4-BE49-F238E27FC236}">
              <a16:creationId xmlns:a16="http://schemas.microsoft.com/office/drawing/2014/main" id="{87E9CC59-8D27-4BE4-B80B-8EE36788FE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5806" y="43180"/>
          <a:ext cx="369570" cy="69659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5" name="Рисунок 4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E146F14F-9F2E-4487-BFC4-6446C68F9A8F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3817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6" name="Рисунок 5" descr="http://www.vfgs.ru/imgs/GIRLOGO.jpg">
          <a:extLst>
            <a:ext uri="{FF2B5EF4-FFF2-40B4-BE49-F238E27FC236}">
              <a16:creationId xmlns:a16="http://schemas.microsoft.com/office/drawing/2014/main" id="{2EC01B26-390F-431F-8230-9AF01F7CF9C1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394035" y="38100"/>
          <a:ext cx="71626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368301</xdr:colOff>
      <xdr:row>0</xdr:row>
      <xdr:rowOff>44450</xdr:rowOff>
    </xdr:from>
    <xdr:ext cx="626109" cy="697865"/>
    <xdr:pic>
      <xdr:nvPicPr>
        <xdr:cNvPr id="7" name="Slide">
          <a:extLst>
            <a:ext uri="{FF2B5EF4-FFF2-40B4-BE49-F238E27FC236}">
              <a16:creationId xmlns:a16="http://schemas.microsoft.com/office/drawing/2014/main" id="{2A3C40CA-E565-4B55-A4AC-D47049E7E9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6" y="44450"/>
          <a:ext cx="626109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142875</xdr:colOff>
      <xdr:row>0</xdr:row>
      <xdr:rowOff>57150</xdr:rowOff>
    </xdr:from>
    <xdr:ext cx="742950" cy="706755"/>
    <xdr:pic>
      <xdr:nvPicPr>
        <xdr:cNvPr id="8" name="Рисунок 7">
          <a:extLst>
            <a:ext uri="{FF2B5EF4-FFF2-40B4-BE49-F238E27FC236}">
              <a16:creationId xmlns:a16="http://schemas.microsoft.com/office/drawing/2014/main" id="{1CDD132E-39F1-42F7-BA16-668A0BB2F7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14550" y="57150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9" name="Рисунок 8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B353C0A3-B2F1-4DF9-9609-FC38EFB82B45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6286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10" name="Рисунок 9" descr="http://www.vfgs.ru/imgs/GIRLOGO.jpg">
          <a:extLst>
            <a:ext uri="{FF2B5EF4-FFF2-40B4-BE49-F238E27FC236}">
              <a16:creationId xmlns:a16="http://schemas.microsoft.com/office/drawing/2014/main" id="{1A50C9BD-0359-4190-8D76-D86281908C7C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30654" y="45720"/>
          <a:ext cx="686289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373381</xdr:colOff>
      <xdr:row>0</xdr:row>
      <xdr:rowOff>43180</xdr:rowOff>
    </xdr:from>
    <xdr:ext cx="251460" cy="696595"/>
    <xdr:pic>
      <xdr:nvPicPr>
        <xdr:cNvPr id="11" name="Slide">
          <a:extLst>
            <a:ext uri="{FF2B5EF4-FFF2-40B4-BE49-F238E27FC236}">
              <a16:creationId xmlns:a16="http://schemas.microsoft.com/office/drawing/2014/main" id="{C18A1AFF-FC2E-47F5-8FD5-0ADB487AF8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5806" y="43180"/>
          <a:ext cx="251460" cy="69659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12" name="Рисунок 1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F1E99873-4431-443C-96EE-74412D6BCE27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3817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13" name="Рисунок 12" descr="http://www.vfgs.ru/imgs/GIRLOGO.jpg">
          <a:extLst>
            <a:ext uri="{FF2B5EF4-FFF2-40B4-BE49-F238E27FC236}">
              <a16:creationId xmlns:a16="http://schemas.microsoft.com/office/drawing/2014/main" id="{521645C8-F8C2-4776-83E1-B6BA717D403F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394035" y="38100"/>
          <a:ext cx="71626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368301</xdr:colOff>
      <xdr:row>0</xdr:row>
      <xdr:rowOff>44450</xdr:rowOff>
    </xdr:from>
    <xdr:ext cx="633729" cy="697865"/>
    <xdr:pic>
      <xdr:nvPicPr>
        <xdr:cNvPr id="14" name="Slide">
          <a:extLst>
            <a:ext uri="{FF2B5EF4-FFF2-40B4-BE49-F238E27FC236}">
              <a16:creationId xmlns:a16="http://schemas.microsoft.com/office/drawing/2014/main" id="{ADBA1A45-917C-4BC8-A3D9-902E2F3DA5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6" y="44450"/>
          <a:ext cx="633729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133350</xdr:colOff>
      <xdr:row>0</xdr:row>
      <xdr:rowOff>47625</xdr:rowOff>
    </xdr:from>
    <xdr:ext cx="742950" cy="706755"/>
    <xdr:pic>
      <xdr:nvPicPr>
        <xdr:cNvPr id="15" name="Рисунок 7">
          <a:extLst>
            <a:ext uri="{FF2B5EF4-FFF2-40B4-BE49-F238E27FC236}">
              <a16:creationId xmlns:a16="http://schemas.microsoft.com/office/drawing/2014/main" id="{2F56C135-BEA1-496D-9644-4895203AC0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05025" y="47625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9" name="Рисунок 8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AAB53839-2011-4C57-B540-53AEC5961F21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6286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10" name="Рисунок 9" descr="http://www.vfgs.ru/imgs/GIRLOGO.jpg">
          <a:extLst>
            <a:ext uri="{FF2B5EF4-FFF2-40B4-BE49-F238E27FC236}">
              <a16:creationId xmlns:a16="http://schemas.microsoft.com/office/drawing/2014/main" id="{C8B98732-336E-4807-AF50-18DFF2E835A1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30654" y="45720"/>
          <a:ext cx="686289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373381</xdr:colOff>
      <xdr:row>0</xdr:row>
      <xdr:rowOff>43180</xdr:rowOff>
    </xdr:from>
    <xdr:ext cx="251460" cy="696595"/>
    <xdr:pic>
      <xdr:nvPicPr>
        <xdr:cNvPr id="11" name="Slide">
          <a:extLst>
            <a:ext uri="{FF2B5EF4-FFF2-40B4-BE49-F238E27FC236}">
              <a16:creationId xmlns:a16="http://schemas.microsoft.com/office/drawing/2014/main" id="{501BDB3D-0790-4739-8108-2DC1545326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5806" y="43180"/>
          <a:ext cx="251460" cy="69659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12" name="Рисунок 1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8F4200BD-1CA5-4562-8A0E-D5582F13C93A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3817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13" name="Рисунок 12" descr="http://www.vfgs.ru/imgs/GIRLOGO.jpg">
          <a:extLst>
            <a:ext uri="{FF2B5EF4-FFF2-40B4-BE49-F238E27FC236}">
              <a16:creationId xmlns:a16="http://schemas.microsoft.com/office/drawing/2014/main" id="{4AF69FAF-15BA-4D0B-9917-F57201B3BA34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394035" y="38100"/>
          <a:ext cx="71626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368301</xdr:colOff>
      <xdr:row>0</xdr:row>
      <xdr:rowOff>44450</xdr:rowOff>
    </xdr:from>
    <xdr:ext cx="610869" cy="697865"/>
    <xdr:pic>
      <xdr:nvPicPr>
        <xdr:cNvPr id="14" name="Slide">
          <a:extLst>
            <a:ext uri="{FF2B5EF4-FFF2-40B4-BE49-F238E27FC236}">
              <a16:creationId xmlns:a16="http://schemas.microsoft.com/office/drawing/2014/main" id="{6818C67A-F38C-4F2A-A6A2-BA6285292F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6" y="44450"/>
          <a:ext cx="610869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152400</xdr:colOff>
      <xdr:row>0</xdr:row>
      <xdr:rowOff>66675</xdr:rowOff>
    </xdr:from>
    <xdr:ext cx="742950" cy="706755"/>
    <xdr:pic>
      <xdr:nvPicPr>
        <xdr:cNvPr id="15" name="Рисунок 7">
          <a:extLst>
            <a:ext uri="{FF2B5EF4-FFF2-40B4-BE49-F238E27FC236}">
              <a16:creationId xmlns:a16="http://schemas.microsoft.com/office/drawing/2014/main" id="{0EF505B1-F1B3-4294-B397-3E0D5801D9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24075" y="66675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108660</xdr:colOff>
      <xdr:row>0</xdr:row>
      <xdr:rowOff>53340</xdr:rowOff>
    </xdr:from>
    <xdr:to>
      <xdr:col>1</xdr:col>
      <xdr:colOff>469740</xdr:colOff>
      <xdr:row>3</xdr:row>
      <xdr:rowOff>30480</xdr:rowOff>
    </xdr:to>
    <xdr:pic>
      <xdr:nvPicPr>
        <xdr:cNvPr id="6" name="Рисунок 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358E06EB-6B4F-4B58-B37D-0756E7C80CF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13505" cy="69151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448888</xdr:colOff>
      <xdr:row>0</xdr:row>
      <xdr:rowOff>38100</xdr:rowOff>
    </xdr:from>
    <xdr:to>
      <xdr:col>4</xdr:col>
      <xdr:colOff>21088</xdr:colOff>
      <xdr:row>3</xdr:row>
      <xdr:rowOff>38100</xdr:rowOff>
    </xdr:to>
    <xdr:pic>
      <xdr:nvPicPr>
        <xdr:cNvPr id="7" name="Рисунок 6" descr="http://www.vfgs.ru/imgs/GIRLOGO.jpg">
          <a:extLst>
            <a:ext uri="{FF2B5EF4-FFF2-40B4-BE49-F238E27FC236}">
              <a16:creationId xmlns:a16="http://schemas.microsoft.com/office/drawing/2014/main" id="{CC1639E8-A5EE-41BA-8A3E-96377AD863F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544263" y="38100"/>
          <a:ext cx="743775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524509</xdr:colOff>
      <xdr:row>0</xdr:row>
      <xdr:rowOff>44450</xdr:rowOff>
    </xdr:from>
    <xdr:ext cx="660053" cy="694055"/>
    <xdr:pic>
      <xdr:nvPicPr>
        <xdr:cNvPr id="8" name="Slide">
          <a:extLst>
            <a:ext uri="{FF2B5EF4-FFF2-40B4-BE49-F238E27FC236}">
              <a16:creationId xmlns:a16="http://schemas.microsoft.com/office/drawing/2014/main" id="{61DF6C44-B04F-4FF6-83FE-59A56BABE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76934" y="44450"/>
          <a:ext cx="660053" cy="69405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57150</xdr:colOff>
      <xdr:row>0</xdr:row>
      <xdr:rowOff>38100</xdr:rowOff>
    </xdr:from>
    <xdr:ext cx="766329" cy="706755"/>
    <xdr:pic>
      <xdr:nvPicPr>
        <xdr:cNvPr id="9" name="Рисунок 7">
          <a:extLst>
            <a:ext uri="{FF2B5EF4-FFF2-40B4-BE49-F238E27FC236}">
              <a16:creationId xmlns:a16="http://schemas.microsoft.com/office/drawing/2014/main" id="{82B8815C-990D-4878-AD05-D374CF6AB1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324100" y="38100"/>
          <a:ext cx="766329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108660</xdr:colOff>
      <xdr:row>0</xdr:row>
      <xdr:rowOff>53340</xdr:rowOff>
    </xdr:from>
    <xdr:to>
      <xdr:col>1</xdr:col>
      <xdr:colOff>469740</xdr:colOff>
      <xdr:row>3</xdr:row>
      <xdr:rowOff>30480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95EA9382-0370-471E-AB64-B9B17398B7FE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13505" cy="69151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438785</xdr:colOff>
      <xdr:row>0</xdr:row>
      <xdr:rowOff>38100</xdr:rowOff>
    </xdr:from>
    <xdr:to>
      <xdr:col>4</xdr:col>
      <xdr:colOff>10985</xdr:colOff>
      <xdr:row>3</xdr:row>
      <xdr:rowOff>38100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3855B0A0-3EA4-4B64-A6E2-7F1CCF5E089C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534160" y="38100"/>
          <a:ext cx="743775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524510</xdr:colOff>
      <xdr:row>0</xdr:row>
      <xdr:rowOff>44450</xdr:rowOff>
    </xdr:from>
    <xdr:ext cx="631190" cy="694055"/>
    <xdr:pic>
      <xdr:nvPicPr>
        <xdr:cNvPr id="4" name="Slide">
          <a:extLst>
            <a:ext uri="{FF2B5EF4-FFF2-40B4-BE49-F238E27FC236}">
              <a16:creationId xmlns:a16="http://schemas.microsoft.com/office/drawing/2014/main" id="{8057A6AE-FAB8-4F5B-9B42-F16B697C0D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76935" y="44450"/>
          <a:ext cx="631190" cy="69405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57150</xdr:colOff>
      <xdr:row>0</xdr:row>
      <xdr:rowOff>38100</xdr:rowOff>
    </xdr:from>
    <xdr:ext cx="828675" cy="706755"/>
    <xdr:pic>
      <xdr:nvPicPr>
        <xdr:cNvPr id="5" name="Рисунок 7">
          <a:extLst>
            <a:ext uri="{FF2B5EF4-FFF2-40B4-BE49-F238E27FC236}">
              <a16:creationId xmlns:a16="http://schemas.microsoft.com/office/drawing/2014/main" id="{20CCE700-4AC8-4248-A5A3-5CFF87E7C1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324100" y="38100"/>
          <a:ext cx="828675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108660</xdr:colOff>
      <xdr:row>0</xdr:row>
      <xdr:rowOff>53340</xdr:rowOff>
    </xdr:from>
    <xdr:to>
      <xdr:col>1</xdr:col>
      <xdr:colOff>469740</xdr:colOff>
      <xdr:row>3</xdr:row>
      <xdr:rowOff>30480</xdr:rowOff>
    </xdr:to>
    <xdr:pic>
      <xdr:nvPicPr>
        <xdr:cNvPr id="6" name="Рисунок 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AC3F6904-3178-4CB0-A4C6-0CF589D292F4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13505" cy="69151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459545</xdr:colOff>
      <xdr:row>0</xdr:row>
      <xdr:rowOff>38100</xdr:rowOff>
    </xdr:from>
    <xdr:to>
      <xdr:col>4</xdr:col>
      <xdr:colOff>31745</xdr:colOff>
      <xdr:row>3</xdr:row>
      <xdr:rowOff>38100</xdr:rowOff>
    </xdr:to>
    <xdr:pic>
      <xdr:nvPicPr>
        <xdr:cNvPr id="7" name="Рисунок 6" descr="http://www.vfgs.ru/imgs/GIRLOGO.jpg">
          <a:extLst>
            <a:ext uri="{FF2B5EF4-FFF2-40B4-BE49-F238E27FC236}">
              <a16:creationId xmlns:a16="http://schemas.microsoft.com/office/drawing/2014/main" id="{A94E4736-522C-41AF-A6D1-FF739C070752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554920" y="38100"/>
          <a:ext cx="743775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524510</xdr:colOff>
      <xdr:row>0</xdr:row>
      <xdr:rowOff>44450</xdr:rowOff>
    </xdr:from>
    <xdr:ext cx="637806" cy="707044"/>
    <xdr:pic>
      <xdr:nvPicPr>
        <xdr:cNvPr id="8" name="Slide">
          <a:extLst>
            <a:ext uri="{FF2B5EF4-FFF2-40B4-BE49-F238E27FC236}">
              <a16:creationId xmlns:a16="http://schemas.microsoft.com/office/drawing/2014/main" id="{F48241E3-4688-4750-BB2B-7BFC88D85A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76935" y="44450"/>
          <a:ext cx="637806" cy="707044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57150</xdr:colOff>
      <xdr:row>0</xdr:row>
      <xdr:rowOff>38100</xdr:rowOff>
    </xdr:from>
    <xdr:ext cx="779451" cy="719744"/>
    <xdr:pic>
      <xdr:nvPicPr>
        <xdr:cNvPr id="9" name="Рисунок 7">
          <a:extLst>
            <a:ext uri="{FF2B5EF4-FFF2-40B4-BE49-F238E27FC236}">
              <a16:creationId xmlns:a16="http://schemas.microsoft.com/office/drawing/2014/main" id="{78F0A54C-7F62-40A0-B402-7A7B53F7D7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324100" y="38100"/>
          <a:ext cx="779451" cy="7197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108660</xdr:colOff>
      <xdr:row>0</xdr:row>
      <xdr:rowOff>53340</xdr:rowOff>
    </xdr:from>
    <xdr:to>
      <xdr:col>1</xdr:col>
      <xdr:colOff>469740</xdr:colOff>
      <xdr:row>3</xdr:row>
      <xdr:rowOff>30480</xdr:rowOff>
    </xdr:to>
    <xdr:pic>
      <xdr:nvPicPr>
        <xdr:cNvPr id="6" name="Рисунок 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C1261BB5-9800-428E-8C52-5A7CD82537DA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13505" cy="69151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454660</xdr:colOff>
      <xdr:row>0</xdr:row>
      <xdr:rowOff>38100</xdr:rowOff>
    </xdr:from>
    <xdr:to>
      <xdr:col>4</xdr:col>
      <xdr:colOff>26860</xdr:colOff>
      <xdr:row>3</xdr:row>
      <xdr:rowOff>38100</xdr:rowOff>
    </xdr:to>
    <xdr:pic>
      <xdr:nvPicPr>
        <xdr:cNvPr id="7" name="Рисунок 6" descr="http://www.vfgs.ru/imgs/GIRLOGO.jpg">
          <a:extLst>
            <a:ext uri="{FF2B5EF4-FFF2-40B4-BE49-F238E27FC236}">
              <a16:creationId xmlns:a16="http://schemas.microsoft.com/office/drawing/2014/main" id="{06A800B9-E37B-472D-8C30-B9D880E2A3F5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550035" y="38100"/>
          <a:ext cx="743775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524510</xdr:colOff>
      <xdr:row>0</xdr:row>
      <xdr:rowOff>44450</xdr:rowOff>
    </xdr:from>
    <xdr:ext cx="647065" cy="694055"/>
    <xdr:pic>
      <xdr:nvPicPr>
        <xdr:cNvPr id="8" name="Slide">
          <a:extLst>
            <a:ext uri="{FF2B5EF4-FFF2-40B4-BE49-F238E27FC236}">
              <a16:creationId xmlns:a16="http://schemas.microsoft.com/office/drawing/2014/main" id="{3CC98108-5D32-488A-835C-70837D3E22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76935" y="44450"/>
          <a:ext cx="647065" cy="69405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57150</xdr:colOff>
      <xdr:row>0</xdr:row>
      <xdr:rowOff>38100</xdr:rowOff>
    </xdr:from>
    <xdr:ext cx="777875" cy="706755"/>
    <xdr:pic>
      <xdr:nvPicPr>
        <xdr:cNvPr id="9" name="Рисунок 7">
          <a:extLst>
            <a:ext uri="{FF2B5EF4-FFF2-40B4-BE49-F238E27FC236}">
              <a16:creationId xmlns:a16="http://schemas.microsoft.com/office/drawing/2014/main" id="{7D668991-F641-4E01-8841-79FB976F49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324100" y="38100"/>
          <a:ext cx="777875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108660</xdr:colOff>
      <xdr:row>0</xdr:row>
      <xdr:rowOff>53340</xdr:rowOff>
    </xdr:from>
    <xdr:to>
      <xdr:col>1</xdr:col>
      <xdr:colOff>469740</xdr:colOff>
      <xdr:row>3</xdr:row>
      <xdr:rowOff>30480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EE5E3380-1E16-4206-BECF-E21E1E55338D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13505" cy="69151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438785</xdr:colOff>
      <xdr:row>0</xdr:row>
      <xdr:rowOff>30163</xdr:rowOff>
    </xdr:from>
    <xdr:to>
      <xdr:col>4</xdr:col>
      <xdr:colOff>10985</xdr:colOff>
      <xdr:row>3</xdr:row>
      <xdr:rowOff>30163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D6DBD6B6-C01E-4616-A7F4-C309F1377EDE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534160" y="30163"/>
          <a:ext cx="743775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524510</xdr:colOff>
      <xdr:row>0</xdr:row>
      <xdr:rowOff>44450</xdr:rowOff>
    </xdr:from>
    <xdr:ext cx="623253" cy="694055"/>
    <xdr:pic>
      <xdr:nvPicPr>
        <xdr:cNvPr id="4" name="Slide">
          <a:extLst>
            <a:ext uri="{FF2B5EF4-FFF2-40B4-BE49-F238E27FC236}">
              <a16:creationId xmlns:a16="http://schemas.microsoft.com/office/drawing/2014/main" id="{5A192178-5FEB-4D0F-979D-5D6FF6D0B1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76935" y="44450"/>
          <a:ext cx="623253" cy="69405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1586</xdr:colOff>
      <xdr:row>0</xdr:row>
      <xdr:rowOff>38100</xdr:rowOff>
    </xdr:from>
    <xdr:ext cx="801688" cy="706755"/>
    <xdr:pic>
      <xdr:nvPicPr>
        <xdr:cNvPr id="5" name="Рисунок 7">
          <a:extLst>
            <a:ext uri="{FF2B5EF4-FFF2-40B4-BE49-F238E27FC236}">
              <a16:creationId xmlns:a16="http://schemas.microsoft.com/office/drawing/2014/main" id="{6C110D19-5A5C-4F80-8A7B-6B2149BCA1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268536" y="38100"/>
          <a:ext cx="801688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108660</xdr:colOff>
      <xdr:row>0</xdr:row>
      <xdr:rowOff>53340</xdr:rowOff>
    </xdr:from>
    <xdr:to>
      <xdr:col>1</xdr:col>
      <xdr:colOff>469740</xdr:colOff>
      <xdr:row>3</xdr:row>
      <xdr:rowOff>30480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5A10BEAC-808B-43E4-BD99-73446700A1A4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13505" cy="69151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452217</xdr:colOff>
      <xdr:row>0</xdr:row>
      <xdr:rowOff>38100</xdr:rowOff>
    </xdr:from>
    <xdr:to>
      <xdr:col>4</xdr:col>
      <xdr:colOff>24417</xdr:colOff>
      <xdr:row>3</xdr:row>
      <xdr:rowOff>38100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81790F95-ADA6-445C-9A7F-EBF01557395A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547592" y="38100"/>
          <a:ext cx="743775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524510</xdr:colOff>
      <xdr:row>0</xdr:row>
      <xdr:rowOff>44450</xdr:rowOff>
    </xdr:from>
    <xdr:ext cx="623152" cy="707044"/>
    <xdr:pic>
      <xdr:nvPicPr>
        <xdr:cNvPr id="4" name="Slide">
          <a:extLst>
            <a:ext uri="{FF2B5EF4-FFF2-40B4-BE49-F238E27FC236}">
              <a16:creationId xmlns:a16="http://schemas.microsoft.com/office/drawing/2014/main" id="{4F7798BA-DF07-4C15-AF8F-2D64ED55DF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76935" y="44450"/>
          <a:ext cx="623152" cy="707044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57151</xdr:colOff>
      <xdr:row>0</xdr:row>
      <xdr:rowOff>38100</xdr:rowOff>
    </xdr:from>
    <xdr:ext cx="801432" cy="719744"/>
    <xdr:pic>
      <xdr:nvPicPr>
        <xdr:cNvPr id="5" name="Рисунок 7">
          <a:extLst>
            <a:ext uri="{FF2B5EF4-FFF2-40B4-BE49-F238E27FC236}">
              <a16:creationId xmlns:a16="http://schemas.microsoft.com/office/drawing/2014/main" id="{E5B51FF4-B6AF-4506-AD4A-AA83CDC31A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324101" y="38100"/>
          <a:ext cx="801432" cy="7197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108660</xdr:colOff>
      <xdr:row>0</xdr:row>
      <xdr:rowOff>53340</xdr:rowOff>
    </xdr:from>
    <xdr:to>
      <xdr:col>7</xdr:col>
      <xdr:colOff>469740</xdr:colOff>
      <xdr:row>3</xdr:row>
      <xdr:rowOff>30480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FAD5A0B8-A9EB-4DAA-8813-06533A40C2BE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08660" y="53340"/>
          <a:ext cx="713505" cy="69151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8</xdr:col>
      <xdr:colOff>430848</xdr:colOff>
      <xdr:row>0</xdr:row>
      <xdr:rowOff>38100</xdr:rowOff>
    </xdr:from>
    <xdr:to>
      <xdr:col>10</xdr:col>
      <xdr:colOff>3048</xdr:colOff>
      <xdr:row>3</xdr:row>
      <xdr:rowOff>38100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85B96F5D-09AE-4CCE-9E3C-FAA616B639F3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526223" y="38100"/>
          <a:ext cx="743775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7</xdr:col>
      <xdr:colOff>524510</xdr:colOff>
      <xdr:row>0</xdr:row>
      <xdr:rowOff>44450</xdr:rowOff>
    </xdr:from>
    <xdr:ext cx="623253" cy="694055"/>
    <xdr:pic>
      <xdr:nvPicPr>
        <xdr:cNvPr id="4" name="Slide">
          <a:extLst>
            <a:ext uri="{FF2B5EF4-FFF2-40B4-BE49-F238E27FC236}">
              <a16:creationId xmlns:a16="http://schemas.microsoft.com/office/drawing/2014/main" id="{EE151D4F-2F30-4C08-ABEC-C93FD8164A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76935" y="44450"/>
          <a:ext cx="623253" cy="69405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10</xdr:col>
      <xdr:colOff>57150</xdr:colOff>
      <xdr:row>0</xdr:row>
      <xdr:rowOff>38100</xdr:rowOff>
    </xdr:from>
    <xdr:ext cx="769937" cy="706755"/>
    <xdr:pic>
      <xdr:nvPicPr>
        <xdr:cNvPr id="5" name="Рисунок 7">
          <a:extLst>
            <a:ext uri="{FF2B5EF4-FFF2-40B4-BE49-F238E27FC236}">
              <a16:creationId xmlns:a16="http://schemas.microsoft.com/office/drawing/2014/main" id="{BB39B188-4D89-4078-B7A6-C24F8342E7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324100" y="38100"/>
          <a:ext cx="769937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23570</xdr:colOff>
      <xdr:row>2</xdr:row>
      <xdr:rowOff>53340</xdr:rowOff>
    </xdr:from>
    <xdr:to>
      <xdr:col>1</xdr:col>
      <xdr:colOff>325120</xdr:colOff>
      <xdr:row>5</xdr:row>
      <xdr:rowOff>30480</xdr:rowOff>
    </xdr:to>
    <xdr:pic>
      <xdr:nvPicPr>
        <xdr:cNvPr id="6" name="Рисунок 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9A5BDFFD-1962-430D-AFF7-27871BF6FCF8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23570" y="529590"/>
          <a:ext cx="653975" cy="69151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271990</xdr:colOff>
      <xdr:row>2</xdr:row>
      <xdr:rowOff>53340</xdr:rowOff>
    </xdr:from>
    <xdr:to>
      <xdr:col>3</xdr:col>
      <xdr:colOff>434340</xdr:colOff>
      <xdr:row>5</xdr:row>
      <xdr:rowOff>53340</xdr:rowOff>
    </xdr:to>
    <xdr:pic>
      <xdr:nvPicPr>
        <xdr:cNvPr id="7" name="Рисунок 6" descr="http://www.vfgs.ru/imgs/GIRLOGO.jpg">
          <a:extLst>
            <a:ext uri="{FF2B5EF4-FFF2-40B4-BE49-F238E27FC236}">
              <a16:creationId xmlns:a16="http://schemas.microsoft.com/office/drawing/2014/main" id="{80F7F7E7-0C52-4F54-BAD2-A3D470AA1005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367365" y="529590"/>
          <a:ext cx="743375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345440</xdr:colOff>
      <xdr:row>2</xdr:row>
      <xdr:rowOff>46355</xdr:rowOff>
    </xdr:from>
    <xdr:ext cx="610870" cy="697865"/>
    <xdr:pic>
      <xdr:nvPicPr>
        <xdr:cNvPr id="8" name="Slide">
          <a:extLst>
            <a:ext uri="{FF2B5EF4-FFF2-40B4-BE49-F238E27FC236}">
              <a16:creationId xmlns:a16="http://schemas.microsoft.com/office/drawing/2014/main" id="{77819869-24A0-4DC6-BC88-53F7537219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697865" y="522605"/>
          <a:ext cx="610870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3</xdr:col>
      <xdr:colOff>487680</xdr:colOff>
      <xdr:row>2</xdr:row>
      <xdr:rowOff>53340</xdr:rowOff>
    </xdr:from>
    <xdr:ext cx="750570" cy="706755"/>
    <xdr:pic>
      <xdr:nvPicPr>
        <xdr:cNvPr id="9" name="Рисунок 8">
          <a:extLst>
            <a:ext uri="{FF2B5EF4-FFF2-40B4-BE49-F238E27FC236}">
              <a16:creationId xmlns:a16="http://schemas.microsoft.com/office/drawing/2014/main" id="{3616711B-0116-42DC-B386-9D1A702969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64080" y="529590"/>
          <a:ext cx="75057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59267</xdr:colOff>
      <xdr:row>1</xdr:row>
      <xdr:rowOff>44873</xdr:rowOff>
    </xdr:from>
    <xdr:to>
      <xdr:col>1</xdr:col>
      <xdr:colOff>339513</xdr:colOff>
      <xdr:row>4</xdr:row>
      <xdr:rowOff>47413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D9375A0E-CE9E-4880-8B92-59B640FA78C8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59267" y="282998"/>
          <a:ext cx="756496" cy="68834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1</xdr:col>
      <xdr:colOff>1134534</xdr:colOff>
      <xdr:row>1</xdr:row>
      <xdr:rowOff>37252</xdr:rowOff>
    </xdr:from>
    <xdr:to>
      <xdr:col>2</xdr:col>
      <xdr:colOff>103293</xdr:colOff>
      <xdr:row>4</xdr:row>
      <xdr:rowOff>62652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193661A2-C17B-4D92-8A0C-15B8A25B6C47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610784" y="275377"/>
          <a:ext cx="654684" cy="711200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381000</xdr:colOff>
      <xdr:row>1</xdr:row>
      <xdr:rowOff>29421</xdr:rowOff>
    </xdr:from>
    <xdr:ext cx="721360" cy="707390"/>
    <xdr:pic>
      <xdr:nvPicPr>
        <xdr:cNvPr id="4" name="Slide">
          <a:extLst>
            <a:ext uri="{FF2B5EF4-FFF2-40B4-BE49-F238E27FC236}">
              <a16:creationId xmlns:a16="http://schemas.microsoft.com/office/drawing/2014/main" id="{A89723C0-1D67-4BB2-94A9-7D9C6B2857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57250" y="267546"/>
          <a:ext cx="721360" cy="70739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2</xdr:col>
      <xdr:colOff>133773</xdr:colOff>
      <xdr:row>1</xdr:row>
      <xdr:rowOff>45719</xdr:rowOff>
    </xdr:from>
    <xdr:ext cx="774700" cy="716280"/>
    <xdr:pic>
      <xdr:nvPicPr>
        <xdr:cNvPr id="5" name="Рисунок 4">
          <a:extLst>
            <a:ext uri="{FF2B5EF4-FFF2-40B4-BE49-F238E27FC236}">
              <a16:creationId xmlns:a16="http://schemas.microsoft.com/office/drawing/2014/main" id="{845BC7E5-BB5B-4257-9AD3-0F5304A4E4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295948" y="283844"/>
          <a:ext cx="774700" cy="716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723900</xdr:colOff>
      <xdr:row>1</xdr:row>
      <xdr:rowOff>3813</xdr:rowOff>
    </xdr:from>
    <xdr:to>
      <xdr:col>1</xdr:col>
      <xdr:colOff>1495425</xdr:colOff>
      <xdr:row>4</xdr:row>
      <xdr:rowOff>60961</xdr:rowOff>
    </xdr:to>
    <xdr:pic>
      <xdr:nvPicPr>
        <xdr:cNvPr id="10" name="Рисунок 9" descr="http://www.vfgs.ru/imgs/GIRLOGO.jpg">
          <a:extLst>
            <a:ext uri="{FF2B5EF4-FFF2-40B4-BE49-F238E27FC236}">
              <a16:creationId xmlns:a16="http://schemas.microsoft.com/office/drawing/2014/main" id="{411652A6-B6EA-42BD-9EB7-2561CC9DCC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0" y="203838"/>
          <a:ext cx="771525" cy="7619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</xdr:col>
      <xdr:colOff>53340</xdr:colOff>
      <xdr:row>1</xdr:row>
      <xdr:rowOff>38100</xdr:rowOff>
    </xdr:from>
    <xdr:ext cx="640080" cy="704850"/>
    <xdr:pic>
      <xdr:nvPicPr>
        <xdr:cNvPr id="11" name="Slide">
          <a:extLst>
            <a:ext uri="{FF2B5EF4-FFF2-40B4-BE49-F238E27FC236}">
              <a16:creationId xmlns:a16="http://schemas.microsoft.com/office/drawing/2014/main" id="{227A4A48-28EE-4582-9B69-44E2FF35D0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662940" y="238125"/>
          <a:ext cx="640080" cy="704850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twoCellAnchor>
    <xdr:from>
      <xdr:col>0</xdr:col>
      <xdr:colOff>0</xdr:colOff>
      <xdr:row>1</xdr:row>
      <xdr:rowOff>38100</xdr:rowOff>
    </xdr:from>
    <xdr:to>
      <xdr:col>1</xdr:col>
      <xdr:colOff>22860</xdr:colOff>
      <xdr:row>4</xdr:row>
      <xdr:rowOff>38100</xdr:rowOff>
    </xdr:to>
    <xdr:pic>
      <xdr:nvPicPr>
        <xdr:cNvPr id="12" name="Рисунок 1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5A16DEAE-CE57-441C-8AA1-22F52C5BB807}"/>
            </a:ext>
          </a:extLst>
        </xdr:cNvPr>
        <xdr:cNvPicPr/>
      </xdr:nvPicPr>
      <xdr:blipFill>
        <a:blip xmlns:r="http://schemas.openxmlformats.org/officeDocument/2006/relationships" r:embed="rId4" cstate="print"/>
        <a:stretch/>
      </xdr:blipFill>
      <xdr:spPr>
        <a:xfrm>
          <a:off x="0" y="238125"/>
          <a:ext cx="632460" cy="70485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oneCellAnchor>
    <xdr:from>
      <xdr:col>1</xdr:col>
      <xdr:colOff>1478280</xdr:colOff>
      <xdr:row>1</xdr:row>
      <xdr:rowOff>15240</xdr:rowOff>
    </xdr:from>
    <xdr:ext cx="668655" cy="704850"/>
    <xdr:pic>
      <xdr:nvPicPr>
        <xdr:cNvPr id="13" name="Рисунок 12">
          <a:extLst>
            <a:ext uri="{FF2B5EF4-FFF2-40B4-BE49-F238E27FC236}">
              <a16:creationId xmlns:a16="http://schemas.microsoft.com/office/drawing/2014/main" id="{05708275-EF7F-4D78-AEFD-FC497AAAAC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2087880" y="215265"/>
          <a:ext cx="668655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15950</xdr:colOff>
      <xdr:row>0</xdr:row>
      <xdr:rowOff>69851</xdr:rowOff>
    </xdr:from>
    <xdr:to>
      <xdr:col>1</xdr:col>
      <xdr:colOff>317500</xdr:colOff>
      <xdr:row>3</xdr:row>
      <xdr:rowOff>47626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7ED94FB9-296C-4390-BF65-A674DBEB57B6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5950" y="69851"/>
          <a:ext cx="653975" cy="69215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325330</xdr:colOff>
      <xdr:row>0</xdr:row>
      <xdr:rowOff>64770</xdr:rowOff>
    </xdr:from>
    <xdr:to>
      <xdr:col>4</xdr:col>
      <xdr:colOff>165290</xdr:colOff>
      <xdr:row>3</xdr:row>
      <xdr:rowOff>64770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7A4D2087-DC4C-4260-A740-AD700E6E5EC8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20705" y="64770"/>
          <a:ext cx="71626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368300</xdr:colOff>
      <xdr:row>0</xdr:row>
      <xdr:rowOff>53975</xdr:rowOff>
    </xdr:from>
    <xdr:ext cx="660400" cy="697865"/>
    <xdr:pic>
      <xdr:nvPicPr>
        <xdr:cNvPr id="4" name="Slide">
          <a:extLst>
            <a:ext uri="{FF2B5EF4-FFF2-40B4-BE49-F238E27FC236}">
              <a16:creationId xmlns:a16="http://schemas.microsoft.com/office/drawing/2014/main" id="{F6114F24-40E4-477A-B720-385350579C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5" y="53975"/>
          <a:ext cx="660400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129540</xdr:colOff>
      <xdr:row>0</xdr:row>
      <xdr:rowOff>68580</xdr:rowOff>
    </xdr:from>
    <xdr:ext cx="742950" cy="706755"/>
    <xdr:pic>
      <xdr:nvPicPr>
        <xdr:cNvPr id="5" name="Рисунок 4">
          <a:extLst>
            <a:ext uri="{FF2B5EF4-FFF2-40B4-BE49-F238E27FC236}">
              <a16:creationId xmlns:a16="http://schemas.microsoft.com/office/drawing/2014/main" id="{B1D0BD6A-38F9-4AC9-AC02-60ED5BBDCB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01215" y="68580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6" name="Рисунок 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F63D9A33-6165-4DEB-98B3-3E43FAF87994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3817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3</xdr:col>
      <xdr:colOff>335280</xdr:colOff>
      <xdr:row>3</xdr:row>
      <xdr:rowOff>38100</xdr:rowOff>
    </xdr:to>
    <xdr:pic>
      <xdr:nvPicPr>
        <xdr:cNvPr id="7" name="Рисунок 6" descr="http://www.vfgs.ru/imgs/GIRLOGO.jpg">
          <a:extLst>
            <a:ext uri="{FF2B5EF4-FFF2-40B4-BE49-F238E27FC236}">
              <a16:creationId xmlns:a16="http://schemas.microsoft.com/office/drawing/2014/main" id="{9E466A3A-BCD3-4C81-A451-768DE826EC43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394035" y="38100"/>
          <a:ext cx="76052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368301</xdr:colOff>
      <xdr:row>0</xdr:row>
      <xdr:rowOff>44450</xdr:rowOff>
    </xdr:from>
    <xdr:ext cx="634999" cy="697865"/>
    <xdr:pic>
      <xdr:nvPicPr>
        <xdr:cNvPr id="8" name="Slide">
          <a:extLst>
            <a:ext uri="{FF2B5EF4-FFF2-40B4-BE49-F238E27FC236}">
              <a16:creationId xmlns:a16="http://schemas.microsoft.com/office/drawing/2014/main" id="{67FC6D80-2ED3-4EC0-8B84-061FFB27B0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6" y="44450"/>
          <a:ext cx="634999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3</xdr:col>
      <xdr:colOff>342900</xdr:colOff>
      <xdr:row>0</xdr:row>
      <xdr:rowOff>57150</xdr:rowOff>
    </xdr:from>
    <xdr:ext cx="742950" cy="706755"/>
    <xdr:pic>
      <xdr:nvPicPr>
        <xdr:cNvPr id="9" name="Рисунок 7">
          <a:extLst>
            <a:ext uri="{FF2B5EF4-FFF2-40B4-BE49-F238E27FC236}">
              <a16:creationId xmlns:a16="http://schemas.microsoft.com/office/drawing/2014/main" id="{22F5E052-7071-444B-973D-0773678DA2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62175" y="57150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16" name="Рисунок 1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A579DDBD-80A7-4A02-8688-627BAC892001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6286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17" name="Рисунок 16" descr="http://www.vfgs.ru/imgs/GIRLOGO.jpg">
          <a:extLst>
            <a:ext uri="{FF2B5EF4-FFF2-40B4-BE49-F238E27FC236}">
              <a16:creationId xmlns:a16="http://schemas.microsoft.com/office/drawing/2014/main" id="{33AD29C1-AEEC-428D-BFCD-BB648FD8F0F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30654" y="45720"/>
          <a:ext cx="686289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373381</xdr:colOff>
      <xdr:row>0</xdr:row>
      <xdr:rowOff>43180</xdr:rowOff>
    </xdr:from>
    <xdr:ext cx="506730" cy="696595"/>
    <xdr:pic>
      <xdr:nvPicPr>
        <xdr:cNvPr id="18" name="Slide">
          <a:extLst>
            <a:ext uri="{FF2B5EF4-FFF2-40B4-BE49-F238E27FC236}">
              <a16:creationId xmlns:a16="http://schemas.microsoft.com/office/drawing/2014/main" id="{A5D2AF67-22F6-4714-A15F-B46446FDFB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5806" y="43180"/>
          <a:ext cx="506730" cy="69659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19" name="Рисунок 18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596EEB97-DB15-455F-9A37-44FE68AD580A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3817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20" name="Рисунок 19" descr="http://www.vfgs.ru/imgs/GIRLOGO.jpg">
          <a:extLst>
            <a:ext uri="{FF2B5EF4-FFF2-40B4-BE49-F238E27FC236}">
              <a16:creationId xmlns:a16="http://schemas.microsoft.com/office/drawing/2014/main" id="{CB3C388D-D6F1-46B9-B183-EA71DA29E512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394035" y="38100"/>
          <a:ext cx="71626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368301</xdr:colOff>
      <xdr:row>0</xdr:row>
      <xdr:rowOff>44450</xdr:rowOff>
    </xdr:from>
    <xdr:ext cx="626109" cy="697865"/>
    <xdr:pic>
      <xdr:nvPicPr>
        <xdr:cNvPr id="21" name="Slide">
          <a:extLst>
            <a:ext uri="{FF2B5EF4-FFF2-40B4-BE49-F238E27FC236}">
              <a16:creationId xmlns:a16="http://schemas.microsoft.com/office/drawing/2014/main" id="{BFC11CE7-3500-487A-8FB3-252BBE925B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6" y="44450"/>
          <a:ext cx="626109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142875</xdr:colOff>
      <xdr:row>0</xdr:row>
      <xdr:rowOff>57150</xdr:rowOff>
    </xdr:from>
    <xdr:ext cx="742950" cy="706755"/>
    <xdr:pic>
      <xdr:nvPicPr>
        <xdr:cNvPr id="22" name="Рисунок 7">
          <a:extLst>
            <a:ext uri="{FF2B5EF4-FFF2-40B4-BE49-F238E27FC236}">
              <a16:creationId xmlns:a16="http://schemas.microsoft.com/office/drawing/2014/main" id="{8BF182F5-3E01-4161-BC3C-5AD04FD5E6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14550" y="57150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23" name="Рисунок 22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41A14FD4-DDF2-4AC5-A4F3-FD20374EF4D2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6286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24" name="Рисунок 23" descr="http://www.vfgs.ru/imgs/GIRLOGO.jpg">
          <a:extLst>
            <a:ext uri="{FF2B5EF4-FFF2-40B4-BE49-F238E27FC236}">
              <a16:creationId xmlns:a16="http://schemas.microsoft.com/office/drawing/2014/main" id="{1A453F95-D256-4AE5-B9ED-DE24A93C0C5D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30654" y="45720"/>
          <a:ext cx="686289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373381</xdr:colOff>
      <xdr:row>0</xdr:row>
      <xdr:rowOff>43180</xdr:rowOff>
    </xdr:from>
    <xdr:ext cx="643890" cy="696595"/>
    <xdr:pic>
      <xdr:nvPicPr>
        <xdr:cNvPr id="25" name="Slide">
          <a:extLst>
            <a:ext uri="{FF2B5EF4-FFF2-40B4-BE49-F238E27FC236}">
              <a16:creationId xmlns:a16="http://schemas.microsoft.com/office/drawing/2014/main" id="{0BEE89D9-06FC-4CB8-9547-B0AC7799BE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5806" y="43180"/>
          <a:ext cx="643890" cy="69659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26" name="Рисунок 2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C04B59C3-20D9-43ED-A36D-060C53379824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3817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27" name="Рисунок 26" descr="http://www.vfgs.ru/imgs/GIRLOGO.jpg">
          <a:extLst>
            <a:ext uri="{FF2B5EF4-FFF2-40B4-BE49-F238E27FC236}">
              <a16:creationId xmlns:a16="http://schemas.microsoft.com/office/drawing/2014/main" id="{FF9CF473-E4DC-41C5-8C92-98D58B4BAE58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394035" y="38100"/>
          <a:ext cx="71626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368301</xdr:colOff>
      <xdr:row>0</xdr:row>
      <xdr:rowOff>44450</xdr:rowOff>
    </xdr:from>
    <xdr:ext cx="634999" cy="697865"/>
    <xdr:pic>
      <xdr:nvPicPr>
        <xdr:cNvPr id="28" name="Slide">
          <a:extLst>
            <a:ext uri="{FF2B5EF4-FFF2-40B4-BE49-F238E27FC236}">
              <a16:creationId xmlns:a16="http://schemas.microsoft.com/office/drawing/2014/main" id="{302F0E26-B68F-4F63-BC36-7F9EC4F7E5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6" y="44450"/>
          <a:ext cx="634999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161925</xdr:colOff>
      <xdr:row>0</xdr:row>
      <xdr:rowOff>66675</xdr:rowOff>
    </xdr:from>
    <xdr:ext cx="742950" cy="706755"/>
    <xdr:pic>
      <xdr:nvPicPr>
        <xdr:cNvPr id="29" name="Рисунок 7">
          <a:extLst>
            <a:ext uri="{FF2B5EF4-FFF2-40B4-BE49-F238E27FC236}">
              <a16:creationId xmlns:a16="http://schemas.microsoft.com/office/drawing/2014/main" id="{C4002835-6A68-4831-81DE-28BBD1DE64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33600" y="66675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38100</xdr:rowOff>
    </xdr:from>
    <xdr:to>
      <xdr:col>1</xdr:col>
      <xdr:colOff>310440</xdr:colOff>
      <xdr:row>3</xdr:row>
      <xdr:rowOff>38100</xdr:rowOff>
    </xdr:to>
    <xdr:pic>
      <xdr:nvPicPr>
        <xdr:cNvPr id="6" name="Рисунок 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6276A9FB-568B-4585-8107-D36593DFFAC2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0" y="38100"/>
          <a:ext cx="66286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320039</xdr:colOff>
      <xdr:row>0</xdr:row>
      <xdr:rowOff>38100</xdr:rowOff>
    </xdr:from>
    <xdr:to>
      <xdr:col>4</xdr:col>
      <xdr:colOff>130028</xdr:colOff>
      <xdr:row>3</xdr:row>
      <xdr:rowOff>38100</xdr:rowOff>
    </xdr:to>
    <xdr:pic>
      <xdr:nvPicPr>
        <xdr:cNvPr id="7" name="Рисунок 6" descr="http://www.vfgs.ru/imgs/GIRLOGO.jpg">
          <a:extLst>
            <a:ext uri="{FF2B5EF4-FFF2-40B4-BE49-F238E27FC236}">
              <a16:creationId xmlns:a16="http://schemas.microsoft.com/office/drawing/2014/main" id="{0D82913F-DAFD-43EF-A44F-BC7D8CA6867C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15414" y="38100"/>
          <a:ext cx="686289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373380</xdr:colOff>
      <xdr:row>0</xdr:row>
      <xdr:rowOff>43180</xdr:rowOff>
    </xdr:from>
    <xdr:ext cx="636269" cy="696595"/>
    <xdr:pic>
      <xdr:nvPicPr>
        <xdr:cNvPr id="8" name="Slide">
          <a:extLst>
            <a:ext uri="{FF2B5EF4-FFF2-40B4-BE49-F238E27FC236}">
              <a16:creationId xmlns:a16="http://schemas.microsoft.com/office/drawing/2014/main" id="{76AC5A40-DF7C-4AA9-AF3A-9C78288ADE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5805" y="43180"/>
          <a:ext cx="636269" cy="69659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133350</xdr:colOff>
      <xdr:row>0</xdr:row>
      <xdr:rowOff>62865</xdr:rowOff>
    </xdr:from>
    <xdr:ext cx="742950" cy="706755"/>
    <xdr:pic>
      <xdr:nvPicPr>
        <xdr:cNvPr id="9" name="Рисунок 7">
          <a:extLst>
            <a:ext uri="{FF2B5EF4-FFF2-40B4-BE49-F238E27FC236}">
              <a16:creationId xmlns:a16="http://schemas.microsoft.com/office/drawing/2014/main" id="{2DBC0DFC-C098-4D9A-AB4A-F504976773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05025" y="62865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70560</xdr:colOff>
      <xdr:row>0</xdr:row>
      <xdr:rowOff>68580</xdr:rowOff>
    </xdr:from>
    <xdr:to>
      <xdr:col>1</xdr:col>
      <xdr:colOff>431640</xdr:colOff>
      <xdr:row>3</xdr:row>
      <xdr:rowOff>45720</xdr:rowOff>
    </xdr:to>
    <xdr:pic>
      <xdr:nvPicPr>
        <xdr:cNvPr id="10" name="Рисунок 9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3C49E653-E14C-446E-A0BA-F47C0C9A972C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70560" y="68580"/>
          <a:ext cx="713505" cy="69151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411480</xdr:colOff>
      <xdr:row>0</xdr:row>
      <xdr:rowOff>45720</xdr:rowOff>
    </xdr:from>
    <xdr:to>
      <xdr:col>3</xdr:col>
      <xdr:colOff>501840</xdr:colOff>
      <xdr:row>3</xdr:row>
      <xdr:rowOff>45720</xdr:rowOff>
    </xdr:to>
    <xdr:pic>
      <xdr:nvPicPr>
        <xdr:cNvPr id="11" name="Рисунок 10" descr="http://www.vfgs.ru/imgs/GIRLOGO.jpg">
          <a:extLst>
            <a:ext uri="{FF2B5EF4-FFF2-40B4-BE49-F238E27FC236}">
              <a16:creationId xmlns:a16="http://schemas.microsoft.com/office/drawing/2014/main" id="{995CA80C-C404-4AAB-A2D6-4F7A59799D8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506855" y="45720"/>
          <a:ext cx="75711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471170</xdr:colOff>
      <xdr:row>0</xdr:row>
      <xdr:rowOff>52070</xdr:rowOff>
    </xdr:from>
    <xdr:ext cx="660400" cy="694055"/>
    <xdr:pic>
      <xdr:nvPicPr>
        <xdr:cNvPr id="12" name="Slide">
          <a:extLst>
            <a:ext uri="{FF2B5EF4-FFF2-40B4-BE49-F238E27FC236}">
              <a16:creationId xmlns:a16="http://schemas.microsoft.com/office/drawing/2014/main" id="{4137B1EB-4702-4907-9ED6-CEBEFACE98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823595" y="52070"/>
          <a:ext cx="660400" cy="69405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3</xdr:col>
      <xdr:colOff>506731</xdr:colOff>
      <xdr:row>0</xdr:row>
      <xdr:rowOff>38100</xdr:rowOff>
    </xdr:from>
    <xdr:ext cx="796290" cy="706755"/>
    <xdr:pic>
      <xdr:nvPicPr>
        <xdr:cNvPr id="13" name="Рисунок 7">
          <a:extLst>
            <a:ext uri="{FF2B5EF4-FFF2-40B4-BE49-F238E27FC236}">
              <a16:creationId xmlns:a16="http://schemas.microsoft.com/office/drawing/2014/main" id="{A40A9F5C-43C7-4D69-9FF2-E2709E921D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268856" y="38100"/>
          <a:ext cx="79629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55320</xdr:colOff>
      <xdr:row>0</xdr:row>
      <xdr:rowOff>53340</xdr:rowOff>
    </xdr:from>
    <xdr:to>
      <xdr:col>1</xdr:col>
      <xdr:colOff>416400</xdr:colOff>
      <xdr:row>3</xdr:row>
      <xdr:rowOff>30480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52BBCA14-6BCC-4550-8345-9A33B43A0B9D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55320" y="53340"/>
          <a:ext cx="970680" cy="54864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381000</xdr:colOff>
      <xdr:row>0</xdr:row>
      <xdr:rowOff>38100</xdr:rowOff>
    </xdr:from>
    <xdr:to>
      <xdr:col>3</xdr:col>
      <xdr:colOff>358140</xdr:colOff>
      <xdr:row>3</xdr:row>
      <xdr:rowOff>38100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E01D9780-AEE7-413F-8486-3A30F6D24EA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600200" y="38100"/>
          <a:ext cx="586740" cy="571500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455930</xdr:colOff>
      <xdr:row>0</xdr:row>
      <xdr:rowOff>36830</xdr:rowOff>
    </xdr:from>
    <xdr:ext cx="637540" cy="694055"/>
    <xdr:pic>
      <xdr:nvPicPr>
        <xdr:cNvPr id="4" name="Slide">
          <a:extLst>
            <a:ext uri="{FF2B5EF4-FFF2-40B4-BE49-F238E27FC236}">
              <a16:creationId xmlns:a16="http://schemas.microsoft.com/office/drawing/2014/main" id="{7595315C-8D52-4B8F-940F-D06C108749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1065530" y="36830"/>
          <a:ext cx="637540" cy="69405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3</xdr:col>
      <xdr:colOff>384811</xdr:colOff>
      <xdr:row>0</xdr:row>
      <xdr:rowOff>38100</xdr:rowOff>
    </xdr:from>
    <xdr:ext cx="773430" cy="706755"/>
    <xdr:pic>
      <xdr:nvPicPr>
        <xdr:cNvPr id="5" name="Рисунок 7">
          <a:extLst>
            <a:ext uri="{FF2B5EF4-FFF2-40B4-BE49-F238E27FC236}">
              <a16:creationId xmlns:a16="http://schemas.microsoft.com/office/drawing/2014/main" id="{136277B6-B677-4478-86FE-32B8836DCD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213611" y="38100"/>
          <a:ext cx="77343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15950</xdr:colOff>
      <xdr:row>0</xdr:row>
      <xdr:rowOff>69851</xdr:rowOff>
    </xdr:from>
    <xdr:to>
      <xdr:col>1</xdr:col>
      <xdr:colOff>317500</xdr:colOff>
      <xdr:row>3</xdr:row>
      <xdr:rowOff>47626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6423C797-7DEA-48E4-9ADB-4A2DB5F70104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5950" y="69851"/>
          <a:ext cx="653975" cy="692150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325330</xdr:colOff>
      <xdr:row>0</xdr:row>
      <xdr:rowOff>64770</xdr:rowOff>
    </xdr:from>
    <xdr:to>
      <xdr:col>3</xdr:col>
      <xdr:colOff>381000</xdr:colOff>
      <xdr:row>3</xdr:row>
      <xdr:rowOff>64770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15638D51-30FE-4C38-AD03-A04BAB59B91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20705" y="64770"/>
          <a:ext cx="789095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368300</xdr:colOff>
      <xdr:row>0</xdr:row>
      <xdr:rowOff>53975</xdr:rowOff>
    </xdr:from>
    <xdr:ext cx="660400" cy="697865"/>
    <xdr:pic>
      <xdr:nvPicPr>
        <xdr:cNvPr id="4" name="Slide">
          <a:extLst>
            <a:ext uri="{FF2B5EF4-FFF2-40B4-BE49-F238E27FC236}">
              <a16:creationId xmlns:a16="http://schemas.microsoft.com/office/drawing/2014/main" id="{C4FD66BB-2AE1-49AA-A119-BCBD47F3F3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5" y="53975"/>
          <a:ext cx="660400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3</xdr:col>
      <xdr:colOff>373380</xdr:colOff>
      <xdr:row>0</xdr:row>
      <xdr:rowOff>68580</xdr:rowOff>
    </xdr:from>
    <xdr:ext cx="742950" cy="706755"/>
    <xdr:pic>
      <xdr:nvPicPr>
        <xdr:cNvPr id="5" name="Рисунок 4">
          <a:extLst>
            <a:ext uri="{FF2B5EF4-FFF2-40B4-BE49-F238E27FC236}">
              <a16:creationId xmlns:a16="http://schemas.microsoft.com/office/drawing/2014/main" id="{CF31D66A-8599-4968-9A17-0D2E469C9A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202180" y="68580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70560</xdr:colOff>
      <xdr:row>0</xdr:row>
      <xdr:rowOff>68580</xdr:rowOff>
    </xdr:from>
    <xdr:to>
      <xdr:col>1</xdr:col>
      <xdr:colOff>431640</xdr:colOff>
      <xdr:row>3</xdr:row>
      <xdr:rowOff>45720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6E1D4A34-05F6-4720-935B-9430C0E16914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70560" y="68580"/>
          <a:ext cx="713505" cy="69151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373380</xdr:colOff>
      <xdr:row>0</xdr:row>
      <xdr:rowOff>60960</xdr:rowOff>
    </xdr:from>
    <xdr:to>
      <xdr:col>3</xdr:col>
      <xdr:colOff>463740</xdr:colOff>
      <xdr:row>3</xdr:row>
      <xdr:rowOff>60960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50752D16-69C4-433F-B74D-2F12E3C8CCC9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68755" y="60960"/>
          <a:ext cx="757110" cy="714375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</xdr:col>
      <xdr:colOff>440690</xdr:colOff>
      <xdr:row>0</xdr:row>
      <xdr:rowOff>67310</xdr:rowOff>
    </xdr:from>
    <xdr:to>
      <xdr:col>2</xdr:col>
      <xdr:colOff>491490</xdr:colOff>
      <xdr:row>3</xdr:row>
      <xdr:rowOff>189865</xdr:rowOff>
    </xdr:to>
    <xdr:pic>
      <xdr:nvPicPr>
        <xdr:cNvPr id="4" name="Slide">
          <a:extLst>
            <a:ext uri="{FF2B5EF4-FFF2-40B4-BE49-F238E27FC236}">
              <a16:creationId xmlns:a16="http://schemas.microsoft.com/office/drawing/2014/main" id="{6ACF6A15-F71D-4862-B64C-4F6DD709C0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93115" y="67310"/>
          <a:ext cx="660400" cy="69405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twoCellAnchor>
  <xdr:twoCellAnchor editAs="oneCell">
    <xdr:from>
      <xdr:col>3</xdr:col>
      <xdr:colOff>453391</xdr:colOff>
      <xdr:row>0</xdr:row>
      <xdr:rowOff>45720</xdr:rowOff>
    </xdr:from>
    <xdr:to>
      <xdr:col>5</xdr:col>
      <xdr:colOff>30481</xdr:colOff>
      <xdr:row>3</xdr:row>
      <xdr:rowOff>180975</xdr:rowOff>
    </xdr:to>
    <xdr:pic>
      <xdr:nvPicPr>
        <xdr:cNvPr id="5" name="Рисунок 7">
          <a:extLst>
            <a:ext uri="{FF2B5EF4-FFF2-40B4-BE49-F238E27FC236}">
              <a16:creationId xmlns:a16="http://schemas.microsoft.com/office/drawing/2014/main" id="{FBA4F201-1E82-41E2-8FC6-8509700870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215516" y="45720"/>
          <a:ext cx="79629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6" name="Рисунок 5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DB409BAB-2C82-4301-BDC2-0C55F599706F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3817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3</xdr:col>
      <xdr:colOff>335280</xdr:colOff>
      <xdr:row>3</xdr:row>
      <xdr:rowOff>38100</xdr:rowOff>
    </xdr:to>
    <xdr:pic>
      <xdr:nvPicPr>
        <xdr:cNvPr id="7" name="Рисунок 6" descr="http://www.vfgs.ru/imgs/GIRLOGO.jpg">
          <a:extLst>
            <a:ext uri="{FF2B5EF4-FFF2-40B4-BE49-F238E27FC236}">
              <a16:creationId xmlns:a16="http://schemas.microsoft.com/office/drawing/2014/main" id="{6BF72083-E590-4135-80BA-78A7F60597DA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394035" y="38100"/>
          <a:ext cx="76052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368301</xdr:colOff>
      <xdr:row>0</xdr:row>
      <xdr:rowOff>44450</xdr:rowOff>
    </xdr:from>
    <xdr:ext cx="634999" cy="697865"/>
    <xdr:pic>
      <xdr:nvPicPr>
        <xdr:cNvPr id="8" name="Slide">
          <a:extLst>
            <a:ext uri="{FF2B5EF4-FFF2-40B4-BE49-F238E27FC236}">
              <a16:creationId xmlns:a16="http://schemas.microsoft.com/office/drawing/2014/main" id="{CEA555E5-E49E-49C4-845D-5D32FFCAA2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6" y="44450"/>
          <a:ext cx="634999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3</xdr:col>
      <xdr:colOff>342900</xdr:colOff>
      <xdr:row>0</xdr:row>
      <xdr:rowOff>57150</xdr:rowOff>
    </xdr:from>
    <xdr:ext cx="742950" cy="706755"/>
    <xdr:pic>
      <xdr:nvPicPr>
        <xdr:cNvPr id="9" name="Рисунок 7">
          <a:extLst>
            <a:ext uri="{FF2B5EF4-FFF2-40B4-BE49-F238E27FC236}">
              <a16:creationId xmlns:a16="http://schemas.microsoft.com/office/drawing/2014/main" id="{5EAA3700-0C0D-4AA8-853F-82BDFA6160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162175" y="57150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32460</xdr:colOff>
      <xdr:row>0</xdr:row>
      <xdr:rowOff>53340</xdr:rowOff>
    </xdr:from>
    <xdr:to>
      <xdr:col>1</xdr:col>
      <xdr:colOff>393540</xdr:colOff>
      <xdr:row>3</xdr:row>
      <xdr:rowOff>30480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2E98E591-427A-4BDE-8108-816E5ABAFC81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2460" y="53340"/>
          <a:ext cx="713505" cy="69151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365760</xdr:colOff>
      <xdr:row>0</xdr:row>
      <xdr:rowOff>45720</xdr:rowOff>
    </xdr:from>
    <xdr:to>
      <xdr:col>3</xdr:col>
      <xdr:colOff>456120</xdr:colOff>
      <xdr:row>3</xdr:row>
      <xdr:rowOff>45720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F80744AE-9A1C-4EF3-A4B3-6BE27128A079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61135" y="45720"/>
          <a:ext cx="75711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419100</xdr:colOff>
      <xdr:row>0</xdr:row>
      <xdr:rowOff>44450</xdr:rowOff>
    </xdr:from>
    <xdr:ext cx="666750" cy="694055"/>
    <xdr:pic>
      <xdr:nvPicPr>
        <xdr:cNvPr id="4" name="Slide">
          <a:extLst>
            <a:ext uri="{FF2B5EF4-FFF2-40B4-BE49-F238E27FC236}">
              <a16:creationId xmlns:a16="http://schemas.microsoft.com/office/drawing/2014/main" id="{60A0F3F1-D52F-458E-8172-B05D21A920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71525" y="44450"/>
          <a:ext cx="666750" cy="69405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3</xdr:col>
      <xdr:colOff>483871</xdr:colOff>
      <xdr:row>0</xdr:row>
      <xdr:rowOff>38100</xdr:rowOff>
    </xdr:from>
    <xdr:ext cx="781050" cy="706755"/>
    <xdr:pic>
      <xdr:nvPicPr>
        <xdr:cNvPr id="5" name="Рисунок 7">
          <a:extLst>
            <a:ext uri="{FF2B5EF4-FFF2-40B4-BE49-F238E27FC236}">
              <a16:creationId xmlns:a16="http://schemas.microsoft.com/office/drawing/2014/main" id="{B2E7D27F-CB4B-4D45-BB1D-C125023A70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245996" y="38100"/>
          <a:ext cx="7810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2" name="Рисунок 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7D94D898-4D5E-4087-BC6B-A1C3C63AB1AD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6286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3" name="Рисунок 2" descr="http://www.vfgs.ru/imgs/GIRLOGO.jpg">
          <a:extLst>
            <a:ext uri="{FF2B5EF4-FFF2-40B4-BE49-F238E27FC236}">
              <a16:creationId xmlns:a16="http://schemas.microsoft.com/office/drawing/2014/main" id="{F5EF8724-EC2F-4858-B888-86913724A2A7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30654" y="45720"/>
          <a:ext cx="781539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373381</xdr:colOff>
      <xdr:row>0</xdr:row>
      <xdr:rowOff>43180</xdr:rowOff>
    </xdr:from>
    <xdr:ext cx="506730" cy="696595"/>
    <xdr:pic>
      <xdr:nvPicPr>
        <xdr:cNvPr id="4" name="Slide">
          <a:extLst>
            <a:ext uri="{FF2B5EF4-FFF2-40B4-BE49-F238E27FC236}">
              <a16:creationId xmlns:a16="http://schemas.microsoft.com/office/drawing/2014/main" id="{03DE04F4-0131-4551-A532-DCBA0417EB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5806" y="43180"/>
          <a:ext cx="506730" cy="69659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5" name="Рисунок 4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9FF3941B-EC8A-4F1B-BCBE-AA72F1E17EE1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3817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6" name="Рисунок 5" descr="http://www.vfgs.ru/imgs/GIRLOGO.jpg">
          <a:extLst>
            <a:ext uri="{FF2B5EF4-FFF2-40B4-BE49-F238E27FC236}">
              <a16:creationId xmlns:a16="http://schemas.microsoft.com/office/drawing/2014/main" id="{A61B7413-A67C-4315-AA83-BCE9CF9809A8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394035" y="38100"/>
          <a:ext cx="81151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368301</xdr:colOff>
      <xdr:row>0</xdr:row>
      <xdr:rowOff>44450</xdr:rowOff>
    </xdr:from>
    <xdr:ext cx="626109" cy="697865"/>
    <xdr:pic>
      <xdr:nvPicPr>
        <xdr:cNvPr id="7" name="Slide">
          <a:extLst>
            <a:ext uri="{FF2B5EF4-FFF2-40B4-BE49-F238E27FC236}">
              <a16:creationId xmlns:a16="http://schemas.microsoft.com/office/drawing/2014/main" id="{4271A82D-3C98-4D50-B415-D7C71D68D8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6" y="44450"/>
          <a:ext cx="626109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142875</xdr:colOff>
      <xdr:row>0</xdr:row>
      <xdr:rowOff>57150</xdr:rowOff>
    </xdr:from>
    <xdr:ext cx="742950" cy="706755"/>
    <xdr:pic>
      <xdr:nvPicPr>
        <xdr:cNvPr id="8" name="Рисунок 7">
          <a:extLst>
            <a:ext uri="{FF2B5EF4-FFF2-40B4-BE49-F238E27FC236}">
              <a16:creationId xmlns:a16="http://schemas.microsoft.com/office/drawing/2014/main" id="{E2CF42C2-846B-447B-99D7-71B8762ECA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209800" y="57150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twoCellAnchor>
    <xdr:from>
      <xdr:col>0</xdr:col>
      <xdr:colOff>17220</xdr:colOff>
      <xdr:row>0</xdr:row>
      <xdr:rowOff>38100</xdr:rowOff>
    </xdr:from>
    <xdr:to>
      <xdr:col>1</xdr:col>
      <xdr:colOff>327660</xdr:colOff>
      <xdr:row>3</xdr:row>
      <xdr:rowOff>38100</xdr:rowOff>
    </xdr:to>
    <xdr:pic>
      <xdr:nvPicPr>
        <xdr:cNvPr id="9" name="Рисунок 8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C0593387-F9CA-4E3B-A450-30A4D1BC83F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17220" y="38100"/>
          <a:ext cx="66286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335279</xdr:colOff>
      <xdr:row>0</xdr:row>
      <xdr:rowOff>45720</xdr:rowOff>
    </xdr:from>
    <xdr:to>
      <xdr:col>4</xdr:col>
      <xdr:colOff>145268</xdr:colOff>
      <xdr:row>3</xdr:row>
      <xdr:rowOff>45720</xdr:rowOff>
    </xdr:to>
    <xdr:pic>
      <xdr:nvPicPr>
        <xdr:cNvPr id="10" name="Рисунок 9" descr="http://www.vfgs.ru/imgs/GIRLOGO.jpg">
          <a:extLst>
            <a:ext uri="{FF2B5EF4-FFF2-40B4-BE49-F238E27FC236}">
              <a16:creationId xmlns:a16="http://schemas.microsoft.com/office/drawing/2014/main" id="{C23E939F-8D4E-43D5-A329-0CC3023ECAAF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430654" y="45720"/>
          <a:ext cx="781539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373381</xdr:colOff>
      <xdr:row>0</xdr:row>
      <xdr:rowOff>43180</xdr:rowOff>
    </xdr:from>
    <xdr:ext cx="643890" cy="696595"/>
    <xdr:pic>
      <xdr:nvPicPr>
        <xdr:cNvPr id="11" name="Slide">
          <a:extLst>
            <a:ext uri="{FF2B5EF4-FFF2-40B4-BE49-F238E27FC236}">
              <a16:creationId xmlns:a16="http://schemas.microsoft.com/office/drawing/2014/main" id="{9DE2DC8A-119A-4363-8433-03FC1FCBA1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5806" y="43180"/>
          <a:ext cx="643890" cy="69659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twoCellAnchor>
    <xdr:from>
      <xdr:col>0</xdr:col>
      <xdr:colOff>38100</xdr:colOff>
      <xdr:row>0</xdr:row>
      <xdr:rowOff>38100</xdr:rowOff>
    </xdr:from>
    <xdr:to>
      <xdr:col>1</xdr:col>
      <xdr:colOff>323850</xdr:colOff>
      <xdr:row>3</xdr:row>
      <xdr:rowOff>38100</xdr:rowOff>
    </xdr:to>
    <xdr:pic>
      <xdr:nvPicPr>
        <xdr:cNvPr id="12" name="Рисунок 11" descr="ÐÐ°ÑÑÐ¸Ð½ÐºÐ¸ Ð¿Ð¾ Ð·Ð°Ð¿ÑÐ¾ÑÑ Ð»Ð¾Ð³Ð¾ Ð¼Ð¸Ð½ÑÐ¿Ð¾ÑÑ ÑÐ¾ÑÑÐ¸Ð¸">
          <a:extLst>
            <a:ext uri="{FF2B5EF4-FFF2-40B4-BE49-F238E27FC236}">
              <a16:creationId xmlns:a16="http://schemas.microsoft.com/office/drawing/2014/main" id="{C94FE1D2-DA7E-4B2F-97A9-03E0CF448A3A}"/>
            </a:ext>
          </a:extLst>
        </xdr:cNvPr>
        <xdr:cNvPicPr/>
      </xdr:nvPicPr>
      <xdr:blipFill>
        <a:blip xmlns:r="http://schemas.openxmlformats.org/officeDocument/2006/relationships" r:embed="rId1" cstate="print"/>
        <a:stretch/>
      </xdr:blipFill>
      <xdr:spPr>
        <a:xfrm>
          <a:off x="38100" y="38100"/>
          <a:ext cx="638175" cy="714375"/>
        </a:xfrm>
        <a:prstGeom prst="rect">
          <a:avLst/>
        </a:prstGeom>
        <a:ln w="0">
          <a:solidFill>
            <a:schemeClr val="accent2"/>
          </a:solidFill>
        </a:ln>
      </xdr:spPr>
    </xdr:pic>
    <xdr:clientData/>
  </xdr:twoCellAnchor>
  <xdr:twoCellAnchor>
    <xdr:from>
      <xdr:col>2</xdr:col>
      <xdr:colOff>298660</xdr:colOff>
      <xdr:row>0</xdr:row>
      <xdr:rowOff>38100</xdr:rowOff>
    </xdr:from>
    <xdr:to>
      <xdr:col>4</xdr:col>
      <xdr:colOff>138620</xdr:colOff>
      <xdr:row>3</xdr:row>
      <xdr:rowOff>38100</xdr:rowOff>
    </xdr:to>
    <xdr:pic>
      <xdr:nvPicPr>
        <xdr:cNvPr id="13" name="Рисунок 12" descr="http://www.vfgs.ru/imgs/GIRLOGO.jpg">
          <a:extLst>
            <a:ext uri="{FF2B5EF4-FFF2-40B4-BE49-F238E27FC236}">
              <a16:creationId xmlns:a16="http://schemas.microsoft.com/office/drawing/2014/main" id="{07E05B85-067D-4D88-A064-98B1EC0453D2}"/>
            </a:ext>
          </a:extLst>
        </xdr:cNvPr>
        <xdr:cNvPicPr/>
      </xdr:nvPicPr>
      <xdr:blipFill>
        <a:blip xmlns:r="http://schemas.openxmlformats.org/officeDocument/2006/relationships" r:embed="rId2" cstate="print"/>
        <a:stretch/>
      </xdr:blipFill>
      <xdr:spPr>
        <a:xfrm>
          <a:off x="1394035" y="38100"/>
          <a:ext cx="811510" cy="714375"/>
        </a:xfrm>
        <a:prstGeom prst="rect">
          <a:avLst/>
        </a:prstGeom>
        <a:ln w="0">
          <a:noFill/>
        </a:ln>
      </xdr:spPr>
    </xdr:pic>
    <xdr:clientData/>
  </xdr:twoCellAnchor>
  <xdr:oneCellAnchor>
    <xdr:from>
      <xdr:col>1</xdr:col>
      <xdr:colOff>368301</xdr:colOff>
      <xdr:row>0</xdr:row>
      <xdr:rowOff>44450</xdr:rowOff>
    </xdr:from>
    <xdr:ext cx="634999" cy="697865"/>
    <xdr:pic>
      <xdr:nvPicPr>
        <xdr:cNvPr id="14" name="Slide">
          <a:extLst>
            <a:ext uri="{FF2B5EF4-FFF2-40B4-BE49-F238E27FC236}">
              <a16:creationId xmlns:a16="http://schemas.microsoft.com/office/drawing/2014/main" id="{F374A5C7-6AF3-48DC-AC5B-C11B521E79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rcRect l="29412" t="27425" r="29412" b="25561"/>
        <a:stretch>
          <a:fillRect/>
        </a:stretch>
      </xdr:blipFill>
      <xdr:spPr>
        <a:xfrm>
          <a:off x="720726" y="44450"/>
          <a:ext cx="634999" cy="697865"/>
        </a:xfrm>
        <a:prstGeom prst="rect">
          <a:avLst/>
        </a:prstGeom>
        <a:ln>
          <a:solidFill>
            <a:srgbClr val="00B050"/>
          </a:solidFill>
        </a:ln>
      </xdr:spPr>
    </xdr:pic>
    <xdr:clientData/>
  </xdr:oneCellAnchor>
  <xdr:oneCellAnchor>
    <xdr:from>
      <xdr:col>4</xdr:col>
      <xdr:colOff>161925</xdr:colOff>
      <xdr:row>0</xdr:row>
      <xdr:rowOff>66675</xdr:rowOff>
    </xdr:from>
    <xdr:ext cx="742950" cy="706755"/>
    <xdr:pic>
      <xdr:nvPicPr>
        <xdr:cNvPr id="15" name="Рисунок 7">
          <a:extLst>
            <a:ext uri="{FF2B5EF4-FFF2-40B4-BE49-F238E27FC236}">
              <a16:creationId xmlns:a16="http://schemas.microsoft.com/office/drawing/2014/main" id="{429485B2-CF0A-4514-AF75-B58E55DC66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228850" y="66675"/>
          <a:ext cx="742950" cy="7067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7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L35"/>
  <sheetViews>
    <sheetView zoomScale="120" zoomScaleNormal="120" workbookViewId="0">
      <selection activeCell="U37" sqref="U37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5.5703125" style="13" customWidth="1"/>
    <col min="4" max="4" width="7.5703125" style="13" customWidth="1"/>
    <col min="5" max="5" width="5.85546875" style="13" customWidth="1"/>
    <col min="6" max="6" width="7" style="93" customWidth="1"/>
    <col min="7" max="7" width="26.7109375" style="13" customWidth="1"/>
    <col min="8" max="9" width="6.42578125" style="13" customWidth="1"/>
    <col min="10" max="10" width="6.42578125" style="228" customWidth="1"/>
    <col min="11" max="12" width="6.42578125" style="13" customWidth="1"/>
    <col min="13" max="13" width="6.28515625" style="13" customWidth="1"/>
    <col min="14" max="14" width="5.85546875" style="22" customWidth="1"/>
    <col min="15" max="15" width="7.140625" style="13" customWidth="1"/>
    <col min="16" max="16" width="7.85546875" style="13" customWidth="1"/>
    <col min="17" max="17" width="8.42578125" style="13" customWidth="1"/>
    <col min="18" max="1026" width="9.140625" style="13"/>
    <col min="1027" max="16384" width="9.140625" style="14"/>
  </cols>
  <sheetData>
    <row r="1" spans="1:18" s="14" customFormat="1" ht="18.75" customHeight="1" x14ac:dyDescent="0.25">
      <c r="A1" s="15"/>
      <c r="B1" s="15"/>
      <c r="C1" s="15"/>
      <c r="D1" s="15"/>
      <c r="E1" s="15"/>
      <c r="F1" s="89"/>
      <c r="G1" s="172" t="s">
        <v>92</v>
      </c>
      <c r="H1" s="15"/>
      <c r="I1" s="15"/>
      <c r="J1" s="218"/>
      <c r="K1" s="15"/>
      <c r="L1" s="15"/>
      <c r="M1" s="15"/>
      <c r="N1" s="15"/>
      <c r="O1" s="15"/>
      <c r="P1" s="15"/>
      <c r="Q1" s="207"/>
      <c r="R1" s="13"/>
    </row>
    <row r="2" spans="1:18" s="14" customFormat="1" ht="18.75" customHeight="1" x14ac:dyDescent="0.25">
      <c r="A2" s="15"/>
      <c r="B2" s="15"/>
      <c r="C2" s="15"/>
      <c r="D2" s="15"/>
      <c r="E2" s="15"/>
      <c r="F2" s="89"/>
      <c r="G2" s="15" t="s">
        <v>5</v>
      </c>
      <c r="H2" s="15"/>
      <c r="I2" s="15"/>
      <c r="J2" s="218"/>
      <c r="K2" s="15"/>
      <c r="L2" s="15"/>
      <c r="M2" s="15"/>
      <c r="N2" s="15"/>
      <c r="O2" s="15"/>
      <c r="P2" s="15"/>
      <c r="Q2" s="207"/>
      <c r="R2" s="13"/>
    </row>
    <row r="3" spans="1:18" s="14" customFormat="1" ht="18.75" customHeight="1" x14ac:dyDescent="0.25">
      <c r="A3" s="52"/>
      <c r="B3" s="52"/>
      <c r="C3" s="52"/>
      <c r="D3" s="52"/>
      <c r="E3" s="52"/>
      <c r="F3" s="90"/>
      <c r="G3" s="15" t="s">
        <v>4</v>
      </c>
      <c r="H3" s="52"/>
      <c r="I3" s="52"/>
      <c r="J3" s="219"/>
      <c r="K3" s="52"/>
      <c r="L3" s="52"/>
      <c r="M3" s="52"/>
      <c r="N3" s="52"/>
      <c r="O3" s="52"/>
      <c r="P3" s="52"/>
      <c r="Q3" s="51"/>
      <c r="R3" s="13"/>
    </row>
    <row r="4" spans="1:18" s="14" customFormat="1" ht="18" customHeight="1" x14ac:dyDescent="0.25">
      <c r="A4" s="33" t="s">
        <v>90</v>
      </c>
      <c r="B4" s="33"/>
      <c r="C4" s="33"/>
      <c r="D4" s="15"/>
      <c r="E4" s="244" t="s">
        <v>6</v>
      </c>
      <c r="F4" s="210"/>
      <c r="G4" s="210"/>
      <c r="H4" s="210"/>
      <c r="I4" s="210"/>
      <c r="J4" s="210"/>
      <c r="K4" s="210"/>
      <c r="L4" s="210"/>
      <c r="M4" s="210"/>
      <c r="N4" s="211"/>
      <c r="O4" s="34" t="s">
        <v>31</v>
      </c>
      <c r="P4" s="29"/>
      <c r="Q4" s="32"/>
      <c r="R4" s="13"/>
    </row>
    <row r="5" spans="1:18" s="14" customFormat="1" ht="18" customHeight="1" x14ac:dyDescent="0.25">
      <c r="A5" s="418" t="s">
        <v>276</v>
      </c>
      <c r="B5" s="419"/>
      <c r="C5" s="420"/>
      <c r="D5" s="16"/>
      <c r="E5" s="212" t="s">
        <v>91</v>
      </c>
      <c r="F5" s="212"/>
      <c r="G5" s="212"/>
      <c r="H5" s="212"/>
      <c r="I5" s="212"/>
      <c r="J5" s="212"/>
      <c r="K5" s="212"/>
      <c r="L5" s="213"/>
      <c r="M5" s="120"/>
      <c r="N5" s="173"/>
      <c r="O5" s="21" t="s">
        <v>29</v>
      </c>
      <c r="P5" s="27"/>
      <c r="Q5" s="73">
        <v>3</v>
      </c>
      <c r="R5" s="13"/>
    </row>
    <row r="6" spans="1:18" s="14" customFormat="1" ht="18" customHeight="1" x14ac:dyDescent="0.25">
      <c r="A6" s="421"/>
      <c r="B6" s="422"/>
      <c r="C6" s="423"/>
      <c r="D6" s="17"/>
      <c r="E6" s="207"/>
      <c r="F6" s="207"/>
      <c r="G6" s="207"/>
      <c r="H6" s="207"/>
      <c r="I6" s="207"/>
      <c r="J6" s="207"/>
      <c r="K6" s="207"/>
      <c r="L6" s="207"/>
      <c r="M6" s="207"/>
      <c r="N6" s="207"/>
      <c r="O6" s="30" t="s">
        <v>7</v>
      </c>
      <c r="Q6" s="13"/>
      <c r="R6" s="13"/>
    </row>
    <row r="7" spans="1:18" s="14" customFormat="1" ht="18" customHeight="1" x14ac:dyDescent="0.25">
      <c r="A7" s="424"/>
      <c r="B7" s="425"/>
      <c r="C7" s="426"/>
      <c r="D7" s="17"/>
      <c r="F7" s="91"/>
      <c r="G7" s="207">
        <v>1.25</v>
      </c>
      <c r="J7" s="220"/>
      <c r="L7" s="208" t="s">
        <v>8</v>
      </c>
      <c r="M7" s="208"/>
      <c r="N7" s="208"/>
      <c r="O7" s="208"/>
      <c r="P7" s="208"/>
      <c r="Q7" s="209"/>
      <c r="R7" s="13"/>
    </row>
    <row r="8" spans="1:18" s="14" customFormat="1" ht="18" customHeight="1" thickBot="1" x14ac:dyDescent="0.3">
      <c r="A8" s="7" t="s">
        <v>27</v>
      </c>
      <c r="B8" s="8"/>
      <c r="C8" s="18"/>
      <c r="D8" s="19">
        <v>28</v>
      </c>
      <c r="E8" s="243" t="s">
        <v>109</v>
      </c>
      <c r="F8" s="207"/>
      <c r="G8" s="207"/>
      <c r="H8" s="207"/>
      <c r="I8" s="207"/>
      <c r="J8" s="221"/>
      <c r="K8" s="214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</row>
    <row r="9" spans="1:18" s="14" customFormat="1" ht="18" customHeight="1" thickBot="1" x14ac:dyDescent="0.3">
      <c r="A9" s="4" t="s">
        <v>11</v>
      </c>
      <c r="B9" s="8"/>
      <c r="C9" s="18"/>
      <c r="D9" s="19">
        <v>197</v>
      </c>
      <c r="E9" s="243" t="s">
        <v>30</v>
      </c>
      <c r="F9" s="207"/>
      <c r="G9" s="207"/>
      <c r="H9" s="207"/>
      <c r="I9" s="207"/>
      <c r="J9" s="222">
        <v>68</v>
      </c>
      <c r="K9" s="106" t="s">
        <v>61</v>
      </c>
      <c r="L9" s="106">
        <v>95</v>
      </c>
      <c r="M9" s="106">
        <v>80</v>
      </c>
      <c r="N9" s="106">
        <v>65</v>
      </c>
      <c r="O9" s="106">
        <v>50</v>
      </c>
      <c r="P9" s="106">
        <v>40</v>
      </c>
      <c r="Q9" s="106">
        <v>30</v>
      </c>
    </row>
    <row r="10" spans="1:18" s="14" customFormat="1" ht="18" customHeight="1" thickBot="1" x14ac:dyDescent="0.3">
      <c r="A10" s="96"/>
      <c r="B10" s="97"/>
      <c r="C10" s="50"/>
      <c r="D10" s="50"/>
      <c r="E10" s="207"/>
      <c r="F10" s="207"/>
      <c r="G10" s="207"/>
      <c r="H10" s="207"/>
      <c r="I10" s="207"/>
      <c r="J10" s="223">
        <v>73</v>
      </c>
      <c r="K10" s="103" t="s">
        <v>61</v>
      </c>
      <c r="L10" s="103">
        <v>100</v>
      </c>
      <c r="M10" s="103">
        <v>85</v>
      </c>
      <c r="N10" s="103">
        <v>70</v>
      </c>
      <c r="O10" s="103">
        <v>55</v>
      </c>
      <c r="P10" s="103">
        <v>45</v>
      </c>
      <c r="Q10" s="103">
        <v>35</v>
      </c>
    </row>
    <row r="11" spans="1:18" s="14" customFormat="1" ht="18" customHeight="1" thickBot="1" x14ac:dyDescent="0.3">
      <c r="A11" s="96"/>
      <c r="B11" s="97"/>
      <c r="C11" s="50"/>
      <c r="D11" s="50"/>
      <c r="E11" s="207"/>
      <c r="F11" s="207"/>
      <c r="G11" s="207"/>
      <c r="H11" s="207"/>
      <c r="I11" s="207"/>
      <c r="J11" s="223">
        <v>85</v>
      </c>
      <c r="K11" s="103" t="s">
        <v>61</v>
      </c>
      <c r="L11" s="103">
        <v>105</v>
      </c>
      <c r="M11" s="103">
        <v>90</v>
      </c>
      <c r="N11" s="103">
        <v>75</v>
      </c>
      <c r="O11" s="103">
        <v>60</v>
      </c>
      <c r="P11" s="103">
        <v>50</v>
      </c>
      <c r="Q11" s="103">
        <v>37</v>
      </c>
    </row>
    <row r="12" spans="1:18" s="14" customFormat="1" ht="18" customHeight="1" thickBot="1" x14ac:dyDescent="0.3">
      <c r="A12" s="96"/>
      <c r="B12" s="97"/>
      <c r="C12" s="50"/>
      <c r="D12" s="50"/>
      <c r="E12" s="207"/>
      <c r="F12" s="207"/>
      <c r="G12" s="207"/>
      <c r="H12" s="207"/>
      <c r="I12" s="207"/>
      <c r="J12" s="223" t="s">
        <v>60</v>
      </c>
      <c r="K12" s="103" t="s">
        <v>61</v>
      </c>
      <c r="L12" s="103">
        <v>110</v>
      </c>
      <c r="M12" s="103">
        <v>95</v>
      </c>
      <c r="N12" s="103">
        <v>80</v>
      </c>
      <c r="O12" s="103">
        <v>65</v>
      </c>
      <c r="P12" s="103">
        <v>55</v>
      </c>
      <c r="Q12" s="103">
        <v>42</v>
      </c>
    </row>
    <row r="13" spans="1:18" s="14" customFormat="1" ht="7.5" customHeight="1" thickBot="1" x14ac:dyDescent="0.3">
      <c r="A13" s="3"/>
      <c r="B13" s="3"/>
      <c r="C13" s="3"/>
      <c r="D13" s="3"/>
      <c r="E13" s="3"/>
      <c r="F13" s="92"/>
      <c r="G13" s="3"/>
      <c r="H13" s="3"/>
      <c r="I13" s="3"/>
      <c r="J13" s="217"/>
      <c r="K13" s="3"/>
      <c r="L13" s="3"/>
      <c r="M13" s="3"/>
      <c r="N13" s="20"/>
      <c r="O13" s="3"/>
      <c r="P13" s="3"/>
      <c r="Q13" s="3"/>
      <c r="R13" s="13"/>
    </row>
    <row r="14" spans="1:18" s="14" customFormat="1" ht="12.75" customHeight="1" x14ac:dyDescent="0.25">
      <c r="A14" s="443" t="s">
        <v>12</v>
      </c>
      <c r="B14" s="431" t="s">
        <v>13</v>
      </c>
      <c r="C14" s="445"/>
      <c r="D14" s="429" t="s">
        <v>14</v>
      </c>
      <c r="E14" s="435" t="s">
        <v>15</v>
      </c>
      <c r="F14" s="437" t="s">
        <v>26</v>
      </c>
      <c r="G14" s="427" t="s">
        <v>16</v>
      </c>
      <c r="H14" s="439" t="s">
        <v>23</v>
      </c>
      <c r="I14" s="439" t="s">
        <v>24</v>
      </c>
      <c r="J14" s="441" t="s">
        <v>17</v>
      </c>
      <c r="K14" s="246"/>
      <c r="L14" s="245"/>
      <c r="M14" s="427" t="s">
        <v>25</v>
      </c>
      <c r="N14" s="429" t="s">
        <v>28</v>
      </c>
      <c r="O14" s="429" t="s">
        <v>19</v>
      </c>
      <c r="P14" s="431" t="s">
        <v>20</v>
      </c>
      <c r="Q14" s="432"/>
      <c r="R14" s="13"/>
    </row>
    <row r="15" spans="1:18" s="14" customFormat="1" ht="42" customHeight="1" thickBot="1" x14ac:dyDescent="0.3">
      <c r="A15" s="444"/>
      <c r="B15" s="433"/>
      <c r="C15" s="446"/>
      <c r="D15" s="430"/>
      <c r="E15" s="436"/>
      <c r="F15" s="438"/>
      <c r="G15" s="428"/>
      <c r="H15" s="440"/>
      <c r="I15" s="440"/>
      <c r="J15" s="442"/>
      <c r="K15" s="248"/>
      <c r="L15" s="249"/>
      <c r="M15" s="428"/>
      <c r="N15" s="430"/>
      <c r="O15" s="430"/>
      <c r="P15" s="433"/>
      <c r="Q15" s="434"/>
      <c r="R15" s="13"/>
    </row>
    <row r="16" spans="1:18" s="14" customFormat="1" ht="18" customHeight="1" x14ac:dyDescent="0.25">
      <c r="A16" s="250"/>
      <c r="B16" s="132"/>
      <c r="C16" s="133"/>
      <c r="D16" s="134"/>
      <c r="E16" s="135"/>
      <c r="F16" s="136"/>
      <c r="G16" s="137" t="s">
        <v>39</v>
      </c>
      <c r="H16" s="138"/>
      <c r="I16" s="116"/>
      <c r="J16" s="224"/>
      <c r="K16" s="139"/>
      <c r="L16" s="140"/>
      <c r="M16" s="140"/>
      <c r="N16" s="141"/>
      <c r="O16" s="251"/>
      <c r="P16" s="142"/>
      <c r="Q16" s="199"/>
      <c r="R16" s="13"/>
    </row>
    <row r="17" spans="1:1026" ht="18" customHeight="1" x14ac:dyDescent="0.25">
      <c r="A17" s="146">
        <v>1</v>
      </c>
      <c r="B17" s="127" t="s">
        <v>169</v>
      </c>
      <c r="C17" s="253"/>
      <c r="D17" s="40">
        <v>1985</v>
      </c>
      <c r="E17" s="41" t="s">
        <v>1</v>
      </c>
      <c r="F17" s="49">
        <v>65.8</v>
      </c>
      <c r="G17" s="43" t="s">
        <v>170</v>
      </c>
      <c r="H17" s="42">
        <v>24</v>
      </c>
      <c r="I17" s="37">
        <v>5.625</v>
      </c>
      <c r="J17" s="227">
        <v>70</v>
      </c>
      <c r="K17" s="37"/>
      <c r="L17" s="201"/>
      <c r="M17" s="9">
        <f>J17*I17</f>
        <v>393.75</v>
      </c>
      <c r="N17" s="10" t="s">
        <v>271</v>
      </c>
      <c r="O17" s="37">
        <v>20</v>
      </c>
      <c r="P17" s="254" t="s">
        <v>69</v>
      </c>
      <c r="Q17" s="191"/>
    </row>
    <row r="18" spans="1:1026" s="59" customFormat="1" ht="18" customHeight="1" x14ac:dyDescent="0.25">
      <c r="A18" s="144"/>
      <c r="B18" s="129"/>
      <c r="C18" s="54"/>
      <c r="D18" s="47"/>
      <c r="E18" s="48"/>
      <c r="F18" s="55"/>
      <c r="G18" s="114" t="s">
        <v>59</v>
      </c>
      <c r="H18" s="76"/>
      <c r="I18" s="122"/>
      <c r="J18" s="225"/>
      <c r="K18" s="46"/>
      <c r="L18" s="57"/>
      <c r="M18" s="9"/>
      <c r="N18" s="57"/>
      <c r="O18" s="37"/>
      <c r="P18" s="58"/>
      <c r="Q18" s="145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2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  <c r="CA18" s="35"/>
      <c r="CB18" s="35"/>
      <c r="CC18" s="35"/>
      <c r="CD18" s="35"/>
      <c r="CE18" s="35"/>
      <c r="CF18" s="35"/>
      <c r="CG18" s="35"/>
      <c r="CH18" s="35"/>
      <c r="CI18" s="35"/>
      <c r="CJ18" s="35"/>
      <c r="CK18" s="35"/>
      <c r="CL18" s="35"/>
      <c r="CM18" s="35"/>
      <c r="CN18" s="35"/>
      <c r="CO18" s="35"/>
      <c r="CP18" s="35"/>
      <c r="CQ18" s="35"/>
      <c r="CR18" s="35"/>
      <c r="CS18" s="35"/>
      <c r="CT18" s="35"/>
      <c r="CU18" s="35"/>
      <c r="CV18" s="35"/>
      <c r="CW18" s="35"/>
      <c r="CX18" s="35"/>
      <c r="CY18" s="35"/>
      <c r="CZ18" s="35"/>
      <c r="DA18" s="35"/>
      <c r="DB18" s="35"/>
      <c r="DC18" s="35"/>
      <c r="DD18" s="35"/>
      <c r="DE18" s="35"/>
      <c r="DF18" s="35"/>
      <c r="DG18" s="35"/>
      <c r="DH18" s="35"/>
      <c r="DI18" s="35"/>
      <c r="DJ18" s="35"/>
      <c r="DK18" s="35"/>
      <c r="DL18" s="35"/>
      <c r="DM18" s="35"/>
      <c r="DN18" s="35"/>
      <c r="DO18" s="35"/>
      <c r="DP18" s="35"/>
      <c r="DQ18" s="35"/>
      <c r="DR18" s="35"/>
      <c r="DS18" s="35"/>
      <c r="DT18" s="35"/>
      <c r="DU18" s="35"/>
      <c r="DV18" s="35"/>
      <c r="DW18" s="35"/>
      <c r="DX18" s="35"/>
      <c r="DY18" s="35"/>
      <c r="DZ18" s="35"/>
      <c r="EA18" s="35"/>
      <c r="EB18" s="35"/>
      <c r="EC18" s="35"/>
      <c r="ED18" s="35"/>
      <c r="EE18" s="35"/>
      <c r="EF18" s="35"/>
      <c r="EG18" s="35"/>
      <c r="EH18" s="35"/>
      <c r="EI18" s="35"/>
      <c r="EJ18" s="35"/>
      <c r="EK18" s="35"/>
      <c r="EL18" s="35"/>
      <c r="EM18" s="35"/>
      <c r="EN18" s="35"/>
      <c r="EO18" s="35"/>
      <c r="EP18" s="35"/>
      <c r="EQ18" s="35"/>
      <c r="ER18" s="35"/>
      <c r="ES18" s="35"/>
      <c r="ET18" s="35"/>
      <c r="EU18" s="35"/>
      <c r="EV18" s="35"/>
      <c r="EW18" s="35"/>
      <c r="EX18" s="35"/>
      <c r="EY18" s="35"/>
      <c r="EZ18" s="35"/>
      <c r="FA18" s="35"/>
      <c r="FB18" s="35"/>
      <c r="FC18" s="35"/>
      <c r="FD18" s="35"/>
      <c r="FE18" s="35"/>
      <c r="FF18" s="35"/>
      <c r="FG18" s="35"/>
      <c r="FH18" s="35"/>
      <c r="FI18" s="35"/>
      <c r="FJ18" s="35"/>
      <c r="FK18" s="35"/>
      <c r="FL18" s="35"/>
      <c r="FM18" s="35"/>
      <c r="FN18" s="35"/>
      <c r="FO18" s="35"/>
      <c r="FP18" s="35"/>
      <c r="FQ18" s="35"/>
      <c r="FR18" s="35"/>
      <c r="FS18" s="35"/>
      <c r="FT18" s="35"/>
      <c r="FU18" s="35"/>
      <c r="FV18" s="35"/>
      <c r="FW18" s="35"/>
      <c r="FX18" s="35"/>
      <c r="FY18" s="35"/>
      <c r="FZ18" s="35"/>
      <c r="GA18" s="35"/>
      <c r="GB18" s="35"/>
      <c r="GC18" s="35"/>
      <c r="GD18" s="35"/>
      <c r="GE18" s="35"/>
      <c r="GF18" s="35"/>
      <c r="GG18" s="35"/>
      <c r="GH18" s="35"/>
      <c r="GI18" s="35"/>
      <c r="GJ18" s="35"/>
      <c r="GK18" s="35"/>
      <c r="GL18" s="35"/>
      <c r="GM18" s="35"/>
      <c r="GN18" s="35"/>
      <c r="GO18" s="35"/>
      <c r="GP18" s="35"/>
      <c r="GQ18" s="35"/>
      <c r="GR18" s="35"/>
      <c r="GS18" s="35"/>
      <c r="GT18" s="35"/>
      <c r="GU18" s="35"/>
      <c r="GV18" s="35"/>
      <c r="GW18" s="35"/>
      <c r="GX18" s="35"/>
      <c r="GY18" s="35"/>
      <c r="GZ18" s="35"/>
      <c r="HA18" s="35"/>
      <c r="HB18" s="35"/>
      <c r="HC18" s="35"/>
      <c r="HD18" s="35"/>
      <c r="HE18" s="35"/>
      <c r="HF18" s="35"/>
      <c r="HG18" s="35"/>
      <c r="HH18" s="35"/>
      <c r="HI18" s="35"/>
      <c r="HJ18" s="35"/>
      <c r="HK18" s="35"/>
      <c r="HL18" s="35"/>
      <c r="HM18" s="35"/>
      <c r="HN18" s="35"/>
      <c r="HO18" s="35"/>
      <c r="HP18" s="35"/>
      <c r="HQ18" s="35"/>
      <c r="HR18" s="35"/>
      <c r="HS18" s="35"/>
      <c r="HT18" s="35"/>
      <c r="HU18" s="35"/>
      <c r="HV18" s="35"/>
      <c r="HW18" s="35"/>
      <c r="HX18" s="35"/>
      <c r="HY18" s="35"/>
      <c r="HZ18" s="35"/>
      <c r="IA18" s="35"/>
      <c r="IB18" s="35"/>
      <c r="IC18" s="35"/>
      <c r="ID18" s="35"/>
      <c r="IE18" s="35"/>
      <c r="IF18" s="35"/>
      <c r="IG18" s="35"/>
      <c r="IH18" s="35"/>
      <c r="II18" s="35"/>
      <c r="IJ18" s="35"/>
      <c r="IK18" s="35"/>
      <c r="IL18" s="35"/>
      <c r="IM18" s="35"/>
      <c r="IN18" s="35"/>
      <c r="IO18" s="35"/>
      <c r="IP18" s="35"/>
      <c r="IQ18" s="35"/>
      <c r="IR18" s="35"/>
      <c r="IS18" s="35"/>
      <c r="IT18" s="35"/>
      <c r="IU18" s="35"/>
      <c r="IV18" s="35"/>
      <c r="IW18" s="35"/>
      <c r="IX18" s="35"/>
      <c r="IY18" s="35"/>
      <c r="IZ18" s="35"/>
      <c r="JA18" s="35"/>
      <c r="JB18" s="35"/>
      <c r="JC18" s="35"/>
      <c r="JD18" s="35"/>
      <c r="JE18" s="35"/>
      <c r="JF18" s="35"/>
      <c r="JG18" s="35"/>
      <c r="JH18" s="35"/>
      <c r="JI18" s="35"/>
      <c r="JJ18" s="35"/>
      <c r="JK18" s="35"/>
      <c r="JL18" s="35"/>
      <c r="JM18" s="35"/>
      <c r="JN18" s="35"/>
      <c r="JO18" s="35"/>
      <c r="JP18" s="35"/>
      <c r="JQ18" s="35"/>
      <c r="JR18" s="35"/>
      <c r="JS18" s="35"/>
      <c r="JT18" s="35"/>
      <c r="JU18" s="35"/>
      <c r="JV18" s="35"/>
      <c r="JW18" s="35"/>
      <c r="JX18" s="35"/>
      <c r="JY18" s="35"/>
      <c r="JZ18" s="35"/>
      <c r="KA18" s="35"/>
      <c r="KB18" s="35"/>
      <c r="KC18" s="35"/>
      <c r="KD18" s="35"/>
      <c r="KE18" s="35"/>
      <c r="KF18" s="35"/>
      <c r="KG18" s="35"/>
      <c r="KH18" s="35"/>
      <c r="KI18" s="35"/>
      <c r="KJ18" s="35"/>
      <c r="KK18" s="35"/>
      <c r="KL18" s="35"/>
      <c r="KM18" s="35"/>
      <c r="KN18" s="35"/>
      <c r="KO18" s="35"/>
      <c r="KP18" s="35"/>
      <c r="KQ18" s="35"/>
      <c r="KR18" s="35"/>
      <c r="KS18" s="35"/>
      <c r="KT18" s="35"/>
      <c r="KU18" s="35"/>
      <c r="KV18" s="35"/>
      <c r="KW18" s="35"/>
      <c r="KX18" s="35"/>
      <c r="KY18" s="35"/>
      <c r="KZ18" s="35"/>
      <c r="LA18" s="35"/>
      <c r="LB18" s="35"/>
      <c r="LC18" s="35"/>
      <c r="LD18" s="35"/>
      <c r="LE18" s="35"/>
      <c r="LF18" s="35"/>
      <c r="LG18" s="35"/>
      <c r="LH18" s="35"/>
      <c r="LI18" s="35"/>
      <c r="LJ18" s="35"/>
      <c r="LK18" s="35"/>
      <c r="LL18" s="35"/>
      <c r="LM18" s="35"/>
      <c r="LN18" s="35"/>
      <c r="LO18" s="35"/>
      <c r="LP18" s="35"/>
      <c r="LQ18" s="35"/>
      <c r="LR18" s="35"/>
      <c r="LS18" s="35"/>
      <c r="LT18" s="35"/>
      <c r="LU18" s="35"/>
      <c r="LV18" s="35"/>
      <c r="LW18" s="35"/>
      <c r="LX18" s="35"/>
      <c r="LY18" s="35"/>
      <c r="LZ18" s="35"/>
      <c r="MA18" s="35"/>
      <c r="MB18" s="35"/>
      <c r="MC18" s="35"/>
      <c r="MD18" s="35"/>
      <c r="ME18" s="35"/>
      <c r="MF18" s="35"/>
      <c r="MG18" s="35"/>
      <c r="MH18" s="35"/>
      <c r="MI18" s="35"/>
      <c r="MJ18" s="35"/>
      <c r="MK18" s="35"/>
      <c r="ML18" s="35"/>
      <c r="MM18" s="35"/>
      <c r="MN18" s="35"/>
      <c r="MO18" s="35"/>
      <c r="MP18" s="35"/>
      <c r="MQ18" s="35"/>
      <c r="MR18" s="35"/>
      <c r="MS18" s="35"/>
      <c r="MT18" s="35"/>
      <c r="MU18" s="35"/>
      <c r="MV18" s="35"/>
      <c r="MW18" s="35"/>
      <c r="MX18" s="35"/>
      <c r="MY18" s="35"/>
      <c r="MZ18" s="35"/>
      <c r="NA18" s="35"/>
      <c r="NB18" s="35"/>
      <c r="NC18" s="35"/>
      <c r="ND18" s="35"/>
      <c r="NE18" s="35"/>
      <c r="NF18" s="35"/>
      <c r="NG18" s="35"/>
      <c r="NH18" s="35"/>
      <c r="NI18" s="35"/>
      <c r="NJ18" s="35"/>
      <c r="NK18" s="35"/>
      <c r="NL18" s="35"/>
      <c r="NM18" s="35"/>
      <c r="NN18" s="35"/>
      <c r="NO18" s="35"/>
      <c r="NP18" s="35"/>
      <c r="NQ18" s="35"/>
      <c r="NR18" s="35"/>
      <c r="NS18" s="35"/>
      <c r="NT18" s="35"/>
      <c r="NU18" s="35"/>
      <c r="NV18" s="35"/>
      <c r="NW18" s="35"/>
      <c r="NX18" s="35"/>
      <c r="NY18" s="35"/>
      <c r="NZ18" s="35"/>
      <c r="OA18" s="35"/>
      <c r="OB18" s="35"/>
      <c r="OC18" s="35"/>
      <c r="OD18" s="35"/>
      <c r="OE18" s="35"/>
      <c r="OF18" s="35"/>
      <c r="OG18" s="35"/>
      <c r="OH18" s="35"/>
      <c r="OI18" s="35"/>
      <c r="OJ18" s="35"/>
      <c r="OK18" s="35"/>
      <c r="OL18" s="35"/>
      <c r="OM18" s="35"/>
      <c r="ON18" s="35"/>
      <c r="OO18" s="35"/>
      <c r="OP18" s="35"/>
      <c r="OQ18" s="35"/>
      <c r="OR18" s="35"/>
      <c r="OS18" s="35"/>
      <c r="OT18" s="35"/>
      <c r="OU18" s="35"/>
      <c r="OV18" s="35"/>
      <c r="OW18" s="35"/>
      <c r="OX18" s="35"/>
      <c r="OY18" s="35"/>
      <c r="OZ18" s="35"/>
      <c r="PA18" s="35"/>
      <c r="PB18" s="35"/>
      <c r="PC18" s="35"/>
      <c r="PD18" s="35"/>
      <c r="PE18" s="35"/>
      <c r="PF18" s="35"/>
      <c r="PG18" s="35"/>
      <c r="PH18" s="35"/>
      <c r="PI18" s="35"/>
      <c r="PJ18" s="35"/>
      <c r="PK18" s="35"/>
      <c r="PL18" s="35"/>
      <c r="PM18" s="35"/>
      <c r="PN18" s="35"/>
      <c r="PO18" s="35"/>
      <c r="PP18" s="35"/>
      <c r="PQ18" s="35"/>
      <c r="PR18" s="35"/>
      <c r="PS18" s="35"/>
      <c r="PT18" s="35"/>
      <c r="PU18" s="35"/>
      <c r="PV18" s="35"/>
      <c r="PW18" s="35"/>
      <c r="PX18" s="35"/>
      <c r="PY18" s="35"/>
      <c r="PZ18" s="35"/>
      <c r="QA18" s="35"/>
      <c r="QB18" s="35"/>
      <c r="QC18" s="35"/>
      <c r="QD18" s="35"/>
      <c r="QE18" s="35"/>
      <c r="QF18" s="35"/>
      <c r="QG18" s="35"/>
      <c r="QH18" s="35"/>
      <c r="QI18" s="35"/>
      <c r="QJ18" s="35"/>
      <c r="QK18" s="35"/>
      <c r="QL18" s="35"/>
      <c r="QM18" s="35"/>
      <c r="QN18" s="35"/>
      <c r="QO18" s="35"/>
      <c r="QP18" s="35"/>
      <c r="QQ18" s="35"/>
      <c r="QR18" s="35"/>
      <c r="QS18" s="35"/>
      <c r="QT18" s="35"/>
      <c r="QU18" s="35"/>
      <c r="QV18" s="35"/>
      <c r="QW18" s="35"/>
      <c r="QX18" s="35"/>
      <c r="QY18" s="35"/>
      <c r="QZ18" s="35"/>
      <c r="RA18" s="35"/>
      <c r="RB18" s="35"/>
      <c r="RC18" s="35"/>
      <c r="RD18" s="35"/>
      <c r="RE18" s="35"/>
      <c r="RF18" s="35"/>
      <c r="RG18" s="35"/>
      <c r="RH18" s="35"/>
      <c r="RI18" s="35"/>
      <c r="RJ18" s="35"/>
      <c r="RK18" s="35"/>
      <c r="RL18" s="35"/>
      <c r="RM18" s="35"/>
      <c r="RN18" s="35"/>
      <c r="RO18" s="35"/>
      <c r="RP18" s="35"/>
      <c r="RQ18" s="35"/>
      <c r="RR18" s="35"/>
      <c r="RS18" s="35"/>
      <c r="RT18" s="35"/>
      <c r="RU18" s="35"/>
      <c r="RV18" s="35"/>
      <c r="RW18" s="35"/>
      <c r="RX18" s="35"/>
      <c r="RY18" s="35"/>
      <c r="RZ18" s="35"/>
      <c r="SA18" s="35"/>
      <c r="SB18" s="35"/>
      <c r="SC18" s="35"/>
      <c r="SD18" s="35"/>
      <c r="SE18" s="35"/>
      <c r="SF18" s="35"/>
      <c r="SG18" s="35"/>
      <c r="SH18" s="35"/>
      <c r="SI18" s="35"/>
      <c r="SJ18" s="35"/>
      <c r="SK18" s="35"/>
      <c r="SL18" s="35"/>
      <c r="SM18" s="35"/>
      <c r="SN18" s="35"/>
      <c r="SO18" s="35"/>
      <c r="SP18" s="35"/>
      <c r="SQ18" s="35"/>
      <c r="SR18" s="35"/>
      <c r="SS18" s="35"/>
      <c r="ST18" s="35"/>
      <c r="SU18" s="35"/>
      <c r="SV18" s="35"/>
      <c r="SW18" s="35"/>
      <c r="SX18" s="35"/>
      <c r="SY18" s="35"/>
      <c r="SZ18" s="35"/>
      <c r="TA18" s="35"/>
      <c r="TB18" s="35"/>
      <c r="TC18" s="35"/>
      <c r="TD18" s="35"/>
      <c r="TE18" s="35"/>
      <c r="TF18" s="35"/>
      <c r="TG18" s="35"/>
      <c r="TH18" s="35"/>
      <c r="TI18" s="35"/>
      <c r="TJ18" s="35"/>
      <c r="TK18" s="35"/>
      <c r="TL18" s="35"/>
      <c r="TM18" s="35"/>
      <c r="TN18" s="35"/>
      <c r="TO18" s="35"/>
      <c r="TP18" s="35"/>
      <c r="TQ18" s="35"/>
      <c r="TR18" s="35"/>
      <c r="TS18" s="35"/>
      <c r="TT18" s="35"/>
      <c r="TU18" s="35"/>
      <c r="TV18" s="35"/>
      <c r="TW18" s="35"/>
      <c r="TX18" s="35"/>
      <c r="TY18" s="35"/>
      <c r="TZ18" s="35"/>
      <c r="UA18" s="35"/>
      <c r="UB18" s="35"/>
      <c r="UC18" s="35"/>
      <c r="UD18" s="35"/>
      <c r="UE18" s="35"/>
      <c r="UF18" s="35"/>
      <c r="UG18" s="35"/>
      <c r="UH18" s="35"/>
      <c r="UI18" s="35"/>
      <c r="UJ18" s="35"/>
      <c r="UK18" s="35"/>
      <c r="UL18" s="35"/>
      <c r="UM18" s="35"/>
      <c r="UN18" s="35"/>
      <c r="UO18" s="35"/>
      <c r="UP18" s="35"/>
      <c r="UQ18" s="35"/>
      <c r="UR18" s="35"/>
      <c r="US18" s="35"/>
      <c r="UT18" s="35"/>
      <c r="UU18" s="35"/>
      <c r="UV18" s="35"/>
      <c r="UW18" s="35"/>
      <c r="UX18" s="35"/>
      <c r="UY18" s="35"/>
      <c r="UZ18" s="35"/>
      <c r="VA18" s="35"/>
      <c r="VB18" s="35"/>
      <c r="VC18" s="35"/>
      <c r="VD18" s="35"/>
      <c r="VE18" s="35"/>
      <c r="VF18" s="35"/>
      <c r="VG18" s="35"/>
      <c r="VH18" s="35"/>
      <c r="VI18" s="35"/>
      <c r="VJ18" s="35"/>
      <c r="VK18" s="35"/>
      <c r="VL18" s="35"/>
      <c r="VM18" s="35"/>
      <c r="VN18" s="35"/>
      <c r="VO18" s="35"/>
      <c r="VP18" s="35"/>
      <c r="VQ18" s="35"/>
      <c r="VR18" s="35"/>
      <c r="VS18" s="35"/>
      <c r="VT18" s="35"/>
      <c r="VU18" s="35"/>
      <c r="VV18" s="35"/>
      <c r="VW18" s="35"/>
      <c r="VX18" s="35"/>
      <c r="VY18" s="35"/>
      <c r="VZ18" s="35"/>
      <c r="WA18" s="35"/>
      <c r="WB18" s="35"/>
      <c r="WC18" s="35"/>
      <c r="WD18" s="35"/>
      <c r="WE18" s="35"/>
      <c r="WF18" s="35"/>
      <c r="WG18" s="35"/>
      <c r="WH18" s="35"/>
      <c r="WI18" s="35"/>
      <c r="WJ18" s="35"/>
      <c r="WK18" s="35"/>
      <c r="WL18" s="35"/>
      <c r="WM18" s="35"/>
      <c r="WN18" s="35"/>
      <c r="WO18" s="35"/>
      <c r="WP18" s="35"/>
      <c r="WQ18" s="35"/>
      <c r="WR18" s="35"/>
      <c r="WS18" s="35"/>
      <c r="WT18" s="35"/>
      <c r="WU18" s="35"/>
      <c r="WV18" s="35"/>
      <c r="WW18" s="35"/>
      <c r="WX18" s="35"/>
      <c r="WY18" s="35"/>
      <c r="WZ18" s="35"/>
      <c r="XA18" s="35"/>
      <c r="XB18" s="35"/>
      <c r="XC18" s="35"/>
      <c r="XD18" s="35"/>
      <c r="XE18" s="35"/>
      <c r="XF18" s="35"/>
      <c r="XG18" s="35"/>
      <c r="XH18" s="35"/>
      <c r="XI18" s="35"/>
      <c r="XJ18" s="35"/>
      <c r="XK18" s="35"/>
      <c r="XL18" s="35"/>
      <c r="XM18" s="35"/>
      <c r="XN18" s="35"/>
      <c r="XO18" s="35"/>
      <c r="XP18" s="35"/>
      <c r="XQ18" s="35"/>
      <c r="XR18" s="35"/>
      <c r="XS18" s="35"/>
      <c r="XT18" s="35"/>
      <c r="XU18" s="35"/>
      <c r="XV18" s="35"/>
      <c r="XW18" s="35"/>
      <c r="XX18" s="35"/>
      <c r="XY18" s="35"/>
      <c r="XZ18" s="35"/>
      <c r="YA18" s="35"/>
      <c r="YB18" s="35"/>
      <c r="YC18" s="35"/>
      <c r="YD18" s="35"/>
      <c r="YE18" s="35"/>
      <c r="YF18" s="35"/>
      <c r="YG18" s="35"/>
      <c r="YH18" s="35"/>
      <c r="YI18" s="35"/>
      <c r="YJ18" s="35"/>
      <c r="YK18" s="35"/>
      <c r="YL18" s="35"/>
      <c r="YM18" s="35"/>
      <c r="YN18" s="35"/>
      <c r="YO18" s="35"/>
      <c r="YP18" s="35"/>
      <c r="YQ18" s="35"/>
      <c r="YR18" s="35"/>
      <c r="YS18" s="35"/>
      <c r="YT18" s="35"/>
      <c r="YU18" s="35"/>
      <c r="YV18" s="35"/>
      <c r="YW18" s="35"/>
      <c r="YX18" s="35"/>
      <c r="YY18" s="35"/>
      <c r="YZ18" s="35"/>
      <c r="ZA18" s="35"/>
      <c r="ZB18" s="35"/>
      <c r="ZC18" s="35"/>
      <c r="ZD18" s="35"/>
      <c r="ZE18" s="35"/>
      <c r="ZF18" s="35"/>
      <c r="ZG18" s="35"/>
      <c r="ZH18" s="35"/>
      <c r="ZI18" s="35"/>
      <c r="ZJ18" s="35"/>
      <c r="ZK18" s="35"/>
      <c r="ZL18" s="35"/>
      <c r="ZM18" s="35"/>
      <c r="ZN18" s="35"/>
      <c r="ZO18" s="35"/>
      <c r="ZP18" s="35"/>
      <c r="ZQ18" s="35"/>
      <c r="ZR18" s="35"/>
      <c r="ZS18" s="35"/>
      <c r="ZT18" s="35"/>
      <c r="ZU18" s="35"/>
      <c r="ZV18" s="35"/>
      <c r="ZW18" s="35"/>
      <c r="ZX18" s="35"/>
      <c r="ZY18" s="35"/>
      <c r="ZZ18" s="35"/>
      <c r="AAA18" s="35"/>
      <c r="AAB18" s="35"/>
      <c r="AAC18" s="35"/>
      <c r="AAD18" s="35"/>
      <c r="AAE18" s="35"/>
      <c r="AAF18" s="35"/>
      <c r="AAG18" s="35"/>
      <c r="AAH18" s="35"/>
      <c r="AAI18" s="35"/>
      <c r="AAJ18" s="35"/>
      <c r="AAK18" s="35"/>
      <c r="AAL18" s="35"/>
      <c r="AAM18" s="35"/>
      <c r="AAN18" s="35"/>
      <c r="AAO18" s="35"/>
      <c r="AAP18" s="35"/>
      <c r="AAQ18" s="35"/>
      <c r="AAR18" s="35"/>
      <c r="AAS18" s="35"/>
      <c r="AAT18" s="35"/>
      <c r="AAU18" s="35"/>
      <c r="AAV18" s="35"/>
      <c r="AAW18" s="35"/>
      <c r="AAX18" s="35"/>
      <c r="AAY18" s="35"/>
      <c r="AAZ18" s="35"/>
      <c r="ABA18" s="35"/>
      <c r="ABB18" s="35"/>
      <c r="ABC18" s="35"/>
      <c r="ABD18" s="35"/>
      <c r="ABE18" s="35"/>
      <c r="ABF18" s="35"/>
      <c r="ABG18" s="35"/>
      <c r="ABH18" s="35"/>
      <c r="ABI18" s="35"/>
      <c r="ABJ18" s="35"/>
      <c r="ABK18" s="35"/>
      <c r="ABL18" s="35"/>
      <c r="ABM18" s="35"/>
      <c r="ABN18" s="35"/>
      <c r="ABO18" s="35"/>
      <c r="ABP18" s="35"/>
      <c r="ABQ18" s="35"/>
      <c r="ABR18" s="35"/>
      <c r="ABS18" s="35"/>
      <c r="ABT18" s="35"/>
      <c r="ABU18" s="35"/>
      <c r="ABV18" s="35"/>
      <c r="ABW18" s="35"/>
      <c r="ABX18" s="35"/>
      <c r="ABY18" s="35"/>
      <c r="ABZ18" s="35"/>
      <c r="ACA18" s="35"/>
      <c r="ACB18" s="35"/>
      <c r="ACC18" s="35"/>
      <c r="ACD18" s="35"/>
      <c r="ACE18" s="35"/>
      <c r="ACF18" s="35"/>
      <c r="ACG18" s="35"/>
      <c r="ACH18" s="35"/>
      <c r="ACI18" s="35"/>
      <c r="ACJ18" s="35"/>
      <c r="ACK18" s="35"/>
      <c r="ACL18" s="35"/>
      <c r="ACM18" s="35"/>
      <c r="ACN18" s="35"/>
      <c r="ACO18" s="35"/>
      <c r="ACP18" s="35"/>
      <c r="ACQ18" s="35"/>
      <c r="ACR18" s="35"/>
      <c r="ACS18" s="35"/>
      <c r="ACT18" s="35"/>
      <c r="ACU18" s="35"/>
      <c r="ACV18" s="35"/>
      <c r="ACW18" s="35"/>
      <c r="ACX18" s="35"/>
      <c r="ACY18" s="35"/>
      <c r="ACZ18" s="35"/>
      <c r="ADA18" s="35"/>
      <c r="ADB18" s="35"/>
      <c r="ADC18" s="35"/>
      <c r="ADD18" s="35"/>
      <c r="ADE18" s="35"/>
      <c r="ADF18" s="35"/>
      <c r="ADG18" s="35"/>
      <c r="ADH18" s="35"/>
      <c r="ADI18" s="35"/>
      <c r="ADJ18" s="35"/>
      <c r="ADK18" s="35"/>
      <c r="ADL18" s="35"/>
      <c r="ADM18" s="35"/>
      <c r="ADN18" s="35"/>
      <c r="ADO18" s="35"/>
      <c r="ADP18" s="35"/>
      <c r="ADQ18" s="35"/>
      <c r="ADR18" s="35"/>
      <c r="ADS18" s="35"/>
      <c r="ADT18" s="35"/>
      <c r="ADU18" s="35"/>
      <c r="ADV18" s="35"/>
      <c r="ADW18" s="35"/>
      <c r="ADX18" s="35"/>
      <c r="ADY18" s="35"/>
      <c r="ADZ18" s="35"/>
      <c r="AEA18" s="35"/>
      <c r="AEB18" s="35"/>
      <c r="AEC18" s="35"/>
      <c r="AED18" s="35"/>
      <c r="AEE18" s="35"/>
      <c r="AEF18" s="35"/>
      <c r="AEG18" s="35"/>
      <c r="AEH18" s="35"/>
      <c r="AEI18" s="35"/>
      <c r="AEJ18" s="35"/>
      <c r="AEK18" s="35"/>
      <c r="AEL18" s="35"/>
      <c r="AEM18" s="35"/>
      <c r="AEN18" s="35"/>
      <c r="AEO18" s="35"/>
      <c r="AEP18" s="35"/>
      <c r="AEQ18" s="35"/>
      <c r="AER18" s="35"/>
      <c r="AES18" s="35"/>
      <c r="AET18" s="35"/>
      <c r="AEU18" s="35"/>
      <c r="AEV18" s="35"/>
      <c r="AEW18" s="35"/>
      <c r="AEX18" s="35"/>
      <c r="AEY18" s="35"/>
      <c r="AEZ18" s="35"/>
      <c r="AFA18" s="35"/>
      <c r="AFB18" s="35"/>
      <c r="AFC18" s="35"/>
      <c r="AFD18" s="35"/>
      <c r="AFE18" s="35"/>
      <c r="AFF18" s="35"/>
      <c r="AFG18" s="35"/>
      <c r="AFH18" s="35"/>
      <c r="AFI18" s="35"/>
      <c r="AFJ18" s="35"/>
      <c r="AFK18" s="35"/>
      <c r="AFL18" s="35"/>
      <c r="AFM18" s="35"/>
      <c r="AFN18" s="35"/>
      <c r="AFO18" s="35"/>
      <c r="AFP18" s="35"/>
      <c r="AFQ18" s="35"/>
      <c r="AFR18" s="35"/>
      <c r="AFS18" s="35"/>
      <c r="AFT18" s="35"/>
      <c r="AFU18" s="35"/>
      <c r="AFV18" s="35"/>
      <c r="AFW18" s="35"/>
      <c r="AFX18" s="35"/>
      <c r="AFY18" s="35"/>
      <c r="AFZ18" s="35"/>
      <c r="AGA18" s="35"/>
      <c r="AGB18" s="35"/>
      <c r="AGC18" s="35"/>
      <c r="AGD18" s="35"/>
      <c r="AGE18" s="35"/>
      <c r="AGF18" s="35"/>
      <c r="AGG18" s="35"/>
      <c r="AGH18" s="35"/>
      <c r="AGI18" s="35"/>
      <c r="AGJ18" s="35"/>
      <c r="AGK18" s="35"/>
      <c r="AGL18" s="35"/>
      <c r="AGM18" s="35"/>
      <c r="AGN18" s="35"/>
      <c r="AGO18" s="35"/>
      <c r="AGP18" s="35"/>
      <c r="AGQ18" s="35"/>
      <c r="AGR18" s="35"/>
      <c r="AGS18" s="35"/>
      <c r="AGT18" s="35"/>
      <c r="AGU18" s="35"/>
      <c r="AGV18" s="35"/>
      <c r="AGW18" s="35"/>
      <c r="AGX18" s="35"/>
      <c r="AGY18" s="35"/>
      <c r="AGZ18" s="35"/>
      <c r="AHA18" s="35"/>
      <c r="AHB18" s="35"/>
      <c r="AHC18" s="35"/>
      <c r="AHD18" s="35"/>
      <c r="AHE18" s="35"/>
      <c r="AHF18" s="35"/>
      <c r="AHG18" s="35"/>
      <c r="AHH18" s="35"/>
      <c r="AHI18" s="35"/>
      <c r="AHJ18" s="35"/>
      <c r="AHK18" s="35"/>
      <c r="AHL18" s="35"/>
      <c r="AHM18" s="35"/>
      <c r="AHN18" s="35"/>
      <c r="AHO18" s="35"/>
      <c r="AHP18" s="35"/>
      <c r="AHQ18" s="35"/>
      <c r="AHR18" s="35"/>
      <c r="AHS18" s="35"/>
      <c r="AHT18" s="35"/>
      <c r="AHU18" s="35"/>
      <c r="AHV18" s="35"/>
      <c r="AHW18" s="35"/>
      <c r="AHX18" s="35"/>
      <c r="AHY18" s="35"/>
      <c r="AHZ18" s="35"/>
      <c r="AIA18" s="35"/>
      <c r="AIB18" s="35"/>
      <c r="AIC18" s="35"/>
      <c r="AID18" s="35"/>
      <c r="AIE18" s="35"/>
      <c r="AIF18" s="35"/>
      <c r="AIG18" s="35"/>
      <c r="AIH18" s="35"/>
      <c r="AII18" s="35"/>
      <c r="AIJ18" s="35"/>
      <c r="AIK18" s="35"/>
      <c r="AIL18" s="35"/>
      <c r="AIM18" s="35"/>
      <c r="AIN18" s="35"/>
      <c r="AIO18" s="35"/>
      <c r="AIP18" s="35"/>
      <c r="AIQ18" s="35"/>
      <c r="AIR18" s="35"/>
      <c r="AIS18" s="35"/>
      <c r="AIT18" s="35"/>
      <c r="AIU18" s="35"/>
      <c r="AIV18" s="35"/>
      <c r="AIW18" s="35"/>
      <c r="AIX18" s="35"/>
      <c r="AIY18" s="35"/>
      <c r="AIZ18" s="35"/>
      <c r="AJA18" s="35"/>
      <c r="AJB18" s="35"/>
      <c r="AJC18" s="35"/>
      <c r="AJD18" s="35"/>
      <c r="AJE18" s="35"/>
      <c r="AJF18" s="35"/>
      <c r="AJG18" s="35"/>
      <c r="AJH18" s="35"/>
      <c r="AJI18" s="35"/>
      <c r="AJJ18" s="35"/>
      <c r="AJK18" s="35"/>
      <c r="AJL18" s="35"/>
      <c r="AJM18" s="35"/>
      <c r="AJN18" s="35"/>
      <c r="AJO18" s="35"/>
      <c r="AJP18" s="35"/>
      <c r="AJQ18" s="35"/>
      <c r="AJR18" s="35"/>
      <c r="AJS18" s="35"/>
      <c r="AJT18" s="35"/>
      <c r="AJU18" s="35"/>
      <c r="AJV18" s="35"/>
      <c r="AJW18" s="35"/>
      <c r="AJX18" s="35"/>
      <c r="AJY18" s="35"/>
      <c r="AJZ18" s="35"/>
      <c r="AKA18" s="35"/>
      <c r="AKB18" s="35"/>
      <c r="AKC18" s="35"/>
      <c r="AKD18" s="35"/>
      <c r="AKE18" s="35"/>
      <c r="AKF18" s="35"/>
      <c r="AKG18" s="35"/>
      <c r="AKH18" s="35"/>
      <c r="AKI18" s="35"/>
      <c r="AKJ18" s="35"/>
      <c r="AKK18" s="35"/>
      <c r="AKL18" s="35"/>
      <c r="AKM18" s="35"/>
      <c r="AKN18" s="35"/>
      <c r="AKO18" s="35"/>
      <c r="AKP18" s="35"/>
      <c r="AKQ18" s="35"/>
      <c r="AKR18" s="35"/>
      <c r="AKS18" s="35"/>
      <c r="AKT18" s="35"/>
      <c r="AKU18" s="35"/>
      <c r="AKV18" s="35"/>
      <c r="AKW18" s="35"/>
      <c r="AKX18" s="35"/>
      <c r="AKY18" s="35"/>
      <c r="AKZ18" s="35"/>
      <c r="ALA18" s="35"/>
      <c r="ALB18" s="35"/>
      <c r="ALC18" s="35"/>
      <c r="ALD18" s="35"/>
      <c r="ALE18" s="35"/>
      <c r="ALF18" s="35"/>
      <c r="ALG18" s="35"/>
      <c r="ALH18" s="35"/>
      <c r="ALI18" s="35"/>
      <c r="ALJ18" s="35"/>
      <c r="ALK18" s="35"/>
      <c r="ALL18" s="35"/>
      <c r="ALM18" s="35"/>
      <c r="ALN18" s="35"/>
      <c r="ALO18" s="35"/>
      <c r="ALP18" s="35"/>
      <c r="ALQ18" s="35"/>
      <c r="ALR18" s="35"/>
      <c r="ALS18" s="35"/>
      <c r="ALT18" s="35"/>
      <c r="ALU18" s="35"/>
      <c r="ALV18" s="35"/>
      <c r="ALW18" s="35"/>
      <c r="ALX18" s="35"/>
      <c r="ALY18" s="35"/>
      <c r="ALZ18" s="35"/>
      <c r="AMA18" s="35"/>
      <c r="AMB18" s="35"/>
      <c r="AMC18" s="35"/>
      <c r="AMD18" s="35"/>
      <c r="AME18" s="35"/>
      <c r="AMF18" s="35"/>
      <c r="AMG18" s="35"/>
      <c r="AMH18" s="35"/>
      <c r="AMI18" s="35"/>
      <c r="AMJ18" s="35"/>
      <c r="AMK18" s="35"/>
      <c r="AML18" s="35"/>
    </row>
    <row r="19" spans="1:1026" s="59" customFormat="1" ht="18" customHeight="1" x14ac:dyDescent="0.25">
      <c r="A19" s="144">
        <v>1</v>
      </c>
      <c r="B19" s="198" t="s">
        <v>44</v>
      </c>
      <c r="C19" s="36"/>
      <c r="D19" s="124">
        <v>1982</v>
      </c>
      <c r="E19" s="124" t="s">
        <v>1</v>
      </c>
      <c r="F19" s="94">
        <v>72.3</v>
      </c>
      <c r="G19" s="183" t="s">
        <v>108</v>
      </c>
      <c r="H19" s="80">
        <v>24</v>
      </c>
      <c r="I19" s="125">
        <v>4.875</v>
      </c>
      <c r="J19" s="226">
        <v>50</v>
      </c>
      <c r="K19" s="80"/>
      <c r="L19" s="202"/>
      <c r="M19" s="9">
        <f t="shared" ref="M19" si="0">J19*I19</f>
        <v>243.75</v>
      </c>
      <c r="N19" s="255">
        <v>2</v>
      </c>
      <c r="O19" s="37">
        <v>20</v>
      </c>
      <c r="P19" s="123" t="s">
        <v>66</v>
      </c>
      <c r="Q19" s="147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2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5"/>
      <c r="CV19" s="35"/>
      <c r="CW19" s="35"/>
      <c r="CX19" s="35"/>
      <c r="CY19" s="35"/>
      <c r="CZ19" s="35"/>
      <c r="DA19" s="35"/>
      <c r="DB19" s="35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G19" s="35"/>
      <c r="EH19" s="35"/>
      <c r="EI19" s="35"/>
      <c r="EJ19" s="35"/>
      <c r="EK19" s="35"/>
      <c r="EL19" s="35"/>
      <c r="EM19" s="35"/>
      <c r="EN19" s="35"/>
      <c r="EO19" s="35"/>
      <c r="EP19" s="35"/>
      <c r="EQ19" s="35"/>
      <c r="ER19" s="35"/>
      <c r="ES19" s="35"/>
      <c r="ET19" s="35"/>
      <c r="EU19" s="35"/>
      <c r="EV19" s="35"/>
      <c r="EW19" s="35"/>
      <c r="EX19" s="35"/>
      <c r="EY19" s="35"/>
      <c r="EZ19" s="35"/>
      <c r="FA19" s="35"/>
      <c r="FB19" s="35"/>
      <c r="FC19" s="35"/>
      <c r="FD19" s="35"/>
      <c r="FE19" s="35"/>
      <c r="FF19" s="35"/>
      <c r="FG19" s="35"/>
      <c r="FH19" s="35"/>
      <c r="FI19" s="35"/>
      <c r="FJ19" s="35"/>
      <c r="FK19" s="35"/>
      <c r="FL19" s="35"/>
      <c r="FM19" s="35"/>
      <c r="FN19" s="35"/>
      <c r="FO19" s="35"/>
      <c r="FP19" s="35"/>
      <c r="FQ19" s="35"/>
      <c r="FR19" s="35"/>
      <c r="FS19" s="35"/>
      <c r="FT19" s="35"/>
      <c r="FU19" s="35"/>
      <c r="FV19" s="35"/>
      <c r="FW19" s="35"/>
      <c r="FX19" s="35"/>
      <c r="FY19" s="35"/>
      <c r="FZ19" s="35"/>
      <c r="GA19" s="35"/>
      <c r="GB19" s="35"/>
      <c r="GC19" s="35"/>
      <c r="GD19" s="35"/>
      <c r="GE19" s="35"/>
      <c r="GF19" s="35"/>
      <c r="GG19" s="35"/>
      <c r="GH19" s="35"/>
      <c r="GI19" s="35"/>
      <c r="GJ19" s="35"/>
      <c r="GK19" s="35"/>
      <c r="GL19" s="35"/>
      <c r="GM19" s="35"/>
      <c r="GN19" s="35"/>
      <c r="GO19" s="35"/>
      <c r="GP19" s="35"/>
      <c r="GQ19" s="35"/>
      <c r="GR19" s="35"/>
      <c r="GS19" s="35"/>
      <c r="GT19" s="35"/>
      <c r="GU19" s="35"/>
      <c r="GV19" s="35"/>
      <c r="GW19" s="35"/>
      <c r="GX19" s="35"/>
      <c r="GY19" s="35"/>
      <c r="GZ19" s="35"/>
      <c r="HA19" s="35"/>
      <c r="HB19" s="35"/>
      <c r="HC19" s="35"/>
      <c r="HD19" s="35"/>
      <c r="HE19" s="35"/>
      <c r="HF19" s="35"/>
      <c r="HG19" s="35"/>
      <c r="HH19" s="35"/>
      <c r="HI19" s="35"/>
      <c r="HJ19" s="35"/>
      <c r="HK19" s="35"/>
      <c r="HL19" s="35"/>
      <c r="HM19" s="35"/>
      <c r="HN19" s="35"/>
      <c r="HO19" s="35"/>
      <c r="HP19" s="35"/>
      <c r="HQ19" s="35"/>
      <c r="HR19" s="35"/>
      <c r="HS19" s="35"/>
      <c r="HT19" s="35"/>
      <c r="HU19" s="35"/>
      <c r="HV19" s="35"/>
      <c r="HW19" s="35"/>
      <c r="HX19" s="35"/>
      <c r="HY19" s="35"/>
      <c r="HZ19" s="35"/>
      <c r="IA19" s="35"/>
      <c r="IB19" s="35"/>
      <c r="IC19" s="35"/>
      <c r="ID19" s="35"/>
      <c r="IE19" s="35"/>
      <c r="IF19" s="35"/>
      <c r="IG19" s="35"/>
      <c r="IH19" s="35"/>
      <c r="II19" s="35"/>
      <c r="IJ19" s="35"/>
      <c r="IK19" s="35"/>
      <c r="IL19" s="35"/>
      <c r="IM19" s="35"/>
      <c r="IN19" s="35"/>
      <c r="IO19" s="35"/>
      <c r="IP19" s="35"/>
      <c r="IQ19" s="35"/>
      <c r="IR19" s="35"/>
      <c r="IS19" s="35"/>
      <c r="IT19" s="35"/>
      <c r="IU19" s="35"/>
      <c r="IV19" s="35"/>
      <c r="IW19" s="35"/>
      <c r="IX19" s="35"/>
      <c r="IY19" s="35"/>
      <c r="IZ19" s="35"/>
      <c r="JA19" s="35"/>
      <c r="JB19" s="35"/>
      <c r="JC19" s="35"/>
      <c r="JD19" s="35"/>
      <c r="JE19" s="35"/>
      <c r="JF19" s="35"/>
      <c r="JG19" s="35"/>
      <c r="JH19" s="35"/>
      <c r="JI19" s="35"/>
      <c r="JJ19" s="35"/>
      <c r="JK19" s="35"/>
      <c r="JL19" s="35"/>
      <c r="JM19" s="35"/>
      <c r="JN19" s="35"/>
      <c r="JO19" s="35"/>
      <c r="JP19" s="35"/>
      <c r="JQ19" s="35"/>
      <c r="JR19" s="35"/>
      <c r="JS19" s="35"/>
      <c r="JT19" s="35"/>
      <c r="JU19" s="35"/>
      <c r="JV19" s="35"/>
      <c r="JW19" s="35"/>
      <c r="JX19" s="35"/>
      <c r="JY19" s="35"/>
      <c r="JZ19" s="35"/>
      <c r="KA19" s="35"/>
      <c r="KB19" s="35"/>
      <c r="KC19" s="35"/>
      <c r="KD19" s="35"/>
      <c r="KE19" s="35"/>
      <c r="KF19" s="35"/>
      <c r="KG19" s="35"/>
      <c r="KH19" s="35"/>
      <c r="KI19" s="35"/>
      <c r="KJ19" s="35"/>
      <c r="KK19" s="35"/>
      <c r="KL19" s="35"/>
      <c r="KM19" s="35"/>
      <c r="KN19" s="35"/>
      <c r="KO19" s="35"/>
      <c r="KP19" s="35"/>
      <c r="KQ19" s="35"/>
      <c r="KR19" s="35"/>
      <c r="KS19" s="35"/>
      <c r="KT19" s="35"/>
      <c r="KU19" s="35"/>
      <c r="KV19" s="35"/>
      <c r="KW19" s="35"/>
      <c r="KX19" s="35"/>
      <c r="KY19" s="35"/>
      <c r="KZ19" s="35"/>
      <c r="LA19" s="35"/>
      <c r="LB19" s="35"/>
      <c r="LC19" s="35"/>
      <c r="LD19" s="35"/>
      <c r="LE19" s="35"/>
      <c r="LF19" s="35"/>
      <c r="LG19" s="35"/>
      <c r="LH19" s="35"/>
      <c r="LI19" s="35"/>
      <c r="LJ19" s="35"/>
      <c r="LK19" s="35"/>
      <c r="LL19" s="35"/>
      <c r="LM19" s="35"/>
      <c r="LN19" s="35"/>
      <c r="LO19" s="35"/>
      <c r="LP19" s="35"/>
      <c r="LQ19" s="35"/>
      <c r="LR19" s="35"/>
      <c r="LS19" s="35"/>
      <c r="LT19" s="35"/>
      <c r="LU19" s="35"/>
      <c r="LV19" s="35"/>
      <c r="LW19" s="35"/>
      <c r="LX19" s="35"/>
      <c r="LY19" s="35"/>
      <c r="LZ19" s="35"/>
      <c r="MA19" s="35"/>
      <c r="MB19" s="35"/>
      <c r="MC19" s="35"/>
      <c r="MD19" s="35"/>
      <c r="ME19" s="35"/>
      <c r="MF19" s="35"/>
      <c r="MG19" s="35"/>
      <c r="MH19" s="35"/>
      <c r="MI19" s="35"/>
      <c r="MJ19" s="35"/>
      <c r="MK19" s="35"/>
      <c r="ML19" s="35"/>
      <c r="MM19" s="35"/>
      <c r="MN19" s="35"/>
      <c r="MO19" s="35"/>
      <c r="MP19" s="35"/>
      <c r="MQ19" s="35"/>
      <c r="MR19" s="35"/>
      <c r="MS19" s="35"/>
      <c r="MT19" s="35"/>
      <c r="MU19" s="35"/>
      <c r="MV19" s="35"/>
      <c r="MW19" s="35"/>
      <c r="MX19" s="35"/>
      <c r="MY19" s="35"/>
      <c r="MZ19" s="35"/>
      <c r="NA19" s="35"/>
      <c r="NB19" s="35"/>
      <c r="NC19" s="35"/>
      <c r="ND19" s="35"/>
      <c r="NE19" s="35"/>
      <c r="NF19" s="35"/>
      <c r="NG19" s="35"/>
      <c r="NH19" s="35"/>
      <c r="NI19" s="35"/>
      <c r="NJ19" s="35"/>
      <c r="NK19" s="35"/>
      <c r="NL19" s="35"/>
      <c r="NM19" s="35"/>
      <c r="NN19" s="35"/>
      <c r="NO19" s="35"/>
      <c r="NP19" s="35"/>
      <c r="NQ19" s="35"/>
      <c r="NR19" s="35"/>
      <c r="NS19" s="35"/>
      <c r="NT19" s="35"/>
      <c r="NU19" s="35"/>
      <c r="NV19" s="35"/>
      <c r="NW19" s="35"/>
      <c r="NX19" s="35"/>
      <c r="NY19" s="35"/>
      <c r="NZ19" s="35"/>
      <c r="OA19" s="35"/>
      <c r="OB19" s="35"/>
      <c r="OC19" s="35"/>
      <c r="OD19" s="35"/>
      <c r="OE19" s="35"/>
      <c r="OF19" s="35"/>
      <c r="OG19" s="35"/>
      <c r="OH19" s="35"/>
      <c r="OI19" s="35"/>
      <c r="OJ19" s="35"/>
      <c r="OK19" s="35"/>
      <c r="OL19" s="35"/>
      <c r="OM19" s="35"/>
      <c r="ON19" s="35"/>
      <c r="OO19" s="35"/>
      <c r="OP19" s="35"/>
      <c r="OQ19" s="35"/>
      <c r="OR19" s="35"/>
      <c r="OS19" s="35"/>
      <c r="OT19" s="35"/>
      <c r="OU19" s="35"/>
      <c r="OV19" s="35"/>
      <c r="OW19" s="35"/>
      <c r="OX19" s="35"/>
      <c r="OY19" s="35"/>
      <c r="OZ19" s="35"/>
      <c r="PA19" s="35"/>
      <c r="PB19" s="35"/>
      <c r="PC19" s="35"/>
      <c r="PD19" s="35"/>
      <c r="PE19" s="35"/>
      <c r="PF19" s="35"/>
      <c r="PG19" s="35"/>
      <c r="PH19" s="35"/>
      <c r="PI19" s="35"/>
      <c r="PJ19" s="35"/>
      <c r="PK19" s="35"/>
      <c r="PL19" s="35"/>
      <c r="PM19" s="35"/>
      <c r="PN19" s="35"/>
      <c r="PO19" s="35"/>
      <c r="PP19" s="35"/>
      <c r="PQ19" s="35"/>
      <c r="PR19" s="35"/>
      <c r="PS19" s="35"/>
      <c r="PT19" s="35"/>
      <c r="PU19" s="35"/>
      <c r="PV19" s="35"/>
      <c r="PW19" s="35"/>
      <c r="PX19" s="35"/>
      <c r="PY19" s="35"/>
      <c r="PZ19" s="35"/>
      <c r="QA19" s="35"/>
      <c r="QB19" s="35"/>
      <c r="QC19" s="35"/>
      <c r="QD19" s="35"/>
      <c r="QE19" s="35"/>
      <c r="QF19" s="35"/>
      <c r="QG19" s="35"/>
      <c r="QH19" s="35"/>
      <c r="QI19" s="35"/>
      <c r="QJ19" s="35"/>
      <c r="QK19" s="35"/>
      <c r="QL19" s="35"/>
      <c r="QM19" s="35"/>
      <c r="QN19" s="35"/>
      <c r="QO19" s="35"/>
      <c r="QP19" s="35"/>
      <c r="QQ19" s="35"/>
      <c r="QR19" s="35"/>
      <c r="QS19" s="35"/>
      <c r="QT19" s="35"/>
      <c r="QU19" s="35"/>
      <c r="QV19" s="35"/>
      <c r="QW19" s="35"/>
      <c r="QX19" s="35"/>
      <c r="QY19" s="35"/>
      <c r="QZ19" s="35"/>
      <c r="RA19" s="35"/>
      <c r="RB19" s="35"/>
      <c r="RC19" s="35"/>
      <c r="RD19" s="35"/>
      <c r="RE19" s="35"/>
      <c r="RF19" s="35"/>
      <c r="RG19" s="35"/>
      <c r="RH19" s="35"/>
      <c r="RI19" s="35"/>
      <c r="RJ19" s="35"/>
      <c r="RK19" s="35"/>
      <c r="RL19" s="35"/>
      <c r="RM19" s="35"/>
      <c r="RN19" s="35"/>
      <c r="RO19" s="35"/>
      <c r="RP19" s="35"/>
      <c r="RQ19" s="35"/>
      <c r="RR19" s="35"/>
      <c r="RS19" s="35"/>
      <c r="RT19" s="35"/>
      <c r="RU19" s="35"/>
      <c r="RV19" s="35"/>
      <c r="RW19" s="35"/>
      <c r="RX19" s="35"/>
      <c r="RY19" s="35"/>
      <c r="RZ19" s="35"/>
      <c r="SA19" s="35"/>
      <c r="SB19" s="35"/>
      <c r="SC19" s="35"/>
      <c r="SD19" s="35"/>
      <c r="SE19" s="35"/>
      <c r="SF19" s="35"/>
      <c r="SG19" s="35"/>
      <c r="SH19" s="35"/>
      <c r="SI19" s="35"/>
      <c r="SJ19" s="35"/>
      <c r="SK19" s="35"/>
      <c r="SL19" s="35"/>
      <c r="SM19" s="35"/>
      <c r="SN19" s="35"/>
      <c r="SO19" s="35"/>
      <c r="SP19" s="35"/>
      <c r="SQ19" s="35"/>
      <c r="SR19" s="35"/>
      <c r="SS19" s="35"/>
      <c r="ST19" s="35"/>
      <c r="SU19" s="35"/>
      <c r="SV19" s="35"/>
      <c r="SW19" s="35"/>
      <c r="SX19" s="35"/>
      <c r="SY19" s="35"/>
      <c r="SZ19" s="35"/>
      <c r="TA19" s="35"/>
      <c r="TB19" s="35"/>
      <c r="TC19" s="35"/>
      <c r="TD19" s="35"/>
      <c r="TE19" s="35"/>
      <c r="TF19" s="35"/>
      <c r="TG19" s="35"/>
      <c r="TH19" s="35"/>
      <c r="TI19" s="35"/>
      <c r="TJ19" s="35"/>
      <c r="TK19" s="35"/>
      <c r="TL19" s="35"/>
      <c r="TM19" s="35"/>
      <c r="TN19" s="35"/>
      <c r="TO19" s="35"/>
      <c r="TP19" s="35"/>
      <c r="TQ19" s="35"/>
      <c r="TR19" s="35"/>
      <c r="TS19" s="35"/>
      <c r="TT19" s="35"/>
      <c r="TU19" s="35"/>
      <c r="TV19" s="35"/>
      <c r="TW19" s="35"/>
      <c r="TX19" s="35"/>
      <c r="TY19" s="35"/>
      <c r="TZ19" s="35"/>
      <c r="UA19" s="35"/>
      <c r="UB19" s="35"/>
      <c r="UC19" s="35"/>
      <c r="UD19" s="35"/>
      <c r="UE19" s="35"/>
      <c r="UF19" s="35"/>
      <c r="UG19" s="35"/>
      <c r="UH19" s="35"/>
      <c r="UI19" s="35"/>
      <c r="UJ19" s="35"/>
      <c r="UK19" s="35"/>
      <c r="UL19" s="35"/>
      <c r="UM19" s="35"/>
      <c r="UN19" s="35"/>
      <c r="UO19" s="35"/>
      <c r="UP19" s="35"/>
      <c r="UQ19" s="35"/>
      <c r="UR19" s="35"/>
      <c r="US19" s="35"/>
      <c r="UT19" s="35"/>
      <c r="UU19" s="35"/>
      <c r="UV19" s="35"/>
      <c r="UW19" s="35"/>
      <c r="UX19" s="35"/>
      <c r="UY19" s="35"/>
      <c r="UZ19" s="35"/>
      <c r="VA19" s="35"/>
      <c r="VB19" s="35"/>
      <c r="VC19" s="35"/>
      <c r="VD19" s="35"/>
      <c r="VE19" s="35"/>
      <c r="VF19" s="35"/>
      <c r="VG19" s="35"/>
      <c r="VH19" s="35"/>
      <c r="VI19" s="35"/>
      <c r="VJ19" s="35"/>
      <c r="VK19" s="35"/>
      <c r="VL19" s="35"/>
      <c r="VM19" s="35"/>
      <c r="VN19" s="35"/>
      <c r="VO19" s="35"/>
      <c r="VP19" s="35"/>
      <c r="VQ19" s="35"/>
      <c r="VR19" s="35"/>
      <c r="VS19" s="35"/>
      <c r="VT19" s="35"/>
      <c r="VU19" s="35"/>
      <c r="VV19" s="35"/>
      <c r="VW19" s="35"/>
      <c r="VX19" s="35"/>
      <c r="VY19" s="35"/>
      <c r="VZ19" s="35"/>
      <c r="WA19" s="35"/>
      <c r="WB19" s="35"/>
      <c r="WC19" s="35"/>
      <c r="WD19" s="35"/>
      <c r="WE19" s="35"/>
      <c r="WF19" s="35"/>
      <c r="WG19" s="35"/>
      <c r="WH19" s="35"/>
      <c r="WI19" s="35"/>
      <c r="WJ19" s="35"/>
      <c r="WK19" s="35"/>
      <c r="WL19" s="35"/>
      <c r="WM19" s="35"/>
      <c r="WN19" s="35"/>
      <c r="WO19" s="35"/>
      <c r="WP19" s="35"/>
      <c r="WQ19" s="35"/>
      <c r="WR19" s="35"/>
      <c r="WS19" s="35"/>
      <c r="WT19" s="35"/>
      <c r="WU19" s="35"/>
      <c r="WV19" s="35"/>
      <c r="WW19" s="35"/>
      <c r="WX19" s="35"/>
      <c r="WY19" s="35"/>
      <c r="WZ19" s="35"/>
      <c r="XA19" s="35"/>
      <c r="XB19" s="35"/>
      <c r="XC19" s="35"/>
      <c r="XD19" s="35"/>
      <c r="XE19" s="35"/>
      <c r="XF19" s="35"/>
      <c r="XG19" s="35"/>
      <c r="XH19" s="35"/>
      <c r="XI19" s="35"/>
      <c r="XJ19" s="35"/>
      <c r="XK19" s="35"/>
      <c r="XL19" s="35"/>
      <c r="XM19" s="35"/>
      <c r="XN19" s="35"/>
      <c r="XO19" s="35"/>
      <c r="XP19" s="35"/>
      <c r="XQ19" s="35"/>
      <c r="XR19" s="35"/>
      <c r="XS19" s="35"/>
      <c r="XT19" s="35"/>
      <c r="XU19" s="35"/>
      <c r="XV19" s="35"/>
      <c r="XW19" s="35"/>
      <c r="XX19" s="35"/>
      <c r="XY19" s="35"/>
      <c r="XZ19" s="35"/>
      <c r="YA19" s="35"/>
      <c r="YB19" s="35"/>
      <c r="YC19" s="35"/>
      <c r="YD19" s="35"/>
      <c r="YE19" s="35"/>
      <c r="YF19" s="35"/>
      <c r="YG19" s="35"/>
      <c r="YH19" s="35"/>
      <c r="YI19" s="35"/>
      <c r="YJ19" s="35"/>
      <c r="YK19" s="35"/>
      <c r="YL19" s="35"/>
      <c r="YM19" s="35"/>
      <c r="YN19" s="35"/>
      <c r="YO19" s="35"/>
      <c r="YP19" s="35"/>
      <c r="YQ19" s="35"/>
      <c r="YR19" s="35"/>
      <c r="YS19" s="35"/>
      <c r="YT19" s="35"/>
      <c r="YU19" s="35"/>
      <c r="YV19" s="35"/>
      <c r="YW19" s="35"/>
      <c r="YX19" s="35"/>
      <c r="YY19" s="35"/>
      <c r="YZ19" s="35"/>
      <c r="ZA19" s="35"/>
      <c r="ZB19" s="35"/>
      <c r="ZC19" s="35"/>
      <c r="ZD19" s="35"/>
      <c r="ZE19" s="35"/>
      <c r="ZF19" s="35"/>
      <c r="ZG19" s="35"/>
      <c r="ZH19" s="35"/>
      <c r="ZI19" s="35"/>
      <c r="ZJ19" s="35"/>
      <c r="ZK19" s="35"/>
      <c r="ZL19" s="35"/>
      <c r="ZM19" s="35"/>
      <c r="ZN19" s="35"/>
      <c r="ZO19" s="35"/>
      <c r="ZP19" s="35"/>
      <c r="ZQ19" s="35"/>
      <c r="ZR19" s="35"/>
      <c r="ZS19" s="35"/>
      <c r="ZT19" s="35"/>
      <c r="ZU19" s="35"/>
      <c r="ZV19" s="35"/>
      <c r="ZW19" s="35"/>
      <c r="ZX19" s="35"/>
      <c r="ZY19" s="35"/>
      <c r="ZZ19" s="35"/>
      <c r="AAA19" s="35"/>
      <c r="AAB19" s="35"/>
      <c r="AAC19" s="35"/>
      <c r="AAD19" s="35"/>
      <c r="AAE19" s="35"/>
      <c r="AAF19" s="35"/>
      <c r="AAG19" s="35"/>
      <c r="AAH19" s="35"/>
      <c r="AAI19" s="35"/>
      <c r="AAJ19" s="35"/>
      <c r="AAK19" s="35"/>
      <c r="AAL19" s="35"/>
      <c r="AAM19" s="35"/>
      <c r="AAN19" s="35"/>
      <c r="AAO19" s="35"/>
      <c r="AAP19" s="35"/>
      <c r="AAQ19" s="35"/>
      <c r="AAR19" s="35"/>
      <c r="AAS19" s="35"/>
      <c r="AAT19" s="35"/>
      <c r="AAU19" s="35"/>
      <c r="AAV19" s="35"/>
      <c r="AAW19" s="35"/>
      <c r="AAX19" s="35"/>
      <c r="AAY19" s="35"/>
      <c r="AAZ19" s="35"/>
      <c r="ABA19" s="35"/>
      <c r="ABB19" s="35"/>
      <c r="ABC19" s="35"/>
      <c r="ABD19" s="35"/>
      <c r="ABE19" s="35"/>
      <c r="ABF19" s="35"/>
      <c r="ABG19" s="35"/>
      <c r="ABH19" s="35"/>
      <c r="ABI19" s="35"/>
      <c r="ABJ19" s="35"/>
      <c r="ABK19" s="35"/>
      <c r="ABL19" s="35"/>
      <c r="ABM19" s="35"/>
      <c r="ABN19" s="35"/>
      <c r="ABO19" s="35"/>
      <c r="ABP19" s="35"/>
      <c r="ABQ19" s="35"/>
      <c r="ABR19" s="35"/>
      <c r="ABS19" s="35"/>
      <c r="ABT19" s="35"/>
      <c r="ABU19" s="35"/>
      <c r="ABV19" s="35"/>
      <c r="ABW19" s="35"/>
      <c r="ABX19" s="35"/>
      <c r="ABY19" s="35"/>
      <c r="ABZ19" s="35"/>
      <c r="ACA19" s="35"/>
      <c r="ACB19" s="35"/>
      <c r="ACC19" s="35"/>
      <c r="ACD19" s="35"/>
      <c r="ACE19" s="35"/>
      <c r="ACF19" s="35"/>
      <c r="ACG19" s="35"/>
      <c r="ACH19" s="35"/>
      <c r="ACI19" s="35"/>
      <c r="ACJ19" s="35"/>
      <c r="ACK19" s="35"/>
      <c r="ACL19" s="35"/>
      <c r="ACM19" s="35"/>
      <c r="ACN19" s="35"/>
      <c r="ACO19" s="35"/>
      <c r="ACP19" s="35"/>
      <c r="ACQ19" s="35"/>
      <c r="ACR19" s="35"/>
      <c r="ACS19" s="35"/>
      <c r="ACT19" s="35"/>
      <c r="ACU19" s="35"/>
      <c r="ACV19" s="35"/>
      <c r="ACW19" s="35"/>
      <c r="ACX19" s="35"/>
      <c r="ACY19" s="35"/>
      <c r="ACZ19" s="35"/>
      <c r="ADA19" s="35"/>
      <c r="ADB19" s="35"/>
      <c r="ADC19" s="35"/>
      <c r="ADD19" s="35"/>
      <c r="ADE19" s="35"/>
      <c r="ADF19" s="35"/>
      <c r="ADG19" s="35"/>
      <c r="ADH19" s="35"/>
      <c r="ADI19" s="35"/>
      <c r="ADJ19" s="35"/>
      <c r="ADK19" s="35"/>
      <c r="ADL19" s="35"/>
      <c r="ADM19" s="35"/>
      <c r="ADN19" s="35"/>
      <c r="ADO19" s="35"/>
      <c r="ADP19" s="35"/>
      <c r="ADQ19" s="35"/>
      <c r="ADR19" s="35"/>
      <c r="ADS19" s="35"/>
      <c r="ADT19" s="35"/>
      <c r="ADU19" s="35"/>
      <c r="ADV19" s="35"/>
      <c r="ADW19" s="35"/>
      <c r="ADX19" s="35"/>
      <c r="ADY19" s="35"/>
      <c r="ADZ19" s="35"/>
      <c r="AEA19" s="35"/>
      <c r="AEB19" s="35"/>
      <c r="AEC19" s="35"/>
      <c r="AED19" s="35"/>
      <c r="AEE19" s="35"/>
      <c r="AEF19" s="35"/>
      <c r="AEG19" s="35"/>
      <c r="AEH19" s="35"/>
      <c r="AEI19" s="35"/>
      <c r="AEJ19" s="35"/>
      <c r="AEK19" s="35"/>
      <c r="AEL19" s="35"/>
      <c r="AEM19" s="35"/>
      <c r="AEN19" s="35"/>
      <c r="AEO19" s="35"/>
      <c r="AEP19" s="35"/>
      <c r="AEQ19" s="35"/>
      <c r="AER19" s="35"/>
      <c r="AES19" s="35"/>
      <c r="AET19" s="35"/>
      <c r="AEU19" s="35"/>
      <c r="AEV19" s="35"/>
      <c r="AEW19" s="35"/>
      <c r="AEX19" s="35"/>
      <c r="AEY19" s="35"/>
      <c r="AEZ19" s="35"/>
      <c r="AFA19" s="35"/>
      <c r="AFB19" s="35"/>
      <c r="AFC19" s="35"/>
      <c r="AFD19" s="35"/>
      <c r="AFE19" s="35"/>
      <c r="AFF19" s="35"/>
      <c r="AFG19" s="35"/>
      <c r="AFH19" s="35"/>
      <c r="AFI19" s="35"/>
      <c r="AFJ19" s="35"/>
      <c r="AFK19" s="35"/>
      <c r="AFL19" s="35"/>
      <c r="AFM19" s="35"/>
      <c r="AFN19" s="35"/>
      <c r="AFO19" s="35"/>
      <c r="AFP19" s="35"/>
      <c r="AFQ19" s="35"/>
      <c r="AFR19" s="35"/>
      <c r="AFS19" s="35"/>
      <c r="AFT19" s="35"/>
      <c r="AFU19" s="35"/>
      <c r="AFV19" s="35"/>
      <c r="AFW19" s="35"/>
      <c r="AFX19" s="35"/>
      <c r="AFY19" s="35"/>
      <c r="AFZ19" s="35"/>
      <c r="AGA19" s="35"/>
      <c r="AGB19" s="35"/>
      <c r="AGC19" s="35"/>
      <c r="AGD19" s="35"/>
      <c r="AGE19" s="35"/>
      <c r="AGF19" s="35"/>
      <c r="AGG19" s="35"/>
      <c r="AGH19" s="35"/>
      <c r="AGI19" s="35"/>
      <c r="AGJ19" s="35"/>
      <c r="AGK19" s="35"/>
      <c r="AGL19" s="35"/>
      <c r="AGM19" s="35"/>
      <c r="AGN19" s="35"/>
      <c r="AGO19" s="35"/>
      <c r="AGP19" s="35"/>
      <c r="AGQ19" s="35"/>
      <c r="AGR19" s="35"/>
      <c r="AGS19" s="35"/>
      <c r="AGT19" s="35"/>
      <c r="AGU19" s="35"/>
      <c r="AGV19" s="35"/>
      <c r="AGW19" s="35"/>
      <c r="AGX19" s="35"/>
      <c r="AGY19" s="35"/>
      <c r="AGZ19" s="35"/>
      <c r="AHA19" s="35"/>
      <c r="AHB19" s="35"/>
      <c r="AHC19" s="35"/>
      <c r="AHD19" s="35"/>
      <c r="AHE19" s="35"/>
      <c r="AHF19" s="35"/>
      <c r="AHG19" s="35"/>
      <c r="AHH19" s="35"/>
      <c r="AHI19" s="35"/>
      <c r="AHJ19" s="35"/>
      <c r="AHK19" s="35"/>
      <c r="AHL19" s="35"/>
      <c r="AHM19" s="35"/>
      <c r="AHN19" s="35"/>
      <c r="AHO19" s="35"/>
      <c r="AHP19" s="35"/>
      <c r="AHQ19" s="35"/>
      <c r="AHR19" s="35"/>
      <c r="AHS19" s="35"/>
      <c r="AHT19" s="35"/>
      <c r="AHU19" s="35"/>
      <c r="AHV19" s="35"/>
      <c r="AHW19" s="35"/>
      <c r="AHX19" s="35"/>
      <c r="AHY19" s="35"/>
      <c r="AHZ19" s="35"/>
      <c r="AIA19" s="35"/>
      <c r="AIB19" s="35"/>
      <c r="AIC19" s="35"/>
      <c r="AID19" s="35"/>
      <c r="AIE19" s="35"/>
      <c r="AIF19" s="35"/>
      <c r="AIG19" s="35"/>
      <c r="AIH19" s="35"/>
      <c r="AII19" s="35"/>
      <c r="AIJ19" s="35"/>
      <c r="AIK19" s="35"/>
      <c r="AIL19" s="35"/>
      <c r="AIM19" s="35"/>
      <c r="AIN19" s="35"/>
      <c r="AIO19" s="35"/>
      <c r="AIP19" s="35"/>
      <c r="AIQ19" s="35"/>
      <c r="AIR19" s="35"/>
      <c r="AIS19" s="35"/>
      <c r="AIT19" s="35"/>
      <c r="AIU19" s="35"/>
      <c r="AIV19" s="35"/>
      <c r="AIW19" s="35"/>
      <c r="AIX19" s="35"/>
      <c r="AIY19" s="35"/>
      <c r="AIZ19" s="35"/>
      <c r="AJA19" s="35"/>
      <c r="AJB19" s="35"/>
      <c r="AJC19" s="35"/>
      <c r="AJD19" s="35"/>
      <c r="AJE19" s="35"/>
      <c r="AJF19" s="35"/>
      <c r="AJG19" s="35"/>
      <c r="AJH19" s="35"/>
      <c r="AJI19" s="35"/>
      <c r="AJJ19" s="35"/>
      <c r="AJK19" s="35"/>
      <c r="AJL19" s="35"/>
      <c r="AJM19" s="35"/>
      <c r="AJN19" s="35"/>
      <c r="AJO19" s="35"/>
      <c r="AJP19" s="35"/>
      <c r="AJQ19" s="35"/>
      <c r="AJR19" s="35"/>
      <c r="AJS19" s="35"/>
      <c r="AJT19" s="35"/>
      <c r="AJU19" s="35"/>
      <c r="AJV19" s="35"/>
      <c r="AJW19" s="35"/>
      <c r="AJX19" s="35"/>
      <c r="AJY19" s="35"/>
      <c r="AJZ19" s="35"/>
      <c r="AKA19" s="35"/>
      <c r="AKB19" s="35"/>
      <c r="AKC19" s="35"/>
      <c r="AKD19" s="35"/>
      <c r="AKE19" s="35"/>
      <c r="AKF19" s="35"/>
      <c r="AKG19" s="35"/>
      <c r="AKH19" s="35"/>
      <c r="AKI19" s="35"/>
      <c r="AKJ19" s="35"/>
      <c r="AKK19" s="35"/>
      <c r="AKL19" s="35"/>
      <c r="AKM19" s="35"/>
      <c r="AKN19" s="35"/>
      <c r="AKO19" s="35"/>
      <c r="AKP19" s="35"/>
      <c r="AKQ19" s="35"/>
      <c r="AKR19" s="35"/>
      <c r="AKS19" s="35"/>
      <c r="AKT19" s="35"/>
      <c r="AKU19" s="35"/>
      <c r="AKV19" s="35"/>
      <c r="AKW19" s="35"/>
      <c r="AKX19" s="35"/>
      <c r="AKY19" s="35"/>
      <c r="AKZ19" s="35"/>
      <c r="ALA19" s="35"/>
      <c r="ALB19" s="35"/>
      <c r="ALC19" s="35"/>
      <c r="ALD19" s="35"/>
      <c r="ALE19" s="35"/>
      <c r="ALF19" s="35"/>
      <c r="ALG19" s="35"/>
      <c r="ALH19" s="35"/>
      <c r="ALI19" s="35"/>
      <c r="ALJ19" s="35"/>
      <c r="ALK19" s="35"/>
      <c r="ALL19" s="35"/>
      <c r="ALM19" s="35"/>
      <c r="ALN19" s="35"/>
      <c r="ALO19" s="35"/>
      <c r="ALP19" s="35"/>
      <c r="ALQ19" s="35"/>
      <c r="ALR19" s="35"/>
      <c r="ALS19" s="35"/>
      <c r="ALT19" s="35"/>
      <c r="ALU19" s="35"/>
      <c r="ALV19" s="35"/>
      <c r="ALW19" s="35"/>
      <c r="ALX19" s="35"/>
      <c r="ALY19" s="35"/>
      <c r="ALZ19" s="35"/>
      <c r="AMA19" s="35"/>
      <c r="AMB19" s="35"/>
      <c r="AMC19" s="35"/>
      <c r="AMD19" s="35"/>
      <c r="AME19" s="35"/>
      <c r="AMF19" s="35"/>
      <c r="AMG19" s="35"/>
      <c r="AMH19" s="35"/>
      <c r="AMI19" s="35"/>
      <c r="AMJ19" s="35"/>
      <c r="AMK19" s="35"/>
      <c r="AML19" s="35"/>
    </row>
    <row r="20" spans="1:1026" s="59" customFormat="1" ht="18" customHeight="1" x14ac:dyDescent="0.25">
      <c r="A20" s="146"/>
      <c r="B20" s="127"/>
      <c r="C20" s="36"/>
      <c r="D20" s="40"/>
      <c r="E20" s="41"/>
      <c r="F20" s="49"/>
      <c r="G20" s="82" t="s">
        <v>40</v>
      </c>
      <c r="H20" s="42"/>
      <c r="I20" s="121"/>
      <c r="J20" s="227"/>
      <c r="K20" s="37"/>
      <c r="L20" s="10"/>
      <c r="M20" s="9"/>
      <c r="N20" s="256"/>
      <c r="O20" s="37"/>
      <c r="P20" s="39"/>
      <c r="Q20" s="147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2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G20" s="35"/>
      <c r="GH20" s="35"/>
      <c r="GI20" s="35"/>
      <c r="GJ20" s="35"/>
      <c r="GK20" s="35"/>
      <c r="GL20" s="35"/>
      <c r="GM20" s="35"/>
      <c r="GN20" s="35"/>
      <c r="GO20" s="35"/>
      <c r="GP20" s="35"/>
      <c r="GQ20" s="35"/>
      <c r="GR20" s="35"/>
      <c r="GS20" s="35"/>
      <c r="GT20" s="35"/>
      <c r="GU20" s="35"/>
      <c r="GV20" s="35"/>
      <c r="GW20" s="35"/>
      <c r="GX20" s="35"/>
      <c r="GY20" s="35"/>
      <c r="GZ20" s="35"/>
      <c r="HA20" s="35"/>
      <c r="HB20" s="35"/>
      <c r="HC20" s="35"/>
      <c r="HD20" s="35"/>
      <c r="HE20" s="35"/>
      <c r="HF20" s="35"/>
      <c r="HG20" s="35"/>
      <c r="HH20" s="35"/>
      <c r="HI20" s="35"/>
      <c r="HJ20" s="35"/>
      <c r="HK20" s="35"/>
      <c r="HL20" s="35"/>
      <c r="HM20" s="35"/>
      <c r="HN20" s="35"/>
      <c r="HO20" s="35"/>
      <c r="HP20" s="35"/>
      <c r="HQ20" s="35"/>
      <c r="HR20" s="35"/>
      <c r="HS20" s="35"/>
      <c r="HT20" s="35"/>
      <c r="HU20" s="35"/>
      <c r="HV20" s="35"/>
      <c r="HW20" s="35"/>
      <c r="HX20" s="35"/>
      <c r="HY20" s="35"/>
      <c r="HZ20" s="35"/>
      <c r="IA20" s="35"/>
      <c r="IB20" s="35"/>
      <c r="IC20" s="35"/>
      <c r="ID20" s="35"/>
      <c r="IE20" s="35"/>
      <c r="IF20" s="35"/>
      <c r="IG20" s="35"/>
      <c r="IH20" s="35"/>
      <c r="II20" s="35"/>
      <c r="IJ20" s="35"/>
      <c r="IK20" s="35"/>
      <c r="IL20" s="35"/>
      <c r="IM20" s="35"/>
      <c r="IN20" s="35"/>
      <c r="IO20" s="35"/>
      <c r="IP20" s="35"/>
      <c r="IQ20" s="35"/>
      <c r="IR20" s="35"/>
      <c r="IS20" s="35"/>
      <c r="IT20" s="35"/>
      <c r="IU20" s="35"/>
      <c r="IV20" s="35"/>
      <c r="IW20" s="35"/>
      <c r="IX20" s="35"/>
      <c r="IY20" s="35"/>
      <c r="IZ20" s="35"/>
      <c r="JA20" s="35"/>
      <c r="JB20" s="35"/>
      <c r="JC20" s="35"/>
      <c r="JD20" s="35"/>
      <c r="JE20" s="35"/>
      <c r="JF20" s="35"/>
      <c r="JG20" s="35"/>
      <c r="JH20" s="35"/>
      <c r="JI20" s="35"/>
      <c r="JJ20" s="35"/>
      <c r="JK20" s="35"/>
      <c r="JL20" s="35"/>
      <c r="JM20" s="35"/>
      <c r="JN20" s="35"/>
      <c r="JO20" s="35"/>
      <c r="JP20" s="35"/>
      <c r="JQ20" s="35"/>
      <c r="JR20" s="35"/>
      <c r="JS20" s="35"/>
      <c r="JT20" s="35"/>
      <c r="JU20" s="35"/>
      <c r="JV20" s="35"/>
      <c r="JW20" s="35"/>
      <c r="JX20" s="35"/>
      <c r="JY20" s="35"/>
      <c r="JZ20" s="35"/>
      <c r="KA20" s="35"/>
      <c r="KB20" s="35"/>
      <c r="KC20" s="35"/>
      <c r="KD20" s="35"/>
      <c r="KE20" s="35"/>
      <c r="KF20" s="35"/>
      <c r="KG20" s="35"/>
      <c r="KH20" s="35"/>
      <c r="KI20" s="35"/>
      <c r="KJ20" s="35"/>
      <c r="KK20" s="35"/>
      <c r="KL20" s="35"/>
      <c r="KM20" s="35"/>
      <c r="KN20" s="35"/>
      <c r="KO20" s="35"/>
      <c r="KP20" s="35"/>
      <c r="KQ20" s="35"/>
      <c r="KR20" s="35"/>
      <c r="KS20" s="35"/>
      <c r="KT20" s="35"/>
      <c r="KU20" s="35"/>
      <c r="KV20" s="35"/>
      <c r="KW20" s="35"/>
      <c r="KX20" s="35"/>
      <c r="KY20" s="35"/>
      <c r="KZ20" s="35"/>
      <c r="LA20" s="35"/>
      <c r="LB20" s="35"/>
      <c r="LC20" s="35"/>
      <c r="LD20" s="35"/>
      <c r="LE20" s="35"/>
      <c r="LF20" s="35"/>
      <c r="LG20" s="35"/>
      <c r="LH20" s="35"/>
      <c r="LI20" s="35"/>
      <c r="LJ20" s="35"/>
      <c r="LK20" s="35"/>
      <c r="LL20" s="35"/>
      <c r="LM20" s="35"/>
      <c r="LN20" s="35"/>
      <c r="LO20" s="35"/>
      <c r="LP20" s="35"/>
      <c r="LQ20" s="35"/>
      <c r="LR20" s="35"/>
      <c r="LS20" s="35"/>
      <c r="LT20" s="35"/>
      <c r="LU20" s="35"/>
      <c r="LV20" s="35"/>
      <c r="LW20" s="35"/>
      <c r="LX20" s="35"/>
      <c r="LY20" s="35"/>
      <c r="LZ20" s="35"/>
      <c r="MA20" s="35"/>
      <c r="MB20" s="35"/>
      <c r="MC20" s="35"/>
      <c r="MD20" s="35"/>
      <c r="ME20" s="35"/>
      <c r="MF20" s="35"/>
      <c r="MG20" s="35"/>
      <c r="MH20" s="35"/>
      <c r="MI20" s="35"/>
      <c r="MJ20" s="35"/>
      <c r="MK20" s="35"/>
      <c r="ML20" s="35"/>
      <c r="MM20" s="35"/>
      <c r="MN20" s="35"/>
      <c r="MO20" s="35"/>
      <c r="MP20" s="35"/>
      <c r="MQ20" s="35"/>
      <c r="MR20" s="35"/>
      <c r="MS20" s="35"/>
      <c r="MT20" s="35"/>
      <c r="MU20" s="35"/>
      <c r="MV20" s="35"/>
      <c r="MW20" s="35"/>
      <c r="MX20" s="35"/>
      <c r="MY20" s="35"/>
      <c r="MZ20" s="35"/>
      <c r="NA20" s="35"/>
      <c r="NB20" s="35"/>
      <c r="NC20" s="35"/>
      <c r="ND20" s="35"/>
      <c r="NE20" s="35"/>
      <c r="NF20" s="35"/>
      <c r="NG20" s="35"/>
      <c r="NH20" s="35"/>
      <c r="NI20" s="35"/>
      <c r="NJ20" s="35"/>
      <c r="NK20" s="35"/>
      <c r="NL20" s="35"/>
      <c r="NM20" s="35"/>
      <c r="NN20" s="35"/>
      <c r="NO20" s="35"/>
      <c r="NP20" s="35"/>
      <c r="NQ20" s="35"/>
      <c r="NR20" s="35"/>
      <c r="NS20" s="35"/>
      <c r="NT20" s="35"/>
      <c r="NU20" s="35"/>
      <c r="NV20" s="35"/>
      <c r="NW20" s="35"/>
      <c r="NX20" s="35"/>
      <c r="NY20" s="35"/>
      <c r="NZ20" s="35"/>
      <c r="OA20" s="35"/>
      <c r="OB20" s="35"/>
      <c r="OC20" s="35"/>
      <c r="OD20" s="35"/>
      <c r="OE20" s="35"/>
      <c r="OF20" s="35"/>
      <c r="OG20" s="35"/>
      <c r="OH20" s="35"/>
      <c r="OI20" s="35"/>
      <c r="OJ20" s="35"/>
      <c r="OK20" s="35"/>
      <c r="OL20" s="35"/>
      <c r="OM20" s="35"/>
      <c r="ON20" s="35"/>
      <c r="OO20" s="35"/>
      <c r="OP20" s="35"/>
      <c r="OQ20" s="35"/>
      <c r="OR20" s="35"/>
      <c r="OS20" s="35"/>
      <c r="OT20" s="35"/>
      <c r="OU20" s="35"/>
      <c r="OV20" s="35"/>
      <c r="OW20" s="35"/>
      <c r="OX20" s="35"/>
      <c r="OY20" s="35"/>
      <c r="OZ20" s="35"/>
      <c r="PA20" s="35"/>
      <c r="PB20" s="35"/>
      <c r="PC20" s="35"/>
      <c r="PD20" s="35"/>
      <c r="PE20" s="35"/>
      <c r="PF20" s="35"/>
      <c r="PG20" s="35"/>
      <c r="PH20" s="35"/>
      <c r="PI20" s="35"/>
      <c r="PJ20" s="35"/>
      <c r="PK20" s="35"/>
      <c r="PL20" s="35"/>
      <c r="PM20" s="35"/>
      <c r="PN20" s="35"/>
      <c r="PO20" s="35"/>
      <c r="PP20" s="35"/>
      <c r="PQ20" s="35"/>
      <c r="PR20" s="35"/>
      <c r="PS20" s="35"/>
      <c r="PT20" s="35"/>
      <c r="PU20" s="35"/>
      <c r="PV20" s="35"/>
      <c r="PW20" s="35"/>
      <c r="PX20" s="35"/>
      <c r="PY20" s="35"/>
      <c r="PZ20" s="35"/>
      <c r="QA20" s="35"/>
      <c r="QB20" s="35"/>
      <c r="QC20" s="35"/>
      <c r="QD20" s="35"/>
      <c r="QE20" s="35"/>
      <c r="QF20" s="35"/>
      <c r="QG20" s="35"/>
      <c r="QH20" s="35"/>
      <c r="QI20" s="35"/>
      <c r="QJ20" s="35"/>
      <c r="QK20" s="35"/>
      <c r="QL20" s="35"/>
      <c r="QM20" s="35"/>
      <c r="QN20" s="35"/>
      <c r="QO20" s="35"/>
      <c r="QP20" s="35"/>
      <c r="QQ20" s="35"/>
      <c r="QR20" s="35"/>
      <c r="QS20" s="35"/>
      <c r="QT20" s="35"/>
      <c r="QU20" s="35"/>
      <c r="QV20" s="35"/>
      <c r="QW20" s="35"/>
      <c r="QX20" s="35"/>
      <c r="QY20" s="35"/>
      <c r="QZ20" s="35"/>
      <c r="RA20" s="35"/>
      <c r="RB20" s="35"/>
      <c r="RC20" s="35"/>
      <c r="RD20" s="35"/>
      <c r="RE20" s="35"/>
      <c r="RF20" s="35"/>
      <c r="RG20" s="35"/>
      <c r="RH20" s="35"/>
      <c r="RI20" s="35"/>
      <c r="RJ20" s="35"/>
      <c r="RK20" s="35"/>
      <c r="RL20" s="35"/>
      <c r="RM20" s="35"/>
      <c r="RN20" s="35"/>
      <c r="RO20" s="35"/>
      <c r="RP20" s="35"/>
      <c r="RQ20" s="35"/>
      <c r="RR20" s="35"/>
      <c r="RS20" s="35"/>
      <c r="RT20" s="35"/>
      <c r="RU20" s="35"/>
      <c r="RV20" s="35"/>
      <c r="RW20" s="35"/>
      <c r="RX20" s="35"/>
      <c r="RY20" s="35"/>
      <c r="RZ20" s="35"/>
      <c r="SA20" s="35"/>
      <c r="SB20" s="35"/>
      <c r="SC20" s="35"/>
      <c r="SD20" s="35"/>
      <c r="SE20" s="35"/>
      <c r="SF20" s="35"/>
      <c r="SG20" s="35"/>
      <c r="SH20" s="35"/>
      <c r="SI20" s="35"/>
      <c r="SJ20" s="35"/>
      <c r="SK20" s="35"/>
      <c r="SL20" s="35"/>
      <c r="SM20" s="35"/>
      <c r="SN20" s="35"/>
      <c r="SO20" s="35"/>
      <c r="SP20" s="35"/>
      <c r="SQ20" s="35"/>
      <c r="SR20" s="35"/>
      <c r="SS20" s="35"/>
      <c r="ST20" s="35"/>
      <c r="SU20" s="35"/>
      <c r="SV20" s="35"/>
      <c r="SW20" s="35"/>
      <c r="SX20" s="35"/>
      <c r="SY20" s="35"/>
      <c r="SZ20" s="35"/>
      <c r="TA20" s="35"/>
      <c r="TB20" s="35"/>
      <c r="TC20" s="35"/>
      <c r="TD20" s="35"/>
      <c r="TE20" s="35"/>
      <c r="TF20" s="35"/>
      <c r="TG20" s="35"/>
      <c r="TH20" s="35"/>
      <c r="TI20" s="35"/>
      <c r="TJ20" s="35"/>
      <c r="TK20" s="35"/>
      <c r="TL20" s="35"/>
      <c r="TM20" s="35"/>
      <c r="TN20" s="35"/>
      <c r="TO20" s="35"/>
      <c r="TP20" s="35"/>
      <c r="TQ20" s="35"/>
      <c r="TR20" s="35"/>
      <c r="TS20" s="35"/>
      <c r="TT20" s="35"/>
      <c r="TU20" s="35"/>
      <c r="TV20" s="35"/>
      <c r="TW20" s="35"/>
      <c r="TX20" s="35"/>
      <c r="TY20" s="35"/>
      <c r="TZ20" s="35"/>
      <c r="UA20" s="35"/>
      <c r="UB20" s="35"/>
      <c r="UC20" s="35"/>
      <c r="UD20" s="35"/>
      <c r="UE20" s="35"/>
      <c r="UF20" s="35"/>
      <c r="UG20" s="35"/>
      <c r="UH20" s="35"/>
      <c r="UI20" s="35"/>
      <c r="UJ20" s="35"/>
      <c r="UK20" s="35"/>
      <c r="UL20" s="35"/>
      <c r="UM20" s="35"/>
      <c r="UN20" s="35"/>
      <c r="UO20" s="35"/>
      <c r="UP20" s="35"/>
      <c r="UQ20" s="35"/>
      <c r="UR20" s="35"/>
      <c r="US20" s="35"/>
      <c r="UT20" s="35"/>
      <c r="UU20" s="35"/>
      <c r="UV20" s="35"/>
      <c r="UW20" s="35"/>
      <c r="UX20" s="35"/>
      <c r="UY20" s="35"/>
      <c r="UZ20" s="35"/>
      <c r="VA20" s="35"/>
      <c r="VB20" s="35"/>
      <c r="VC20" s="35"/>
      <c r="VD20" s="35"/>
      <c r="VE20" s="35"/>
      <c r="VF20" s="35"/>
      <c r="VG20" s="35"/>
      <c r="VH20" s="35"/>
      <c r="VI20" s="35"/>
      <c r="VJ20" s="35"/>
      <c r="VK20" s="35"/>
      <c r="VL20" s="35"/>
      <c r="VM20" s="35"/>
      <c r="VN20" s="35"/>
      <c r="VO20" s="35"/>
      <c r="VP20" s="35"/>
      <c r="VQ20" s="35"/>
      <c r="VR20" s="35"/>
      <c r="VS20" s="35"/>
      <c r="VT20" s="35"/>
      <c r="VU20" s="35"/>
      <c r="VV20" s="35"/>
      <c r="VW20" s="35"/>
      <c r="VX20" s="35"/>
      <c r="VY20" s="35"/>
      <c r="VZ20" s="35"/>
      <c r="WA20" s="35"/>
      <c r="WB20" s="35"/>
      <c r="WC20" s="35"/>
      <c r="WD20" s="35"/>
      <c r="WE20" s="35"/>
      <c r="WF20" s="35"/>
      <c r="WG20" s="35"/>
      <c r="WH20" s="35"/>
      <c r="WI20" s="35"/>
      <c r="WJ20" s="35"/>
      <c r="WK20" s="35"/>
      <c r="WL20" s="35"/>
      <c r="WM20" s="35"/>
      <c r="WN20" s="35"/>
      <c r="WO20" s="35"/>
      <c r="WP20" s="35"/>
      <c r="WQ20" s="35"/>
      <c r="WR20" s="35"/>
      <c r="WS20" s="35"/>
      <c r="WT20" s="35"/>
      <c r="WU20" s="35"/>
      <c r="WV20" s="35"/>
      <c r="WW20" s="35"/>
      <c r="WX20" s="35"/>
      <c r="WY20" s="35"/>
      <c r="WZ20" s="35"/>
      <c r="XA20" s="35"/>
      <c r="XB20" s="35"/>
      <c r="XC20" s="35"/>
      <c r="XD20" s="35"/>
      <c r="XE20" s="35"/>
      <c r="XF20" s="35"/>
      <c r="XG20" s="35"/>
      <c r="XH20" s="35"/>
      <c r="XI20" s="35"/>
      <c r="XJ20" s="35"/>
      <c r="XK20" s="35"/>
      <c r="XL20" s="35"/>
      <c r="XM20" s="35"/>
      <c r="XN20" s="35"/>
      <c r="XO20" s="35"/>
      <c r="XP20" s="35"/>
      <c r="XQ20" s="35"/>
      <c r="XR20" s="35"/>
      <c r="XS20" s="35"/>
      <c r="XT20" s="35"/>
      <c r="XU20" s="35"/>
      <c r="XV20" s="35"/>
      <c r="XW20" s="35"/>
      <c r="XX20" s="35"/>
      <c r="XY20" s="35"/>
      <c r="XZ20" s="35"/>
      <c r="YA20" s="35"/>
      <c r="YB20" s="35"/>
      <c r="YC20" s="35"/>
      <c r="YD20" s="35"/>
      <c r="YE20" s="35"/>
      <c r="YF20" s="35"/>
      <c r="YG20" s="35"/>
      <c r="YH20" s="35"/>
      <c r="YI20" s="35"/>
      <c r="YJ20" s="35"/>
      <c r="YK20" s="35"/>
      <c r="YL20" s="35"/>
      <c r="YM20" s="35"/>
      <c r="YN20" s="35"/>
      <c r="YO20" s="35"/>
      <c r="YP20" s="35"/>
      <c r="YQ20" s="35"/>
      <c r="YR20" s="35"/>
      <c r="YS20" s="35"/>
      <c r="YT20" s="35"/>
      <c r="YU20" s="35"/>
      <c r="YV20" s="35"/>
      <c r="YW20" s="35"/>
      <c r="YX20" s="35"/>
      <c r="YY20" s="35"/>
      <c r="YZ20" s="35"/>
      <c r="ZA20" s="35"/>
      <c r="ZB20" s="35"/>
      <c r="ZC20" s="35"/>
      <c r="ZD20" s="35"/>
      <c r="ZE20" s="35"/>
      <c r="ZF20" s="35"/>
      <c r="ZG20" s="35"/>
      <c r="ZH20" s="35"/>
      <c r="ZI20" s="35"/>
      <c r="ZJ20" s="35"/>
      <c r="ZK20" s="35"/>
      <c r="ZL20" s="35"/>
      <c r="ZM20" s="35"/>
      <c r="ZN20" s="35"/>
      <c r="ZO20" s="35"/>
      <c r="ZP20" s="35"/>
      <c r="ZQ20" s="35"/>
      <c r="ZR20" s="35"/>
      <c r="ZS20" s="35"/>
      <c r="ZT20" s="35"/>
      <c r="ZU20" s="35"/>
      <c r="ZV20" s="35"/>
      <c r="ZW20" s="35"/>
      <c r="ZX20" s="35"/>
      <c r="ZY20" s="35"/>
      <c r="ZZ20" s="35"/>
      <c r="AAA20" s="35"/>
      <c r="AAB20" s="35"/>
      <c r="AAC20" s="35"/>
      <c r="AAD20" s="35"/>
      <c r="AAE20" s="35"/>
      <c r="AAF20" s="35"/>
      <c r="AAG20" s="35"/>
      <c r="AAH20" s="35"/>
      <c r="AAI20" s="35"/>
      <c r="AAJ20" s="35"/>
      <c r="AAK20" s="35"/>
      <c r="AAL20" s="35"/>
      <c r="AAM20" s="35"/>
      <c r="AAN20" s="35"/>
      <c r="AAO20" s="35"/>
      <c r="AAP20" s="35"/>
      <c r="AAQ20" s="35"/>
      <c r="AAR20" s="35"/>
      <c r="AAS20" s="35"/>
      <c r="AAT20" s="35"/>
      <c r="AAU20" s="35"/>
      <c r="AAV20" s="35"/>
      <c r="AAW20" s="35"/>
      <c r="AAX20" s="35"/>
      <c r="AAY20" s="35"/>
      <c r="AAZ20" s="35"/>
      <c r="ABA20" s="35"/>
      <c r="ABB20" s="35"/>
      <c r="ABC20" s="35"/>
      <c r="ABD20" s="35"/>
      <c r="ABE20" s="35"/>
      <c r="ABF20" s="35"/>
      <c r="ABG20" s="35"/>
      <c r="ABH20" s="35"/>
      <c r="ABI20" s="35"/>
      <c r="ABJ20" s="35"/>
      <c r="ABK20" s="35"/>
      <c r="ABL20" s="35"/>
      <c r="ABM20" s="35"/>
      <c r="ABN20" s="35"/>
      <c r="ABO20" s="35"/>
      <c r="ABP20" s="35"/>
      <c r="ABQ20" s="35"/>
      <c r="ABR20" s="35"/>
      <c r="ABS20" s="35"/>
      <c r="ABT20" s="35"/>
      <c r="ABU20" s="35"/>
      <c r="ABV20" s="35"/>
      <c r="ABW20" s="35"/>
      <c r="ABX20" s="35"/>
      <c r="ABY20" s="35"/>
      <c r="ABZ20" s="35"/>
      <c r="ACA20" s="35"/>
      <c r="ACB20" s="35"/>
      <c r="ACC20" s="35"/>
      <c r="ACD20" s="35"/>
      <c r="ACE20" s="35"/>
      <c r="ACF20" s="35"/>
      <c r="ACG20" s="35"/>
      <c r="ACH20" s="35"/>
      <c r="ACI20" s="35"/>
      <c r="ACJ20" s="35"/>
      <c r="ACK20" s="35"/>
      <c r="ACL20" s="35"/>
      <c r="ACM20" s="35"/>
      <c r="ACN20" s="35"/>
      <c r="ACO20" s="35"/>
      <c r="ACP20" s="35"/>
      <c r="ACQ20" s="35"/>
      <c r="ACR20" s="35"/>
      <c r="ACS20" s="35"/>
      <c r="ACT20" s="35"/>
      <c r="ACU20" s="35"/>
      <c r="ACV20" s="35"/>
      <c r="ACW20" s="35"/>
      <c r="ACX20" s="35"/>
      <c r="ACY20" s="35"/>
      <c r="ACZ20" s="35"/>
      <c r="ADA20" s="35"/>
      <c r="ADB20" s="35"/>
      <c r="ADC20" s="35"/>
      <c r="ADD20" s="35"/>
      <c r="ADE20" s="35"/>
      <c r="ADF20" s="35"/>
      <c r="ADG20" s="35"/>
      <c r="ADH20" s="35"/>
      <c r="ADI20" s="35"/>
      <c r="ADJ20" s="35"/>
      <c r="ADK20" s="35"/>
      <c r="ADL20" s="35"/>
      <c r="ADM20" s="35"/>
      <c r="ADN20" s="35"/>
      <c r="ADO20" s="35"/>
      <c r="ADP20" s="35"/>
      <c r="ADQ20" s="35"/>
      <c r="ADR20" s="35"/>
      <c r="ADS20" s="35"/>
      <c r="ADT20" s="35"/>
      <c r="ADU20" s="35"/>
      <c r="ADV20" s="35"/>
      <c r="ADW20" s="35"/>
      <c r="ADX20" s="35"/>
      <c r="ADY20" s="35"/>
      <c r="ADZ20" s="35"/>
      <c r="AEA20" s="35"/>
      <c r="AEB20" s="35"/>
      <c r="AEC20" s="35"/>
      <c r="AED20" s="35"/>
      <c r="AEE20" s="35"/>
      <c r="AEF20" s="35"/>
      <c r="AEG20" s="35"/>
      <c r="AEH20" s="35"/>
      <c r="AEI20" s="35"/>
      <c r="AEJ20" s="35"/>
      <c r="AEK20" s="35"/>
      <c r="AEL20" s="35"/>
      <c r="AEM20" s="35"/>
      <c r="AEN20" s="35"/>
      <c r="AEO20" s="35"/>
      <c r="AEP20" s="35"/>
      <c r="AEQ20" s="35"/>
      <c r="AER20" s="35"/>
      <c r="AES20" s="35"/>
      <c r="AET20" s="35"/>
      <c r="AEU20" s="35"/>
      <c r="AEV20" s="35"/>
      <c r="AEW20" s="35"/>
      <c r="AEX20" s="35"/>
      <c r="AEY20" s="35"/>
      <c r="AEZ20" s="35"/>
      <c r="AFA20" s="35"/>
      <c r="AFB20" s="35"/>
      <c r="AFC20" s="35"/>
      <c r="AFD20" s="35"/>
      <c r="AFE20" s="35"/>
      <c r="AFF20" s="35"/>
      <c r="AFG20" s="35"/>
      <c r="AFH20" s="35"/>
      <c r="AFI20" s="35"/>
      <c r="AFJ20" s="35"/>
      <c r="AFK20" s="35"/>
      <c r="AFL20" s="35"/>
      <c r="AFM20" s="35"/>
      <c r="AFN20" s="35"/>
      <c r="AFO20" s="35"/>
      <c r="AFP20" s="35"/>
      <c r="AFQ20" s="35"/>
      <c r="AFR20" s="35"/>
      <c r="AFS20" s="35"/>
      <c r="AFT20" s="35"/>
      <c r="AFU20" s="35"/>
      <c r="AFV20" s="35"/>
      <c r="AFW20" s="35"/>
      <c r="AFX20" s="35"/>
      <c r="AFY20" s="35"/>
      <c r="AFZ20" s="35"/>
      <c r="AGA20" s="35"/>
      <c r="AGB20" s="35"/>
      <c r="AGC20" s="35"/>
      <c r="AGD20" s="35"/>
      <c r="AGE20" s="35"/>
      <c r="AGF20" s="35"/>
      <c r="AGG20" s="35"/>
      <c r="AGH20" s="35"/>
      <c r="AGI20" s="35"/>
      <c r="AGJ20" s="35"/>
      <c r="AGK20" s="35"/>
      <c r="AGL20" s="35"/>
      <c r="AGM20" s="35"/>
      <c r="AGN20" s="35"/>
      <c r="AGO20" s="35"/>
      <c r="AGP20" s="35"/>
      <c r="AGQ20" s="35"/>
      <c r="AGR20" s="35"/>
      <c r="AGS20" s="35"/>
      <c r="AGT20" s="35"/>
      <c r="AGU20" s="35"/>
      <c r="AGV20" s="35"/>
      <c r="AGW20" s="35"/>
      <c r="AGX20" s="35"/>
      <c r="AGY20" s="35"/>
      <c r="AGZ20" s="35"/>
      <c r="AHA20" s="35"/>
      <c r="AHB20" s="35"/>
      <c r="AHC20" s="35"/>
      <c r="AHD20" s="35"/>
      <c r="AHE20" s="35"/>
      <c r="AHF20" s="35"/>
      <c r="AHG20" s="35"/>
      <c r="AHH20" s="35"/>
      <c r="AHI20" s="35"/>
      <c r="AHJ20" s="35"/>
      <c r="AHK20" s="35"/>
      <c r="AHL20" s="35"/>
      <c r="AHM20" s="35"/>
      <c r="AHN20" s="35"/>
      <c r="AHO20" s="35"/>
      <c r="AHP20" s="35"/>
      <c r="AHQ20" s="35"/>
      <c r="AHR20" s="35"/>
      <c r="AHS20" s="35"/>
      <c r="AHT20" s="35"/>
      <c r="AHU20" s="35"/>
      <c r="AHV20" s="35"/>
      <c r="AHW20" s="35"/>
      <c r="AHX20" s="35"/>
      <c r="AHY20" s="35"/>
      <c r="AHZ20" s="35"/>
      <c r="AIA20" s="35"/>
      <c r="AIB20" s="35"/>
      <c r="AIC20" s="35"/>
      <c r="AID20" s="35"/>
      <c r="AIE20" s="35"/>
      <c r="AIF20" s="35"/>
      <c r="AIG20" s="35"/>
      <c r="AIH20" s="35"/>
      <c r="AII20" s="35"/>
      <c r="AIJ20" s="35"/>
      <c r="AIK20" s="35"/>
      <c r="AIL20" s="35"/>
      <c r="AIM20" s="35"/>
      <c r="AIN20" s="35"/>
      <c r="AIO20" s="35"/>
      <c r="AIP20" s="35"/>
      <c r="AIQ20" s="35"/>
      <c r="AIR20" s="35"/>
      <c r="AIS20" s="35"/>
      <c r="AIT20" s="35"/>
      <c r="AIU20" s="35"/>
      <c r="AIV20" s="35"/>
      <c r="AIW20" s="35"/>
      <c r="AIX20" s="35"/>
      <c r="AIY20" s="35"/>
      <c r="AIZ20" s="35"/>
      <c r="AJA20" s="35"/>
      <c r="AJB20" s="35"/>
      <c r="AJC20" s="35"/>
      <c r="AJD20" s="35"/>
      <c r="AJE20" s="35"/>
      <c r="AJF20" s="35"/>
      <c r="AJG20" s="35"/>
      <c r="AJH20" s="35"/>
      <c r="AJI20" s="35"/>
      <c r="AJJ20" s="35"/>
      <c r="AJK20" s="35"/>
      <c r="AJL20" s="35"/>
      <c r="AJM20" s="35"/>
      <c r="AJN20" s="35"/>
      <c r="AJO20" s="35"/>
      <c r="AJP20" s="35"/>
      <c r="AJQ20" s="35"/>
      <c r="AJR20" s="35"/>
      <c r="AJS20" s="35"/>
      <c r="AJT20" s="35"/>
      <c r="AJU20" s="35"/>
      <c r="AJV20" s="35"/>
      <c r="AJW20" s="35"/>
      <c r="AJX20" s="35"/>
      <c r="AJY20" s="35"/>
      <c r="AJZ20" s="35"/>
      <c r="AKA20" s="35"/>
      <c r="AKB20" s="35"/>
      <c r="AKC20" s="35"/>
      <c r="AKD20" s="35"/>
      <c r="AKE20" s="35"/>
      <c r="AKF20" s="35"/>
      <c r="AKG20" s="35"/>
      <c r="AKH20" s="35"/>
      <c r="AKI20" s="35"/>
      <c r="AKJ20" s="35"/>
      <c r="AKK20" s="35"/>
      <c r="AKL20" s="35"/>
      <c r="AKM20" s="35"/>
      <c r="AKN20" s="35"/>
      <c r="AKO20" s="35"/>
      <c r="AKP20" s="35"/>
      <c r="AKQ20" s="35"/>
      <c r="AKR20" s="35"/>
      <c r="AKS20" s="35"/>
      <c r="AKT20" s="35"/>
      <c r="AKU20" s="35"/>
      <c r="AKV20" s="35"/>
      <c r="AKW20" s="35"/>
      <c r="AKX20" s="35"/>
      <c r="AKY20" s="35"/>
      <c r="AKZ20" s="35"/>
      <c r="ALA20" s="35"/>
      <c r="ALB20" s="35"/>
      <c r="ALC20" s="35"/>
      <c r="ALD20" s="35"/>
      <c r="ALE20" s="35"/>
      <c r="ALF20" s="35"/>
      <c r="ALG20" s="35"/>
      <c r="ALH20" s="35"/>
      <c r="ALI20" s="35"/>
      <c r="ALJ20" s="35"/>
      <c r="ALK20" s="35"/>
      <c r="ALL20" s="35"/>
      <c r="ALM20" s="35"/>
      <c r="ALN20" s="35"/>
      <c r="ALO20" s="35"/>
      <c r="ALP20" s="35"/>
      <c r="ALQ20" s="35"/>
      <c r="ALR20" s="35"/>
      <c r="ALS20" s="35"/>
      <c r="ALT20" s="35"/>
      <c r="ALU20" s="35"/>
      <c r="ALV20" s="35"/>
      <c r="ALW20" s="35"/>
      <c r="ALX20" s="35"/>
      <c r="ALY20" s="35"/>
      <c r="ALZ20" s="35"/>
      <c r="AMA20" s="35"/>
      <c r="AMB20" s="35"/>
      <c r="AMC20" s="35"/>
      <c r="AMD20" s="35"/>
      <c r="AME20" s="35"/>
      <c r="AMF20" s="35"/>
      <c r="AMG20" s="35"/>
      <c r="AMH20" s="35"/>
      <c r="AMI20" s="35"/>
      <c r="AMJ20" s="35"/>
      <c r="AMK20" s="35"/>
      <c r="AML20" s="35"/>
    </row>
    <row r="21" spans="1:1026" s="59" customFormat="1" ht="22.5" customHeight="1" x14ac:dyDescent="0.25">
      <c r="A21" s="146">
        <v>1</v>
      </c>
      <c r="B21" s="257" t="s">
        <v>137</v>
      </c>
      <c r="C21" s="36"/>
      <c r="D21" s="258" t="s">
        <v>138</v>
      </c>
      <c r="E21" s="37" t="s">
        <v>1</v>
      </c>
      <c r="F21" s="49">
        <v>82.7</v>
      </c>
      <c r="G21" s="38" t="s">
        <v>136</v>
      </c>
      <c r="H21" s="42">
        <v>24</v>
      </c>
      <c r="I21" s="43">
        <v>4.3129999999999997</v>
      </c>
      <c r="J21" s="227">
        <v>115</v>
      </c>
      <c r="K21" s="37"/>
      <c r="L21" s="201"/>
      <c r="M21" s="9">
        <f>J21*I21</f>
        <v>495.99499999999995</v>
      </c>
      <c r="N21" s="10" t="s">
        <v>267</v>
      </c>
      <c r="O21" s="37">
        <v>20</v>
      </c>
      <c r="P21" s="416" t="s">
        <v>139</v>
      </c>
      <c r="Q21" s="417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2"/>
      <c r="AJ21" s="35"/>
      <c r="AK21" s="35"/>
      <c r="AL21" s="35"/>
      <c r="AM21" s="35"/>
      <c r="AN21" s="35"/>
      <c r="AO21" s="35"/>
      <c r="AP21" s="35"/>
      <c r="AQ21" s="35"/>
      <c r="AR21" s="35"/>
      <c r="AS21" s="35"/>
      <c r="AT21" s="35"/>
      <c r="AU21" s="35"/>
      <c r="AV21" s="35"/>
      <c r="AW21" s="35"/>
      <c r="AX21" s="35"/>
      <c r="AY21" s="35"/>
      <c r="AZ21" s="35"/>
      <c r="BA21" s="35"/>
      <c r="BB21" s="35"/>
      <c r="BC21" s="35"/>
      <c r="BD21" s="35"/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  <c r="BZ21" s="35"/>
      <c r="CA21" s="35"/>
      <c r="CB21" s="35"/>
      <c r="CC21" s="35"/>
      <c r="CD21" s="35"/>
      <c r="CE21" s="35"/>
      <c r="CF21" s="35"/>
      <c r="CG21" s="35"/>
      <c r="CH21" s="35"/>
      <c r="CI21" s="35"/>
      <c r="CJ21" s="35"/>
      <c r="CK21" s="35"/>
      <c r="CL21" s="35"/>
      <c r="CM21" s="35"/>
      <c r="CN21" s="35"/>
      <c r="CO21" s="35"/>
      <c r="CP21" s="35"/>
      <c r="CQ21" s="35"/>
      <c r="CR21" s="35"/>
      <c r="CS21" s="35"/>
      <c r="CT21" s="35"/>
      <c r="CU21" s="35"/>
      <c r="CV21" s="35"/>
      <c r="CW21" s="35"/>
      <c r="CX21" s="35"/>
      <c r="CY21" s="35"/>
      <c r="CZ21" s="35"/>
      <c r="DA21" s="35"/>
      <c r="DB21" s="35"/>
      <c r="DC21" s="35"/>
      <c r="DD21" s="35"/>
      <c r="DE21" s="35"/>
      <c r="DF21" s="35"/>
      <c r="DG21" s="35"/>
      <c r="DH21" s="35"/>
      <c r="DI21" s="35"/>
      <c r="DJ21" s="35"/>
      <c r="DK21" s="35"/>
      <c r="DL21" s="35"/>
      <c r="DM21" s="35"/>
      <c r="DN21" s="35"/>
      <c r="DO21" s="35"/>
      <c r="DP21" s="35"/>
      <c r="DQ21" s="35"/>
      <c r="DR21" s="35"/>
      <c r="DS21" s="35"/>
      <c r="DT21" s="35"/>
      <c r="DU21" s="35"/>
      <c r="DV21" s="35"/>
      <c r="DW21" s="35"/>
      <c r="DX21" s="35"/>
      <c r="DY21" s="35"/>
      <c r="DZ21" s="35"/>
      <c r="EA21" s="35"/>
      <c r="EB21" s="35"/>
      <c r="EC21" s="35"/>
      <c r="ED21" s="35"/>
      <c r="EE21" s="35"/>
      <c r="EF21" s="35"/>
      <c r="EG21" s="35"/>
      <c r="EH21" s="35"/>
      <c r="EI21" s="35"/>
      <c r="EJ21" s="35"/>
      <c r="EK21" s="35"/>
      <c r="EL21" s="35"/>
      <c r="EM21" s="35"/>
      <c r="EN21" s="35"/>
      <c r="EO21" s="35"/>
      <c r="EP21" s="35"/>
      <c r="EQ21" s="35"/>
      <c r="ER21" s="35"/>
      <c r="ES21" s="35"/>
      <c r="ET21" s="35"/>
      <c r="EU21" s="35"/>
      <c r="EV21" s="35"/>
      <c r="EW21" s="35"/>
      <c r="EX21" s="35"/>
      <c r="EY21" s="35"/>
      <c r="EZ21" s="35"/>
      <c r="FA21" s="35"/>
      <c r="FB21" s="35"/>
      <c r="FC21" s="35"/>
      <c r="FD21" s="35"/>
      <c r="FE21" s="35"/>
      <c r="FF21" s="35"/>
      <c r="FG21" s="35"/>
      <c r="FH21" s="35"/>
      <c r="FI21" s="35"/>
      <c r="FJ21" s="35"/>
      <c r="FK21" s="35"/>
      <c r="FL21" s="35"/>
      <c r="FM21" s="35"/>
      <c r="FN21" s="35"/>
      <c r="FO21" s="35"/>
      <c r="FP21" s="35"/>
      <c r="FQ21" s="35"/>
      <c r="FR21" s="35"/>
      <c r="FS21" s="35"/>
      <c r="FT21" s="35"/>
      <c r="FU21" s="35"/>
      <c r="FV21" s="35"/>
      <c r="FW21" s="35"/>
      <c r="FX21" s="35"/>
      <c r="FY21" s="35"/>
      <c r="FZ21" s="35"/>
      <c r="GA21" s="35"/>
      <c r="GB21" s="35"/>
      <c r="GC21" s="35"/>
      <c r="GD21" s="35"/>
      <c r="GE21" s="35"/>
      <c r="GF21" s="35"/>
      <c r="GG21" s="35"/>
      <c r="GH21" s="35"/>
      <c r="GI21" s="35"/>
      <c r="GJ21" s="35"/>
      <c r="GK21" s="35"/>
      <c r="GL21" s="35"/>
      <c r="GM21" s="35"/>
      <c r="GN21" s="35"/>
      <c r="GO21" s="35"/>
      <c r="GP21" s="35"/>
      <c r="GQ21" s="35"/>
      <c r="GR21" s="35"/>
      <c r="GS21" s="35"/>
      <c r="GT21" s="35"/>
      <c r="GU21" s="35"/>
      <c r="GV21" s="35"/>
      <c r="GW21" s="35"/>
      <c r="GX21" s="35"/>
      <c r="GY21" s="35"/>
      <c r="GZ21" s="35"/>
      <c r="HA21" s="35"/>
      <c r="HB21" s="35"/>
      <c r="HC21" s="35"/>
      <c r="HD21" s="35"/>
      <c r="HE21" s="35"/>
      <c r="HF21" s="35"/>
      <c r="HG21" s="35"/>
      <c r="HH21" s="35"/>
      <c r="HI21" s="35"/>
      <c r="HJ21" s="35"/>
      <c r="HK21" s="35"/>
      <c r="HL21" s="35"/>
      <c r="HM21" s="35"/>
      <c r="HN21" s="35"/>
      <c r="HO21" s="35"/>
      <c r="HP21" s="35"/>
      <c r="HQ21" s="35"/>
      <c r="HR21" s="35"/>
      <c r="HS21" s="35"/>
      <c r="HT21" s="35"/>
      <c r="HU21" s="35"/>
      <c r="HV21" s="35"/>
      <c r="HW21" s="35"/>
      <c r="HX21" s="35"/>
      <c r="HY21" s="35"/>
      <c r="HZ21" s="35"/>
      <c r="IA21" s="35"/>
      <c r="IB21" s="35"/>
      <c r="IC21" s="35"/>
      <c r="ID21" s="35"/>
      <c r="IE21" s="35"/>
      <c r="IF21" s="35"/>
      <c r="IG21" s="35"/>
      <c r="IH21" s="35"/>
      <c r="II21" s="35"/>
      <c r="IJ21" s="35"/>
      <c r="IK21" s="35"/>
      <c r="IL21" s="35"/>
      <c r="IM21" s="35"/>
      <c r="IN21" s="35"/>
      <c r="IO21" s="35"/>
      <c r="IP21" s="35"/>
      <c r="IQ21" s="35"/>
      <c r="IR21" s="35"/>
      <c r="IS21" s="35"/>
      <c r="IT21" s="35"/>
      <c r="IU21" s="35"/>
      <c r="IV21" s="35"/>
      <c r="IW21" s="35"/>
      <c r="IX21" s="35"/>
      <c r="IY21" s="35"/>
      <c r="IZ21" s="35"/>
      <c r="JA21" s="35"/>
      <c r="JB21" s="35"/>
      <c r="JC21" s="35"/>
      <c r="JD21" s="35"/>
      <c r="JE21" s="35"/>
      <c r="JF21" s="35"/>
      <c r="JG21" s="35"/>
      <c r="JH21" s="35"/>
      <c r="JI21" s="35"/>
      <c r="JJ21" s="35"/>
      <c r="JK21" s="35"/>
      <c r="JL21" s="35"/>
      <c r="JM21" s="35"/>
      <c r="JN21" s="35"/>
      <c r="JO21" s="35"/>
      <c r="JP21" s="35"/>
      <c r="JQ21" s="35"/>
      <c r="JR21" s="35"/>
      <c r="JS21" s="35"/>
      <c r="JT21" s="35"/>
      <c r="JU21" s="35"/>
      <c r="JV21" s="35"/>
      <c r="JW21" s="35"/>
      <c r="JX21" s="35"/>
      <c r="JY21" s="35"/>
      <c r="JZ21" s="35"/>
      <c r="KA21" s="35"/>
      <c r="KB21" s="35"/>
      <c r="KC21" s="35"/>
      <c r="KD21" s="35"/>
      <c r="KE21" s="35"/>
      <c r="KF21" s="35"/>
      <c r="KG21" s="35"/>
      <c r="KH21" s="35"/>
      <c r="KI21" s="35"/>
      <c r="KJ21" s="35"/>
      <c r="KK21" s="35"/>
      <c r="KL21" s="35"/>
      <c r="KM21" s="35"/>
      <c r="KN21" s="35"/>
      <c r="KO21" s="35"/>
      <c r="KP21" s="35"/>
      <c r="KQ21" s="35"/>
      <c r="KR21" s="35"/>
      <c r="KS21" s="35"/>
      <c r="KT21" s="35"/>
      <c r="KU21" s="35"/>
      <c r="KV21" s="35"/>
      <c r="KW21" s="35"/>
      <c r="KX21" s="35"/>
      <c r="KY21" s="35"/>
      <c r="KZ21" s="35"/>
      <c r="LA21" s="35"/>
      <c r="LB21" s="35"/>
      <c r="LC21" s="35"/>
      <c r="LD21" s="35"/>
      <c r="LE21" s="35"/>
      <c r="LF21" s="35"/>
      <c r="LG21" s="35"/>
      <c r="LH21" s="35"/>
      <c r="LI21" s="35"/>
      <c r="LJ21" s="35"/>
      <c r="LK21" s="35"/>
      <c r="LL21" s="35"/>
      <c r="LM21" s="35"/>
      <c r="LN21" s="35"/>
      <c r="LO21" s="35"/>
      <c r="LP21" s="35"/>
      <c r="LQ21" s="35"/>
      <c r="LR21" s="35"/>
      <c r="LS21" s="35"/>
      <c r="LT21" s="35"/>
      <c r="LU21" s="35"/>
      <c r="LV21" s="35"/>
      <c r="LW21" s="35"/>
      <c r="LX21" s="35"/>
      <c r="LY21" s="35"/>
      <c r="LZ21" s="35"/>
      <c r="MA21" s="35"/>
      <c r="MB21" s="35"/>
      <c r="MC21" s="35"/>
      <c r="MD21" s="35"/>
      <c r="ME21" s="35"/>
      <c r="MF21" s="35"/>
      <c r="MG21" s="35"/>
      <c r="MH21" s="35"/>
      <c r="MI21" s="35"/>
      <c r="MJ21" s="35"/>
      <c r="MK21" s="35"/>
      <c r="ML21" s="35"/>
      <c r="MM21" s="35"/>
      <c r="MN21" s="35"/>
      <c r="MO21" s="35"/>
      <c r="MP21" s="35"/>
      <c r="MQ21" s="35"/>
      <c r="MR21" s="35"/>
      <c r="MS21" s="35"/>
      <c r="MT21" s="35"/>
      <c r="MU21" s="35"/>
      <c r="MV21" s="35"/>
      <c r="MW21" s="35"/>
      <c r="MX21" s="35"/>
      <c r="MY21" s="35"/>
      <c r="MZ21" s="35"/>
      <c r="NA21" s="35"/>
      <c r="NB21" s="35"/>
      <c r="NC21" s="35"/>
      <c r="ND21" s="35"/>
      <c r="NE21" s="35"/>
      <c r="NF21" s="35"/>
      <c r="NG21" s="35"/>
      <c r="NH21" s="35"/>
      <c r="NI21" s="35"/>
      <c r="NJ21" s="35"/>
      <c r="NK21" s="35"/>
      <c r="NL21" s="35"/>
      <c r="NM21" s="35"/>
      <c r="NN21" s="35"/>
      <c r="NO21" s="35"/>
      <c r="NP21" s="35"/>
      <c r="NQ21" s="35"/>
      <c r="NR21" s="35"/>
      <c r="NS21" s="35"/>
      <c r="NT21" s="35"/>
      <c r="NU21" s="35"/>
      <c r="NV21" s="35"/>
      <c r="NW21" s="35"/>
      <c r="NX21" s="35"/>
      <c r="NY21" s="35"/>
      <c r="NZ21" s="35"/>
      <c r="OA21" s="35"/>
      <c r="OB21" s="35"/>
      <c r="OC21" s="35"/>
      <c r="OD21" s="35"/>
      <c r="OE21" s="35"/>
      <c r="OF21" s="35"/>
      <c r="OG21" s="35"/>
      <c r="OH21" s="35"/>
      <c r="OI21" s="35"/>
      <c r="OJ21" s="35"/>
      <c r="OK21" s="35"/>
      <c r="OL21" s="35"/>
      <c r="OM21" s="35"/>
      <c r="ON21" s="35"/>
      <c r="OO21" s="35"/>
      <c r="OP21" s="35"/>
      <c r="OQ21" s="35"/>
      <c r="OR21" s="35"/>
      <c r="OS21" s="35"/>
      <c r="OT21" s="35"/>
      <c r="OU21" s="35"/>
      <c r="OV21" s="35"/>
      <c r="OW21" s="35"/>
      <c r="OX21" s="35"/>
      <c r="OY21" s="35"/>
      <c r="OZ21" s="35"/>
      <c r="PA21" s="35"/>
      <c r="PB21" s="35"/>
      <c r="PC21" s="35"/>
      <c r="PD21" s="35"/>
      <c r="PE21" s="35"/>
      <c r="PF21" s="35"/>
      <c r="PG21" s="35"/>
      <c r="PH21" s="35"/>
      <c r="PI21" s="35"/>
      <c r="PJ21" s="35"/>
      <c r="PK21" s="35"/>
      <c r="PL21" s="35"/>
      <c r="PM21" s="35"/>
      <c r="PN21" s="35"/>
      <c r="PO21" s="35"/>
      <c r="PP21" s="35"/>
      <c r="PQ21" s="35"/>
      <c r="PR21" s="35"/>
      <c r="PS21" s="35"/>
      <c r="PT21" s="35"/>
      <c r="PU21" s="35"/>
      <c r="PV21" s="35"/>
      <c r="PW21" s="35"/>
      <c r="PX21" s="35"/>
      <c r="PY21" s="35"/>
      <c r="PZ21" s="35"/>
      <c r="QA21" s="35"/>
      <c r="QB21" s="35"/>
      <c r="QC21" s="35"/>
      <c r="QD21" s="35"/>
      <c r="QE21" s="35"/>
      <c r="QF21" s="35"/>
      <c r="QG21" s="35"/>
      <c r="QH21" s="35"/>
      <c r="QI21" s="35"/>
      <c r="QJ21" s="35"/>
      <c r="QK21" s="35"/>
      <c r="QL21" s="35"/>
      <c r="QM21" s="35"/>
      <c r="QN21" s="35"/>
      <c r="QO21" s="35"/>
      <c r="QP21" s="35"/>
      <c r="QQ21" s="35"/>
      <c r="QR21" s="35"/>
      <c r="QS21" s="35"/>
      <c r="QT21" s="35"/>
      <c r="QU21" s="35"/>
      <c r="QV21" s="35"/>
      <c r="QW21" s="35"/>
      <c r="QX21" s="35"/>
      <c r="QY21" s="35"/>
      <c r="QZ21" s="35"/>
      <c r="RA21" s="35"/>
      <c r="RB21" s="35"/>
      <c r="RC21" s="35"/>
      <c r="RD21" s="35"/>
      <c r="RE21" s="35"/>
      <c r="RF21" s="35"/>
      <c r="RG21" s="35"/>
      <c r="RH21" s="35"/>
      <c r="RI21" s="35"/>
      <c r="RJ21" s="35"/>
      <c r="RK21" s="35"/>
      <c r="RL21" s="35"/>
      <c r="RM21" s="35"/>
      <c r="RN21" s="35"/>
      <c r="RO21" s="35"/>
      <c r="RP21" s="35"/>
      <c r="RQ21" s="35"/>
      <c r="RR21" s="35"/>
      <c r="RS21" s="35"/>
      <c r="RT21" s="35"/>
      <c r="RU21" s="35"/>
      <c r="RV21" s="35"/>
      <c r="RW21" s="35"/>
      <c r="RX21" s="35"/>
      <c r="RY21" s="35"/>
      <c r="RZ21" s="35"/>
      <c r="SA21" s="35"/>
      <c r="SB21" s="35"/>
      <c r="SC21" s="35"/>
      <c r="SD21" s="35"/>
      <c r="SE21" s="35"/>
      <c r="SF21" s="35"/>
      <c r="SG21" s="35"/>
      <c r="SH21" s="35"/>
      <c r="SI21" s="35"/>
      <c r="SJ21" s="35"/>
      <c r="SK21" s="35"/>
      <c r="SL21" s="35"/>
      <c r="SM21" s="35"/>
      <c r="SN21" s="35"/>
      <c r="SO21" s="35"/>
      <c r="SP21" s="35"/>
      <c r="SQ21" s="35"/>
      <c r="SR21" s="35"/>
      <c r="SS21" s="35"/>
      <c r="ST21" s="35"/>
      <c r="SU21" s="35"/>
      <c r="SV21" s="35"/>
      <c r="SW21" s="35"/>
      <c r="SX21" s="35"/>
      <c r="SY21" s="35"/>
      <c r="SZ21" s="35"/>
      <c r="TA21" s="35"/>
      <c r="TB21" s="35"/>
      <c r="TC21" s="35"/>
      <c r="TD21" s="35"/>
      <c r="TE21" s="35"/>
      <c r="TF21" s="35"/>
      <c r="TG21" s="35"/>
      <c r="TH21" s="35"/>
      <c r="TI21" s="35"/>
      <c r="TJ21" s="35"/>
      <c r="TK21" s="35"/>
      <c r="TL21" s="35"/>
      <c r="TM21" s="35"/>
      <c r="TN21" s="35"/>
      <c r="TO21" s="35"/>
      <c r="TP21" s="35"/>
      <c r="TQ21" s="35"/>
      <c r="TR21" s="35"/>
      <c r="TS21" s="35"/>
      <c r="TT21" s="35"/>
      <c r="TU21" s="35"/>
      <c r="TV21" s="35"/>
      <c r="TW21" s="35"/>
      <c r="TX21" s="35"/>
      <c r="TY21" s="35"/>
      <c r="TZ21" s="35"/>
      <c r="UA21" s="35"/>
      <c r="UB21" s="35"/>
      <c r="UC21" s="35"/>
      <c r="UD21" s="35"/>
      <c r="UE21" s="35"/>
      <c r="UF21" s="35"/>
      <c r="UG21" s="35"/>
      <c r="UH21" s="35"/>
      <c r="UI21" s="35"/>
      <c r="UJ21" s="35"/>
      <c r="UK21" s="35"/>
      <c r="UL21" s="35"/>
      <c r="UM21" s="35"/>
      <c r="UN21" s="35"/>
      <c r="UO21" s="35"/>
      <c r="UP21" s="35"/>
      <c r="UQ21" s="35"/>
      <c r="UR21" s="35"/>
      <c r="US21" s="35"/>
      <c r="UT21" s="35"/>
      <c r="UU21" s="35"/>
      <c r="UV21" s="35"/>
      <c r="UW21" s="35"/>
      <c r="UX21" s="35"/>
      <c r="UY21" s="35"/>
      <c r="UZ21" s="35"/>
      <c r="VA21" s="35"/>
      <c r="VB21" s="35"/>
      <c r="VC21" s="35"/>
      <c r="VD21" s="35"/>
      <c r="VE21" s="35"/>
      <c r="VF21" s="35"/>
      <c r="VG21" s="35"/>
      <c r="VH21" s="35"/>
      <c r="VI21" s="35"/>
      <c r="VJ21" s="35"/>
      <c r="VK21" s="35"/>
      <c r="VL21" s="35"/>
      <c r="VM21" s="35"/>
      <c r="VN21" s="35"/>
      <c r="VO21" s="35"/>
      <c r="VP21" s="35"/>
      <c r="VQ21" s="35"/>
      <c r="VR21" s="35"/>
      <c r="VS21" s="35"/>
      <c r="VT21" s="35"/>
      <c r="VU21" s="35"/>
      <c r="VV21" s="35"/>
      <c r="VW21" s="35"/>
      <c r="VX21" s="35"/>
      <c r="VY21" s="35"/>
      <c r="VZ21" s="35"/>
      <c r="WA21" s="35"/>
      <c r="WB21" s="35"/>
      <c r="WC21" s="35"/>
      <c r="WD21" s="35"/>
      <c r="WE21" s="35"/>
      <c r="WF21" s="35"/>
      <c r="WG21" s="35"/>
      <c r="WH21" s="35"/>
      <c r="WI21" s="35"/>
      <c r="WJ21" s="35"/>
      <c r="WK21" s="35"/>
      <c r="WL21" s="35"/>
      <c r="WM21" s="35"/>
      <c r="WN21" s="35"/>
      <c r="WO21" s="35"/>
      <c r="WP21" s="35"/>
      <c r="WQ21" s="35"/>
      <c r="WR21" s="35"/>
      <c r="WS21" s="35"/>
      <c r="WT21" s="35"/>
      <c r="WU21" s="35"/>
      <c r="WV21" s="35"/>
      <c r="WW21" s="35"/>
      <c r="WX21" s="35"/>
      <c r="WY21" s="35"/>
      <c r="WZ21" s="35"/>
      <c r="XA21" s="35"/>
      <c r="XB21" s="35"/>
      <c r="XC21" s="35"/>
      <c r="XD21" s="35"/>
      <c r="XE21" s="35"/>
      <c r="XF21" s="35"/>
      <c r="XG21" s="35"/>
      <c r="XH21" s="35"/>
      <c r="XI21" s="35"/>
      <c r="XJ21" s="35"/>
      <c r="XK21" s="35"/>
      <c r="XL21" s="35"/>
      <c r="XM21" s="35"/>
      <c r="XN21" s="35"/>
      <c r="XO21" s="35"/>
      <c r="XP21" s="35"/>
      <c r="XQ21" s="35"/>
      <c r="XR21" s="35"/>
      <c r="XS21" s="35"/>
      <c r="XT21" s="35"/>
      <c r="XU21" s="35"/>
      <c r="XV21" s="35"/>
      <c r="XW21" s="35"/>
      <c r="XX21" s="35"/>
      <c r="XY21" s="35"/>
      <c r="XZ21" s="35"/>
      <c r="YA21" s="35"/>
      <c r="YB21" s="35"/>
      <c r="YC21" s="35"/>
      <c r="YD21" s="35"/>
      <c r="YE21" s="35"/>
      <c r="YF21" s="35"/>
      <c r="YG21" s="35"/>
      <c r="YH21" s="35"/>
      <c r="YI21" s="35"/>
      <c r="YJ21" s="35"/>
      <c r="YK21" s="35"/>
      <c r="YL21" s="35"/>
      <c r="YM21" s="35"/>
      <c r="YN21" s="35"/>
      <c r="YO21" s="35"/>
      <c r="YP21" s="35"/>
      <c r="YQ21" s="35"/>
      <c r="YR21" s="35"/>
      <c r="YS21" s="35"/>
      <c r="YT21" s="35"/>
      <c r="YU21" s="35"/>
      <c r="YV21" s="35"/>
      <c r="YW21" s="35"/>
      <c r="YX21" s="35"/>
      <c r="YY21" s="35"/>
      <c r="YZ21" s="35"/>
      <c r="ZA21" s="35"/>
      <c r="ZB21" s="35"/>
      <c r="ZC21" s="35"/>
      <c r="ZD21" s="35"/>
      <c r="ZE21" s="35"/>
      <c r="ZF21" s="35"/>
      <c r="ZG21" s="35"/>
      <c r="ZH21" s="35"/>
      <c r="ZI21" s="35"/>
      <c r="ZJ21" s="35"/>
      <c r="ZK21" s="35"/>
      <c r="ZL21" s="35"/>
      <c r="ZM21" s="35"/>
      <c r="ZN21" s="35"/>
      <c r="ZO21" s="35"/>
      <c r="ZP21" s="35"/>
      <c r="ZQ21" s="35"/>
      <c r="ZR21" s="35"/>
      <c r="ZS21" s="35"/>
      <c r="ZT21" s="35"/>
      <c r="ZU21" s="35"/>
      <c r="ZV21" s="35"/>
      <c r="ZW21" s="35"/>
      <c r="ZX21" s="35"/>
      <c r="ZY21" s="35"/>
      <c r="ZZ21" s="35"/>
      <c r="AAA21" s="35"/>
      <c r="AAB21" s="35"/>
      <c r="AAC21" s="35"/>
      <c r="AAD21" s="35"/>
      <c r="AAE21" s="35"/>
      <c r="AAF21" s="35"/>
      <c r="AAG21" s="35"/>
      <c r="AAH21" s="35"/>
      <c r="AAI21" s="35"/>
      <c r="AAJ21" s="35"/>
      <c r="AAK21" s="35"/>
      <c r="AAL21" s="35"/>
      <c r="AAM21" s="35"/>
      <c r="AAN21" s="35"/>
      <c r="AAO21" s="35"/>
      <c r="AAP21" s="35"/>
      <c r="AAQ21" s="35"/>
      <c r="AAR21" s="35"/>
      <c r="AAS21" s="35"/>
      <c r="AAT21" s="35"/>
      <c r="AAU21" s="35"/>
      <c r="AAV21" s="35"/>
      <c r="AAW21" s="35"/>
      <c r="AAX21" s="35"/>
      <c r="AAY21" s="35"/>
      <c r="AAZ21" s="35"/>
      <c r="ABA21" s="35"/>
      <c r="ABB21" s="35"/>
      <c r="ABC21" s="35"/>
      <c r="ABD21" s="35"/>
      <c r="ABE21" s="35"/>
      <c r="ABF21" s="35"/>
      <c r="ABG21" s="35"/>
      <c r="ABH21" s="35"/>
      <c r="ABI21" s="35"/>
      <c r="ABJ21" s="35"/>
      <c r="ABK21" s="35"/>
      <c r="ABL21" s="35"/>
      <c r="ABM21" s="35"/>
      <c r="ABN21" s="35"/>
      <c r="ABO21" s="35"/>
      <c r="ABP21" s="35"/>
      <c r="ABQ21" s="35"/>
      <c r="ABR21" s="35"/>
      <c r="ABS21" s="35"/>
      <c r="ABT21" s="35"/>
      <c r="ABU21" s="35"/>
      <c r="ABV21" s="35"/>
      <c r="ABW21" s="35"/>
      <c r="ABX21" s="35"/>
      <c r="ABY21" s="35"/>
      <c r="ABZ21" s="35"/>
      <c r="ACA21" s="35"/>
      <c r="ACB21" s="35"/>
      <c r="ACC21" s="35"/>
      <c r="ACD21" s="35"/>
      <c r="ACE21" s="35"/>
      <c r="ACF21" s="35"/>
      <c r="ACG21" s="35"/>
      <c r="ACH21" s="35"/>
      <c r="ACI21" s="35"/>
      <c r="ACJ21" s="35"/>
      <c r="ACK21" s="35"/>
      <c r="ACL21" s="35"/>
      <c r="ACM21" s="35"/>
      <c r="ACN21" s="35"/>
      <c r="ACO21" s="35"/>
      <c r="ACP21" s="35"/>
      <c r="ACQ21" s="35"/>
      <c r="ACR21" s="35"/>
      <c r="ACS21" s="35"/>
      <c r="ACT21" s="35"/>
      <c r="ACU21" s="35"/>
      <c r="ACV21" s="35"/>
      <c r="ACW21" s="35"/>
      <c r="ACX21" s="35"/>
      <c r="ACY21" s="35"/>
      <c r="ACZ21" s="35"/>
      <c r="ADA21" s="35"/>
      <c r="ADB21" s="35"/>
      <c r="ADC21" s="35"/>
      <c r="ADD21" s="35"/>
      <c r="ADE21" s="35"/>
      <c r="ADF21" s="35"/>
      <c r="ADG21" s="35"/>
      <c r="ADH21" s="35"/>
      <c r="ADI21" s="35"/>
      <c r="ADJ21" s="35"/>
      <c r="ADK21" s="35"/>
      <c r="ADL21" s="35"/>
      <c r="ADM21" s="35"/>
      <c r="ADN21" s="35"/>
      <c r="ADO21" s="35"/>
      <c r="ADP21" s="35"/>
      <c r="ADQ21" s="35"/>
      <c r="ADR21" s="35"/>
      <c r="ADS21" s="35"/>
      <c r="ADT21" s="35"/>
      <c r="ADU21" s="35"/>
      <c r="ADV21" s="35"/>
      <c r="ADW21" s="35"/>
      <c r="ADX21" s="35"/>
      <c r="ADY21" s="35"/>
      <c r="ADZ21" s="35"/>
      <c r="AEA21" s="35"/>
      <c r="AEB21" s="35"/>
      <c r="AEC21" s="35"/>
      <c r="AED21" s="35"/>
      <c r="AEE21" s="35"/>
      <c r="AEF21" s="35"/>
      <c r="AEG21" s="35"/>
      <c r="AEH21" s="35"/>
      <c r="AEI21" s="35"/>
      <c r="AEJ21" s="35"/>
      <c r="AEK21" s="35"/>
      <c r="AEL21" s="35"/>
      <c r="AEM21" s="35"/>
      <c r="AEN21" s="35"/>
      <c r="AEO21" s="35"/>
      <c r="AEP21" s="35"/>
      <c r="AEQ21" s="35"/>
      <c r="AER21" s="35"/>
      <c r="AES21" s="35"/>
      <c r="AET21" s="35"/>
      <c r="AEU21" s="35"/>
      <c r="AEV21" s="35"/>
      <c r="AEW21" s="35"/>
      <c r="AEX21" s="35"/>
      <c r="AEY21" s="35"/>
      <c r="AEZ21" s="35"/>
      <c r="AFA21" s="35"/>
      <c r="AFB21" s="35"/>
      <c r="AFC21" s="35"/>
      <c r="AFD21" s="35"/>
      <c r="AFE21" s="35"/>
      <c r="AFF21" s="35"/>
      <c r="AFG21" s="35"/>
      <c r="AFH21" s="35"/>
      <c r="AFI21" s="35"/>
      <c r="AFJ21" s="35"/>
      <c r="AFK21" s="35"/>
      <c r="AFL21" s="35"/>
      <c r="AFM21" s="35"/>
      <c r="AFN21" s="35"/>
      <c r="AFO21" s="35"/>
      <c r="AFP21" s="35"/>
      <c r="AFQ21" s="35"/>
      <c r="AFR21" s="35"/>
      <c r="AFS21" s="35"/>
      <c r="AFT21" s="35"/>
      <c r="AFU21" s="35"/>
      <c r="AFV21" s="35"/>
      <c r="AFW21" s="35"/>
      <c r="AFX21" s="35"/>
      <c r="AFY21" s="35"/>
      <c r="AFZ21" s="35"/>
      <c r="AGA21" s="35"/>
      <c r="AGB21" s="35"/>
      <c r="AGC21" s="35"/>
      <c r="AGD21" s="35"/>
      <c r="AGE21" s="35"/>
      <c r="AGF21" s="35"/>
      <c r="AGG21" s="35"/>
      <c r="AGH21" s="35"/>
      <c r="AGI21" s="35"/>
      <c r="AGJ21" s="35"/>
      <c r="AGK21" s="35"/>
      <c r="AGL21" s="35"/>
      <c r="AGM21" s="35"/>
      <c r="AGN21" s="35"/>
      <c r="AGO21" s="35"/>
      <c r="AGP21" s="35"/>
      <c r="AGQ21" s="35"/>
      <c r="AGR21" s="35"/>
      <c r="AGS21" s="35"/>
      <c r="AGT21" s="35"/>
      <c r="AGU21" s="35"/>
      <c r="AGV21" s="35"/>
      <c r="AGW21" s="35"/>
      <c r="AGX21" s="35"/>
      <c r="AGY21" s="35"/>
      <c r="AGZ21" s="35"/>
      <c r="AHA21" s="35"/>
      <c r="AHB21" s="35"/>
      <c r="AHC21" s="35"/>
      <c r="AHD21" s="35"/>
      <c r="AHE21" s="35"/>
      <c r="AHF21" s="35"/>
      <c r="AHG21" s="35"/>
      <c r="AHH21" s="35"/>
      <c r="AHI21" s="35"/>
      <c r="AHJ21" s="35"/>
      <c r="AHK21" s="35"/>
      <c r="AHL21" s="35"/>
      <c r="AHM21" s="35"/>
      <c r="AHN21" s="35"/>
      <c r="AHO21" s="35"/>
      <c r="AHP21" s="35"/>
      <c r="AHQ21" s="35"/>
      <c r="AHR21" s="35"/>
      <c r="AHS21" s="35"/>
      <c r="AHT21" s="35"/>
      <c r="AHU21" s="35"/>
      <c r="AHV21" s="35"/>
      <c r="AHW21" s="35"/>
      <c r="AHX21" s="35"/>
      <c r="AHY21" s="35"/>
      <c r="AHZ21" s="35"/>
      <c r="AIA21" s="35"/>
      <c r="AIB21" s="35"/>
      <c r="AIC21" s="35"/>
      <c r="AID21" s="35"/>
      <c r="AIE21" s="35"/>
      <c r="AIF21" s="35"/>
      <c r="AIG21" s="35"/>
      <c r="AIH21" s="35"/>
      <c r="AII21" s="35"/>
      <c r="AIJ21" s="35"/>
      <c r="AIK21" s="35"/>
      <c r="AIL21" s="35"/>
      <c r="AIM21" s="35"/>
      <c r="AIN21" s="35"/>
      <c r="AIO21" s="35"/>
      <c r="AIP21" s="35"/>
      <c r="AIQ21" s="35"/>
      <c r="AIR21" s="35"/>
      <c r="AIS21" s="35"/>
      <c r="AIT21" s="35"/>
      <c r="AIU21" s="35"/>
      <c r="AIV21" s="35"/>
      <c r="AIW21" s="35"/>
      <c r="AIX21" s="35"/>
      <c r="AIY21" s="35"/>
      <c r="AIZ21" s="35"/>
      <c r="AJA21" s="35"/>
      <c r="AJB21" s="35"/>
      <c r="AJC21" s="35"/>
      <c r="AJD21" s="35"/>
      <c r="AJE21" s="35"/>
      <c r="AJF21" s="35"/>
      <c r="AJG21" s="35"/>
      <c r="AJH21" s="35"/>
      <c r="AJI21" s="35"/>
      <c r="AJJ21" s="35"/>
      <c r="AJK21" s="35"/>
      <c r="AJL21" s="35"/>
      <c r="AJM21" s="35"/>
      <c r="AJN21" s="35"/>
      <c r="AJO21" s="35"/>
      <c r="AJP21" s="35"/>
      <c r="AJQ21" s="35"/>
      <c r="AJR21" s="35"/>
      <c r="AJS21" s="35"/>
      <c r="AJT21" s="35"/>
      <c r="AJU21" s="35"/>
      <c r="AJV21" s="35"/>
      <c r="AJW21" s="35"/>
      <c r="AJX21" s="35"/>
      <c r="AJY21" s="35"/>
      <c r="AJZ21" s="35"/>
      <c r="AKA21" s="35"/>
      <c r="AKB21" s="35"/>
      <c r="AKC21" s="35"/>
      <c r="AKD21" s="35"/>
      <c r="AKE21" s="35"/>
      <c r="AKF21" s="35"/>
      <c r="AKG21" s="35"/>
      <c r="AKH21" s="35"/>
      <c r="AKI21" s="35"/>
      <c r="AKJ21" s="35"/>
      <c r="AKK21" s="35"/>
      <c r="AKL21" s="35"/>
      <c r="AKM21" s="35"/>
      <c r="AKN21" s="35"/>
      <c r="AKO21" s="35"/>
      <c r="AKP21" s="35"/>
      <c r="AKQ21" s="35"/>
      <c r="AKR21" s="35"/>
      <c r="AKS21" s="35"/>
      <c r="AKT21" s="35"/>
      <c r="AKU21" s="35"/>
      <c r="AKV21" s="35"/>
      <c r="AKW21" s="35"/>
      <c r="AKX21" s="35"/>
      <c r="AKY21" s="35"/>
      <c r="AKZ21" s="35"/>
      <c r="ALA21" s="35"/>
      <c r="ALB21" s="35"/>
      <c r="ALC21" s="35"/>
      <c r="ALD21" s="35"/>
      <c r="ALE21" s="35"/>
      <c r="ALF21" s="35"/>
      <c r="ALG21" s="35"/>
      <c r="ALH21" s="35"/>
      <c r="ALI21" s="35"/>
      <c r="ALJ21" s="35"/>
      <c r="ALK21" s="35"/>
      <c r="ALL21" s="35"/>
      <c r="ALM21" s="35"/>
      <c r="ALN21" s="35"/>
      <c r="ALO21" s="35"/>
      <c r="ALP21" s="35"/>
      <c r="ALQ21" s="35"/>
      <c r="ALR21" s="35"/>
      <c r="ALS21" s="35"/>
      <c r="ALT21" s="35"/>
      <c r="ALU21" s="35"/>
      <c r="ALV21" s="35"/>
      <c r="ALW21" s="35"/>
      <c r="ALX21" s="35"/>
      <c r="ALY21" s="35"/>
      <c r="ALZ21" s="35"/>
      <c r="AMA21" s="35"/>
      <c r="AMB21" s="35"/>
      <c r="AMC21" s="35"/>
      <c r="AMD21" s="35"/>
      <c r="AME21" s="35"/>
      <c r="AMF21" s="35"/>
      <c r="AMG21" s="35"/>
      <c r="AMH21" s="35"/>
      <c r="AMI21" s="35"/>
      <c r="AMJ21" s="35"/>
      <c r="AMK21" s="35"/>
      <c r="AML21" s="35"/>
    </row>
    <row r="22" spans="1:1026" s="59" customFormat="1" ht="18" customHeight="1" x14ac:dyDescent="0.25">
      <c r="A22" s="146">
        <v>2</v>
      </c>
      <c r="B22" s="257" t="s">
        <v>140</v>
      </c>
      <c r="C22" s="36"/>
      <c r="D22" s="258" t="s">
        <v>141</v>
      </c>
      <c r="E22" s="37" t="s">
        <v>1</v>
      </c>
      <c r="F22" s="49">
        <v>84.5</v>
      </c>
      <c r="G22" s="38" t="s">
        <v>136</v>
      </c>
      <c r="H22" s="42">
        <v>24</v>
      </c>
      <c r="I22" s="43">
        <v>4.3129999999999997</v>
      </c>
      <c r="J22" s="227">
        <v>83</v>
      </c>
      <c r="K22" s="37"/>
      <c r="L22" s="201"/>
      <c r="M22" s="9">
        <f>J22*I22</f>
        <v>357.97899999999998</v>
      </c>
      <c r="N22" s="10" t="s">
        <v>271</v>
      </c>
      <c r="O22" s="37">
        <v>18</v>
      </c>
      <c r="P22" s="254" t="s">
        <v>69</v>
      </c>
      <c r="Q22" s="147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2"/>
      <c r="AJ22" s="35"/>
      <c r="AK22" s="35"/>
      <c r="AL22" s="35"/>
      <c r="AM22" s="35"/>
      <c r="AN22" s="35"/>
      <c r="AO22" s="35"/>
      <c r="AP22" s="35"/>
      <c r="AQ22" s="35"/>
      <c r="AR22" s="35"/>
      <c r="AS22" s="35"/>
      <c r="AT22" s="35"/>
      <c r="AU22" s="35"/>
      <c r="AV22" s="35"/>
      <c r="AW22" s="35"/>
      <c r="AX22" s="35"/>
      <c r="AY22" s="35"/>
      <c r="AZ22" s="35"/>
      <c r="BA22" s="35"/>
      <c r="BB22" s="35"/>
      <c r="BC22" s="35"/>
      <c r="BD22" s="35"/>
      <c r="BE22" s="35"/>
      <c r="BF22" s="35"/>
      <c r="BG22" s="35"/>
      <c r="BH22" s="35"/>
      <c r="BI22" s="35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35"/>
      <c r="CU22" s="35"/>
      <c r="CV22" s="35"/>
      <c r="CW22" s="35"/>
      <c r="CX22" s="35"/>
      <c r="CY22" s="35"/>
      <c r="CZ22" s="35"/>
      <c r="DA22" s="35"/>
      <c r="DB22" s="35"/>
      <c r="DC22" s="35"/>
      <c r="DD22" s="35"/>
      <c r="DE22" s="35"/>
      <c r="DF22" s="35"/>
      <c r="DG22" s="35"/>
      <c r="DH22" s="35"/>
      <c r="DI22" s="35"/>
      <c r="DJ22" s="35"/>
      <c r="DK22" s="35"/>
      <c r="DL22" s="35"/>
      <c r="DM22" s="35"/>
      <c r="DN22" s="35"/>
      <c r="DO22" s="35"/>
      <c r="DP22" s="35"/>
      <c r="DQ22" s="35"/>
      <c r="DR22" s="35"/>
      <c r="DS22" s="35"/>
      <c r="DT22" s="35"/>
      <c r="DU22" s="35"/>
      <c r="DV22" s="35"/>
      <c r="DW22" s="35"/>
      <c r="DX22" s="35"/>
      <c r="DY22" s="35"/>
      <c r="DZ22" s="35"/>
      <c r="EA22" s="35"/>
      <c r="EB22" s="35"/>
      <c r="EC22" s="35"/>
      <c r="ED22" s="35"/>
      <c r="EE22" s="35"/>
      <c r="EF22" s="35"/>
      <c r="EG22" s="35"/>
      <c r="EH22" s="35"/>
      <c r="EI22" s="35"/>
      <c r="EJ22" s="35"/>
      <c r="EK22" s="35"/>
      <c r="EL22" s="35"/>
      <c r="EM22" s="35"/>
      <c r="EN22" s="35"/>
      <c r="EO22" s="35"/>
      <c r="EP22" s="35"/>
      <c r="EQ22" s="35"/>
      <c r="ER22" s="35"/>
      <c r="ES22" s="35"/>
      <c r="ET22" s="35"/>
      <c r="EU22" s="35"/>
      <c r="EV22" s="35"/>
      <c r="EW22" s="35"/>
      <c r="EX22" s="35"/>
      <c r="EY22" s="35"/>
      <c r="EZ22" s="35"/>
      <c r="FA22" s="35"/>
      <c r="FB22" s="35"/>
      <c r="FC22" s="35"/>
      <c r="FD22" s="35"/>
      <c r="FE22" s="35"/>
      <c r="FF22" s="35"/>
      <c r="FG22" s="35"/>
      <c r="FH22" s="35"/>
      <c r="FI22" s="35"/>
      <c r="FJ22" s="35"/>
      <c r="FK22" s="35"/>
      <c r="FL22" s="35"/>
      <c r="FM22" s="35"/>
      <c r="FN22" s="35"/>
      <c r="FO22" s="35"/>
      <c r="FP22" s="35"/>
      <c r="FQ22" s="35"/>
      <c r="FR22" s="35"/>
      <c r="FS22" s="35"/>
      <c r="FT22" s="35"/>
      <c r="FU22" s="35"/>
      <c r="FV22" s="35"/>
      <c r="FW22" s="35"/>
      <c r="FX22" s="35"/>
      <c r="FY22" s="35"/>
      <c r="FZ22" s="35"/>
      <c r="GA22" s="35"/>
      <c r="GB22" s="35"/>
      <c r="GC22" s="35"/>
      <c r="GD22" s="35"/>
      <c r="GE22" s="35"/>
      <c r="GF22" s="35"/>
      <c r="GG22" s="35"/>
      <c r="GH22" s="35"/>
      <c r="GI22" s="35"/>
      <c r="GJ22" s="35"/>
      <c r="GK22" s="35"/>
      <c r="GL22" s="35"/>
      <c r="GM22" s="35"/>
      <c r="GN22" s="35"/>
      <c r="GO22" s="35"/>
      <c r="GP22" s="35"/>
      <c r="GQ22" s="35"/>
      <c r="GR22" s="35"/>
      <c r="GS22" s="35"/>
      <c r="GT22" s="35"/>
      <c r="GU22" s="35"/>
      <c r="GV22" s="35"/>
      <c r="GW22" s="35"/>
      <c r="GX22" s="35"/>
      <c r="GY22" s="35"/>
      <c r="GZ22" s="35"/>
      <c r="HA22" s="35"/>
      <c r="HB22" s="35"/>
      <c r="HC22" s="35"/>
      <c r="HD22" s="35"/>
      <c r="HE22" s="35"/>
      <c r="HF22" s="35"/>
      <c r="HG22" s="35"/>
      <c r="HH22" s="35"/>
      <c r="HI22" s="35"/>
      <c r="HJ22" s="35"/>
      <c r="HK22" s="35"/>
      <c r="HL22" s="35"/>
      <c r="HM22" s="35"/>
      <c r="HN22" s="35"/>
      <c r="HO22" s="35"/>
      <c r="HP22" s="35"/>
      <c r="HQ22" s="35"/>
      <c r="HR22" s="35"/>
      <c r="HS22" s="35"/>
      <c r="HT22" s="35"/>
      <c r="HU22" s="35"/>
      <c r="HV22" s="35"/>
      <c r="HW22" s="35"/>
      <c r="HX22" s="35"/>
      <c r="HY22" s="35"/>
      <c r="HZ22" s="35"/>
      <c r="IA22" s="35"/>
      <c r="IB22" s="35"/>
      <c r="IC22" s="35"/>
      <c r="ID22" s="35"/>
      <c r="IE22" s="35"/>
      <c r="IF22" s="35"/>
      <c r="IG22" s="35"/>
      <c r="IH22" s="35"/>
      <c r="II22" s="35"/>
      <c r="IJ22" s="35"/>
      <c r="IK22" s="35"/>
      <c r="IL22" s="35"/>
      <c r="IM22" s="35"/>
      <c r="IN22" s="35"/>
      <c r="IO22" s="35"/>
      <c r="IP22" s="35"/>
      <c r="IQ22" s="35"/>
      <c r="IR22" s="35"/>
      <c r="IS22" s="35"/>
      <c r="IT22" s="35"/>
      <c r="IU22" s="35"/>
      <c r="IV22" s="35"/>
      <c r="IW22" s="35"/>
      <c r="IX22" s="35"/>
      <c r="IY22" s="35"/>
      <c r="IZ22" s="35"/>
      <c r="JA22" s="35"/>
      <c r="JB22" s="35"/>
      <c r="JC22" s="35"/>
      <c r="JD22" s="35"/>
      <c r="JE22" s="35"/>
      <c r="JF22" s="35"/>
      <c r="JG22" s="35"/>
      <c r="JH22" s="35"/>
      <c r="JI22" s="35"/>
      <c r="JJ22" s="35"/>
      <c r="JK22" s="35"/>
      <c r="JL22" s="35"/>
      <c r="JM22" s="35"/>
      <c r="JN22" s="35"/>
      <c r="JO22" s="35"/>
      <c r="JP22" s="35"/>
      <c r="JQ22" s="35"/>
      <c r="JR22" s="35"/>
      <c r="JS22" s="35"/>
      <c r="JT22" s="35"/>
      <c r="JU22" s="35"/>
      <c r="JV22" s="35"/>
      <c r="JW22" s="35"/>
      <c r="JX22" s="35"/>
      <c r="JY22" s="35"/>
      <c r="JZ22" s="35"/>
      <c r="KA22" s="35"/>
      <c r="KB22" s="35"/>
      <c r="KC22" s="35"/>
      <c r="KD22" s="35"/>
      <c r="KE22" s="35"/>
      <c r="KF22" s="35"/>
      <c r="KG22" s="35"/>
      <c r="KH22" s="35"/>
      <c r="KI22" s="35"/>
      <c r="KJ22" s="35"/>
      <c r="KK22" s="35"/>
      <c r="KL22" s="35"/>
      <c r="KM22" s="35"/>
      <c r="KN22" s="35"/>
      <c r="KO22" s="35"/>
      <c r="KP22" s="35"/>
      <c r="KQ22" s="35"/>
      <c r="KR22" s="35"/>
      <c r="KS22" s="35"/>
      <c r="KT22" s="35"/>
      <c r="KU22" s="35"/>
      <c r="KV22" s="35"/>
      <c r="KW22" s="35"/>
      <c r="KX22" s="35"/>
      <c r="KY22" s="35"/>
      <c r="KZ22" s="35"/>
      <c r="LA22" s="35"/>
      <c r="LB22" s="35"/>
      <c r="LC22" s="35"/>
      <c r="LD22" s="35"/>
      <c r="LE22" s="35"/>
      <c r="LF22" s="35"/>
      <c r="LG22" s="35"/>
      <c r="LH22" s="35"/>
      <c r="LI22" s="35"/>
      <c r="LJ22" s="35"/>
      <c r="LK22" s="35"/>
      <c r="LL22" s="35"/>
      <c r="LM22" s="35"/>
      <c r="LN22" s="35"/>
      <c r="LO22" s="35"/>
      <c r="LP22" s="35"/>
      <c r="LQ22" s="35"/>
      <c r="LR22" s="35"/>
      <c r="LS22" s="35"/>
      <c r="LT22" s="35"/>
      <c r="LU22" s="35"/>
      <c r="LV22" s="35"/>
      <c r="LW22" s="35"/>
      <c r="LX22" s="35"/>
      <c r="LY22" s="35"/>
      <c r="LZ22" s="35"/>
      <c r="MA22" s="35"/>
      <c r="MB22" s="35"/>
      <c r="MC22" s="35"/>
      <c r="MD22" s="35"/>
      <c r="ME22" s="35"/>
      <c r="MF22" s="35"/>
      <c r="MG22" s="35"/>
      <c r="MH22" s="35"/>
      <c r="MI22" s="35"/>
      <c r="MJ22" s="35"/>
      <c r="MK22" s="35"/>
      <c r="ML22" s="35"/>
      <c r="MM22" s="35"/>
      <c r="MN22" s="35"/>
      <c r="MO22" s="35"/>
      <c r="MP22" s="35"/>
      <c r="MQ22" s="35"/>
      <c r="MR22" s="35"/>
      <c r="MS22" s="35"/>
      <c r="MT22" s="35"/>
      <c r="MU22" s="35"/>
      <c r="MV22" s="35"/>
      <c r="MW22" s="35"/>
      <c r="MX22" s="35"/>
      <c r="MY22" s="35"/>
      <c r="MZ22" s="35"/>
      <c r="NA22" s="35"/>
      <c r="NB22" s="35"/>
      <c r="NC22" s="35"/>
      <c r="ND22" s="35"/>
      <c r="NE22" s="35"/>
      <c r="NF22" s="35"/>
      <c r="NG22" s="35"/>
      <c r="NH22" s="35"/>
      <c r="NI22" s="35"/>
      <c r="NJ22" s="35"/>
      <c r="NK22" s="35"/>
      <c r="NL22" s="35"/>
      <c r="NM22" s="35"/>
      <c r="NN22" s="35"/>
      <c r="NO22" s="35"/>
      <c r="NP22" s="35"/>
      <c r="NQ22" s="35"/>
      <c r="NR22" s="35"/>
      <c r="NS22" s="35"/>
      <c r="NT22" s="35"/>
      <c r="NU22" s="35"/>
      <c r="NV22" s="35"/>
      <c r="NW22" s="35"/>
      <c r="NX22" s="35"/>
      <c r="NY22" s="35"/>
      <c r="NZ22" s="35"/>
      <c r="OA22" s="35"/>
      <c r="OB22" s="35"/>
      <c r="OC22" s="35"/>
      <c r="OD22" s="35"/>
      <c r="OE22" s="35"/>
      <c r="OF22" s="35"/>
      <c r="OG22" s="35"/>
      <c r="OH22" s="35"/>
      <c r="OI22" s="35"/>
      <c r="OJ22" s="35"/>
      <c r="OK22" s="35"/>
      <c r="OL22" s="35"/>
      <c r="OM22" s="35"/>
      <c r="ON22" s="35"/>
      <c r="OO22" s="35"/>
      <c r="OP22" s="35"/>
      <c r="OQ22" s="35"/>
      <c r="OR22" s="35"/>
      <c r="OS22" s="35"/>
      <c r="OT22" s="35"/>
      <c r="OU22" s="35"/>
      <c r="OV22" s="35"/>
      <c r="OW22" s="35"/>
      <c r="OX22" s="35"/>
      <c r="OY22" s="35"/>
      <c r="OZ22" s="35"/>
      <c r="PA22" s="35"/>
      <c r="PB22" s="35"/>
      <c r="PC22" s="35"/>
      <c r="PD22" s="35"/>
      <c r="PE22" s="35"/>
      <c r="PF22" s="35"/>
      <c r="PG22" s="35"/>
      <c r="PH22" s="35"/>
      <c r="PI22" s="35"/>
      <c r="PJ22" s="35"/>
      <c r="PK22" s="35"/>
      <c r="PL22" s="35"/>
      <c r="PM22" s="35"/>
      <c r="PN22" s="35"/>
      <c r="PO22" s="35"/>
      <c r="PP22" s="35"/>
      <c r="PQ22" s="35"/>
      <c r="PR22" s="35"/>
      <c r="PS22" s="35"/>
      <c r="PT22" s="35"/>
      <c r="PU22" s="35"/>
      <c r="PV22" s="35"/>
      <c r="PW22" s="35"/>
      <c r="PX22" s="35"/>
      <c r="PY22" s="35"/>
      <c r="PZ22" s="35"/>
      <c r="QA22" s="35"/>
      <c r="QB22" s="35"/>
      <c r="QC22" s="35"/>
      <c r="QD22" s="35"/>
      <c r="QE22" s="35"/>
      <c r="QF22" s="35"/>
      <c r="QG22" s="35"/>
      <c r="QH22" s="35"/>
      <c r="QI22" s="35"/>
      <c r="QJ22" s="35"/>
      <c r="QK22" s="35"/>
      <c r="QL22" s="35"/>
      <c r="QM22" s="35"/>
      <c r="QN22" s="35"/>
      <c r="QO22" s="35"/>
      <c r="QP22" s="35"/>
      <c r="QQ22" s="35"/>
      <c r="QR22" s="35"/>
      <c r="QS22" s="35"/>
      <c r="QT22" s="35"/>
      <c r="QU22" s="35"/>
      <c r="QV22" s="35"/>
      <c r="QW22" s="35"/>
      <c r="QX22" s="35"/>
      <c r="QY22" s="35"/>
      <c r="QZ22" s="35"/>
      <c r="RA22" s="35"/>
      <c r="RB22" s="35"/>
      <c r="RC22" s="35"/>
      <c r="RD22" s="35"/>
      <c r="RE22" s="35"/>
      <c r="RF22" s="35"/>
      <c r="RG22" s="35"/>
      <c r="RH22" s="35"/>
      <c r="RI22" s="35"/>
      <c r="RJ22" s="35"/>
      <c r="RK22" s="35"/>
      <c r="RL22" s="35"/>
      <c r="RM22" s="35"/>
      <c r="RN22" s="35"/>
      <c r="RO22" s="35"/>
      <c r="RP22" s="35"/>
      <c r="RQ22" s="35"/>
      <c r="RR22" s="35"/>
      <c r="RS22" s="35"/>
      <c r="RT22" s="35"/>
      <c r="RU22" s="35"/>
      <c r="RV22" s="35"/>
      <c r="RW22" s="35"/>
      <c r="RX22" s="35"/>
      <c r="RY22" s="35"/>
      <c r="RZ22" s="35"/>
      <c r="SA22" s="35"/>
      <c r="SB22" s="35"/>
      <c r="SC22" s="35"/>
      <c r="SD22" s="35"/>
      <c r="SE22" s="35"/>
      <c r="SF22" s="35"/>
      <c r="SG22" s="35"/>
      <c r="SH22" s="35"/>
      <c r="SI22" s="35"/>
      <c r="SJ22" s="35"/>
      <c r="SK22" s="35"/>
      <c r="SL22" s="35"/>
      <c r="SM22" s="35"/>
      <c r="SN22" s="35"/>
      <c r="SO22" s="35"/>
      <c r="SP22" s="35"/>
      <c r="SQ22" s="35"/>
      <c r="SR22" s="35"/>
      <c r="SS22" s="35"/>
      <c r="ST22" s="35"/>
      <c r="SU22" s="35"/>
      <c r="SV22" s="35"/>
      <c r="SW22" s="35"/>
      <c r="SX22" s="35"/>
      <c r="SY22" s="35"/>
      <c r="SZ22" s="35"/>
      <c r="TA22" s="35"/>
      <c r="TB22" s="35"/>
      <c r="TC22" s="35"/>
      <c r="TD22" s="35"/>
      <c r="TE22" s="35"/>
      <c r="TF22" s="35"/>
      <c r="TG22" s="35"/>
      <c r="TH22" s="35"/>
      <c r="TI22" s="35"/>
      <c r="TJ22" s="35"/>
      <c r="TK22" s="35"/>
      <c r="TL22" s="35"/>
      <c r="TM22" s="35"/>
      <c r="TN22" s="35"/>
      <c r="TO22" s="35"/>
      <c r="TP22" s="35"/>
      <c r="TQ22" s="35"/>
      <c r="TR22" s="35"/>
      <c r="TS22" s="35"/>
      <c r="TT22" s="35"/>
      <c r="TU22" s="35"/>
      <c r="TV22" s="35"/>
      <c r="TW22" s="35"/>
      <c r="TX22" s="35"/>
      <c r="TY22" s="35"/>
      <c r="TZ22" s="35"/>
      <c r="UA22" s="35"/>
      <c r="UB22" s="35"/>
      <c r="UC22" s="35"/>
      <c r="UD22" s="35"/>
      <c r="UE22" s="35"/>
      <c r="UF22" s="35"/>
      <c r="UG22" s="35"/>
      <c r="UH22" s="35"/>
      <c r="UI22" s="35"/>
      <c r="UJ22" s="35"/>
      <c r="UK22" s="35"/>
      <c r="UL22" s="35"/>
      <c r="UM22" s="35"/>
      <c r="UN22" s="35"/>
      <c r="UO22" s="35"/>
      <c r="UP22" s="35"/>
      <c r="UQ22" s="35"/>
      <c r="UR22" s="35"/>
      <c r="US22" s="35"/>
      <c r="UT22" s="35"/>
      <c r="UU22" s="35"/>
      <c r="UV22" s="35"/>
      <c r="UW22" s="35"/>
      <c r="UX22" s="35"/>
      <c r="UY22" s="35"/>
      <c r="UZ22" s="35"/>
      <c r="VA22" s="35"/>
      <c r="VB22" s="35"/>
      <c r="VC22" s="35"/>
      <c r="VD22" s="35"/>
      <c r="VE22" s="35"/>
      <c r="VF22" s="35"/>
      <c r="VG22" s="35"/>
      <c r="VH22" s="35"/>
      <c r="VI22" s="35"/>
      <c r="VJ22" s="35"/>
      <c r="VK22" s="35"/>
      <c r="VL22" s="35"/>
      <c r="VM22" s="35"/>
      <c r="VN22" s="35"/>
      <c r="VO22" s="35"/>
      <c r="VP22" s="35"/>
      <c r="VQ22" s="35"/>
      <c r="VR22" s="35"/>
      <c r="VS22" s="35"/>
      <c r="VT22" s="35"/>
      <c r="VU22" s="35"/>
      <c r="VV22" s="35"/>
      <c r="VW22" s="35"/>
      <c r="VX22" s="35"/>
      <c r="VY22" s="35"/>
      <c r="VZ22" s="35"/>
      <c r="WA22" s="35"/>
      <c r="WB22" s="35"/>
      <c r="WC22" s="35"/>
      <c r="WD22" s="35"/>
      <c r="WE22" s="35"/>
      <c r="WF22" s="35"/>
      <c r="WG22" s="35"/>
      <c r="WH22" s="35"/>
      <c r="WI22" s="35"/>
      <c r="WJ22" s="35"/>
      <c r="WK22" s="35"/>
      <c r="WL22" s="35"/>
      <c r="WM22" s="35"/>
      <c r="WN22" s="35"/>
      <c r="WO22" s="35"/>
      <c r="WP22" s="35"/>
      <c r="WQ22" s="35"/>
      <c r="WR22" s="35"/>
      <c r="WS22" s="35"/>
      <c r="WT22" s="35"/>
      <c r="WU22" s="35"/>
      <c r="WV22" s="35"/>
      <c r="WW22" s="35"/>
      <c r="WX22" s="35"/>
      <c r="WY22" s="35"/>
      <c r="WZ22" s="35"/>
      <c r="XA22" s="35"/>
      <c r="XB22" s="35"/>
      <c r="XC22" s="35"/>
      <c r="XD22" s="35"/>
      <c r="XE22" s="35"/>
      <c r="XF22" s="35"/>
      <c r="XG22" s="35"/>
      <c r="XH22" s="35"/>
      <c r="XI22" s="35"/>
      <c r="XJ22" s="35"/>
      <c r="XK22" s="35"/>
      <c r="XL22" s="35"/>
      <c r="XM22" s="35"/>
      <c r="XN22" s="35"/>
      <c r="XO22" s="35"/>
      <c r="XP22" s="35"/>
      <c r="XQ22" s="35"/>
      <c r="XR22" s="35"/>
      <c r="XS22" s="35"/>
      <c r="XT22" s="35"/>
      <c r="XU22" s="35"/>
      <c r="XV22" s="35"/>
      <c r="XW22" s="35"/>
      <c r="XX22" s="35"/>
      <c r="XY22" s="35"/>
      <c r="XZ22" s="35"/>
      <c r="YA22" s="35"/>
      <c r="YB22" s="35"/>
      <c r="YC22" s="35"/>
      <c r="YD22" s="35"/>
      <c r="YE22" s="35"/>
      <c r="YF22" s="35"/>
      <c r="YG22" s="35"/>
      <c r="YH22" s="35"/>
      <c r="YI22" s="35"/>
      <c r="YJ22" s="35"/>
      <c r="YK22" s="35"/>
      <c r="YL22" s="35"/>
      <c r="YM22" s="35"/>
      <c r="YN22" s="35"/>
      <c r="YO22" s="35"/>
      <c r="YP22" s="35"/>
      <c r="YQ22" s="35"/>
      <c r="YR22" s="35"/>
      <c r="YS22" s="35"/>
      <c r="YT22" s="35"/>
      <c r="YU22" s="35"/>
      <c r="YV22" s="35"/>
      <c r="YW22" s="35"/>
      <c r="YX22" s="35"/>
      <c r="YY22" s="35"/>
      <c r="YZ22" s="35"/>
      <c r="ZA22" s="35"/>
      <c r="ZB22" s="35"/>
      <c r="ZC22" s="35"/>
      <c r="ZD22" s="35"/>
      <c r="ZE22" s="35"/>
      <c r="ZF22" s="35"/>
      <c r="ZG22" s="35"/>
      <c r="ZH22" s="35"/>
      <c r="ZI22" s="35"/>
      <c r="ZJ22" s="35"/>
      <c r="ZK22" s="35"/>
      <c r="ZL22" s="35"/>
      <c r="ZM22" s="35"/>
      <c r="ZN22" s="35"/>
      <c r="ZO22" s="35"/>
      <c r="ZP22" s="35"/>
      <c r="ZQ22" s="35"/>
      <c r="ZR22" s="35"/>
      <c r="ZS22" s="35"/>
      <c r="ZT22" s="35"/>
      <c r="ZU22" s="35"/>
      <c r="ZV22" s="35"/>
      <c r="ZW22" s="35"/>
      <c r="ZX22" s="35"/>
      <c r="ZY22" s="35"/>
      <c r="ZZ22" s="35"/>
      <c r="AAA22" s="35"/>
      <c r="AAB22" s="35"/>
      <c r="AAC22" s="35"/>
      <c r="AAD22" s="35"/>
      <c r="AAE22" s="35"/>
      <c r="AAF22" s="35"/>
      <c r="AAG22" s="35"/>
      <c r="AAH22" s="35"/>
      <c r="AAI22" s="35"/>
      <c r="AAJ22" s="35"/>
      <c r="AAK22" s="35"/>
      <c r="AAL22" s="35"/>
      <c r="AAM22" s="35"/>
      <c r="AAN22" s="35"/>
      <c r="AAO22" s="35"/>
      <c r="AAP22" s="35"/>
      <c r="AAQ22" s="35"/>
      <c r="AAR22" s="35"/>
      <c r="AAS22" s="35"/>
      <c r="AAT22" s="35"/>
      <c r="AAU22" s="35"/>
      <c r="AAV22" s="35"/>
      <c r="AAW22" s="35"/>
      <c r="AAX22" s="35"/>
      <c r="AAY22" s="35"/>
      <c r="AAZ22" s="35"/>
      <c r="ABA22" s="35"/>
      <c r="ABB22" s="35"/>
      <c r="ABC22" s="35"/>
      <c r="ABD22" s="35"/>
      <c r="ABE22" s="35"/>
      <c r="ABF22" s="35"/>
      <c r="ABG22" s="35"/>
      <c r="ABH22" s="35"/>
      <c r="ABI22" s="35"/>
      <c r="ABJ22" s="35"/>
      <c r="ABK22" s="35"/>
      <c r="ABL22" s="35"/>
      <c r="ABM22" s="35"/>
      <c r="ABN22" s="35"/>
      <c r="ABO22" s="35"/>
      <c r="ABP22" s="35"/>
      <c r="ABQ22" s="35"/>
      <c r="ABR22" s="35"/>
      <c r="ABS22" s="35"/>
      <c r="ABT22" s="35"/>
      <c r="ABU22" s="35"/>
      <c r="ABV22" s="35"/>
      <c r="ABW22" s="35"/>
      <c r="ABX22" s="35"/>
      <c r="ABY22" s="35"/>
      <c r="ABZ22" s="35"/>
      <c r="ACA22" s="35"/>
      <c r="ACB22" s="35"/>
      <c r="ACC22" s="35"/>
      <c r="ACD22" s="35"/>
      <c r="ACE22" s="35"/>
      <c r="ACF22" s="35"/>
      <c r="ACG22" s="35"/>
      <c r="ACH22" s="35"/>
      <c r="ACI22" s="35"/>
      <c r="ACJ22" s="35"/>
      <c r="ACK22" s="35"/>
      <c r="ACL22" s="35"/>
      <c r="ACM22" s="35"/>
      <c r="ACN22" s="35"/>
      <c r="ACO22" s="35"/>
      <c r="ACP22" s="35"/>
      <c r="ACQ22" s="35"/>
      <c r="ACR22" s="35"/>
      <c r="ACS22" s="35"/>
      <c r="ACT22" s="35"/>
      <c r="ACU22" s="35"/>
      <c r="ACV22" s="35"/>
      <c r="ACW22" s="35"/>
      <c r="ACX22" s="35"/>
      <c r="ACY22" s="35"/>
      <c r="ACZ22" s="35"/>
      <c r="ADA22" s="35"/>
      <c r="ADB22" s="35"/>
      <c r="ADC22" s="35"/>
      <c r="ADD22" s="35"/>
      <c r="ADE22" s="35"/>
      <c r="ADF22" s="35"/>
      <c r="ADG22" s="35"/>
      <c r="ADH22" s="35"/>
      <c r="ADI22" s="35"/>
      <c r="ADJ22" s="35"/>
      <c r="ADK22" s="35"/>
      <c r="ADL22" s="35"/>
      <c r="ADM22" s="35"/>
      <c r="ADN22" s="35"/>
      <c r="ADO22" s="35"/>
      <c r="ADP22" s="35"/>
      <c r="ADQ22" s="35"/>
      <c r="ADR22" s="35"/>
      <c r="ADS22" s="35"/>
      <c r="ADT22" s="35"/>
      <c r="ADU22" s="35"/>
      <c r="ADV22" s="35"/>
      <c r="ADW22" s="35"/>
      <c r="ADX22" s="35"/>
      <c r="ADY22" s="35"/>
      <c r="ADZ22" s="35"/>
      <c r="AEA22" s="35"/>
      <c r="AEB22" s="35"/>
      <c r="AEC22" s="35"/>
      <c r="AED22" s="35"/>
      <c r="AEE22" s="35"/>
      <c r="AEF22" s="35"/>
      <c r="AEG22" s="35"/>
      <c r="AEH22" s="35"/>
      <c r="AEI22" s="35"/>
      <c r="AEJ22" s="35"/>
      <c r="AEK22" s="35"/>
      <c r="AEL22" s="35"/>
      <c r="AEM22" s="35"/>
      <c r="AEN22" s="35"/>
      <c r="AEO22" s="35"/>
      <c r="AEP22" s="35"/>
      <c r="AEQ22" s="35"/>
      <c r="AER22" s="35"/>
      <c r="AES22" s="35"/>
      <c r="AET22" s="35"/>
      <c r="AEU22" s="35"/>
      <c r="AEV22" s="35"/>
      <c r="AEW22" s="35"/>
      <c r="AEX22" s="35"/>
      <c r="AEY22" s="35"/>
      <c r="AEZ22" s="35"/>
      <c r="AFA22" s="35"/>
      <c r="AFB22" s="35"/>
      <c r="AFC22" s="35"/>
      <c r="AFD22" s="35"/>
      <c r="AFE22" s="35"/>
      <c r="AFF22" s="35"/>
      <c r="AFG22" s="35"/>
      <c r="AFH22" s="35"/>
      <c r="AFI22" s="35"/>
      <c r="AFJ22" s="35"/>
      <c r="AFK22" s="35"/>
      <c r="AFL22" s="35"/>
      <c r="AFM22" s="35"/>
      <c r="AFN22" s="35"/>
      <c r="AFO22" s="35"/>
      <c r="AFP22" s="35"/>
      <c r="AFQ22" s="35"/>
      <c r="AFR22" s="35"/>
      <c r="AFS22" s="35"/>
      <c r="AFT22" s="35"/>
      <c r="AFU22" s="35"/>
      <c r="AFV22" s="35"/>
      <c r="AFW22" s="35"/>
      <c r="AFX22" s="35"/>
      <c r="AFY22" s="35"/>
      <c r="AFZ22" s="35"/>
      <c r="AGA22" s="35"/>
      <c r="AGB22" s="35"/>
      <c r="AGC22" s="35"/>
      <c r="AGD22" s="35"/>
      <c r="AGE22" s="35"/>
      <c r="AGF22" s="35"/>
      <c r="AGG22" s="35"/>
      <c r="AGH22" s="35"/>
      <c r="AGI22" s="35"/>
      <c r="AGJ22" s="35"/>
      <c r="AGK22" s="35"/>
      <c r="AGL22" s="35"/>
      <c r="AGM22" s="35"/>
      <c r="AGN22" s="35"/>
      <c r="AGO22" s="35"/>
      <c r="AGP22" s="35"/>
      <c r="AGQ22" s="35"/>
      <c r="AGR22" s="35"/>
      <c r="AGS22" s="35"/>
      <c r="AGT22" s="35"/>
      <c r="AGU22" s="35"/>
      <c r="AGV22" s="35"/>
      <c r="AGW22" s="35"/>
      <c r="AGX22" s="35"/>
      <c r="AGY22" s="35"/>
      <c r="AGZ22" s="35"/>
      <c r="AHA22" s="35"/>
      <c r="AHB22" s="35"/>
      <c r="AHC22" s="35"/>
      <c r="AHD22" s="35"/>
      <c r="AHE22" s="35"/>
      <c r="AHF22" s="35"/>
      <c r="AHG22" s="35"/>
      <c r="AHH22" s="35"/>
      <c r="AHI22" s="35"/>
      <c r="AHJ22" s="35"/>
      <c r="AHK22" s="35"/>
      <c r="AHL22" s="35"/>
      <c r="AHM22" s="35"/>
      <c r="AHN22" s="35"/>
      <c r="AHO22" s="35"/>
      <c r="AHP22" s="35"/>
      <c r="AHQ22" s="35"/>
      <c r="AHR22" s="35"/>
      <c r="AHS22" s="35"/>
      <c r="AHT22" s="35"/>
      <c r="AHU22" s="35"/>
      <c r="AHV22" s="35"/>
      <c r="AHW22" s="35"/>
      <c r="AHX22" s="35"/>
      <c r="AHY22" s="35"/>
      <c r="AHZ22" s="35"/>
      <c r="AIA22" s="35"/>
      <c r="AIB22" s="35"/>
      <c r="AIC22" s="35"/>
      <c r="AID22" s="35"/>
      <c r="AIE22" s="35"/>
      <c r="AIF22" s="35"/>
      <c r="AIG22" s="35"/>
      <c r="AIH22" s="35"/>
      <c r="AII22" s="35"/>
      <c r="AIJ22" s="35"/>
      <c r="AIK22" s="35"/>
      <c r="AIL22" s="35"/>
      <c r="AIM22" s="35"/>
      <c r="AIN22" s="35"/>
      <c r="AIO22" s="35"/>
      <c r="AIP22" s="35"/>
      <c r="AIQ22" s="35"/>
      <c r="AIR22" s="35"/>
      <c r="AIS22" s="35"/>
      <c r="AIT22" s="35"/>
      <c r="AIU22" s="35"/>
      <c r="AIV22" s="35"/>
      <c r="AIW22" s="35"/>
      <c r="AIX22" s="35"/>
      <c r="AIY22" s="35"/>
      <c r="AIZ22" s="35"/>
      <c r="AJA22" s="35"/>
      <c r="AJB22" s="35"/>
      <c r="AJC22" s="35"/>
      <c r="AJD22" s="35"/>
      <c r="AJE22" s="35"/>
      <c r="AJF22" s="35"/>
      <c r="AJG22" s="35"/>
      <c r="AJH22" s="35"/>
      <c r="AJI22" s="35"/>
      <c r="AJJ22" s="35"/>
      <c r="AJK22" s="35"/>
      <c r="AJL22" s="35"/>
      <c r="AJM22" s="35"/>
      <c r="AJN22" s="35"/>
      <c r="AJO22" s="35"/>
      <c r="AJP22" s="35"/>
      <c r="AJQ22" s="35"/>
      <c r="AJR22" s="35"/>
      <c r="AJS22" s="35"/>
      <c r="AJT22" s="35"/>
      <c r="AJU22" s="35"/>
      <c r="AJV22" s="35"/>
      <c r="AJW22" s="35"/>
      <c r="AJX22" s="35"/>
      <c r="AJY22" s="35"/>
      <c r="AJZ22" s="35"/>
      <c r="AKA22" s="35"/>
      <c r="AKB22" s="35"/>
      <c r="AKC22" s="35"/>
      <c r="AKD22" s="35"/>
      <c r="AKE22" s="35"/>
      <c r="AKF22" s="35"/>
      <c r="AKG22" s="35"/>
      <c r="AKH22" s="35"/>
      <c r="AKI22" s="35"/>
      <c r="AKJ22" s="35"/>
      <c r="AKK22" s="35"/>
      <c r="AKL22" s="35"/>
      <c r="AKM22" s="35"/>
      <c r="AKN22" s="35"/>
      <c r="AKO22" s="35"/>
      <c r="AKP22" s="35"/>
      <c r="AKQ22" s="35"/>
      <c r="AKR22" s="35"/>
      <c r="AKS22" s="35"/>
      <c r="AKT22" s="35"/>
      <c r="AKU22" s="35"/>
      <c r="AKV22" s="35"/>
      <c r="AKW22" s="35"/>
      <c r="AKX22" s="35"/>
      <c r="AKY22" s="35"/>
      <c r="AKZ22" s="35"/>
      <c r="ALA22" s="35"/>
      <c r="ALB22" s="35"/>
      <c r="ALC22" s="35"/>
      <c r="ALD22" s="35"/>
      <c r="ALE22" s="35"/>
      <c r="ALF22" s="35"/>
      <c r="ALG22" s="35"/>
      <c r="ALH22" s="35"/>
      <c r="ALI22" s="35"/>
      <c r="ALJ22" s="35"/>
      <c r="ALK22" s="35"/>
      <c r="ALL22" s="35"/>
      <c r="ALM22" s="35"/>
      <c r="ALN22" s="35"/>
      <c r="ALO22" s="35"/>
      <c r="ALP22" s="35"/>
      <c r="ALQ22" s="35"/>
      <c r="ALR22" s="35"/>
      <c r="ALS22" s="35"/>
      <c r="ALT22" s="35"/>
      <c r="ALU22" s="35"/>
      <c r="ALV22" s="35"/>
      <c r="ALW22" s="35"/>
      <c r="ALX22" s="35"/>
      <c r="ALY22" s="35"/>
      <c r="ALZ22" s="35"/>
      <c r="AMA22" s="35"/>
      <c r="AMB22" s="35"/>
      <c r="AMC22" s="35"/>
      <c r="AMD22" s="35"/>
      <c r="AME22" s="35"/>
      <c r="AMF22" s="35"/>
      <c r="AMG22" s="35"/>
      <c r="AMH22" s="35"/>
      <c r="AMI22" s="35"/>
      <c r="AMJ22" s="35"/>
      <c r="AMK22" s="35"/>
      <c r="AML22" s="35"/>
    </row>
    <row r="23" spans="1:1026" s="59" customFormat="1" ht="18" customHeight="1" x14ac:dyDescent="0.25">
      <c r="A23" s="146">
        <v>4</v>
      </c>
      <c r="B23" s="259" t="s">
        <v>119</v>
      </c>
      <c r="C23" s="54"/>
      <c r="D23" s="83">
        <v>1982</v>
      </c>
      <c r="E23" s="83" t="s">
        <v>120</v>
      </c>
      <c r="F23" s="55">
        <v>76.3</v>
      </c>
      <c r="G23" s="37" t="s">
        <v>121</v>
      </c>
      <c r="H23" s="76">
        <v>24</v>
      </c>
      <c r="I23" s="43">
        <v>4.3129999999999997</v>
      </c>
      <c r="J23" s="225">
        <v>61</v>
      </c>
      <c r="K23" s="46"/>
      <c r="L23" s="200"/>
      <c r="M23" s="9">
        <f>J23*I23</f>
        <v>263.09299999999996</v>
      </c>
      <c r="N23" s="57">
        <v>2</v>
      </c>
      <c r="O23" s="37">
        <v>16</v>
      </c>
      <c r="P23" s="38" t="s">
        <v>122</v>
      </c>
      <c r="Q23" s="145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2"/>
      <c r="AJ23" s="35"/>
      <c r="AK23" s="35"/>
      <c r="AL23" s="35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5"/>
      <c r="AX23" s="35"/>
      <c r="AY23" s="35"/>
      <c r="AZ23" s="35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  <c r="CA23" s="35"/>
      <c r="CB23" s="35"/>
      <c r="CC23" s="35"/>
      <c r="CD23" s="35"/>
      <c r="CE23" s="35"/>
      <c r="CF23" s="35"/>
      <c r="CG23" s="35"/>
      <c r="CH23" s="35"/>
      <c r="CI23" s="35"/>
      <c r="CJ23" s="35"/>
      <c r="CK23" s="35"/>
      <c r="CL23" s="35"/>
      <c r="CM23" s="35"/>
      <c r="CN23" s="35"/>
      <c r="CO23" s="35"/>
      <c r="CP23" s="35"/>
      <c r="CQ23" s="35"/>
      <c r="CR23" s="35"/>
      <c r="CS23" s="35"/>
      <c r="CT23" s="35"/>
      <c r="CU23" s="35"/>
      <c r="CV23" s="35"/>
      <c r="CW23" s="35"/>
      <c r="CX23" s="35"/>
      <c r="CY23" s="35"/>
      <c r="CZ23" s="35"/>
      <c r="DA23" s="35"/>
      <c r="DB23" s="35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5"/>
      <c r="DR23" s="35"/>
      <c r="DS23" s="35"/>
      <c r="DT23" s="35"/>
      <c r="DU23" s="35"/>
      <c r="DV23" s="35"/>
      <c r="DW23" s="35"/>
      <c r="DX23" s="35"/>
      <c r="DY23" s="35"/>
      <c r="DZ23" s="35"/>
      <c r="EA23" s="35"/>
      <c r="EB23" s="35"/>
      <c r="EC23" s="35"/>
      <c r="ED23" s="35"/>
      <c r="EE23" s="35"/>
      <c r="EF23" s="35"/>
      <c r="EG23" s="35"/>
      <c r="EH23" s="35"/>
      <c r="EI23" s="35"/>
      <c r="EJ23" s="35"/>
      <c r="EK23" s="35"/>
      <c r="EL23" s="35"/>
      <c r="EM23" s="35"/>
      <c r="EN23" s="35"/>
      <c r="EO23" s="35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5"/>
      <c r="FA23" s="35"/>
      <c r="FB23" s="35"/>
      <c r="FC23" s="35"/>
      <c r="FD23" s="35"/>
      <c r="FE23" s="35"/>
      <c r="FF23" s="35"/>
      <c r="FG23" s="35"/>
      <c r="FH23" s="35"/>
      <c r="FI23" s="35"/>
      <c r="FJ23" s="35"/>
      <c r="FK23" s="35"/>
      <c r="FL23" s="35"/>
      <c r="FM23" s="35"/>
      <c r="FN23" s="35"/>
      <c r="FO23" s="35"/>
      <c r="FP23" s="35"/>
      <c r="FQ23" s="35"/>
      <c r="FR23" s="35"/>
      <c r="FS23" s="35"/>
      <c r="FT23" s="35"/>
      <c r="FU23" s="35"/>
      <c r="FV23" s="35"/>
      <c r="FW23" s="35"/>
      <c r="FX23" s="35"/>
      <c r="FY23" s="35"/>
      <c r="FZ23" s="35"/>
      <c r="GA23" s="35"/>
      <c r="GB23" s="35"/>
      <c r="GC23" s="35"/>
      <c r="GD23" s="35"/>
      <c r="GE23" s="35"/>
      <c r="GF23" s="35"/>
      <c r="GG23" s="35"/>
      <c r="GH23" s="35"/>
      <c r="GI23" s="35"/>
      <c r="GJ23" s="35"/>
      <c r="GK23" s="35"/>
      <c r="GL23" s="35"/>
      <c r="GM23" s="35"/>
      <c r="GN23" s="35"/>
      <c r="GO23" s="35"/>
      <c r="GP23" s="35"/>
      <c r="GQ23" s="35"/>
      <c r="GR23" s="35"/>
      <c r="GS23" s="35"/>
      <c r="GT23" s="35"/>
      <c r="GU23" s="35"/>
      <c r="GV23" s="35"/>
      <c r="GW23" s="35"/>
      <c r="GX23" s="35"/>
      <c r="GY23" s="35"/>
      <c r="GZ23" s="35"/>
      <c r="HA23" s="35"/>
      <c r="HB23" s="35"/>
      <c r="HC23" s="35"/>
      <c r="HD23" s="35"/>
      <c r="HE23" s="35"/>
      <c r="HF23" s="35"/>
      <c r="HG23" s="35"/>
      <c r="HH23" s="35"/>
      <c r="HI23" s="35"/>
      <c r="HJ23" s="35"/>
      <c r="HK23" s="35"/>
      <c r="HL23" s="35"/>
      <c r="HM23" s="35"/>
      <c r="HN23" s="35"/>
      <c r="HO23" s="35"/>
      <c r="HP23" s="35"/>
      <c r="HQ23" s="35"/>
      <c r="HR23" s="35"/>
      <c r="HS23" s="35"/>
      <c r="HT23" s="35"/>
      <c r="HU23" s="35"/>
      <c r="HV23" s="35"/>
      <c r="HW23" s="35"/>
      <c r="HX23" s="35"/>
      <c r="HY23" s="35"/>
      <c r="HZ23" s="35"/>
      <c r="IA23" s="35"/>
      <c r="IB23" s="35"/>
      <c r="IC23" s="35"/>
      <c r="ID23" s="35"/>
      <c r="IE23" s="35"/>
      <c r="IF23" s="35"/>
      <c r="IG23" s="35"/>
      <c r="IH23" s="35"/>
      <c r="II23" s="35"/>
      <c r="IJ23" s="35"/>
      <c r="IK23" s="35"/>
      <c r="IL23" s="35"/>
      <c r="IM23" s="35"/>
      <c r="IN23" s="35"/>
      <c r="IO23" s="35"/>
      <c r="IP23" s="35"/>
      <c r="IQ23" s="35"/>
      <c r="IR23" s="35"/>
      <c r="IS23" s="35"/>
      <c r="IT23" s="35"/>
      <c r="IU23" s="35"/>
      <c r="IV23" s="35"/>
      <c r="IW23" s="35"/>
      <c r="IX23" s="35"/>
      <c r="IY23" s="35"/>
      <c r="IZ23" s="35"/>
      <c r="JA23" s="35"/>
      <c r="JB23" s="35"/>
      <c r="JC23" s="35"/>
      <c r="JD23" s="35"/>
      <c r="JE23" s="35"/>
      <c r="JF23" s="35"/>
      <c r="JG23" s="35"/>
      <c r="JH23" s="35"/>
      <c r="JI23" s="35"/>
      <c r="JJ23" s="35"/>
      <c r="JK23" s="35"/>
      <c r="JL23" s="35"/>
      <c r="JM23" s="35"/>
      <c r="JN23" s="35"/>
      <c r="JO23" s="35"/>
      <c r="JP23" s="35"/>
      <c r="JQ23" s="35"/>
      <c r="JR23" s="35"/>
      <c r="JS23" s="35"/>
      <c r="JT23" s="35"/>
      <c r="JU23" s="35"/>
      <c r="JV23" s="35"/>
      <c r="JW23" s="35"/>
      <c r="JX23" s="35"/>
      <c r="JY23" s="35"/>
      <c r="JZ23" s="35"/>
      <c r="KA23" s="35"/>
      <c r="KB23" s="35"/>
      <c r="KC23" s="35"/>
      <c r="KD23" s="35"/>
      <c r="KE23" s="35"/>
      <c r="KF23" s="35"/>
      <c r="KG23" s="35"/>
      <c r="KH23" s="35"/>
      <c r="KI23" s="35"/>
      <c r="KJ23" s="35"/>
      <c r="KK23" s="35"/>
      <c r="KL23" s="35"/>
      <c r="KM23" s="35"/>
      <c r="KN23" s="35"/>
      <c r="KO23" s="35"/>
      <c r="KP23" s="35"/>
      <c r="KQ23" s="35"/>
      <c r="KR23" s="35"/>
      <c r="KS23" s="35"/>
      <c r="KT23" s="35"/>
      <c r="KU23" s="35"/>
      <c r="KV23" s="35"/>
      <c r="KW23" s="35"/>
      <c r="KX23" s="35"/>
      <c r="KY23" s="35"/>
      <c r="KZ23" s="35"/>
      <c r="LA23" s="35"/>
      <c r="LB23" s="35"/>
      <c r="LC23" s="35"/>
      <c r="LD23" s="35"/>
      <c r="LE23" s="35"/>
      <c r="LF23" s="35"/>
      <c r="LG23" s="35"/>
      <c r="LH23" s="35"/>
      <c r="LI23" s="35"/>
      <c r="LJ23" s="35"/>
      <c r="LK23" s="35"/>
      <c r="LL23" s="35"/>
      <c r="LM23" s="35"/>
      <c r="LN23" s="35"/>
      <c r="LO23" s="35"/>
      <c r="LP23" s="35"/>
      <c r="LQ23" s="35"/>
      <c r="LR23" s="35"/>
      <c r="LS23" s="35"/>
      <c r="LT23" s="35"/>
      <c r="LU23" s="35"/>
      <c r="LV23" s="35"/>
      <c r="LW23" s="35"/>
      <c r="LX23" s="35"/>
      <c r="LY23" s="35"/>
      <c r="LZ23" s="35"/>
      <c r="MA23" s="35"/>
      <c r="MB23" s="35"/>
      <c r="MC23" s="35"/>
      <c r="MD23" s="35"/>
      <c r="ME23" s="35"/>
      <c r="MF23" s="35"/>
      <c r="MG23" s="35"/>
      <c r="MH23" s="35"/>
      <c r="MI23" s="35"/>
      <c r="MJ23" s="35"/>
      <c r="MK23" s="35"/>
      <c r="ML23" s="35"/>
      <c r="MM23" s="35"/>
      <c r="MN23" s="35"/>
      <c r="MO23" s="35"/>
      <c r="MP23" s="35"/>
      <c r="MQ23" s="35"/>
      <c r="MR23" s="35"/>
      <c r="MS23" s="35"/>
      <c r="MT23" s="35"/>
      <c r="MU23" s="35"/>
      <c r="MV23" s="35"/>
      <c r="MW23" s="35"/>
      <c r="MX23" s="35"/>
      <c r="MY23" s="35"/>
      <c r="MZ23" s="35"/>
      <c r="NA23" s="35"/>
      <c r="NB23" s="35"/>
      <c r="NC23" s="35"/>
      <c r="ND23" s="35"/>
      <c r="NE23" s="35"/>
      <c r="NF23" s="35"/>
      <c r="NG23" s="35"/>
      <c r="NH23" s="35"/>
      <c r="NI23" s="35"/>
      <c r="NJ23" s="35"/>
      <c r="NK23" s="35"/>
      <c r="NL23" s="35"/>
      <c r="NM23" s="35"/>
      <c r="NN23" s="35"/>
      <c r="NO23" s="35"/>
      <c r="NP23" s="35"/>
      <c r="NQ23" s="35"/>
      <c r="NR23" s="35"/>
      <c r="NS23" s="35"/>
      <c r="NT23" s="35"/>
      <c r="NU23" s="35"/>
      <c r="NV23" s="35"/>
      <c r="NW23" s="35"/>
      <c r="NX23" s="35"/>
      <c r="NY23" s="35"/>
      <c r="NZ23" s="35"/>
      <c r="OA23" s="35"/>
      <c r="OB23" s="35"/>
      <c r="OC23" s="35"/>
      <c r="OD23" s="35"/>
      <c r="OE23" s="35"/>
      <c r="OF23" s="35"/>
      <c r="OG23" s="35"/>
      <c r="OH23" s="35"/>
      <c r="OI23" s="35"/>
      <c r="OJ23" s="35"/>
      <c r="OK23" s="35"/>
      <c r="OL23" s="35"/>
      <c r="OM23" s="35"/>
      <c r="ON23" s="35"/>
      <c r="OO23" s="35"/>
      <c r="OP23" s="35"/>
      <c r="OQ23" s="35"/>
      <c r="OR23" s="35"/>
      <c r="OS23" s="35"/>
      <c r="OT23" s="35"/>
      <c r="OU23" s="35"/>
      <c r="OV23" s="35"/>
      <c r="OW23" s="35"/>
      <c r="OX23" s="35"/>
      <c r="OY23" s="35"/>
      <c r="OZ23" s="35"/>
      <c r="PA23" s="35"/>
      <c r="PB23" s="35"/>
      <c r="PC23" s="35"/>
      <c r="PD23" s="35"/>
      <c r="PE23" s="35"/>
      <c r="PF23" s="35"/>
      <c r="PG23" s="35"/>
      <c r="PH23" s="35"/>
      <c r="PI23" s="35"/>
      <c r="PJ23" s="35"/>
      <c r="PK23" s="35"/>
      <c r="PL23" s="35"/>
      <c r="PM23" s="35"/>
      <c r="PN23" s="35"/>
      <c r="PO23" s="35"/>
      <c r="PP23" s="35"/>
      <c r="PQ23" s="35"/>
      <c r="PR23" s="35"/>
      <c r="PS23" s="35"/>
      <c r="PT23" s="35"/>
      <c r="PU23" s="35"/>
      <c r="PV23" s="35"/>
      <c r="PW23" s="35"/>
      <c r="PX23" s="35"/>
      <c r="PY23" s="35"/>
      <c r="PZ23" s="35"/>
      <c r="QA23" s="35"/>
      <c r="QB23" s="35"/>
      <c r="QC23" s="35"/>
      <c r="QD23" s="35"/>
      <c r="QE23" s="35"/>
      <c r="QF23" s="35"/>
      <c r="QG23" s="35"/>
      <c r="QH23" s="35"/>
      <c r="QI23" s="35"/>
      <c r="QJ23" s="35"/>
      <c r="QK23" s="35"/>
      <c r="QL23" s="35"/>
      <c r="QM23" s="35"/>
      <c r="QN23" s="35"/>
      <c r="QO23" s="35"/>
      <c r="QP23" s="35"/>
      <c r="QQ23" s="35"/>
      <c r="QR23" s="35"/>
      <c r="QS23" s="35"/>
      <c r="QT23" s="35"/>
      <c r="QU23" s="35"/>
      <c r="QV23" s="35"/>
      <c r="QW23" s="35"/>
      <c r="QX23" s="35"/>
      <c r="QY23" s="35"/>
      <c r="QZ23" s="35"/>
      <c r="RA23" s="35"/>
      <c r="RB23" s="35"/>
      <c r="RC23" s="35"/>
      <c r="RD23" s="35"/>
      <c r="RE23" s="35"/>
      <c r="RF23" s="35"/>
      <c r="RG23" s="35"/>
      <c r="RH23" s="35"/>
      <c r="RI23" s="35"/>
      <c r="RJ23" s="35"/>
      <c r="RK23" s="35"/>
      <c r="RL23" s="35"/>
      <c r="RM23" s="35"/>
      <c r="RN23" s="35"/>
      <c r="RO23" s="35"/>
      <c r="RP23" s="35"/>
      <c r="RQ23" s="35"/>
      <c r="RR23" s="35"/>
      <c r="RS23" s="35"/>
      <c r="RT23" s="35"/>
      <c r="RU23" s="35"/>
      <c r="RV23" s="35"/>
      <c r="RW23" s="35"/>
      <c r="RX23" s="35"/>
      <c r="RY23" s="35"/>
      <c r="RZ23" s="35"/>
      <c r="SA23" s="35"/>
      <c r="SB23" s="35"/>
      <c r="SC23" s="35"/>
      <c r="SD23" s="35"/>
      <c r="SE23" s="35"/>
      <c r="SF23" s="35"/>
      <c r="SG23" s="35"/>
      <c r="SH23" s="35"/>
      <c r="SI23" s="35"/>
      <c r="SJ23" s="35"/>
      <c r="SK23" s="35"/>
      <c r="SL23" s="35"/>
      <c r="SM23" s="35"/>
      <c r="SN23" s="35"/>
      <c r="SO23" s="35"/>
      <c r="SP23" s="35"/>
      <c r="SQ23" s="35"/>
      <c r="SR23" s="35"/>
      <c r="SS23" s="35"/>
      <c r="ST23" s="35"/>
      <c r="SU23" s="35"/>
      <c r="SV23" s="35"/>
      <c r="SW23" s="35"/>
      <c r="SX23" s="35"/>
      <c r="SY23" s="35"/>
      <c r="SZ23" s="35"/>
      <c r="TA23" s="35"/>
      <c r="TB23" s="35"/>
      <c r="TC23" s="35"/>
      <c r="TD23" s="35"/>
      <c r="TE23" s="35"/>
      <c r="TF23" s="35"/>
      <c r="TG23" s="35"/>
      <c r="TH23" s="35"/>
      <c r="TI23" s="35"/>
      <c r="TJ23" s="35"/>
      <c r="TK23" s="35"/>
      <c r="TL23" s="35"/>
      <c r="TM23" s="35"/>
      <c r="TN23" s="35"/>
      <c r="TO23" s="35"/>
      <c r="TP23" s="35"/>
      <c r="TQ23" s="35"/>
      <c r="TR23" s="35"/>
      <c r="TS23" s="35"/>
      <c r="TT23" s="35"/>
      <c r="TU23" s="35"/>
      <c r="TV23" s="35"/>
      <c r="TW23" s="35"/>
      <c r="TX23" s="35"/>
      <c r="TY23" s="35"/>
      <c r="TZ23" s="35"/>
      <c r="UA23" s="35"/>
      <c r="UB23" s="35"/>
      <c r="UC23" s="35"/>
      <c r="UD23" s="35"/>
      <c r="UE23" s="35"/>
      <c r="UF23" s="35"/>
      <c r="UG23" s="35"/>
      <c r="UH23" s="35"/>
      <c r="UI23" s="35"/>
      <c r="UJ23" s="35"/>
      <c r="UK23" s="35"/>
      <c r="UL23" s="35"/>
      <c r="UM23" s="35"/>
      <c r="UN23" s="35"/>
      <c r="UO23" s="35"/>
      <c r="UP23" s="35"/>
      <c r="UQ23" s="35"/>
      <c r="UR23" s="35"/>
      <c r="US23" s="35"/>
      <c r="UT23" s="35"/>
      <c r="UU23" s="35"/>
      <c r="UV23" s="35"/>
      <c r="UW23" s="35"/>
      <c r="UX23" s="35"/>
      <c r="UY23" s="35"/>
      <c r="UZ23" s="35"/>
      <c r="VA23" s="35"/>
      <c r="VB23" s="35"/>
      <c r="VC23" s="35"/>
      <c r="VD23" s="35"/>
      <c r="VE23" s="35"/>
      <c r="VF23" s="35"/>
      <c r="VG23" s="35"/>
      <c r="VH23" s="35"/>
      <c r="VI23" s="35"/>
      <c r="VJ23" s="35"/>
      <c r="VK23" s="35"/>
      <c r="VL23" s="35"/>
      <c r="VM23" s="35"/>
      <c r="VN23" s="35"/>
      <c r="VO23" s="35"/>
      <c r="VP23" s="35"/>
      <c r="VQ23" s="35"/>
      <c r="VR23" s="35"/>
      <c r="VS23" s="35"/>
      <c r="VT23" s="35"/>
      <c r="VU23" s="35"/>
      <c r="VV23" s="35"/>
      <c r="VW23" s="35"/>
      <c r="VX23" s="35"/>
      <c r="VY23" s="35"/>
      <c r="VZ23" s="35"/>
      <c r="WA23" s="35"/>
      <c r="WB23" s="35"/>
      <c r="WC23" s="35"/>
      <c r="WD23" s="35"/>
      <c r="WE23" s="35"/>
      <c r="WF23" s="35"/>
      <c r="WG23" s="35"/>
      <c r="WH23" s="35"/>
      <c r="WI23" s="35"/>
      <c r="WJ23" s="35"/>
      <c r="WK23" s="35"/>
      <c r="WL23" s="35"/>
      <c r="WM23" s="35"/>
      <c r="WN23" s="35"/>
      <c r="WO23" s="35"/>
      <c r="WP23" s="35"/>
      <c r="WQ23" s="35"/>
      <c r="WR23" s="35"/>
      <c r="WS23" s="35"/>
      <c r="WT23" s="35"/>
      <c r="WU23" s="35"/>
      <c r="WV23" s="35"/>
      <c r="WW23" s="35"/>
      <c r="WX23" s="35"/>
      <c r="WY23" s="35"/>
      <c r="WZ23" s="35"/>
      <c r="XA23" s="35"/>
      <c r="XB23" s="35"/>
      <c r="XC23" s="35"/>
      <c r="XD23" s="35"/>
      <c r="XE23" s="35"/>
      <c r="XF23" s="35"/>
      <c r="XG23" s="35"/>
      <c r="XH23" s="35"/>
      <c r="XI23" s="35"/>
      <c r="XJ23" s="35"/>
      <c r="XK23" s="35"/>
      <c r="XL23" s="35"/>
      <c r="XM23" s="35"/>
      <c r="XN23" s="35"/>
      <c r="XO23" s="35"/>
      <c r="XP23" s="35"/>
      <c r="XQ23" s="35"/>
      <c r="XR23" s="35"/>
      <c r="XS23" s="35"/>
      <c r="XT23" s="35"/>
      <c r="XU23" s="35"/>
      <c r="XV23" s="35"/>
      <c r="XW23" s="35"/>
      <c r="XX23" s="35"/>
      <c r="XY23" s="35"/>
      <c r="XZ23" s="35"/>
      <c r="YA23" s="35"/>
      <c r="YB23" s="35"/>
      <c r="YC23" s="35"/>
      <c r="YD23" s="35"/>
      <c r="YE23" s="35"/>
      <c r="YF23" s="35"/>
      <c r="YG23" s="35"/>
      <c r="YH23" s="35"/>
      <c r="YI23" s="35"/>
      <c r="YJ23" s="35"/>
      <c r="YK23" s="35"/>
      <c r="YL23" s="35"/>
      <c r="YM23" s="35"/>
      <c r="YN23" s="35"/>
      <c r="YO23" s="35"/>
      <c r="YP23" s="35"/>
      <c r="YQ23" s="35"/>
      <c r="YR23" s="35"/>
      <c r="YS23" s="35"/>
      <c r="YT23" s="35"/>
      <c r="YU23" s="35"/>
      <c r="YV23" s="35"/>
      <c r="YW23" s="35"/>
      <c r="YX23" s="35"/>
      <c r="YY23" s="35"/>
      <c r="YZ23" s="35"/>
      <c r="ZA23" s="35"/>
      <c r="ZB23" s="35"/>
      <c r="ZC23" s="35"/>
      <c r="ZD23" s="35"/>
      <c r="ZE23" s="35"/>
      <c r="ZF23" s="35"/>
      <c r="ZG23" s="35"/>
      <c r="ZH23" s="35"/>
      <c r="ZI23" s="35"/>
      <c r="ZJ23" s="35"/>
      <c r="ZK23" s="35"/>
      <c r="ZL23" s="35"/>
      <c r="ZM23" s="35"/>
      <c r="ZN23" s="35"/>
      <c r="ZO23" s="35"/>
      <c r="ZP23" s="35"/>
      <c r="ZQ23" s="35"/>
      <c r="ZR23" s="35"/>
      <c r="ZS23" s="35"/>
      <c r="ZT23" s="35"/>
      <c r="ZU23" s="35"/>
      <c r="ZV23" s="35"/>
      <c r="ZW23" s="35"/>
      <c r="ZX23" s="35"/>
      <c r="ZY23" s="35"/>
      <c r="ZZ23" s="35"/>
      <c r="AAA23" s="35"/>
      <c r="AAB23" s="35"/>
      <c r="AAC23" s="35"/>
      <c r="AAD23" s="35"/>
      <c r="AAE23" s="35"/>
      <c r="AAF23" s="35"/>
      <c r="AAG23" s="35"/>
      <c r="AAH23" s="35"/>
      <c r="AAI23" s="35"/>
      <c r="AAJ23" s="35"/>
      <c r="AAK23" s="35"/>
      <c r="AAL23" s="35"/>
      <c r="AAM23" s="35"/>
      <c r="AAN23" s="35"/>
      <c r="AAO23" s="35"/>
      <c r="AAP23" s="35"/>
      <c r="AAQ23" s="35"/>
      <c r="AAR23" s="35"/>
      <c r="AAS23" s="35"/>
      <c r="AAT23" s="35"/>
      <c r="AAU23" s="35"/>
      <c r="AAV23" s="35"/>
      <c r="AAW23" s="35"/>
      <c r="AAX23" s="35"/>
      <c r="AAY23" s="35"/>
      <c r="AAZ23" s="35"/>
      <c r="ABA23" s="35"/>
      <c r="ABB23" s="35"/>
      <c r="ABC23" s="35"/>
      <c r="ABD23" s="35"/>
      <c r="ABE23" s="35"/>
      <c r="ABF23" s="35"/>
      <c r="ABG23" s="35"/>
      <c r="ABH23" s="35"/>
      <c r="ABI23" s="35"/>
      <c r="ABJ23" s="35"/>
      <c r="ABK23" s="35"/>
      <c r="ABL23" s="35"/>
      <c r="ABM23" s="35"/>
      <c r="ABN23" s="35"/>
      <c r="ABO23" s="35"/>
      <c r="ABP23" s="35"/>
      <c r="ABQ23" s="35"/>
      <c r="ABR23" s="35"/>
      <c r="ABS23" s="35"/>
      <c r="ABT23" s="35"/>
      <c r="ABU23" s="35"/>
      <c r="ABV23" s="35"/>
      <c r="ABW23" s="35"/>
      <c r="ABX23" s="35"/>
      <c r="ABY23" s="35"/>
      <c r="ABZ23" s="35"/>
      <c r="ACA23" s="35"/>
      <c r="ACB23" s="35"/>
      <c r="ACC23" s="35"/>
      <c r="ACD23" s="35"/>
      <c r="ACE23" s="35"/>
      <c r="ACF23" s="35"/>
      <c r="ACG23" s="35"/>
      <c r="ACH23" s="35"/>
      <c r="ACI23" s="35"/>
      <c r="ACJ23" s="35"/>
      <c r="ACK23" s="35"/>
      <c r="ACL23" s="35"/>
      <c r="ACM23" s="35"/>
      <c r="ACN23" s="35"/>
      <c r="ACO23" s="35"/>
      <c r="ACP23" s="35"/>
      <c r="ACQ23" s="35"/>
      <c r="ACR23" s="35"/>
      <c r="ACS23" s="35"/>
      <c r="ACT23" s="35"/>
      <c r="ACU23" s="35"/>
      <c r="ACV23" s="35"/>
      <c r="ACW23" s="35"/>
      <c r="ACX23" s="35"/>
      <c r="ACY23" s="35"/>
      <c r="ACZ23" s="35"/>
      <c r="ADA23" s="35"/>
      <c r="ADB23" s="35"/>
      <c r="ADC23" s="35"/>
      <c r="ADD23" s="35"/>
      <c r="ADE23" s="35"/>
      <c r="ADF23" s="35"/>
      <c r="ADG23" s="35"/>
      <c r="ADH23" s="35"/>
      <c r="ADI23" s="35"/>
      <c r="ADJ23" s="35"/>
      <c r="ADK23" s="35"/>
      <c r="ADL23" s="35"/>
      <c r="ADM23" s="35"/>
      <c r="ADN23" s="35"/>
      <c r="ADO23" s="35"/>
      <c r="ADP23" s="35"/>
      <c r="ADQ23" s="35"/>
      <c r="ADR23" s="35"/>
      <c r="ADS23" s="35"/>
      <c r="ADT23" s="35"/>
      <c r="ADU23" s="35"/>
      <c r="ADV23" s="35"/>
      <c r="ADW23" s="35"/>
      <c r="ADX23" s="35"/>
      <c r="ADY23" s="35"/>
      <c r="ADZ23" s="35"/>
      <c r="AEA23" s="35"/>
      <c r="AEB23" s="35"/>
      <c r="AEC23" s="35"/>
      <c r="AED23" s="35"/>
      <c r="AEE23" s="35"/>
      <c r="AEF23" s="35"/>
      <c r="AEG23" s="35"/>
      <c r="AEH23" s="35"/>
      <c r="AEI23" s="35"/>
      <c r="AEJ23" s="35"/>
      <c r="AEK23" s="35"/>
      <c r="AEL23" s="35"/>
      <c r="AEM23" s="35"/>
      <c r="AEN23" s="35"/>
      <c r="AEO23" s="35"/>
      <c r="AEP23" s="35"/>
      <c r="AEQ23" s="35"/>
      <c r="AER23" s="35"/>
      <c r="AES23" s="35"/>
      <c r="AET23" s="35"/>
      <c r="AEU23" s="35"/>
      <c r="AEV23" s="35"/>
      <c r="AEW23" s="35"/>
      <c r="AEX23" s="35"/>
      <c r="AEY23" s="35"/>
      <c r="AEZ23" s="35"/>
      <c r="AFA23" s="35"/>
      <c r="AFB23" s="35"/>
      <c r="AFC23" s="35"/>
      <c r="AFD23" s="35"/>
      <c r="AFE23" s="35"/>
      <c r="AFF23" s="35"/>
      <c r="AFG23" s="35"/>
      <c r="AFH23" s="35"/>
      <c r="AFI23" s="35"/>
      <c r="AFJ23" s="35"/>
      <c r="AFK23" s="35"/>
      <c r="AFL23" s="35"/>
      <c r="AFM23" s="35"/>
      <c r="AFN23" s="35"/>
      <c r="AFO23" s="35"/>
      <c r="AFP23" s="35"/>
      <c r="AFQ23" s="35"/>
      <c r="AFR23" s="35"/>
      <c r="AFS23" s="35"/>
      <c r="AFT23" s="35"/>
      <c r="AFU23" s="35"/>
      <c r="AFV23" s="35"/>
      <c r="AFW23" s="35"/>
      <c r="AFX23" s="35"/>
      <c r="AFY23" s="35"/>
      <c r="AFZ23" s="35"/>
      <c r="AGA23" s="35"/>
      <c r="AGB23" s="35"/>
      <c r="AGC23" s="35"/>
      <c r="AGD23" s="35"/>
      <c r="AGE23" s="35"/>
      <c r="AGF23" s="35"/>
      <c r="AGG23" s="35"/>
      <c r="AGH23" s="35"/>
      <c r="AGI23" s="35"/>
      <c r="AGJ23" s="35"/>
      <c r="AGK23" s="35"/>
      <c r="AGL23" s="35"/>
      <c r="AGM23" s="35"/>
      <c r="AGN23" s="35"/>
      <c r="AGO23" s="35"/>
      <c r="AGP23" s="35"/>
      <c r="AGQ23" s="35"/>
      <c r="AGR23" s="35"/>
      <c r="AGS23" s="35"/>
      <c r="AGT23" s="35"/>
      <c r="AGU23" s="35"/>
      <c r="AGV23" s="35"/>
      <c r="AGW23" s="35"/>
      <c r="AGX23" s="35"/>
      <c r="AGY23" s="35"/>
      <c r="AGZ23" s="35"/>
      <c r="AHA23" s="35"/>
      <c r="AHB23" s="35"/>
      <c r="AHC23" s="35"/>
      <c r="AHD23" s="35"/>
      <c r="AHE23" s="35"/>
      <c r="AHF23" s="35"/>
      <c r="AHG23" s="35"/>
      <c r="AHH23" s="35"/>
      <c r="AHI23" s="35"/>
      <c r="AHJ23" s="35"/>
      <c r="AHK23" s="35"/>
      <c r="AHL23" s="35"/>
      <c r="AHM23" s="35"/>
      <c r="AHN23" s="35"/>
      <c r="AHO23" s="35"/>
      <c r="AHP23" s="35"/>
      <c r="AHQ23" s="35"/>
      <c r="AHR23" s="35"/>
      <c r="AHS23" s="35"/>
      <c r="AHT23" s="35"/>
      <c r="AHU23" s="35"/>
      <c r="AHV23" s="35"/>
      <c r="AHW23" s="35"/>
      <c r="AHX23" s="35"/>
      <c r="AHY23" s="35"/>
      <c r="AHZ23" s="35"/>
      <c r="AIA23" s="35"/>
      <c r="AIB23" s="35"/>
      <c r="AIC23" s="35"/>
      <c r="AID23" s="35"/>
      <c r="AIE23" s="35"/>
      <c r="AIF23" s="35"/>
      <c r="AIG23" s="35"/>
      <c r="AIH23" s="35"/>
      <c r="AII23" s="35"/>
      <c r="AIJ23" s="35"/>
      <c r="AIK23" s="35"/>
      <c r="AIL23" s="35"/>
      <c r="AIM23" s="35"/>
      <c r="AIN23" s="35"/>
      <c r="AIO23" s="35"/>
      <c r="AIP23" s="35"/>
      <c r="AIQ23" s="35"/>
      <c r="AIR23" s="35"/>
      <c r="AIS23" s="35"/>
      <c r="AIT23" s="35"/>
      <c r="AIU23" s="35"/>
      <c r="AIV23" s="35"/>
      <c r="AIW23" s="35"/>
      <c r="AIX23" s="35"/>
      <c r="AIY23" s="35"/>
      <c r="AIZ23" s="35"/>
      <c r="AJA23" s="35"/>
      <c r="AJB23" s="35"/>
      <c r="AJC23" s="35"/>
      <c r="AJD23" s="35"/>
      <c r="AJE23" s="35"/>
      <c r="AJF23" s="35"/>
      <c r="AJG23" s="35"/>
      <c r="AJH23" s="35"/>
      <c r="AJI23" s="35"/>
      <c r="AJJ23" s="35"/>
      <c r="AJK23" s="35"/>
      <c r="AJL23" s="35"/>
      <c r="AJM23" s="35"/>
      <c r="AJN23" s="35"/>
      <c r="AJO23" s="35"/>
      <c r="AJP23" s="35"/>
      <c r="AJQ23" s="35"/>
      <c r="AJR23" s="35"/>
      <c r="AJS23" s="35"/>
      <c r="AJT23" s="35"/>
      <c r="AJU23" s="35"/>
      <c r="AJV23" s="35"/>
      <c r="AJW23" s="35"/>
      <c r="AJX23" s="35"/>
      <c r="AJY23" s="35"/>
      <c r="AJZ23" s="35"/>
      <c r="AKA23" s="35"/>
      <c r="AKB23" s="35"/>
      <c r="AKC23" s="35"/>
      <c r="AKD23" s="35"/>
      <c r="AKE23" s="35"/>
      <c r="AKF23" s="35"/>
      <c r="AKG23" s="35"/>
      <c r="AKH23" s="35"/>
      <c r="AKI23" s="35"/>
      <c r="AKJ23" s="35"/>
      <c r="AKK23" s="35"/>
      <c r="AKL23" s="35"/>
      <c r="AKM23" s="35"/>
      <c r="AKN23" s="35"/>
      <c r="AKO23" s="35"/>
      <c r="AKP23" s="35"/>
      <c r="AKQ23" s="35"/>
      <c r="AKR23" s="35"/>
      <c r="AKS23" s="35"/>
      <c r="AKT23" s="35"/>
      <c r="AKU23" s="35"/>
      <c r="AKV23" s="35"/>
      <c r="AKW23" s="35"/>
      <c r="AKX23" s="35"/>
      <c r="AKY23" s="35"/>
      <c r="AKZ23" s="35"/>
      <c r="ALA23" s="35"/>
      <c r="ALB23" s="35"/>
      <c r="ALC23" s="35"/>
      <c r="ALD23" s="35"/>
      <c r="ALE23" s="35"/>
      <c r="ALF23" s="35"/>
      <c r="ALG23" s="35"/>
      <c r="ALH23" s="35"/>
      <c r="ALI23" s="35"/>
      <c r="ALJ23" s="35"/>
      <c r="ALK23" s="35"/>
      <c r="ALL23" s="35"/>
      <c r="ALM23" s="35"/>
      <c r="ALN23" s="35"/>
      <c r="ALO23" s="35"/>
      <c r="ALP23" s="35"/>
      <c r="ALQ23" s="35"/>
      <c r="ALR23" s="35"/>
      <c r="ALS23" s="35"/>
      <c r="ALT23" s="35"/>
      <c r="ALU23" s="35"/>
      <c r="ALV23" s="35"/>
      <c r="ALW23" s="35"/>
      <c r="ALX23" s="35"/>
      <c r="ALY23" s="35"/>
      <c r="ALZ23" s="35"/>
      <c r="AMA23" s="35"/>
      <c r="AMB23" s="35"/>
      <c r="AMC23" s="35"/>
      <c r="AMD23" s="35"/>
      <c r="AME23" s="35"/>
      <c r="AMF23" s="35"/>
      <c r="AMG23" s="35"/>
      <c r="AMH23" s="35"/>
      <c r="AMI23" s="35"/>
      <c r="AMJ23" s="35"/>
      <c r="AMK23" s="35"/>
      <c r="AML23" s="35"/>
    </row>
    <row r="24" spans="1:1026" s="59" customFormat="1" ht="18" customHeight="1" x14ac:dyDescent="0.25">
      <c r="A24" s="146">
        <v>6</v>
      </c>
      <c r="B24" s="127" t="s">
        <v>235</v>
      </c>
      <c r="C24" s="260"/>
      <c r="D24" s="40">
        <v>1983</v>
      </c>
      <c r="E24" s="41" t="s">
        <v>70</v>
      </c>
      <c r="F24" s="261">
        <v>78.599999999999994</v>
      </c>
      <c r="G24" s="43" t="s">
        <v>229</v>
      </c>
      <c r="H24" s="42">
        <v>24</v>
      </c>
      <c r="I24" s="43">
        <v>4.3129999999999997</v>
      </c>
      <c r="J24" s="234">
        <v>48</v>
      </c>
      <c r="K24" s="252"/>
      <c r="L24" s="262"/>
      <c r="M24" s="9">
        <f>J24*I24</f>
        <v>207.024</v>
      </c>
      <c r="N24" s="263" t="s">
        <v>268</v>
      </c>
      <c r="O24" s="37">
        <v>15</v>
      </c>
      <c r="P24" s="264" t="s">
        <v>236</v>
      </c>
      <c r="Q24" s="147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2"/>
      <c r="AJ24" s="35"/>
      <c r="AK24" s="35"/>
      <c r="AL24" s="35"/>
      <c r="AM24" s="35"/>
      <c r="AN24" s="35"/>
      <c r="AO24" s="35"/>
      <c r="AP24" s="35"/>
      <c r="AQ24" s="35"/>
      <c r="AR24" s="35"/>
      <c r="AS24" s="35"/>
      <c r="AT24" s="35"/>
      <c r="AU24" s="35"/>
      <c r="AV24" s="35"/>
      <c r="AW24" s="35"/>
      <c r="AX24" s="35"/>
      <c r="AY24" s="35"/>
      <c r="AZ24" s="35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  <c r="CA24" s="35"/>
      <c r="CB24" s="35"/>
      <c r="CC24" s="35"/>
      <c r="CD24" s="35"/>
      <c r="CE24" s="35"/>
      <c r="CF24" s="35"/>
      <c r="CG24" s="35"/>
      <c r="CH24" s="35"/>
      <c r="CI24" s="35"/>
      <c r="CJ24" s="35"/>
      <c r="CK24" s="35"/>
      <c r="CL24" s="35"/>
      <c r="CM24" s="35"/>
      <c r="CN24" s="35"/>
      <c r="CO24" s="35"/>
      <c r="CP24" s="35"/>
      <c r="CQ24" s="35"/>
      <c r="CR24" s="35"/>
      <c r="CS24" s="35"/>
      <c r="CT24" s="35"/>
      <c r="CU24" s="35"/>
      <c r="CV24" s="35"/>
      <c r="CW24" s="35"/>
      <c r="CX24" s="35"/>
      <c r="CY24" s="35"/>
      <c r="CZ24" s="35"/>
      <c r="DA24" s="35"/>
      <c r="DB24" s="35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  <c r="DR24" s="35"/>
      <c r="DS24" s="35"/>
      <c r="DT24" s="35"/>
      <c r="DU24" s="35"/>
      <c r="DV24" s="35"/>
      <c r="DW24" s="35"/>
      <c r="DX24" s="35"/>
      <c r="DY24" s="35"/>
      <c r="DZ24" s="35"/>
      <c r="EA24" s="35"/>
      <c r="EB24" s="35"/>
      <c r="EC24" s="35"/>
      <c r="ED24" s="35"/>
      <c r="EE24" s="35"/>
      <c r="EF24" s="35"/>
      <c r="EG24" s="35"/>
      <c r="EH24" s="35"/>
      <c r="EI24" s="35"/>
      <c r="EJ24" s="35"/>
      <c r="EK24" s="35"/>
      <c r="EL24" s="35"/>
      <c r="EM24" s="35"/>
      <c r="EN24" s="35"/>
      <c r="EO24" s="35"/>
      <c r="EP24" s="35"/>
      <c r="EQ24" s="35"/>
      <c r="ER24" s="35"/>
      <c r="ES24" s="35"/>
      <c r="ET24" s="35"/>
      <c r="EU24" s="35"/>
      <c r="EV24" s="35"/>
      <c r="EW24" s="35"/>
      <c r="EX24" s="35"/>
      <c r="EY24" s="35"/>
      <c r="EZ24" s="35"/>
      <c r="FA24" s="35"/>
      <c r="FB24" s="35"/>
      <c r="FC24" s="35"/>
      <c r="FD24" s="35"/>
      <c r="FE24" s="35"/>
      <c r="FF24" s="35"/>
      <c r="FG24" s="35"/>
      <c r="FH24" s="35"/>
      <c r="FI24" s="35"/>
      <c r="FJ24" s="35"/>
      <c r="FK24" s="35"/>
      <c r="FL24" s="35"/>
      <c r="FM24" s="35"/>
      <c r="FN24" s="35"/>
      <c r="FO24" s="35"/>
      <c r="FP24" s="35"/>
      <c r="FQ24" s="35"/>
      <c r="FR24" s="35"/>
      <c r="FS24" s="35"/>
      <c r="FT24" s="35"/>
      <c r="FU24" s="35"/>
      <c r="FV24" s="35"/>
      <c r="FW24" s="35"/>
      <c r="FX24" s="35"/>
      <c r="FY24" s="35"/>
      <c r="FZ24" s="35"/>
      <c r="GA24" s="35"/>
      <c r="GB24" s="35"/>
      <c r="GC24" s="35"/>
      <c r="GD24" s="35"/>
      <c r="GE24" s="35"/>
      <c r="GF24" s="35"/>
      <c r="GG24" s="35"/>
      <c r="GH24" s="35"/>
      <c r="GI24" s="35"/>
      <c r="GJ24" s="35"/>
      <c r="GK24" s="35"/>
      <c r="GL24" s="35"/>
      <c r="GM24" s="35"/>
      <c r="GN24" s="35"/>
      <c r="GO24" s="35"/>
      <c r="GP24" s="35"/>
      <c r="GQ24" s="35"/>
      <c r="GR24" s="35"/>
      <c r="GS24" s="35"/>
      <c r="GT24" s="35"/>
      <c r="GU24" s="35"/>
      <c r="GV24" s="35"/>
      <c r="GW24" s="35"/>
      <c r="GX24" s="35"/>
      <c r="GY24" s="35"/>
      <c r="GZ24" s="35"/>
      <c r="HA24" s="35"/>
      <c r="HB24" s="35"/>
      <c r="HC24" s="35"/>
      <c r="HD24" s="35"/>
      <c r="HE24" s="35"/>
      <c r="HF24" s="35"/>
      <c r="HG24" s="35"/>
      <c r="HH24" s="35"/>
      <c r="HI24" s="35"/>
      <c r="HJ24" s="35"/>
      <c r="HK24" s="35"/>
      <c r="HL24" s="35"/>
      <c r="HM24" s="35"/>
      <c r="HN24" s="35"/>
      <c r="HO24" s="35"/>
      <c r="HP24" s="35"/>
      <c r="HQ24" s="35"/>
      <c r="HR24" s="35"/>
      <c r="HS24" s="35"/>
      <c r="HT24" s="35"/>
      <c r="HU24" s="35"/>
      <c r="HV24" s="35"/>
      <c r="HW24" s="35"/>
      <c r="HX24" s="35"/>
      <c r="HY24" s="35"/>
      <c r="HZ24" s="35"/>
      <c r="IA24" s="35"/>
      <c r="IB24" s="35"/>
      <c r="IC24" s="35"/>
      <c r="ID24" s="35"/>
      <c r="IE24" s="35"/>
      <c r="IF24" s="35"/>
      <c r="IG24" s="35"/>
      <c r="IH24" s="35"/>
      <c r="II24" s="35"/>
      <c r="IJ24" s="35"/>
      <c r="IK24" s="35"/>
      <c r="IL24" s="35"/>
      <c r="IM24" s="35"/>
      <c r="IN24" s="35"/>
      <c r="IO24" s="35"/>
      <c r="IP24" s="35"/>
      <c r="IQ24" s="35"/>
      <c r="IR24" s="35"/>
      <c r="IS24" s="35"/>
      <c r="IT24" s="35"/>
      <c r="IU24" s="35"/>
      <c r="IV24" s="35"/>
      <c r="IW24" s="35"/>
      <c r="IX24" s="35"/>
      <c r="IY24" s="35"/>
      <c r="IZ24" s="35"/>
      <c r="JA24" s="35"/>
      <c r="JB24" s="35"/>
      <c r="JC24" s="35"/>
      <c r="JD24" s="35"/>
      <c r="JE24" s="35"/>
      <c r="JF24" s="35"/>
      <c r="JG24" s="35"/>
      <c r="JH24" s="35"/>
      <c r="JI24" s="35"/>
      <c r="JJ24" s="35"/>
      <c r="JK24" s="35"/>
      <c r="JL24" s="35"/>
      <c r="JM24" s="35"/>
      <c r="JN24" s="35"/>
      <c r="JO24" s="35"/>
      <c r="JP24" s="35"/>
      <c r="JQ24" s="35"/>
      <c r="JR24" s="35"/>
      <c r="JS24" s="35"/>
      <c r="JT24" s="35"/>
      <c r="JU24" s="35"/>
      <c r="JV24" s="35"/>
      <c r="JW24" s="35"/>
      <c r="JX24" s="35"/>
      <c r="JY24" s="35"/>
      <c r="JZ24" s="35"/>
      <c r="KA24" s="35"/>
      <c r="KB24" s="35"/>
      <c r="KC24" s="35"/>
      <c r="KD24" s="35"/>
      <c r="KE24" s="35"/>
      <c r="KF24" s="35"/>
      <c r="KG24" s="35"/>
      <c r="KH24" s="35"/>
      <c r="KI24" s="35"/>
      <c r="KJ24" s="35"/>
      <c r="KK24" s="35"/>
      <c r="KL24" s="35"/>
      <c r="KM24" s="35"/>
      <c r="KN24" s="35"/>
      <c r="KO24" s="35"/>
      <c r="KP24" s="35"/>
      <c r="KQ24" s="35"/>
      <c r="KR24" s="35"/>
      <c r="KS24" s="35"/>
      <c r="KT24" s="35"/>
      <c r="KU24" s="35"/>
      <c r="KV24" s="35"/>
      <c r="KW24" s="35"/>
      <c r="KX24" s="35"/>
      <c r="KY24" s="35"/>
      <c r="KZ24" s="35"/>
      <c r="LA24" s="35"/>
      <c r="LB24" s="35"/>
      <c r="LC24" s="35"/>
      <c r="LD24" s="35"/>
      <c r="LE24" s="35"/>
      <c r="LF24" s="35"/>
      <c r="LG24" s="35"/>
      <c r="LH24" s="35"/>
      <c r="LI24" s="35"/>
      <c r="LJ24" s="35"/>
      <c r="LK24" s="35"/>
      <c r="LL24" s="35"/>
      <c r="LM24" s="35"/>
      <c r="LN24" s="35"/>
      <c r="LO24" s="35"/>
      <c r="LP24" s="35"/>
      <c r="LQ24" s="35"/>
      <c r="LR24" s="35"/>
      <c r="LS24" s="35"/>
      <c r="LT24" s="35"/>
      <c r="LU24" s="35"/>
      <c r="LV24" s="35"/>
      <c r="LW24" s="35"/>
      <c r="LX24" s="35"/>
      <c r="LY24" s="35"/>
      <c r="LZ24" s="35"/>
      <c r="MA24" s="35"/>
      <c r="MB24" s="35"/>
      <c r="MC24" s="35"/>
      <c r="MD24" s="35"/>
      <c r="ME24" s="35"/>
      <c r="MF24" s="35"/>
      <c r="MG24" s="35"/>
      <c r="MH24" s="35"/>
      <c r="MI24" s="35"/>
      <c r="MJ24" s="35"/>
      <c r="MK24" s="35"/>
      <c r="ML24" s="35"/>
      <c r="MM24" s="35"/>
      <c r="MN24" s="35"/>
      <c r="MO24" s="35"/>
      <c r="MP24" s="35"/>
      <c r="MQ24" s="35"/>
      <c r="MR24" s="35"/>
      <c r="MS24" s="35"/>
      <c r="MT24" s="35"/>
      <c r="MU24" s="35"/>
      <c r="MV24" s="35"/>
      <c r="MW24" s="35"/>
      <c r="MX24" s="35"/>
      <c r="MY24" s="35"/>
      <c r="MZ24" s="35"/>
      <c r="NA24" s="35"/>
      <c r="NB24" s="35"/>
      <c r="NC24" s="35"/>
      <c r="ND24" s="35"/>
      <c r="NE24" s="35"/>
      <c r="NF24" s="35"/>
      <c r="NG24" s="35"/>
      <c r="NH24" s="35"/>
      <c r="NI24" s="35"/>
      <c r="NJ24" s="35"/>
      <c r="NK24" s="35"/>
      <c r="NL24" s="35"/>
      <c r="NM24" s="35"/>
      <c r="NN24" s="35"/>
      <c r="NO24" s="35"/>
      <c r="NP24" s="35"/>
      <c r="NQ24" s="35"/>
      <c r="NR24" s="35"/>
      <c r="NS24" s="35"/>
      <c r="NT24" s="35"/>
      <c r="NU24" s="35"/>
      <c r="NV24" s="35"/>
      <c r="NW24" s="35"/>
      <c r="NX24" s="35"/>
      <c r="NY24" s="35"/>
      <c r="NZ24" s="35"/>
      <c r="OA24" s="35"/>
      <c r="OB24" s="35"/>
      <c r="OC24" s="35"/>
      <c r="OD24" s="35"/>
      <c r="OE24" s="35"/>
      <c r="OF24" s="35"/>
      <c r="OG24" s="35"/>
      <c r="OH24" s="35"/>
      <c r="OI24" s="35"/>
      <c r="OJ24" s="35"/>
      <c r="OK24" s="35"/>
      <c r="OL24" s="35"/>
      <c r="OM24" s="35"/>
      <c r="ON24" s="35"/>
      <c r="OO24" s="35"/>
      <c r="OP24" s="35"/>
      <c r="OQ24" s="35"/>
      <c r="OR24" s="35"/>
      <c r="OS24" s="35"/>
      <c r="OT24" s="35"/>
      <c r="OU24" s="35"/>
      <c r="OV24" s="35"/>
      <c r="OW24" s="35"/>
      <c r="OX24" s="35"/>
      <c r="OY24" s="35"/>
      <c r="OZ24" s="35"/>
      <c r="PA24" s="35"/>
      <c r="PB24" s="35"/>
      <c r="PC24" s="35"/>
      <c r="PD24" s="35"/>
      <c r="PE24" s="35"/>
      <c r="PF24" s="35"/>
      <c r="PG24" s="35"/>
      <c r="PH24" s="35"/>
      <c r="PI24" s="35"/>
      <c r="PJ24" s="35"/>
      <c r="PK24" s="35"/>
      <c r="PL24" s="35"/>
      <c r="PM24" s="35"/>
      <c r="PN24" s="35"/>
      <c r="PO24" s="35"/>
      <c r="PP24" s="35"/>
      <c r="PQ24" s="35"/>
      <c r="PR24" s="35"/>
      <c r="PS24" s="35"/>
      <c r="PT24" s="35"/>
      <c r="PU24" s="35"/>
      <c r="PV24" s="35"/>
      <c r="PW24" s="35"/>
      <c r="PX24" s="35"/>
      <c r="PY24" s="35"/>
      <c r="PZ24" s="35"/>
      <c r="QA24" s="35"/>
      <c r="QB24" s="35"/>
      <c r="QC24" s="35"/>
      <c r="QD24" s="35"/>
      <c r="QE24" s="35"/>
      <c r="QF24" s="35"/>
      <c r="QG24" s="35"/>
      <c r="QH24" s="35"/>
      <c r="QI24" s="35"/>
      <c r="QJ24" s="35"/>
      <c r="QK24" s="35"/>
      <c r="QL24" s="35"/>
      <c r="QM24" s="35"/>
      <c r="QN24" s="35"/>
      <c r="QO24" s="35"/>
      <c r="QP24" s="35"/>
      <c r="QQ24" s="35"/>
      <c r="QR24" s="35"/>
      <c r="QS24" s="35"/>
      <c r="QT24" s="35"/>
      <c r="QU24" s="35"/>
      <c r="QV24" s="35"/>
      <c r="QW24" s="35"/>
      <c r="QX24" s="35"/>
      <c r="QY24" s="35"/>
      <c r="QZ24" s="35"/>
      <c r="RA24" s="35"/>
      <c r="RB24" s="35"/>
      <c r="RC24" s="35"/>
      <c r="RD24" s="35"/>
      <c r="RE24" s="35"/>
      <c r="RF24" s="35"/>
      <c r="RG24" s="35"/>
      <c r="RH24" s="35"/>
      <c r="RI24" s="35"/>
      <c r="RJ24" s="35"/>
      <c r="RK24" s="35"/>
      <c r="RL24" s="35"/>
      <c r="RM24" s="35"/>
      <c r="RN24" s="35"/>
      <c r="RO24" s="35"/>
      <c r="RP24" s="35"/>
      <c r="RQ24" s="35"/>
      <c r="RR24" s="35"/>
      <c r="RS24" s="35"/>
      <c r="RT24" s="35"/>
      <c r="RU24" s="35"/>
      <c r="RV24" s="35"/>
      <c r="RW24" s="35"/>
      <c r="RX24" s="35"/>
      <c r="RY24" s="35"/>
      <c r="RZ24" s="35"/>
      <c r="SA24" s="35"/>
      <c r="SB24" s="35"/>
      <c r="SC24" s="35"/>
      <c r="SD24" s="35"/>
      <c r="SE24" s="35"/>
      <c r="SF24" s="35"/>
      <c r="SG24" s="35"/>
      <c r="SH24" s="35"/>
      <c r="SI24" s="35"/>
      <c r="SJ24" s="35"/>
      <c r="SK24" s="35"/>
      <c r="SL24" s="35"/>
      <c r="SM24" s="35"/>
      <c r="SN24" s="35"/>
      <c r="SO24" s="35"/>
      <c r="SP24" s="35"/>
      <c r="SQ24" s="35"/>
      <c r="SR24" s="35"/>
      <c r="SS24" s="35"/>
      <c r="ST24" s="35"/>
      <c r="SU24" s="35"/>
      <c r="SV24" s="35"/>
      <c r="SW24" s="35"/>
      <c r="SX24" s="35"/>
      <c r="SY24" s="35"/>
      <c r="SZ24" s="35"/>
      <c r="TA24" s="35"/>
      <c r="TB24" s="35"/>
      <c r="TC24" s="35"/>
      <c r="TD24" s="35"/>
      <c r="TE24" s="35"/>
      <c r="TF24" s="35"/>
      <c r="TG24" s="35"/>
      <c r="TH24" s="35"/>
      <c r="TI24" s="35"/>
      <c r="TJ24" s="35"/>
      <c r="TK24" s="35"/>
      <c r="TL24" s="35"/>
      <c r="TM24" s="35"/>
      <c r="TN24" s="35"/>
      <c r="TO24" s="35"/>
      <c r="TP24" s="35"/>
      <c r="TQ24" s="35"/>
      <c r="TR24" s="35"/>
      <c r="TS24" s="35"/>
      <c r="TT24" s="35"/>
      <c r="TU24" s="35"/>
      <c r="TV24" s="35"/>
      <c r="TW24" s="35"/>
      <c r="TX24" s="35"/>
      <c r="TY24" s="35"/>
      <c r="TZ24" s="35"/>
      <c r="UA24" s="35"/>
      <c r="UB24" s="35"/>
      <c r="UC24" s="35"/>
      <c r="UD24" s="35"/>
      <c r="UE24" s="35"/>
      <c r="UF24" s="35"/>
      <c r="UG24" s="35"/>
      <c r="UH24" s="35"/>
      <c r="UI24" s="35"/>
      <c r="UJ24" s="35"/>
      <c r="UK24" s="35"/>
      <c r="UL24" s="35"/>
      <c r="UM24" s="35"/>
      <c r="UN24" s="35"/>
      <c r="UO24" s="35"/>
      <c r="UP24" s="35"/>
      <c r="UQ24" s="35"/>
      <c r="UR24" s="35"/>
      <c r="US24" s="35"/>
      <c r="UT24" s="35"/>
      <c r="UU24" s="35"/>
      <c r="UV24" s="35"/>
      <c r="UW24" s="35"/>
      <c r="UX24" s="35"/>
      <c r="UY24" s="35"/>
      <c r="UZ24" s="35"/>
      <c r="VA24" s="35"/>
      <c r="VB24" s="35"/>
      <c r="VC24" s="35"/>
      <c r="VD24" s="35"/>
      <c r="VE24" s="35"/>
      <c r="VF24" s="35"/>
      <c r="VG24" s="35"/>
      <c r="VH24" s="35"/>
      <c r="VI24" s="35"/>
      <c r="VJ24" s="35"/>
      <c r="VK24" s="35"/>
      <c r="VL24" s="35"/>
      <c r="VM24" s="35"/>
      <c r="VN24" s="35"/>
      <c r="VO24" s="35"/>
      <c r="VP24" s="35"/>
      <c r="VQ24" s="35"/>
      <c r="VR24" s="35"/>
      <c r="VS24" s="35"/>
      <c r="VT24" s="35"/>
      <c r="VU24" s="35"/>
      <c r="VV24" s="35"/>
      <c r="VW24" s="35"/>
      <c r="VX24" s="35"/>
      <c r="VY24" s="35"/>
      <c r="VZ24" s="35"/>
      <c r="WA24" s="35"/>
      <c r="WB24" s="35"/>
      <c r="WC24" s="35"/>
      <c r="WD24" s="35"/>
      <c r="WE24" s="35"/>
      <c r="WF24" s="35"/>
      <c r="WG24" s="35"/>
      <c r="WH24" s="35"/>
      <c r="WI24" s="35"/>
      <c r="WJ24" s="35"/>
      <c r="WK24" s="35"/>
      <c r="WL24" s="35"/>
      <c r="WM24" s="35"/>
      <c r="WN24" s="35"/>
      <c r="WO24" s="35"/>
      <c r="WP24" s="35"/>
      <c r="WQ24" s="35"/>
      <c r="WR24" s="35"/>
      <c r="WS24" s="35"/>
      <c r="WT24" s="35"/>
      <c r="WU24" s="35"/>
      <c r="WV24" s="35"/>
      <c r="WW24" s="35"/>
      <c r="WX24" s="35"/>
      <c r="WY24" s="35"/>
      <c r="WZ24" s="35"/>
      <c r="XA24" s="35"/>
      <c r="XB24" s="35"/>
      <c r="XC24" s="35"/>
      <c r="XD24" s="35"/>
      <c r="XE24" s="35"/>
      <c r="XF24" s="35"/>
      <c r="XG24" s="35"/>
      <c r="XH24" s="35"/>
      <c r="XI24" s="35"/>
      <c r="XJ24" s="35"/>
      <c r="XK24" s="35"/>
      <c r="XL24" s="35"/>
      <c r="XM24" s="35"/>
      <c r="XN24" s="35"/>
      <c r="XO24" s="35"/>
      <c r="XP24" s="35"/>
      <c r="XQ24" s="35"/>
      <c r="XR24" s="35"/>
      <c r="XS24" s="35"/>
      <c r="XT24" s="35"/>
      <c r="XU24" s="35"/>
      <c r="XV24" s="35"/>
      <c r="XW24" s="35"/>
      <c r="XX24" s="35"/>
      <c r="XY24" s="35"/>
      <c r="XZ24" s="35"/>
      <c r="YA24" s="35"/>
      <c r="YB24" s="35"/>
      <c r="YC24" s="35"/>
      <c r="YD24" s="35"/>
      <c r="YE24" s="35"/>
      <c r="YF24" s="35"/>
      <c r="YG24" s="35"/>
      <c r="YH24" s="35"/>
      <c r="YI24" s="35"/>
      <c r="YJ24" s="35"/>
      <c r="YK24" s="35"/>
      <c r="YL24" s="35"/>
      <c r="YM24" s="35"/>
      <c r="YN24" s="35"/>
      <c r="YO24" s="35"/>
      <c r="YP24" s="35"/>
      <c r="YQ24" s="35"/>
      <c r="YR24" s="35"/>
      <c r="YS24" s="35"/>
      <c r="YT24" s="35"/>
      <c r="YU24" s="35"/>
      <c r="YV24" s="35"/>
      <c r="YW24" s="35"/>
      <c r="YX24" s="35"/>
      <c r="YY24" s="35"/>
      <c r="YZ24" s="35"/>
      <c r="ZA24" s="35"/>
      <c r="ZB24" s="35"/>
      <c r="ZC24" s="35"/>
      <c r="ZD24" s="35"/>
      <c r="ZE24" s="35"/>
      <c r="ZF24" s="35"/>
      <c r="ZG24" s="35"/>
      <c r="ZH24" s="35"/>
      <c r="ZI24" s="35"/>
      <c r="ZJ24" s="35"/>
      <c r="ZK24" s="35"/>
      <c r="ZL24" s="35"/>
      <c r="ZM24" s="35"/>
      <c r="ZN24" s="35"/>
      <c r="ZO24" s="35"/>
      <c r="ZP24" s="35"/>
      <c r="ZQ24" s="35"/>
      <c r="ZR24" s="35"/>
      <c r="ZS24" s="35"/>
      <c r="ZT24" s="35"/>
      <c r="ZU24" s="35"/>
      <c r="ZV24" s="35"/>
      <c r="ZW24" s="35"/>
      <c r="ZX24" s="35"/>
      <c r="ZY24" s="35"/>
      <c r="ZZ24" s="35"/>
      <c r="AAA24" s="35"/>
      <c r="AAB24" s="35"/>
      <c r="AAC24" s="35"/>
      <c r="AAD24" s="35"/>
      <c r="AAE24" s="35"/>
      <c r="AAF24" s="35"/>
      <c r="AAG24" s="35"/>
      <c r="AAH24" s="35"/>
      <c r="AAI24" s="35"/>
      <c r="AAJ24" s="35"/>
      <c r="AAK24" s="35"/>
      <c r="AAL24" s="35"/>
      <c r="AAM24" s="35"/>
      <c r="AAN24" s="35"/>
      <c r="AAO24" s="35"/>
      <c r="AAP24" s="35"/>
      <c r="AAQ24" s="35"/>
      <c r="AAR24" s="35"/>
      <c r="AAS24" s="35"/>
      <c r="AAT24" s="35"/>
      <c r="AAU24" s="35"/>
      <c r="AAV24" s="35"/>
      <c r="AAW24" s="35"/>
      <c r="AAX24" s="35"/>
      <c r="AAY24" s="35"/>
      <c r="AAZ24" s="35"/>
      <c r="ABA24" s="35"/>
      <c r="ABB24" s="35"/>
      <c r="ABC24" s="35"/>
      <c r="ABD24" s="35"/>
      <c r="ABE24" s="35"/>
      <c r="ABF24" s="35"/>
      <c r="ABG24" s="35"/>
      <c r="ABH24" s="35"/>
      <c r="ABI24" s="35"/>
      <c r="ABJ24" s="35"/>
      <c r="ABK24" s="35"/>
      <c r="ABL24" s="35"/>
      <c r="ABM24" s="35"/>
      <c r="ABN24" s="35"/>
      <c r="ABO24" s="35"/>
      <c r="ABP24" s="35"/>
      <c r="ABQ24" s="35"/>
      <c r="ABR24" s="35"/>
      <c r="ABS24" s="35"/>
      <c r="ABT24" s="35"/>
      <c r="ABU24" s="35"/>
      <c r="ABV24" s="35"/>
      <c r="ABW24" s="35"/>
      <c r="ABX24" s="35"/>
      <c r="ABY24" s="35"/>
      <c r="ABZ24" s="35"/>
      <c r="ACA24" s="35"/>
      <c r="ACB24" s="35"/>
      <c r="ACC24" s="35"/>
      <c r="ACD24" s="35"/>
      <c r="ACE24" s="35"/>
      <c r="ACF24" s="35"/>
      <c r="ACG24" s="35"/>
      <c r="ACH24" s="35"/>
      <c r="ACI24" s="35"/>
      <c r="ACJ24" s="35"/>
      <c r="ACK24" s="35"/>
      <c r="ACL24" s="35"/>
      <c r="ACM24" s="35"/>
      <c r="ACN24" s="35"/>
      <c r="ACO24" s="35"/>
      <c r="ACP24" s="35"/>
      <c r="ACQ24" s="35"/>
      <c r="ACR24" s="35"/>
      <c r="ACS24" s="35"/>
      <c r="ACT24" s="35"/>
      <c r="ACU24" s="35"/>
      <c r="ACV24" s="35"/>
      <c r="ACW24" s="35"/>
      <c r="ACX24" s="35"/>
      <c r="ACY24" s="35"/>
      <c r="ACZ24" s="35"/>
      <c r="ADA24" s="35"/>
      <c r="ADB24" s="35"/>
      <c r="ADC24" s="35"/>
      <c r="ADD24" s="35"/>
      <c r="ADE24" s="35"/>
      <c r="ADF24" s="35"/>
      <c r="ADG24" s="35"/>
      <c r="ADH24" s="35"/>
      <c r="ADI24" s="35"/>
      <c r="ADJ24" s="35"/>
      <c r="ADK24" s="35"/>
      <c r="ADL24" s="35"/>
      <c r="ADM24" s="35"/>
      <c r="ADN24" s="35"/>
      <c r="ADO24" s="35"/>
      <c r="ADP24" s="35"/>
      <c r="ADQ24" s="35"/>
      <c r="ADR24" s="35"/>
      <c r="ADS24" s="35"/>
      <c r="ADT24" s="35"/>
      <c r="ADU24" s="35"/>
      <c r="ADV24" s="35"/>
      <c r="ADW24" s="35"/>
      <c r="ADX24" s="35"/>
      <c r="ADY24" s="35"/>
      <c r="ADZ24" s="35"/>
      <c r="AEA24" s="35"/>
      <c r="AEB24" s="35"/>
      <c r="AEC24" s="35"/>
      <c r="AED24" s="35"/>
      <c r="AEE24" s="35"/>
      <c r="AEF24" s="35"/>
      <c r="AEG24" s="35"/>
      <c r="AEH24" s="35"/>
      <c r="AEI24" s="35"/>
      <c r="AEJ24" s="35"/>
      <c r="AEK24" s="35"/>
      <c r="AEL24" s="35"/>
      <c r="AEM24" s="35"/>
      <c r="AEN24" s="35"/>
      <c r="AEO24" s="35"/>
      <c r="AEP24" s="35"/>
      <c r="AEQ24" s="35"/>
      <c r="AER24" s="35"/>
      <c r="AES24" s="35"/>
      <c r="AET24" s="35"/>
      <c r="AEU24" s="35"/>
      <c r="AEV24" s="35"/>
      <c r="AEW24" s="35"/>
      <c r="AEX24" s="35"/>
      <c r="AEY24" s="35"/>
      <c r="AEZ24" s="35"/>
      <c r="AFA24" s="35"/>
      <c r="AFB24" s="35"/>
      <c r="AFC24" s="35"/>
      <c r="AFD24" s="35"/>
      <c r="AFE24" s="35"/>
      <c r="AFF24" s="35"/>
      <c r="AFG24" s="35"/>
      <c r="AFH24" s="35"/>
      <c r="AFI24" s="35"/>
      <c r="AFJ24" s="35"/>
      <c r="AFK24" s="35"/>
      <c r="AFL24" s="35"/>
      <c r="AFM24" s="35"/>
      <c r="AFN24" s="35"/>
      <c r="AFO24" s="35"/>
      <c r="AFP24" s="35"/>
      <c r="AFQ24" s="35"/>
      <c r="AFR24" s="35"/>
      <c r="AFS24" s="35"/>
      <c r="AFT24" s="35"/>
      <c r="AFU24" s="35"/>
      <c r="AFV24" s="35"/>
      <c r="AFW24" s="35"/>
      <c r="AFX24" s="35"/>
      <c r="AFY24" s="35"/>
      <c r="AFZ24" s="35"/>
      <c r="AGA24" s="35"/>
      <c r="AGB24" s="35"/>
      <c r="AGC24" s="35"/>
      <c r="AGD24" s="35"/>
      <c r="AGE24" s="35"/>
      <c r="AGF24" s="35"/>
      <c r="AGG24" s="35"/>
      <c r="AGH24" s="35"/>
      <c r="AGI24" s="35"/>
      <c r="AGJ24" s="35"/>
      <c r="AGK24" s="35"/>
      <c r="AGL24" s="35"/>
      <c r="AGM24" s="35"/>
      <c r="AGN24" s="35"/>
      <c r="AGO24" s="35"/>
      <c r="AGP24" s="35"/>
      <c r="AGQ24" s="35"/>
      <c r="AGR24" s="35"/>
      <c r="AGS24" s="35"/>
      <c r="AGT24" s="35"/>
      <c r="AGU24" s="35"/>
      <c r="AGV24" s="35"/>
      <c r="AGW24" s="35"/>
      <c r="AGX24" s="35"/>
      <c r="AGY24" s="35"/>
      <c r="AGZ24" s="35"/>
      <c r="AHA24" s="35"/>
      <c r="AHB24" s="35"/>
      <c r="AHC24" s="35"/>
      <c r="AHD24" s="35"/>
      <c r="AHE24" s="35"/>
      <c r="AHF24" s="35"/>
      <c r="AHG24" s="35"/>
      <c r="AHH24" s="35"/>
      <c r="AHI24" s="35"/>
      <c r="AHJ24" s="35"/>
      <c r="AHK24" s="35"/>
      <c r="AHL24" s="35"/>
      <c r="AHM24" s="35"/>
      <c r="AHN24" s="35"/>
      <c r="AHO24" s="35"/>
      <c r="AHP24" s="35"/>
      <c r="AHQ24" s="35"/>
      <c r="AHR24" s="35"/>
      <c r="AHS24" s="35"/>
      <c r="AHT24" s="35"/>
      <c r="AHU24" s="35"/>
      <c r="AHV24" s="35"/>
      <c r="AHW24" s="35"/>
      <c r="AHX24" s="35"/>
      <c r="AHY24" s="35"/>
      <c r="AHZ24" s="35"/>
      <c r="AIA24" s="35"/>
      <c r="AIB24" s="35"/>
      <c r="AIC24" s="35"/>
      <c r="AID24" s="35"/>
      <c r="AIE24" s="35"/>
      <c r="AIF24" s="35"/>
      <c r="AIG24" s="35"/>
      <c r="AIH24" s="35"/>
      <c r="AII24" s="35"/>
      <c r="AIJ24" s="35"/>
      <c r="AIK24" s="35"/>
      <c r="AIL24" s="35"/>
      <c r="AIM24" s="35"/>
      <c r="AIN24" s="35"/>
      <c r="AIO24" s="35"/>
      <c r="AIP24" s="35"/>
      <c r="AIQ24" s="35"/>
      <c r="AIR24" s="35"/>
      <c r="AIS24" s="35"/>
      <c r="AIT24" s="35"/>
      <c r="AIU24" s="35"/>
      <c r="AIV24" s="35"/>
      <c r="AIW24" s="35"/>
      <c r="AIX24" s="35"/>
      <c r="AIY24" s="35"/>
      <c r="AIZ24" s="35"/>
      <c r="AJA24" s="35"/>
      <c r="AJB24" s="35"/>
      <c r="AJC24" s="35"/>
      <c r="AJD24" s="35"/>
      <c r="AJE24" s="35"/>
      <c r="AJF24" s="35"/>
      <c r="AJG24" s="35"/>
      <c r="AJH24" s="35"/>
      <c r="AJI24" s="35"/>
      <c r="AJJ24" s="35"/>
      <c r="AJK24" s="35"/>
      <c r="AJL24" s="35"/>
      <c r="AJM24" s="35"/>
      <c r="AJN24" s="35"/>
      <c r="AJO24" s="35"/>
      <c r="AJP24" s="35"/>
      <c r="AJQ24" s="35"/>
      <c r="AJR24" s="35"/>
      <c r="AJS24" s="35"/>
      <c r="AJT24" s="35"/>
      <c r="AJU24" s="35"/>
      <c r="AJV24" s="35"/>
      <c r="AJW24" s="35"/>
      <c r="AJX24" s="35"/>
      <c r="AJY24" s="35"/>
      <c r="AJZ24" s="35"/>
      <c r="AKA24" s="35"/>
      <c r="AKB24" s="35"/>
      <c r="AKC24" s="35"/>
      <c r="AKD24" s="35"/>
      <c r="AKE24" s="35"/>
      <c r="AKF24" s="35"/>
      <c r="AKG24" s="35"/>
      <c r="AKH24" s="35"/>
      <c r="AKI24" s="35"/>
      <c r="AKJ24" s="35"/>
      <c r="AKK24" s="35"/>
      <c r="AKL24" s="35"/>
      <c r="AKM24" s="35"/>
      <c r="AKN24" s="35"/>
      <c r="AKO24" s="35"/>
      <c r="AKP24" s="35"/>
      <c r="AKQ24" s="35"/>
      <c r="AKR24" s="35"/>
      <c r="AKS24" s="35"/>
      <c r="AKT24" s="35"/>
      <c r="AKU24" s="35"/>
      <c r="AKV24" s="35"/>
      <c r="AKW24" s="35"/>
      <c r="AKX24" s="35"/>
      <c r="AKY24" s="35"/>
      <c r="AKZ24" s="35"/>
      <c r="ALA24" s="35"/>
      <c r="ALB24" s="35"/>
      <c r="ALC24" s="35"/>
      <c r="ALD24" s="35"/>
      <c r="ALE24" s="35"/>
      <c r="ALF24" s="35"/>
      <c r="ALG24" s="35"/>
      <c r="ALH24" s="35"/>
      <c r="ALI24" s="35"/>
      <c r="ALJ24" s="35"/>
      <c r="ALK24" s="35"/>
      <c r="ALL24" s="35"/>
      <c r="ALM24" s="35"/>
      <c r="ALN24" s="35"/>
      <c r="ALO24" s="35"/>
      <c r="ALP24" s="35"/>
      <c r="ALQ24" s="35"/>
      <c r="ALR24" s="35"/>
      <c r="ALS24" s="35"/>
      <c r="ALT24" s="35"/>
      <c r="ALU24" s="35"/>
      <c r="ALV24" s="35"/>
      <c r="ALW24" s="35"/>
      <c r="ALX24" s="35"/>
      <c r="ALY24" s="35"/>
      <c r="ALZ24" s="35"/>
      <c r="AMA24" s="35"/>
      <c r="AMB24" s="35"/>
      <c r="AMC24" s="35"/>
      <c r="AMD24" s="35"/>
      <c r="AME24" s="35"/>
      <c r="AMF24" s="35"/>
      <c r="AMG24" s="35"/>
      <c r="AMH24" s="35"/>
      <c r="AMI24" s="35"/>
      <c r="AMJ24" s="35"/>
      <c r="AMK24" s="35"/>
      <c r="AML24" s="35"/>
    </row>
    <row r="25" spans="1:1026" s="59" customFormat="1" ht="18" customHeight="1" x14ac:dyDescent="0.25">
      <c r="A25" s="146">
        <v>7</v>
      </c>
      <c r="B25" s="127" t="s">
        <v>173</v>
      </c>
      <c r="C25" s="54"/>
      <c r="D25" s="47">
        <v>1981</v>
      </c>
      <c r="E25" s="41" t="s">
        <v>164</v>
      </c>
      <c r="F25" s="55">
        <v>80.8</v>
      </c>
      <c r="G25" s="43" t="s">
        <v>170</v>
      </c>
      <c r="H25" s="76">
        <v>24</v>
      </c>
      <c r="I25" s="43">
        <v>4.3129999999999997</v>
      </c>
      <c r="J25" s="225">
        <v>32</v>
      </c>
      <c r="K25" s="46"/>
      <c r="L25" s="200"/>
      <c r="M25" s="9">
        <f>J25*I25</f>
        <v>138.01599999999999</v>
      </c>
      <c r="N25" s="57" t="s">
        <v>70</v>
      </c>
      <c r="O25" s="37">
        <v>14</v>
      </c>
      <c r="P25" s="254" t="s">
        <v>69</v>
      </c>
      <c r="Q25" s="145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2"/>
      <c r="AJ25" s="35"/>
      <c r="AK25" s="35"/>
      <c r="AL25" s="35"/>
      <c r="AM25" s="35"/>
      <c r="AN25" s="35"/>
      <c r="AO25" s="35"/>
      <c r="AP25" s="35"/>
      <c r="AQ25" s="35"/>
      <c r="AR25" s="35"/>
      <c r="AS25" s="35"/>
      <c r="AT25" s="35"/>
      <c r="AU25" s="35"/>
      <c r="AV25" s="35"/>
      <c r="AW25" s="35"/>
      <c r="AX25" s="35"/>
      <c r="AY25" s="35"/>
      <c r="AZ25" s="35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  <c r="CQ25" s="35"/>
      <c r="CR25" s="35"/>
      <c r="CS25" s="35"/>
      <c r="CT25" s="35"/>
      <c r="CU25" s="35"/>
      <c r="CV25" s="35"/>
      <c r="CW25" s="35"/>
      <c r="CX25" s="35"/>
      <c r="CY25" s="35"/>
      <c r="CZ25" s="35"/>
      <c r="DA25" s="35"/>
      <c r="DB25" s="35"/>
      <c r="DC25" s="35"/>
      <c r="DD25" s="35"/>
      <c r="DE25" s="35"/>
      <c r="DF25" s="35"/>
      <c r="DG25" s="35"/>
      <c r="DH25" s="35"/>
      <c r="DI25" s="35"/>
      <c r="DJ25" s="35"/>
      <c r="DK25" s="35"/>
      <c r="DL25" s="35"/>
      <c r="DM25" s="35"/>
      <c r="DN25" s="35"/>
      <c r="DO25" s="35"/>
      <c r="DP25" s="35"/>
      <c r="DQ25" s="35"/>
      <c r="DR25" s="35"/>
      <c r="DS25" s="35"/>
      <c r="DT25" s="35"/>
      <c r="DU25" s="35"/>
      <c r="DV25" s="35"/>
      <c r="DW25" s="35"/>
      <c r="DX25" s="35"/>
      <c r="DY25" s="35"/>
      <c r="DZ25" s="35"/>
      <c r="EA25" s="35"/>
      <c r="EB25" s="35"/>
      <c r="EC25" s="35"/>
      <c r="ED25" s="35"/>
      <c r="EE25" s="35"/>
      <c r="EF25" s="35"/>
      <c r="EG25" s="35"/>
      <c r="EH25" s="35"/>
      <c r="EI25" s="35"/>
      <c r="EJ25" s="35"/>
      <c r="EK25" s="35"/>
      <c r="EL25" s="35"/>
      <c r="EM25" s="35"/>
      <c r="EN25" s="35"/>
      <c r="EO25" s="35"/>
      <c r="EP25" s="35"/>
      <c r="EQ25" s="35"/>
      <c r="ER25" s="35"/>
      <c r="ES25" s="35"/>
      <c r="ET25" s="35"/>
      <c r="EU25" s="35"/>
      <c r="EV25" s="35"/>
      <c r="EW25" s="35"/>
      <c r="EX25" s="35"/>
      <c r="EY25" s="35"/>
      <c r="EZ25" s="35"/>
      <c r="FA25" s="35"/>
      <c r="FB25" s="35"/>
      <c r="FC25" s="35"/>
      <c r="FD25" s="35"/>
      <c r="FE25" s="35"/>
      <c r="FF25" s="35"/>
      <c r="FG25" s="35"/>
      <c r="FH25" s="35"/>
      <c r="FI25" s="35"/>
      <c r="FJ25" s="35"/>
      <c r="FK25" s="35"/>
      <c r="FL25" s="35"/>
      <c r="FM25" s="35"/>
      <c r="FN25" s="35"/>
      <c r="FO25" s="35"/>
      <c r="FP25" s="35"/>
      <c r="FQ25" s="35"/>
      <c r="FR25" s="35"/>
      <c r="FS25" s="35"/>
      <c r="FT25" s="35"/>
      <c r="FU25" s="35"/>
      <c r="FV25" s="35"/>
      <c r="FW25" s="35"/>
      <c r="FX25" s="35"/>
      <c r="FY25" s="35"/>
      <c r="FZ25" s="35"/>
      <c r="GA25" s="35"/>
      <c r="GB25" s="35"/>
      <c r="GC25" s="35"/>
      <c r="GD25" s="35"/>
      <c r="GE25" s="35"/>
      <c r="GF25" s="35"/>
      <c r="GG25" s="35"/>
      <c r="GH25" s="35"/>
      <c r="GI25" s="35"/>
      <c r="GJ25" s="35"/>
      <c r="GK25" s="35"/>
      <c r="GL25" s="35"/>
      <c r="GM25" s="35"/>
      <c r="GN25" s="35"/>
      <c r="GO25" s="35"/>
      <c r="GP25" s="35"/>
      <c r="GQ25" s="35"/>
      <c r="GR25" s="35"/>
      <c r="GS25" s="35"/>
      <c r="GT25" s="35"/>
      <c r="GU25" s="35"/>
      <c r="GV25" s="35"/>
      <c r="GW25" s="35"/>
      <c r="GX25" s="35"/>
      <c r="GY25" s="35"/>
      <c r="GZ25" s="35"/>
      <c r="HA25" s="35"/>
      <c r="HB25" s="35"/>
      <c r="HC25" s="35"/>
      <c r="HD25" s="35"/>
      <c r="HE25" s="35"/>
      <c r="HF25" s="35"/>
      <c r="HG25" s="35"/>
      <c r="HH25" s="35"/>
      <c r="HI25" s="35"/>
      <c r="HJ25" s="35"/>
      <c r="HK25" s="35"/>
      <c r="HL25" s="35"/>
      <c r="HM25" s="35"/>
      <c r="HN25" s="35"/>
      <c r="HO25" s="35"/>
      <c r="HP25" s="35"/>
      <c r="HQ25" s="35"/>
      <c r="HR25" s="35"/>
      <c r="HS25" s="35"/>
      <c r="HT25" s="35"/>
      <c r="HU25" s="35"/>
      <c r="HV25" s="35"/>
      <c r="HW25" s="35"/>
      <c r="HX25" s="35"/>
      <c r="HY25" s="35"/>
      <c r="HZ25" s="35"/>
      <c r="IA25" s="35"/>
      <c r="IB25" s="35"/>
      <c r="IC25" s="35"/>
      <c r="ID25" s="35"/>
      <c r="IE25" s="35"/>
      <c r="IF25" s="35"/>
      <c r="IG25" s="35"/>
      <c r="IH25" s="35"/>
      <c r="II25" s="35"/>
      <c r="IJ25" s="35"/>
      <c r="IK25" s="35"/>
      <c r="IL25" s="35"/>
      <c r="IM25" s="35"/>
      <c r="IN25" s="35"/>
      <c r="IO25" s="35"/>
      <c r="IP25" s="35"/>
      <c r="IQ25" s="35"/>
      <c r="IR25" s="35"/>
      <c r="IS25" s="35"/>
      <c r="IT25" s="35"/>
      <c r="IU25" s="35"/>
      <c r="IV25" s="35"/>
      <c r="IW25" s="35"/>
      <c r="IX25" s="35"/>
      <c r="IY25" s="35"/>
      <c r="IZ25" s="35"/>
      <c r="JA25" s="35"/>
      <c r="JB25" s="35"/>
      <c r="JC25" s="35"/>
      <c r="JD25" s="35"/>
      <c r="JE25" s="35"/>
      <c r="JF25" s="35"/>
      <c r="JG25" s="35"/>
      <c r="JH25" s="35"/>
      <c r="JI25" s="35"/>
      <c r="JJ25" s="35"/>
      <c r="JK25" s="35"/>
      <c r="JL25" s="35"/>
      <c r="JM25" s="35"/>
      <c r="JN25" s="35"/>
      <c r="JO25" s="35"/>
      <c r="JP25" s="35"/>
      <c r="JQ25" s="35"/>
      <c r="JR25" s="35"/>
      <c r="JS25" s="35"/>
      <c r="JT25" s="35"/>
      <c r="JU25" s="35"/>
      <c r="JV25" s="35"/>
      <c r="JW25" s="35"/>
      <c r="JX25" s="35"/>
      <c r="JY25" s="35"/>
      <c r="JZ25" s="35"/>
      <c r="KA25" s="35"/>
      <c r="KB25" s="35"/>
      <c r="KC25" s="35"/>
      <c r="KD25" s="35"/>
      <c r="KE25" s="35"/>
      <c r="KF25" s="35"/>
      <c r="KG25" s="35"/>
      <c r="KH25" s="35"/>
      <c r="KI25" s="35"/>
      <c r="KJ25" s="35"/>
      <c r="KK25" s="35"/>
      <c r="KL25" s="35"/>
      <c r="KM25" s="35"/>
      <c r="KN25" s="35"/>
      <c r="KO25" s="35"/>
      <c r="KP25" s="35"/>
      <c r="KQ25" s="35"/>
      <c r="KR25" s="35"/>
      <c r="KS25" s="35"/>
      <c r="KT25" s="35"/>
      <c r="KU25" s="35"/>
      <c r="KV25" s="35"/>
      <c r="KW25" s="35"/>
      <c r="KX25" s="35"/>
      <c r="KY25" s="35"/>
      <c r="KZ25" s="35"/>
      <c r="LA25" s="35"/>
      <c r="LB25" s="35"/>
      <c r="LC25" s="35"/>
      <c r="LD25" s="35"/>
      <c r="LE25" s="35"/>
      <c r="LF25" s="35"/>
      <c r="LG25" s="35"/>
      <c r="LH25" s="35"/>
      <c r="LI25" s="35"/>
      <c r="LJ25" s="35"/>
      <c r="LK25" s="35"/>
      <c r="LL25" s="35"/>
      <c r="LM25" s="35"/>
      <c r="LN25" s="35"/>
      <c r="LO25" s="35"/>
      <c r="LP25" s="35"/>
      <c r="LQ25" s="35"/>
      <c r="LR25" s="35"/>
      <c r="LS25" s="35"/>
      <c r="LT25" s="35"/>
      <c r="LU25" s="35"/>
      <c r="LV25" s="35"/>
      <c r="LW25" s="35"/>
      <c r="LX25" s="35"/>
      <c r="LY25" s="35"/>
      <c r="LZ25" s="35"/>
      <c r="MA25" s="35"/>
      <c r="MB25" s="35"/>
      <c r="MC25" s="35"/>
      <c r="MD25" s="35"/>
      <c r="ME25" s="35"/>
      <c r="MF25" s="35"/>
      <c r="MG25" s="35"/>
      <c r="MH25" s="35"/>
      <c r="MI25" s="35"/>
      <c r="MJ25" s="35"/>
      <c r="MK25" s="35"/>
      <c r="ML25" s="35"/>
      <c r="MM25" s="35"/>
      <c r="MN25" s="35"/>
      <c r="MO25" s="35"/>
      <c r="MP25" s="35"/>
      <c r="MQ25" s="35"/>
      <c r="MR25" s="35"/>
      <c r="MS25" s="35"/>
      <c r="MT25" s="35"/>
      <c r="MU25" s="35"/>
      <c r="MV25" s="35"/>
      <c r="MW25" s="35"/>
      <c r="MX25" s="35"/>
      <c r="MY25" s="35"/>
      <c r="MZ25" s="35"/>
      <c r="NA25" s="35"/>
      <c r="NB25" s="35"/>
      <c r="NC25" s="35"/>
      <c r="ND25" s="35"/>
      <c r="NE25" s="35"/>
      <c r="NF25" s="35"/>
      <c r="NG25" s="35"/>
      <c r="NH25" s="35"/>
      <c r="NI25" s="35"/>
      <c r="NJ25" s="35"/>
      <c r="NK25" s="35"/>
      <c r="NL25" s="35"/>
      <c r="NM25" s="35"/>
      <c r="NN25" s="35"/>
      <c r="NO25" s="35"/>
      <c r="NP25" s="35"/>
      <c r="NQ25" s="35"/>
      <c r="NR25" s="35"/>
      <c r="NS25" s="35"/>
      <c r="NT25" s="35"/>
      <c r="NU25" s="35"/>
      <c r="NV25" s="35"/>
      <c r="NW25" s="35"/>
      <c r="NX25" s="35"/>
      <c r="NY25" s="35"/>
      <c r="NZ25" s="35"/>
      <c r="OA25" s="35"/>
      <c r="OB25" s="35"/>
      <c r="OC25" s="35"/>
      <c r="OD25" s="35"/>
      <c r="OE25" s="35"/>
      <c r="OF25" s="35"/>
      <c r="OG25" s="35"/>
      <c r="OH25" s="35"/>
      <c r="OI25" s="35"/>
      <c r="OJ25" s="35"/>
      <c r="OK25" s="35"/>
      <c r="OL25" s="35"/>
      <c r="OM25" s="35"/>
      <c r="ON25" s="35"/>
      <c r="OO25" s="35"/>
      <c r="OP25" s="35"/>
      <c r="OQ25" s="35"/>
      <c r="OR25" s="35"/>
      <c r="OS25" s="35"/>
      <c r="OT25" s="35"/>
      <c r="OU25" s="35"/>
      <c r="OV25" s="35"/>
      <c r="OW25" s="35"/>
      <c r="OX25" s="35"/>
      <c r="OY25" s="35"/>
      <c r="OZ25" s="35"/>
      <c r="PA25" s="35"/>
      <c r="PB25" s="35"/>
      <c r="PC25" s="35"/>
      <c r="PD25" s="35"/>
      <c r="PE25" s="35"/>
      <c r="PF25" s="35"/>
      <c r="PG25" s="35"/>
      <c r="PH25" s="35"/>
      <c r="PI25" s="35"/>
      <c r="PJ25" s="35"/>
      <c r="PK25" s="35"/>
      <c r="PL25" s="35"/>
      <c r="PM25" s="35"/>
      <c r="PN25" s="35"/>
      <c r="PO25" s="35"/>
      <c r="PP25" s="35"/>
      <c r="PQ25" s="35"/>
      <c r="PR25" s="35"/>
      <c r="PS25" s="35"/>
      <c r="PT25" s="35"/>
      <c r="PU25" s="35"/>
      <c r="PV25" s="35"/>
      <c r="PW25" s="35"/>
      <c r="PX25" s="35"/>
      <c r="PY25" s="35"/>
      <c r="PZ25" s="35"/>
      <c r="QA25" s="35"/>
      <c r="QB25" s="35"/>
      <c r="QC25" s="35"/>
      <c r="QD25" s="35"/>
      <c r="QE25" s="35"/>
      <c r="QF25" s="35"/>
      <c r="QG25" s="35"/>
      <c r="QH25" s="35"/>
      <c r="QI25" s="35"/>
      <c r="QJ25" s="35"/>
      <c r="QK25" s="35"/>
      <c r="QL25" s="35"/>
      <c r="QM25" s="35"/>
      <c r="QN25" s="35"/>
      <c r="QO25" s="35"/>
      <c r="QP25" s="35"/>
      <c r="QQ25" s="35"/>
      <c r="QR25" s="35"/>
      <c r="QS25" s="35"/>
      <c r="QT25" s="35"/>
      <c r="QU25" s="35"/>
      <c r="QV25" s="35"/>
      <c r="QW25" s="35"/>
      <c r="QX25" s="35"/>
      <c r="QY25" s="35"/>
      <c r="QZ25" s="35"/>
      <c r="RA25" s="35"/>
      <c r="RB25" s="35"/>
      <c r="RC25" s="35"/>
      <c r="RD25" s="35"/>
      <c r="RE25" s="35"/>
      <c r="RF25" s="35"/>
      <c r="RG25" s="35"/>
      <c r="RH25" s="35"/>
      <c r="RI25" s="35"/>
      <c r="RJ25" s="35"/>
      <c r="RK25" s="35"/>
      <c r="RL25" s="35"/>
      <c r="RM25" s="35"/>
      <c r="RN25" s="35"/>
      <c r="RO25" s="35"/>
      <c r="RP25" s="35"/>
      <c r="RQ25" s="35"/>
      <c r="RR25" s="35"/>
      <c r="RS25" s="35"/>
      <c r="RT25" s="35"/>
      <c r="RU25" s="35"/>
      <c r="RV25" s="35"/>
      <c r="RW25" s="35"/>
      <c r="RX25" s="35"/>
      <c r="RY25" s="35"/>
      <c r="RZ25" s="35"/>
      <c r="SA25" s="35"/>
      <c r="SB25" s="35"/>
      <c r="SC25" s="35"/>
      <c r="SD25" s="35"/>
      <c r="SE25" s="35"/>
      <c r="SF25" s="35"/>
      <c r="SG25" s="35"/>
      <c r="SH25" s="35"/>
      <c r="SI25" s="35"/>
      <c r="SJ25" s="35"/>
      <c r="SK25" s="35"/>
      <c r="SL25" s="35"/>
      <c r="SM25" s="35"/>
      <c r="SN25" s="35"/>
      <c r="SO25" s="35"/>
      <c r="SP25" s="35"/>
      <c r="SQ25" s="35"/>
      <c r="SR25" s="35"/>
      <c r="SS25" s="35"/>
      <c r="ST25" s="35"/>
      <c r="SU25" s="35"/>
      <c r="SV25" s="35"/>
      <c r="SW25" s="35"/>
      <c r="SX25" s="35"/>
      <c r="SY25" s="35"/>
      <c r="SZ25" s="35"/>
      <c r="TA25" s="35"/>
      <c r="TB25" s="35"/>
      <c r="TC25" s="35"/>
      <c r="TD25" s="35"/>
      <c r="TE25" s="35"/>
      <c r="TF25" s="35"/>
      <c r="TG25" s="35"/>
      <c r="TH25" s="35"/>
      <c r="TI25" s="35"/>
      <c r="TJ25" s="35"/>
      <c r="TK25" s="35"/>
      <c r="TL25" s="35"/>
      <c r="TM25" s="35"/>
      <c r="TN25" s="35"/>
      <c r="TO25" s="35"/>
      <c r="TP25" s="35"/>
      <c r="TQ25" s="35"/>
      <c r="TR25" s="35"/>
      <c r="TS25" s="35"/>
      <c r="TT25" s="35"/>
      <c r="TU25" s="35"/>
      <c r="TV25" s="35"/>
      <c r="TW25" s="35"/>
      <c r="TX25" s="35"/>
      <c r="TY25" s="35"/>
      <c r="TZ25" s="35"/>
      <c r="UA25" s="35"/>
      <c r="UB25" s="35"/>
      <c r="UC25" s="35"/>
      <c r="UD25" s="35"/>
      <c r="UE25" s="35"/>
      <c r="UF25" s="35"/>
      <c r="UG25" s="35"/>
      <c r="UH25" s="35"/>
      <c r="UI25" s="35"/>
      <c r="UJ25" s="35"/>
      <c r="UK25" s="35"/>
      <c r="UL25" s="35"/>
      <c r="UM25" s="35"/>
      <c r="UN25" s="35"/>
      <c r="UO25" s="35"/>
      <c r="UP25" s="35"/>
      <c r="UQ25" s="35"/>
      <c r="UR25" s="35"/>
      <c r="US25" s="35"/>
      <c r="UT25" s="35"/>
      <c r="UU25" s="35"/>
      <c r="UV25" s="35"/>
      <c r="UW25" s="35"/>
      <c r="UX25" s="35"/>
      <c r="UY25" s="35"/>
      <c r="UZ25" s="35"/>
      <c r="VA25" s="35"/>
      <c r="VB25" s="35"/>
      <c r="VC25" s="35"/>
      <c r="VD25" s="35"/>
      <c r="VE25" s="35"/>
      <c r="VF25" s="35"/>
      <c r="VG25" s="35"/>
      <c r="VH25" s="35"/>
      <c r="VI25" s="35"/>
      <c r="VJ25" s="35"/>
      <c r="VK25" s="35"/>
      <c r="VL25" s="35"/>
      <c r="VM25" s="35"/>
      <c r="VN25" s="35"/>
      <c r="VO25" s="35"/>
      <c r="VP25" s="35"/>
      <c r="VQ25" s="35"/>
      <c r="VR25" s="35"/>
      <c r="VS25" s="35"/>
      <c r="VT25" s="35"/>
      <c r="VU25" s="35"/>
      <c r="VV25" s="35"/>
      <c r="VW25" s="35"/>
      <c r="VX25" s="35"/>
      <c r="VY25" s="35"/>
      <c r="VZ25" s="35"/>
      <c r="WA25" s="35"/>
      <c r="WB25" s="35"/>
      <c r="WC25" s="35"/>
      <c r="WD25" s="35"/>
      <c r="WE25" s="35"/>
      <c r="WF25" s="35"/>
      <c r="WG25" s="35"/>
      <c r="WH25" s="35"/>
      <c r="WI25" s="35"/>
      <c r="WJ25" s="35"/>
      <c r="WK25" s="35"/>
      <c r="WL25" s="35"/>
      <c r="WM25" s="35"/>
      <c r="WN25" s="35"/>
      <c r="WO25" s="35"/>
      <c r="WP25" s="35"/>
      <c r="WQ25" s="35"/>
      <c r="WR25" s="35"/>
      <c r="WS25" s="35"/>
      <c r="WT25" s="35"/>
      <c r="WU25" s="35"/>
      <c r="WV25" s="35"/>
      <c r="WW25" s="35"/>
      <c r="WX25" s="35"/>
      <c r="WY25" s="35"/>
      <c r="WZ25" s="35"/>
      <c r="XA25" s="35"/>
      <c r="XB25" s="35"/>
      <c r="XC25" s="35"/>
      <c r="XD25" s="35"/>
      <c r="XE25" s="35"/>
      <c r="XF25" s="35"/>
      <c r="XG25" s="35"/>
      <c r="XH25" s="35"/>
      <c r="XI25" s="35"/>
      <c r="XJ25" s="35"/>
      <c r="XK25" s="35"/>
      <c r="XL25" s="35"/>
      <c r="XM25" s="35"/>
      <c r="XN25" s="35"/>
      <c r="XO25" s="35"/>
      <c r="XP25" s="35"/>
      <c r="XQ25" s="35"/>
      <c r="XR25" s="35"/>
      <c r="XS25" s="35"/>
      <c r="XT25" s="35"/>
      <c r="XU25" s="35"/>
      <c r="XV25" s="35"/>
      <c r="XW25" s="35"/>
      <c r="XX25" s="35"/>
      <c r="XY25" s="35"/>
      <c r="XZ25" s="35"/>
      <c r="YA25" s="35"/>
      <c r="YB25" s="35"/>
      <c r="YC25" s="35"/>
      <c r="YD25" s="35"/>
      <c r="YE25" s="35"/>
      <c r="YF25" s="35"/>
      <c r="YG25" s="35"/>
      <c r="YH25" s="35"/>
      <c r="YI25" s="35"/>
      <c r="YJ25" s="35"/>
      <c r="YK25" s="35"/>
      <c r="YL25" s="35"/>
      <c r="YM25" s="35"/>
      <c r="YN25" s="35"/>
      <c r="YO25" s="35"/>
      <c r="YP25" s="35"/>
      <c r="YQ25" s="35"/>
      <c r="YR25" s="35"/>
      <c r="YS25" s="35"/>
      <c r="YT25" s="35"/>
      <c r="YU25" s="35"/>
      <c r="YV25" s="35"/>
      <c r="YW25" s="35"/>
      <c r="YX25" s="35"/>
      <c r="YY25" s="35"/>
      <c r="YZ25" s="35"/>
      <c r="ZA25" s="35"/>
      <c r="ZB25" s="35"/>
      <c r="ZC25" s="35"/>
      <c r="ZD25" s="35"/>
      <c r="ZE25" s="35"/>
      <c r="ZF25" s="35"/>
      <c r="ZG25" s="35"/>
      <c r="ZH25" s="35"/>
      <c r="ZI25" s="35"/>
      <c r="ZJ25" s="35"/>
      <c r="ZK25" s="35"/>
      <c r="ZL25" s="35"/>
      <c r="ZM25" s="35"/>
      <c r="ZN25" s="35"/>
      <c r="ZO25" s="35"/>
      <c r="ZP25" s="35"/>
      <c r="ZQ25" s="35"/>
      <c r="ZR25" s="35"/>
      <c r="ZS25" s="35"/>
      <c r="ZT25" s="35"/>
      <c r="ZU25" s="35"/>
      <c r="ZV25" s="35"/>
      <c r="ZW25" s="35"/>
      <c r="ZX25" s="35"/>
      <c r="ZY25" s="35"/>
      <c r="ZZ25" s="35"/>
      <c r="AAA25" s="35"/>
      <c r="AAB25" s="35"/>
      <c r="AAC25" s="35"/>
      <c r="AAD25" s="35"/>
      <c r="AAE25" s="35"/>
      <c r="AAF25" s="35"/>
      <c r="AAG25" s="35"/>
      <c r="AAH25" s="35"/>
      <c r="AAI25" s="35"/>
      <c r="AAJ25" s="35"/>
      <c r="AAK25" s="35"/>
      <c r="AAL25" s="35"/>
      <c r="AAM25" s="35"/>
      <c r="AAN25" s="35"/>
      <c r="AAO25" s="35"/>
      <c r="AAP25" s="35"/>
      <c r="AAQ25" s="35"/>
      <c r="AAR25" s="35"/>
      <c r="AAS25" s="35"/>
      <c r="AAT25" s="35"/>
      <c r="AAU25" s="35"/>
      <c r="AAV25" s="35"/>
      <c r="AAW25" s="35"/>
      <c r="AAX25" s="35"/>
      <c r="AAY25" s="35"/>
      <c r="AAZ25" s="35"/>
      <c r="ABA25" s="35"/>
      <c r="ABB25" s="35"/>
      <c r="ABC25" s="35"/>
      <c r="ABD25" s="35"/>
      <c r="ABE25" s="35"/>
      <c r="ABF25" s="35"/>
      <c r="ABG25" s="35"/>
      <c r="ABH25" s="35"/>
      <c r="ABI25" s="35"/>
      <c r="ABJ25" s="35"/>
      <c r="ABK25" s="35"/>
      <c r="ABL25" s="35"/>
      <c r="ABM25" s="35"/>
      <c r="ABN25" s="35"/>
      <c r="ABO25" s="35"/>
      <c r="ABP25" s="35"/>
      <c r="ABQ25" s="35"/>
      <c r="ABR25" s="35"/>
      <c r="ABS25" s="35"/>
      <c r="ABT25" s="35"/>
      <c r="ABU25" s="35"/>
      <c r="ABV25" s="35"/>
      <c r="ABW25" s="35"/>
      <c r="ABX25" s="35"/>
      <c r="ABY25" s="35"/>
      <c r="ABZ25" s="35"/>
      <c r="ACA25" s="35"/>
      <c r="ACB25" s="35"/>
      <c r="ACC25" s="35"/>
      <c r="ACD25" s="35"/>
      <c r="ACE25" s="35"/>
      <c r="ACF25" s="35"/>
      <c r="ACG25" s="35"/>
      <c r="ACH25" s="35"/>
      <c r="ACI25" s="35"/>
      <c r="ACJ25" s="35"/>
      <c r="ACK25" s="35"/>
      <c r="ACL25" s="35"/>
      <c r="ACM25" s="35"/>
      <c r="ACN25" s="35"/>
      <c r="ACO25" s="35"/>
      <c r="ACP25" s="35"/>
      <c r="ACQ25" s="35"/>
      <c r="ACR25" s="35"/>
      <c r="ACS25" s="35"/>
      <c r="ACT25" s="35"/>
      <c r="ACU25" s="35"/>
      <c r="ACV25" s="35"/>
      <c r="ACW25" s="35"/>
      <c r="ACX25" s="35"/>
      <c r="ACY25" s="35"/>
      <c r="ACZ25" s="35"/>
      <c r="ADA25" s="35"/>
      <c r="ADB25" s="35"/>
      <c r="ADC25" s="35"/>
      <c r="ADD25" s="35"/>
      <c r="ADE25" s="35"/>
      <c r="ADF25" s="35"/>
      <c r="ADG25" s="35"/>
      <c r="ADH25" s="35"/>
      <c r="ADI25" s="35"/>
      <c r="ADJ25" s="35"/>
      <c r="ADK25" s="35"/>
      <c r="ADL25" s="35"/>
      <c r="ADM25" s="35"/>
      <c r="ADN25" s="35"/>
      <c r="ADO25" s="35"/>
      <c r="ADP25" s="35"/>
      <c r="ADQ25" s="35"/>
      <c r="ADR25" s="35"/>
      <c r="ADS25" s="35"/>
      <c r="ADT25" s="35"/>
      <c r="ADU25" s="35"/>
      <c r="ADV25" s="35"/>
      <c r="ADW25" s="35"/>
      <c r="ADX25" s="35"/>
      <c r="ADY25" s="35"/>
      <c r="ADZ25" s="35"/>
      <c r="AEA25" s="35"/>
      <c r="AEB25" s="35"/>
      <c r="AEC25" s="35"/>
      <c r="AED25" s="35"/>
      <c r="AEE25" s="35"/>
      <c r="AEF25" s="35"/>
      <c r="AEG25" s="35"/>
      <c r="AEH25" s="35"/>
      <c r="AEI25" s="35"/>
      <c r="AEJ25" s="35"/>
      <c r="AEK25" s="35"/>
      <c r="AEL25" s="35"/>
      <c r="AEM25" s="35"/>
      <c r="AEN25" s="35"/>
      <c r="AEO25" s="35"/>
      <c r="AEP25" s="35"/>
      <c r="AEQ25" s="35"/>
      <c r="AER25" s="35"/>
      <c r="AES25" s="35"/>
      <c r="AET25" s="35"/>
      <c r="AEU25" s="35"/>
      <c r="AEV25" s="35"/>
      <c r="AEW25" s="35"/>
      <c r="AEX25" s="35"/>
      <c r="AEY25" s="35"/>
      <c r="AEZ25" s="35"/>
      <c r="AFA25" s="35"/>
      <c r="AFB25" s="35"/>
      <c r="AFC25" s="35"/>
      <c r="AFD25" s="35"/>
      <c r="AFE25" s="35"/>
      <c r="AFF25" s="35"/>
      <c r="AFG25" s="35"/>
      <c r="AFH25" s="35"/>
      <c r="AFI25" s="35"/>
      <c r="AFJ25" s="35"/>
      <c r="AFK25" s="35"/>
      <c r="AFL25" s="35"/>
      <c r="AFM25" s="35"/>
      <c r="AFN25" s="35"/>
      <c r="AFO25" s="35"/>
      <c r="AFP25" s="35"/>
      <c r="AFQ25" s="35"/>
      <c r="AFR25" s="35"/>
      <c r="AFS25" s="35"/>
      <c r="AFT25" s="35"/>
      <c r="AFU25" s="35"/>
      <c r="AFV25" s="35"/>
      <c r="AFW25" s="35"/>
      <c r="AFX25" s="35"/>
      <c r="AFY25" s="35"/>
      <c r="AFZ25" s="35"/>
      <c r="AGA25" s="35"/>
      <c r="AGB25" s="35"/>
      <c r="AGC25" s="35"/>
      <c r="AGD25" s="35"/>
      <c r="AGE25" s="35"/>
      <c r="AGF25" s="35"/>
      <c r="AGG25" s="35"/>
      <c r="AGH25" s="35"/>
      <c r="AGI25" s="35"/>
      <c r="AGJ25" s="35"/>
      <c r="AGK25" s="35"/>
      <c r="AGL25" s="35"/>
      <c r="AGM25" s="35"/>
      <c r="AGN25" s="35"/>
      <c r="AGO25" s="35"/>
      <c r="AGP25" s="35"/>
      <c r="AGQ25" s="35"/>
      <c r="AGR25" s="35"/>
      <c r="AGS25" s="35"/>
      <c r="AGT25" s="35"/>
      <c r="AGU25" s="35"/>
      <c r="AGV25" s="35"/>
      <c r="AGW25" s="35"/>
      <c r="AGX25" s="35"/>
      <c r="AGY25" s="35"/>
      <c r="AGZ25" s="35"/>
      <c r="AHA25" s="35"/>
      <c r="AHB25" s="35"/>
      <c r="AHC25" s="35"/>
      <c r="AHD25" s="35"/>
      <c r="AHE25" s="35"/>
      <c r="AHF25" s="35"/>
      <c r="AHG25" s="35"/>
      <c r="AHH25" s="35"/>
      <c r="AHI25" s="35"/>
      <c r="AHJ25" s="35"/>
      <c r="AHK25" s="35"/>
      <c r="AHL25" s="35"/>
      <c r="AHM25" s="35"/>
      <c r="AHN25" s="35"/>
      <c r="AHO25" s="35"/>
      <c r="AHP25" s="35"/>
      <c r="AHQ25" s="35"/>
      <c r="AHR25" s="35"/>
      <c r="AHS25" s="35"/>
      <c r="AHT25" s="35"/>
      <c r="AHU25" s="35"/>
      <c r="AHV25" s="35"/>
      <c r="AHW25" s="35"/>
      <c r="AHX25" s="35"/>
      <c r="AHY25" s="35"/>
      <c r="AHZ25" s="35"/>
      <c r="AIA25" s="35"/>
      <c r="AIB25" s="35"/>
      <c r="AIC25" s="35"/>
      <c r="AID25" s="35"/>
      <c r="AIE25" s="35"/>
      <c r="AIF25" s="35"/>
      <c r="AIG25" s="35"/>
      <c r="AIH25" s="35"/>
      <c r="AII25" s="35"/>
      <c r="AIJ25" s="35"/>
      <c r="AIK25" s="35"/>
      <c r="AIL25" s="35"/>
      <c r="AIM25" s="35"/>
      <c r="AIN25" s="35"/>
      <c r="AIO25" s="35"/>
      <c r="AIP25" s="35"/>
      <c r="AIQ25" s="35"/>
      <c r="AIR25" s="35"/>
      <c r="AIS25" s="35"/>
      <c r="AIT25" s="35"/>
      <c r="AIU25" s="35"/>
      <c r="AIV25" s="35"/>
      <c r="AIW25" s="35"/>
      <c r="AIX25" s="35"/>
      <c r="AIY25" s="35"/>
      <c r="AIZ25" s="35"/>
      <c r="AJA25" s="35"/>
      <c r="AJB25" s="35"/>
      <c r="AJC25" s="35"/>
      <c r="AJD25" s="35"/>
      <c r="AJE25" s="35"/>
      <c r="AJF25" s="35"/>
      <c r="AJG25" s="35"/>
      <c r="AJH25" s="35"/>
      <c r="AJI25" s="35"/>
      <c r="AJJ25" s="35"/>
      <c r="AJK25" s="35"/>
      <c r="AJL25" s="35"/>
      <c r="AJM25" s="35"/>
      <c r="AJN25" s="35"/>
      <c r="AJO25" s="35"/>
      <c r="AJP25" s="35"/>
      <c r="AJQ25" s="35"/>
      <c r="AJR25" s="35"/>
      <c r="AJS25" s="35"/>
      <c r="AJT25" s="35"/>
      <c r="AJU25" s="35"/>
      <c r="AJV25" s="35"/>
      <c r="AJW25" s="35"/>
      <c r="AJX25" s="35"/>
      <c r="AJY25" s="35"/>
      <c r="AJZ25" s="35"/>
      <c r="AKA25" s="35"/>
      <c r="AKB25" s="35"/>
      <c r="AKC25" s="35"/>
      <c r="AKD25" s="35"/>
      <c r="AKE25" s="35"/>
      <c r="AKF25" s="35"/>
      <c r="AKG25" s="35"/>
      <c r="AKH25" s="35"/>
      <c r="AKI25" s="35"/>
      <c r="AKJ25" s="35"/>
      <c r="AKK25" s="35"/>
      <c r="AKL25" s="35"/>
      <c r="AKM25" s="35"/>
      <c r="AKN25" s="35"/>
      <c r="AKO25" s="35"/>
      <c r="AKP25" s="35"/>
      <c r="AKQ25" s="35"/>
      <c r="AKR25" s="35"/>
      <c r="AKS25" s="35"/>
      <c r="AKT25" s="35"/>
      <c r="AKU25" s="35"/>
      <c r="AKV25" s="35"/>
      <c r="AKW25" s="35"/>
      <c r="AKX25" s="35"/>
      <c r="AKY25" s="35"/>
      <c r="AKZ25" s="35"/>
      <c r="ALA25" s="35"/>
      <c r="ALB25" s="35"/>
      <c r="ALC25" s="35"/>
      <c r="ALD25" s="35"/>
      <c r="ALE25" s="35"/>
      <c r="ALF25" s="35"/>
      <c r="ALG25" s="35"/>
      <c r="ALH25" s="35"/>
      <c r="ALI25" s="35"/>
      <c r="ALJ25" s="35"/>
      <c r="ALK25" s="35"/>
      <c r="ALL25" s="35"/>
      <c r="ALM25" s="35"/>
      <c r="ALN25" s="35"/>
      <c r="ALO25" s="35"/>
      <c r="ALP25" s="35"/>
      <c r="ALQ25" s="35"/>
      <c r="ALR25" s="35"/>
      <c r="ALS25" s="35"/>
      <c r="ALT25" s="35"/>
      <c r="ALU25" s="35"/>
      <c r="ALV25" s="35"/>
      <c r="ALW25" s="35"/>
      <c r="ALX25" s="35"/>
      <c r="ALY25" s="35"/>
      <c r="ALZ25" s="35"/>
      <c r="AMA25" s="35"/>
      <c r="AMB25" s="35"/>
      <c r="AMC25" s="35"/>
      <c r="AMD25" s="35"/>
      <c r="AME25" s="35"/>
      <c r="AMF25" s="35"/>
      <c r="AMG25" s="35"/>
      <c r="AMH25" s="35"/>
      <c r="AMI25" s="35"/>
      <c r="AMJ25" s="35"/>
      <c r="AMK25" s="35"/>
      <c r="AML25" s="35"/>
    </row>
    <row r="26" spans="1:1026" s="59" customFormat="1" ht="18" customHeight="1" x14ac:dyDescent="0.25">
      <c r="A26" s="146"/>
      <c r="B26" s="129"/>
      <c r="C26" s="54"/>
      <c r="D26" s="47"/>
      <c r="E26" s="48"/>
      <c r="F26" s="55"/>
      <c r="G26" s="82" t="s">
        <v>41</v>
      </c>
      <c r="H26" s="76"/>
      <c r="I26" s="122"/>
      <c r="J26" s="225"/>
      <c r="K26" s="46"/>
      <c r="L26" s="57"/>
      <c r="M26" s="9"/>
      <c r="N26" s="265"/>
      <c r="O26" s="37"/>
      <c r="P26" s="58"/>
      <c r="Q26" s="145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2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  <c r="CQ26" s="35"/>
      <c r="CR26" s="35"/>
      <c r="CS26" s="35"/>
      <c r="CT26" s="35"/>
      <c r="CU26" s="35"/>
      <c r="CV26" s="35"/>
      <c r="CW26" s="35"/>
      <c r="CX26" s="35"/>
      <c r="CY26" s="35"/>
      <c r="CZ26" s="35"/>
      <c r="DA26" s="35"/>
      <c r="DB26" s="35"/>
      <c r="DC26" s="35"/>
      <c r="DD26" s="35"/>
      <c r="DE26" s="35"/>
      <c r="DF26" s="35"/>
      <c r="DG26" s="35"/>
      <c r="DH26" s="35"/>
      <c r="DI26" s="35"/>
      <c r="DJ26" s="35"/>
      <c r="DK26" s="35"/>
      <c r="DL26" s="35"/>
      <c r="DM26" s="35"/>
      <c r="DN26" s="35"/>
      <c r="DO26" s="35"/>
      <c r="DP26" s="35"/>
      <c r="DQ26" s="35"/>
      <c r="DR26" s="35"/>
      <c r="DS26" s="35"/>
      <c r="DT26" s="35"/>
      <c r="DU26" s="35"/>
      <c r="DV26" s="35"/>
      <c r="DW26" s="35"/>
      <c r="DX26" s="35"/>
      <c r="DY26" s="35"/>
      <c r="DZ26" s="35"/>
      <c r="EA26" s="35"/>
      <c r="EB26" s="35"/>
      <c r="EC26" s="35"/>
      <c r="ED26" s="35"/>
      <c r="EE26" s="35"/>
      <c r="EF26" s="35"/>
      <c r="EG26" s="35"/>
      <c r="EH26" s="35"/>
      <c r="EI26" s="35"/>
      <c r="EJ26" s="35"/>
      <c r="EK26" s="35"/>
      <c r="EL26" s="35"/>
      <c r="EM26" s="35"/>
      <c r="EN26" s="35"/>
      <c r="EO26" s="35"/>
      <c r="EP26" s="35"/>
      <c r="EQ26" s="35"/>
      <c r="ER26" s="35"/>
      <c r="ES26" s="35"/>
      <c r="ET26" s="35"/>
      <c r="EU26" s="35"/>
      <c r="EV26" s="35"/>
      <c r="EW26" s="35"/>
      <c r="EX26" s="35"/>
      <c r="EY26" s="35"/>
      <c r="EZ26" s="35"/>
      <c r="FA26" s="35"/>
      <c r="FB26" s="35"/>
      <c r="FC26" s="35"/>
      <c r="FD26" s="35"/>
      <c r="FE26" s="35"/>
      <c r="FF26" s="35"/>
      <c r="FG26" s="35"/>
      <c r="FH26" s="35"/>
      <c r="FI26" s="35"/>
      <c r="FJ26" s="35"/>
      <c r="FK26" s="35"/>
      <c r="FL26" s="35"/>
      <c r="FM26" s="35"/>
      <c r="FN26" s="35"/>
      <c r="FO26" s="35"/>
      <c r="FP26" s="35"/>
      <c r="FQ26" s="35"/>
      <c r="FR26" s="35"/>
      <c r="FS26" s="35"/>
      <c r="FT26" s="35"/>
      <c r="FU26" s="35"/>
      <c r="FV26" s="35"/>
      <c r="FW26" s="35"/>
      <c r="FX26" s="35"/>
      <c r="FY26" s="35"/>
      <c r="FZ26" s="35"/>
      <c r="GA26" s="35"/>
      <c r="GB26" s="35"/>
      <c r="GC26" s="35"/>
      <c r="GD26" s="35"/>
      <c r="GE26" s="35"/>
      <c r="GF26" s="35"/>
      <c r="GG26" s="35"/>
      <c r="GH26" s="35"/>
      <c r="GI26" s="35"/>
      <c r="GJ26" s="35"/>
      <c r="GK26" s="35"/>
      <c r="GL26" s="35"/>
      <c r="GM26" s="35"/>
      <c r="GN26" s="35"/>
      <c r="GO26" s="35"/>
      <c r="GP26" s="35"/>
      <c r="GQ26" s="35"/>
      <c r="GR26" s="35"/>
      <c r="GS26" s="35"/>
      <c r="GT26" s="35"/>
      <c r="GU26" s="35"/>
      <c r="GV26" s="35"/>
      <c r="GW26" s="35"/>
      <c r="GX26" s="35"/>
      <c r="GY26" s="35"/>
      <c r="GZ26" s="35"/>
      <c r="HA26" s="35"/>
      <c r="HB26" s="35"/>
      <c r="HC26" s="35"/>
      <c r="HD26" s="35"/>
      <c r="HE26" s="35"/>
      <c r="HF26" s="35"/>
      <c r="HG26" s="35"/>
      <c r="HH26" s="35"/>
      <c r="HI26" s="35"/>
      <c r="HJ26" s="35"/>
      <c r="HK26" s="35"/>
      <c r="HL26" s="35"/>
      <c r="HM26" s="35"/>
      <c r="HN26" s="35"/>
      <c r="HO26" s="35"/>
      <c r="HP26" s="35"/>
      <c r="HQ26" s="35"/>
      <c r="HR26" s="35"/>
      <c r="HS26" s="35"/>
      <c r="HT26" s="35"/>
      <c r="HU26" s="35"/>
      <c r="HV26" s="35"/>
      <c r="HW26" s="35"/>
      <c r="HX26" s="35"/>
      <c r="HY26" s="35"/>
      <c r="HZ26" s="35"/>
      <c r="IA26" s="35"/>
      <c r="IB26" s="35"/>
      <c r="IC26" s="35"/>
      <c r="ID26" s="35"/>
      <c r="IE26" s="35"/>
      <c r="IF26" s="35"/>
      <c r="IG26" s="35"/>
      <c r="IH26" s="35"/>
      <c r="II26" s="35"/>
      <c r="IJ26" s="35"/>
      <c r="IK26" s="35"/>
      <c r="IL26" s="35"/>
      <c r="IM26" s="35"/>
      <c r="IN26" s="35"/>
      <c r="IO26" s="35"/>
      <c r="IP26" s="35"/>
      <c r="IQ26" s="35"/>
      <c r="IR26" s="35"/>
      <c r="IS26" s="35"/>
      <c r="IT26" s="35"/>
      <c r="IU26" s="35"/>
      <c r="IV26" s="35"/>
      <c r="IW26" s="35"/>
      <c r="IX26" s="35"/>
      <c r="IY26" s="35"/>
      <c r="IZ26" s="35"/>
      <c r="JA26" s="35"/>
      <c r="JB26" s="35"/>
      <c r="JC26" s="35"/>
      <c r="JD26" s="35"/>
      <c r="JE26" s="35"/>
      <c r="JF26" s="35"/>
      <c r="JG26" s="35"/>
      <c r="JH26" s="35"/>
      <c r="JI26" s="35"/>
      <c r="JJ26" s="35"/>
      <c r="JK26" s="35"/>
      <c r="JL26" s="35"/>
      <c r="JM26" s="35"/>
      <c r="JN26" s="35"/>
      <c r="JO26" s="35"/>
      <c r="JP26" s="35"/>
      <c r="JQ26" s="35"/>
      <c r="JR26" s="35"/>
      <c r="JS26" s="35"/>
      <c r="JT26" s="35"/>
      <c r="JU26" s="35"/>
      <c r="JV26" s="35"/>
      <c r="JW26" s="35"/>
      <c r="JX26" s="35"/>
      <c r="JY26" s="35"/>
      <c r="JZ26" s="35"/>
      <c r="KA26" s="35"/>
      <c r="KB26" s="35"/>
      <c r="KC26" s="35"/>
      <c r="KD26" s="35"/>
      <c r="KE26" s="35"/>
      <c r="KF26" s="35"/>
      <c r="KG26" s="35"/>
      <c r="KH26" s="35"/>
      <c r="KI26" s="35"/>
      <c r="KJ26" s="35"/>
      <c r="KK26" s="35"/>
      <c r="KL26" s="35"/>
      <c r="KM26" s="35"/>
      <c r="KN26" s="35"/>
      <c r="KO26" s="35"/>
      <c r="KP26" s="35"/>
      <c r="KQ26" s="35"/>
      <c r="KR26" s="35"/>
      <c r="KS26" s="35"/>
      <c r="KT26" s="35"/>
      <c r="KU26" s="35"/>
      <c r="KV26" s="35"/>
      <c r="KW26" s="35"/>
      <c r="KX26" s="35"/>
      <c r="KY26" s="35"/>
      <c r="KZ26" s="35"/>
      <c r="LA26" s="35"/>
      <c r="LB26" s="35"/>
      <c r="LC26" s="35"/>
      <c r="LD26" s="35"/>
      <c r="LE26" s="35"/>
      <c r="LF26" s="35"/>
      <c r="LG26" s="35"/>
      <c r="LH26" s="35"/>
      <c r="LI26" s="35"/>
      <c r="LJ26" s="35"/>
      <c r="LK26" s="35"/>
      <c r="LL26" s="35"/>
      <c r="LM26" s="35"/>
      <c r="LN26" s="35"/>
      <c r="LO26" s="35"/>
      <c r="LP26" s="35"/>
      <c r="LQ26" s="35"/>
      <c r="LR26" s="35"/>
      <c r="LS26" s="35"/>
      <c r="LT26" s="35"/>
      <c r="LU26" s="35"/>
      <c r="LV26" s="35"/>
      <c r="LW26" s="35"/>
      <c r="LX26" s="35"/>
      <c r="LY26" s="35"/>
      <c r="LZ26" s="35"/>
      <c r="MA26" s="35"/>
      <c r="MB26" s="35"/>
      <c r="MC26" s="35"/>
      <c r="MD26" s="35"/>
      <c r="ME26" s="35"/>
      <c r="MF26" s="35"/>
      <c r="MG26" s="35"/>
      <c r="MH26" s="35"/>
      <c r="MI26" s="35"/>
      <c r="MJ26" s="35"/>
      <c r="MK26" s="35"/>
      <c r="ML26" s="35"/>
      <c r="MM26" s="35"/>
      <c r="MN26" s="35"/>
      <c r="MO26" s="35"/>
      <c r="MP26" s="35"/>
      <c r="MQ26" s="35"/>
      <c r="MR26" s="35"/>
      <c r="MS26" s="35"/>
      <c r="MT26" s="35"/>
      <c r="MU26" s="35"/>
      <c r="MV26" s="35"/>
      <c r="MW26" s="35"/>
      <c r="MX26" s="35"/>
      <c r="MY26" s="35"/>
      <c r="MZ26" s="35"/>
      <c r="NA26" s="35"/>
      <c r="NB26" s="35"/>
      <c r="NC26" s="35"/>
      <c r="ND26" s="35"/>
      <c r="NE26" s="35"/>
      <c r="NF26" s="35"/>
      <c r="NG26" s="35"/>
      <c r="NH26" s="35"/>
      <c r="NI26" s="35"/>
      <c r="NJ26" s="35"/>
      <c r="NK26" s="35"/>
      <c r="NL26" s="35"/>
      <c r="NM26" s="35"/>
      <c r="NN26" s="35"/>
      <c r="NO26" s="35"/>
      <c r="NP26" s="35"/>
      <c r="NQ26" s="35"/>
      <c r="NR26" s="35"/>
      <c r="NS26" s="35"/>
      <c r="NT26" s="35"/>
      <c r="NU26" s="35"/>
      <c r="NV26" s="35"/>
      <c r="NW26" s="35"/>
      <c r="NX26" s="35"/>
      <c r="NY26" s="35"/>
      <c r="NZ26" s="35"/>
      <c r="OA26" s="35"/>
      <c r="OB26" s="35"/>
      <c r="OC26" s="35"/>
      <c r="OD26" s="35"/>
      <c r="OE26" s="35"/>
      <c r="OF26" s="35"/>
      <c r="OG26" s="35"/>
      <c r="OH26" s="35"/>
      <c r="OI26" s="35"/>
      <c r="OJ26" s="35"/>
      <c r="OK26" s="35"/>
      <c r="OL26" s="35"/>
      <c r="OM26" s="35"/>
      <c r="ON26" s="35"/>
      <c r="OO26" s="35"/>
      <c r="OP26" s="35"/>
      <c r="OQ26" s="35"/>
      <c r="OR26" s="35"/>
      <c r="OS26" s="35"/>
      <c r="OT26" s="35"/>
      <c r="OU26" s="35"/>
      <c r="OV26" s="35"/>
      <c r="OW26" s="35"/>
      <c r="OX26" s="35"/>
      <c r="OY26" s="35"/>
      <c r="OZ26" s="35"/>
      <c r="PA26" s="35"/>
      <c r="PB26" s="35"/>
      <c r="PC26" s="35"/>
      <c r="PD26" s="35"/>
      <c r="PE26" s="35"/>
      <c r="PF26" s="35"/>
      <c r="PG26" s="35"/>
      <c r="PH26" s="35"/>
      <c r="PI26" s="35"/>
      <c r="PJ26" s="35"/>
      <c r="PK26" s="35"/>
      <c r="PL26" s="35"/>
      <c r="PM26" s="35"/>
      <c r="PN26" s="35"/>
      <c r="PO26" s="35"/>
      <c r="PP26" s="35"/>
      <c r="PQ26" s="35"/>
      <c r="PR26" s="35"/>
      <c r="PS26" s="35"/>
      <c r="PT26" s="35"/>
      <c r="PU26" s="35"/>
      <c r="PV26" s="35"/>
      <c r="PW26" s="35"/>
      <c r="PX26" s="35"/>
      <c r="PY26" s="35"/>
      <c r="PZ26" s="35"/>
      <c r="QA26" s="35"/>
      <c r="QB26" s="35"/>
      <c r="QC26" s="35"/>
      <c r="QD26" s="35"/>
      <c r="QE26" s="35"/>
      <c r="QF26" s="35"/>
      <c r="QG26" s="35"/>
      <c r="QH26" s="35"/>
      <c r="QI26" s="35"/>
      <c r="QJ26" s="35"/>
      <c r="QK26" s="35"/>
      <c r="QL26" s="35"/>
      <c r="QM26" s="35"/>
      <c r="QN26" s="35"/>
      <c r="QO26" s="35"/>
      <c r="QP26" s="35"/>
      <c r="QQ26" s="35"/>
      <c r="QR26" s="35"/>
      <c r="QS26" s="35"/>
      <c r="QT26" s="35"/>
      <c r="QU26" s="35"/>
      <c r="QV26" s="35"/>
      <c r="QW26" s="35"/>
      <c r="QX26" s="35"/>
      <c r="QY26" s="35"/>
      <c r="QZ26" s="35"/>
      <c r="RA26" s="35"/>
      <c r="RB26" s="35"/>
      <c r="RC26" s="35"/>
      <c r="RD26" s="35"/>
      <c r="RE26" s="35"/>
      <c r="RF26" s="35"/>
      <c r="RG26" s="35"/>
      <c r="RH26" s="35"/>
      <c r="RI26" s="35"/>
      <c r="RJ26" s="35"/>
      <c r="RK26" s="35"/>
      <c r="RL26" s="35"/>
      <c r="RM26" s="35"/>
      <c r="RN26" s="35"/>
      <c r="RO26" s="35"/>
      <c r="RP26" s="35"/>
      <c r="RQ26" s="35"/>
      <c r="RR26" s="35"/>
      <c r="RS26" s="35"/>
      <c r="RT26" s="35"/>
      <c r="RU26" s="35"/>
      <c r="RV26" s="35"/>
      <c r="RW26" s="35"/>
      <c r="RX26" s="35"/>
      <c r="RY26" s="35"/>
      <c r="RZ26" s="35"/>
      <c r="SA26" s="35"/>
      <c r="SB26" s="35"/>
      <c r="SC26" s="35"/>
      <c r="SD26" s="35"/>
      <c r="SE26" s="35"/>
      <c r="SF26" s="35"/>
      <c r="SG26" s="35"/>
      <c r="SH26" s="35"/>
      <c r="SI26" s="35"/>
      <c r="SJ26" s="35"/>
      <c r="SK26" s="35"/>
      <c r="SL26" s="35"/>
      <c r="SM26" s="35"/>
      <c r="SN26" s="35"/>
      <c r="SO26" s="35"/>
      <c r="SP26" s="35"/>
      <c r="SQ26" s="35"/>
      <c r="SR26" s="35"/>
      <c r="SS26" s="35"/>
      <c r="ST26" s="35"/>
      <c r="SU26" s="35"/>
      <c r="SV26" s="35"/>
      <c r="SW26" s="35"/>
      <c r="SX26" s="35"/>
      <c r="SY26" s="35"/>
      <c r="SZ26" s="35"/>
      <c r="TA26" s="35"/>
      <c r="TB26" s="35"/>
      <c r="TC26" s="35"/>
      <c r="TD26" s="35"/>
      <c r="TE26" s="35"/>
      <c r="TF26" s="35"/>
      <c r="TG26" s="35"/>
      <c r="TH26" s="35"/>
      <c r="TI26" s="35"/>
      <c r="TJ26" s="35"/>
      <c r="TK26" s="35"/>
      <c r="TL26" s="35"/>
      <c r="TM26" s="35"/>
      <c r="TN26" s="35"/>
      <c r="TO26" s="35"/>
      <c r="TP26" s="35"/>
      <c r="TQ26" s="35"/>
      <c r="TR26" s="35"/>
      <c r="TS26" s="35"/>
      <c r="TT26" s="35"/>
      <c r="TU26" s="35"/>
      <c r="TV26" s="35"/>
      <c r="TW26" s="35"/>
      <c r="TX26" s="35"/>
      <c r="TY26" s="35"/>
      <c r="TZ26" s="35"/>
      <c r="UA26" s="35"/>
      <c r="UB26" s="35"/>
      <c r="UC26" s="35"/>
      <c r="UD26" s="35"/>
      <c r="UE26" s="35"/>
      <c r="UF26" s="35"/>
      <c r="UG26" s="35"/>
      <c r="UH26" s="35"/>
      <c r="UI26" s="35"/>
      <c r="UJ26" s="35"/>
      <c r="UK26" s="35"/>
      <c r="UL26" s="35"/>
      <c r="UM26" s="35"/>
      <c r="UN26" s="35"/>
      <c r="UO26" s="35"/>
      <c r="UP26" s="35"/>
      <c r="UQ26" s="35"/>
      <c r="UR26" s="35"/>
      <c r="US26" s="35"/>
      <c r="UT26" s="35"/>
      <c r="UU26" s="35"/>
      <c r="UV26" s="35"/>
      <c r="UW26" s="35"/>
      <c r="UX26" s="35"/>
      <c r="UY26" s="35"/>
      <c r="UZ26" s="35"/>
      <c r="VA26" s="35"/>
      <c r="VB26" s="35"/>
      <c r="VC26" s="35"/>
      <c r="VD26" s="35"/>
      <c r="VE26" s="35"/>
      <c r="VF26" s="35"/>
      <c r="VG26" s="35"/>
      <c r="VH26" s="35"/>
      <c r="VI26" s="35"/>
      <c r="VJ26" s="35"/>
      <c r="VK26" s="35"/>
      <c r="VL26" s="35"/>
      <c r="VM26" s="35"/>
      <c r="VN26" s="35"/>
      <c r="VO26" s="35"/>
      <c r="VP26" s="35"/>
      <c r="VQ26" s="35"/>
      <c r="VR26" s="35"/>
      <c r="VS26" s="35"/>
      <c r="VT26" s="35"/>
      <c r="VU26" s="35"/>
      <c r="VV26" s="35"/>
      <c r="VW26" s="35"/>
      <c r="VX26" s="35"/>
      <c r="VY26" s="35"/>
      <c r="VZ26" s="35"/>
      <c r="WA26" s="35"/>
      <c r="WB26" s="35"/>
      <c r="WC26" s="35"/>
      <c r="WD26" s="35"/>
      <c r="WE26" s="35"/>
      <c r="WF26" s="35"/>
      <c r="WG26" s="35"/>
      <c r="WH26" s="35"/>
      <c r="WI26" s="35"/>
      <c r="WJ26" s="35"/>
      <c r="WK26" s="35"/>
      <c r="WL26" s="35"/>
      <c r="WM26" s="35"/>
      <c r="WN26" s="35"/>
      <c r="WO26" s="35"/>
      <c r="WP26" s="35"/>
      <c r="WQ26" s="35"/>
      <c r="WR26" s="35"/>
      <c r="WS26" s="35"/>
      <c r="WT26" s="35"/>
      <c r="WU26" s="35"/>
      <c r="WV26" s="35"/>
      <c r="WW26" s="35"/>
      <c r="WX26" s="35"/>
      <c r="WY26" s="35"/>
      <c r="WZ26" s="35"/>
      <c r="XA26" s="35"/>
      <c r="XB26" s="35"/>
      <c r="XC26" s="35"/>
      <c r="XD26" s="35"/>
      <c r="XE26" s="35"/>
      <c r="XF26" s="35"/>
      <c r="XG26" s="35"/>
      <c r="XH26" s="35"/>
      <c r="XI26" s="35"/>
      <c r="XJ26" s="35"/>
      <c r="XK26" s="35"/>
      <c r="XL26" s="35"/>
      <c r="XM26" s="35"/>
      <c r="XN26" s="35"/>
      <c r="XO26" s="35"/>
      <c r="XP26" s="35"/>
      <c r="XQ26" s="35"/>
      <c r="XR26" s="35"/>
      <c r="XS26" s="35"/>
      <c r="XT26" s="35"/>
      <c r="XU26" s="35"/>
      <c r="XV26" s="35"/>
      <c r="XW26" s="35"/>
      <c r="XX26" s="35"/>
      <c r="XY26" s="35"/>
      <c r="XZ26" s="35"/>
      <c r="YA26" s="35"/>
      <c r="YB26" s="35"/>
      <c r="YC26" s="35"/>
      <c r="YD26" s="35"/>
      <c r="YE26" s="35"/>
      <c r="YF26" s="35"/>
      <c r="YG26" s="35"/>
      <c r="YH26" s="35"/>
      <c r="YI26" s="35"/>
      <c r="YJ26" s="35"/>
      <c r="YK26" s="35"/>
      <c r="YL26" s="35"/>
      <c r="YM26" s="35"/>
      <c r="YN26" s="35"/>
      <c r="YO26" s="35"/>
      <c r="YP26" s="35"/>
      <c r="YQ26" s="35"/>
      <c r="YR26" s="35"/>
      <c r="YS26" s="35"/>
      <c r="YT26" s="35"/>
      <c r="YU26" s="35"/>
      <c r="YV26" s="35"/>
      <c r="YW26" s="35"/>
      <c r="YX26" s="35"/>
      <c r="YY26" s="35"/>
      <c r="YZ26" s="35"/>
      <c r="ZA26" s="35"/>
      <c r="ZB26" s="35"/>
      <c r="ZC26" s="35"/>
      <c r="ZD26" s="35"/>
      <c r="ZE26" s="35"/>
      <c r="ZF26" s="35"/>
      <c r="ZG26" s="35"/>
      <c r="ZH26" s="35"/>
      <c r="ZI26" s="35"/>
      <c r="ZJ26" s="35"/>
      <c r="ZK26" s="35"/>
      <c r="ZL26" s="35"/>
      <c r="ZM26" s="35"/>
      <c r="ZN26" s="35"/>
      <c r="ZO26" s="35"/>
      <c r="ZP26" s="35"/>
      <c r="ZQ26" s="35"/>
      <c r="ZR26" s="35"/>
      <c r="ZS26" s="35"/>
      <c r="ZT26" s="35"/>
      <c r="ZU26" s="35"/>
      <c r="ZV26" s="35"/>
      <c r="ZW26" s="35"/>
      <c r="ZX26" s="35"/>
      <c r="ZY26" s="35"/>
      <c r="ZZ26" s="35"/>
      <c r="AAA26" s="35"/>
      <c r="AAB26" s="35"/>
      <c r="AAC26" s="35"/>
      <c r="AAD26" s="35"/>
      <c r="AAE26" s="35"/>
      <c r="AAF26" s="35"/>
      <c r="AAG26" s="35"/>
      <c r="AAH26" s="35"/>
      <c r="AAI26" s="35"/>
      <c r="AAJ26" s="35"/>
      <c r="AAK26" s="35"/>
      <c r="AAL26" s="35"/>
      <c r="AAM26" s="35"/>
      <c r="AAN26" s="35"/>
      <c r="AAO26" s="35"/>
      <c r="AAP26" s="35"/>
      <c r="AAQ26" s="35"/>
      <c r="AAR26" s="35"/>
      <c r="AAS26" s="35"/>
      <c r="AAT26" s="35"/>
      <c r="AAU26" s="35"/>
      <c r="AAV26" s="35"/>
      <c r="AAW26" s="35"/>
      <c r="AAX26" s="35"/>
      <c r="AAY26" s="35"/>
      <c r="AAZ26" s="35"/>
      <c r="ABA26" s="35"/>
      <c r="ABB26" s="35"/>
      <c r="ABC26" s="35"/>
      <c r="ABD26" s="35"/>
      <c r="ABE26" s="35"/>
      <c r="ABF26" s="35"/>
      <c r="ABG26" s="35"/>
      <c r="ABH26" s="35"/>
      <c r="ABI26" s="35"/>
      <c r="ABJ26" s="35"/>
      <c r="ABK26" s="35"/>
      <c r="ABL26" s="35"/>
      <c r="ABM26" s="35"/>
      <c r="ABN26" s="35"/>
      <c r="ABO26" s="35"/>
      <c r="ABP26" s="35"/>
      <c r="ABQ26" s="35"/>
      <c r="ABR26" s="35"/>
      <c r="ABS26" s="35"/>
      <c r="ABT26" s="35"/>
      <c r="ABU26" s="35"/>
      <c r="ABV26" s="35"/>
      <c r="ABW26" s="35"/>
      <c r="ABX26" s="35"/>
      <c r="ABY26" s="35"/>
      <c r="ABZ26" s="35"/>
      <c r="ACA26" s="35"/>
      <c r="ACB26" s="35"/>
      <c r="ACC26" s="35"/>
      <c r="ACD26" s="35"/>
      <c r="ACE26" s="35"/>
      <c r="ACF26" s="35"/>
      <c r="ACG26" s="35"/>
      <c r="ACH26" s="35"/>
      <c r="ACI26" s="35"/>
      <c r="ACJ26" s="35"/>
      <c r="ACK26" s="35"/>
      <c r="ACL26" s="35"/>
      <c r="ACM26" s="35"/>
      <c r="ACN26" s="35"/>
      <c r="ACO26" s="35"/>
      <c r="ACP26" s="35"/>
      <c r="ACQ26" s="35"/>
      <c r="ACR26" s="35"/>
      <c r="ACS26" s="35"/>
      <c r="ACT26" s="35"/>
      <c r="ACU26" s="35"/>
      <c r="ACV26" s="35"/>
      <c r="ACW26" s="35"/>
      <c r="ACX26" s="35"/>
      <c r="ACY26" s="35"/>
      <c r="ACZ26" s="35"/>
      <c r="ADA26" s="35"/>
      <c r="ADB26" s="35"/>
      <c r="ADC26" s="35"/>
      <c r="ADD26" s="35"/>
      <c r="ADE26" s="35"/>
      <c r="ADF26" s="35"/>
      <c r="ADG26" s="35"/>
      <c r="ADH26" s="35"/>
      <c r="ADI26" s="35"/>
      <c r="ADJ26" s="35"/>
      <c r="ADK26" s="35"/>
      <c r="ADL26" s="35"/>
      <c r="ADM26" s="35"/>
      <c r="ADN26" s="35"/>
      <c r="ADO26" s="35"/>
      <c r="ADP26" s="35"/>
      <c r="ADQ26" s="35"/>
      <c r="ADR26" s="35"/>
      <c r="ADS26" s="35"/>
      <c r="ADT26" s="35"/>
      <c r="ADU26" s="35"/>
      <c r="ADV26" s="35"/>
      <c r="ADW26" s="35"/>
      <c r="ADX26" s="35"/>
      <c r="ADY26" s="35"/>
      <c r="ADZ26" s="35"/>
      <c r="AEA26" s="35"/>
      <c r="AEB26" s="35"/>
      <c r="AEC26" s="35"/>
      <c r="AED26" s="35"/>
      <c r="AEE26" s="35"/>
      <c r="AEF26" s="35"/>
      <c r="AEG26" s="35"/>
      <c r="AEH26" s="35"/>
      <c r="AEI26" s="35"/>
      <c r="AEJ26" s="35"/>
      <c r="AEK26" s="35"/>
      <c r="AEL26" s="35"/>
      <c r="AEM26" s="35"/>
      <c r="AEN26" s="35"/>
      <c r="AEO26" s="35"/>
      <c r="AEP26" s="35"/>
      <c r="AEQ26" s="35"/>
      <c r="AER26" s="35"/>
      <c r="AES26" s="35"/>
      <c r="AET26" s="35"/>
      <c r="AEU26" s="35"/>
      <c r="AEV26" s="35"/>
      <c r="AEW26" s="35"/>
      <c r="AEX26" s="35"/>
      <c r="AEY26" s="35"/>
      <c r="AEZ26" s="35"/>
      <c r="AFA26" s="35"/>
      <c r="AFB26" s="35"/>
      <c r="AFC26" s="35"/>
      <c r="AFD26" s="35"/>
      <c r="AFE26" s="35"/>
      <c r="AFF26" s="35"/>
      <c r="AFG26" s="35"/>
      <c r="AFH26" s="35"/>
      <c r="AFI26" s="35"/>
      <c r="AFJ26" s="35"/>
      <c r="AFK26" s="35"/>
      <c r="AFL26" s="35"/>
      <c r="AFM26" s="35"/>
      <c r="AFN26" s="35"/>
      <c r="AFO26" s="35"/>
      <c r="AFP26" s="35"/>
      <c r="AFQ26" s="35"/>
      <c r="AFR26" s="35"/>
      <c r="AFS26" s="35"/>
      <c r="AFT26" s="35"/>
      <c r="AFU26" s="35"/>
      <c r="AFV26" s="35"/>
      <c r="AFW26" s="35"/>
      <c r="AFX26" s="35"/>
      <c r="AFY26" s="35"/>
      <c r="AFZ26" s="35"/>
      <c r="AGA26" s="35"/>
      <c r="AGB26" s="35"/>
      <c r="AGC26" s="35"/>
      <c r="AGD26" s="35"/>
      <c r="AGE26" s="35"/>
      <c r="AGF26" s="35"/>
      <c r="AGG26" s="35"/>
      <c r="AGH26" s="35"/>
      <c r="AGI26" s="35"/>
      <c r="AGJ26" s="35"/>
      <c r="AGK26" s="35"/>
      <c r="AGL26" s="35"/>
      <c r="AGM26" s="35"/>
      <c r="AGN26" s="35"/>
      <c r="AGO26" s="35"/>
      <c r="AGP26" s="35"/>
      <c r="AGQ26" s="35"/>
      <c r="AGR26" s="35"/>
      <c r="AGS26" s="35"/>
      <c r="AGT26" s="35"/>
      <c r="AGU26" s="35"/>
      <c r="AGV26" s="35"/>
      <c r="AGW26" s="35"/>
      <c r="AGX26" s="35"/>
      <c r="AGY26" s="35"/>
      <c r="AGZ26" s="35"/>
      <c r="AHA26" s="35"/>
      <c r="AHB26" s="35"/>
      <c r="AHC26" s="35"/>
      <c r="AHD26" s="35"/>
      <c r="AHE26" s="35"/>
      <c r="AHF26" s="35"/>
      <c r="AHG26" s="35"/>
      <c r="AHH26" s="35"/>
      <c r="AHI26" s="35"/>
      <c r="AHJ26" s="35"/>
      <c r="AHK26" s="35"/>
      <c r="AHL26" s="35"/>
      <c r="AHM26" s="35"/>
      <c r="AHN26" s="35"/>
      <c r="AHO26" s="35"/>
      <c r="AHP26" s="35"/>
      <c r="AHQ26" s="35"/>
      <c r="AHR26" s="35"/>
      <c r="AHS26" s="35"/>
      <c r="AHT26" s="35"/>
      <c r="AHU26" s="35"/>
      <c r="AHV26" s="35"/>
      <c r="AHW26" s="35"/>
      <c r="AHX26" s="35"/>
      <c r="AHY26" s="35"/>
      <c r="AHZ26" s="35"/>
      <c r="AIA26" s="35"/>
      <c r="AIB26" s="35"/>
      <c r="AIC26" s="35"/>
      <c r="AID26" s="35"/>
      <c r="AIE26" s="35"/>
      <c r="AIF26" s="35"/>
      <c r="AIG26" s="35"/>
      <c r="AIH26" s="35"/>
      <c r="AII26" s="35"/>
      <c r="AIJ26" s="35"/>
      <c r="AIK26" s="35"/>
      <c r="AIL26" s="35"/>
      <c r="AIM26" s="35"/>
      <c r="AIN26" s="35"/>
      <c r="AIO26" s="35"/>
      <c r="AIP26" s="35"/>
      <c r="AIQ26" s="35"/>
      <c r="AIR26" s="35"/>
      <c r="AIS26" s="35"/>
      <c r="AIT26" s="35"/>
      <c r="AIU26" s="35"/>
      <c r="AIV26" s="35"/>
      <c r="AIW26" s="35"/>
      <c r="AIX26" s="35"/>
      <c r="AIY26" s="35"/>
      <c r="AIZ26" s="35"/>
      <c r="AJA26" s="35"/>
      <c r="AJB26" s="35"/>
      <c r="AJC26" s="35"/>
      <c r="AJD26" s="35"/>
      <c r="AJE26" s="35"/>
      <c r="AJF26" s="35"/>
      <c r="AJG26" s="35"/>
      <c r="AJH26" s="35"/>
      <c r="AJI26" s="35"/>
      <c r="AJJ26" s="35"/>
      <c r="AJK26" s="35"/>
      <c r="AJL26" s="35"/>
      <c r="AJM26" s="35"/>
      <c r="AJN26" s="35"/>
      <c r="AJO26" s="35"/>
      <c r="AJP26" s="35"/>
      <c r="AJQ26" s="35"/>
      <c r="AJR26" s="35"/>
      <c r="AJS26" s="35"/>
      <c r="AJT26" s="35"/>
      <c r="AJU26" s="35"/>
      <c r="AJV26" s="35"/>
      <c r="AJW26" s="35"/>
      <c r="AJX26" s="35"/>
      <c r="AJY26" s="35"/>
      <c r="AJZ26" s="35"/>
      <c r="AKA26" s="35"/>
      <c r="AKB26" s="35"/>
      <c r="AKC26" s="35"/>
      <c r="AKD26" s="35"/>
      <c r="AKE26" s="35"/>
      <c r="AKF26" s="35"/>
      <c r="AKG26" s="35"/>
      <c r="AKH26" s="35"/>
      <c r="AKI26" s="35"/>
      <c r="AKJ26" s="35"/>
      <c r="AKK26" s="35"/>
      <c r="AKL26" s="35"/>
      <c r="AKM26" s="35"/>
      <c r="AKN26" s="35"/>
      <c r="AKO26" s="35"/>
      <c r="AKP26" s="35"/>
      <c r="AKQ26" s="35"/>
      <c r="AKR26" s="35"/>
      <c r="AKS26" s="35"/>
      <c r="AKT26" s="35"/>
      <c r="AKU26" s="35"/>
      <c r="AKV26" s="35"/>
      <c r="AKW26" s="35"/>
      <c r="AKX26" s="35"/>
      <c r="AKY26" s="35"/>
      <c r="AKZ26" s="35"/>
      <c r="ALA26" s="35"/>
      <c r="ALB26" s="35"/>
      <c r="ALC26" s="35"/>
      <c r="ALD26" s="35"/>
      <c r="ALE26" s="35"/>
      <c r="ALF26" s="35"/>
      <c r="ALG26" s="35"/>
      <c r="ALH26" s="35"/>
      <c r="ALI26" s="35"/>
      <c r="ALJ26" s="35"/>
      <c r="ALK26" s="35"/>
      <c r="ALL26" s="35"/>
      <c r="ALM26" s="35"/>
      <c r="ALN26" s="35"/>
      <c r="ALO26" s="35"/>
      <c r="ALP26" s="35"/>
      <c r="ALQ26" s="35"/>
      <c r="ALR26" s="35"/>
      <c r="ALS26" s="35"/>
      <c r="ALT26" s="35"/>
      <c r="ALU26" s="35"/>
      <c r="ALV26" s="35"/>
      <c r="ALW26" s="35"/>
      <c r="ALX26" s="35"/>
      <c r="ALY26" s="35"/>
      <c r="ALZ26" s="35"/>
      <c r="AMA26" s="35"/>
      <c r="AMB26" s="35"/>
      <c r="AMC26" s="35"/>
      <c r="AMD26" s="35"/>
      <c r="AME26" s="35"/>
      <c r="AMF26" s="35"/>
      <c r="AMG26" s="35"/>
      <c r="AMH26" s="35"/>
      <c r="AMI26" s="35"/>
      <c r="AMJ26" s="35"/>
      <c r="AMK26" s="35"/>
      <c r="AML26" s="35"/>
    </row>
    <row r="27" spans="1:1026" s="59" customFormat="1" ht="18" customHeight="1" x14ac:dyDescent="0.25">
      <c r="A27" s="146">
        <v>1</v>
      </c>
      <c r="B27" s="127" t="s">
        <v>237</v>
      </c>
      <c r="C27" s="260"/>
      <c r="D27" s="40">
        <v>1984</v>
      </c>
      <c r="E27" s="41" t="s">
        <v>70</v>
      </c>
      <c r="F27" s="261">
        <v>105.4</v>
      </c>
      <c r="G27" s="43" t="s">
        <v>229</v>
      </c>
      <c r="H27" s="42">
        <v>24</v>
      </c>
      <c r="I27" s="121">
        <v>3.75</v>
      </c>
      <c r="J27" s="234">
        <v>82</v>
      </c>
      <c r="K27" s="252"/>
      <c r="L27" s="262"/>
      <c r="M27" s="9">
        <f t="shared" ref="M27:M32" si="1">J27*I27</f>
        <v>307.5</v>
      </c>
      <c r="N27" s="263" t="s">
        <v>274</v>
      </c>
      <c r="O27" s="37">
        <v>20</v>
      </c>
      <c r="P27" s="39" t="s">
        <v>238</v>
      </c>
      <c r="Q27" s="147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0"/>
      <c r="AC27" s="60"/>
      <c r="AD27" s="60"/>
      <c r="AE27" s="60"/>
      <c r="AF27" s="60"/>
      <c r="AG27" s="60"/>
      <c r="AH27" s="60"/>
      <c r="AI27" s="62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  <c r="CQ27" s="35"/>
      <c r="CR27" s="35"/>
      <c r="CS27" s="35"/>
      <c r="CT27" s="35"/>
      <c r="CU27" s="35"/>
      <c r="CV27" s="35"/>
      <c r="CW27" s="35"/>
      <c r="CX27" s="35"/>
      <c r="CY27" s="35"/>
      <c r="CZ27" s="35"/>
      <c r="DA27" s="35"/>
      <c r="DB27" s="35"/>
      <c r="DC27" s="35"/>
      <c r="DD27" s="35"/>
      <c r="DE27" s="35"/>
      <c r="DF27" s="35"/>
      <c r="DG27" s="35"/>
      <c r="DH27" s="35"/>
      <c r="DI27" s="35"/>
      <c r="DJ27" s="35"/>
      <c r="DK27" s="35"/>
      <c r="DL27" s="35"/>
      <c r="DM27" s="35"/>
      <c r="DN27" s="35"/>
      <c r="DO27" s="35"/>
      <c r="DP27" s="35"/>
      <c r="DQ27" s="35"/>
      <c r="DR27" s="35"/>
      <c r="DS27" s="35"/>
      <c r="DT27" s="35"/>
      <c r="DU27" s="35"/>
      <c r="DV27" s="35"/>
      <c r="DW27" s="35"/>
      <c r="DX27" s="35"/>
      <c r="DY27" s="35"/>
      <c r="DZ27" s="35"/>
      <c r="EA27" s="35"/>
      <c r="EB27" s="35"/>
      <c r="EC27" s="35"/>
      <c r="ED27" s="35"/>
      <c r="EE27" s="35"/>
      <c r="EF27" s="35"/>
      <c r="EG27" s="35"/>
      <c r="EH27" s="35"/>
      <c r="EI27" s="35"/>
      <c r="EJ27" s="35"/>
      <c r="EK27" s="35"/>
      <c r="EL27" s="35"/>
      <c r="EM27" s="35"/>
      <c r="EN27" s="35"/>
      <c r="EO27" s="35"/>
      <c r="EP27" s="35"/>
      <c r="EQ27" s="35"/>
      <c r="ER27" s="35"/>
      <c r="ES27" s="35"/>
      <c r="ET27" s="35"/>
      <c r="EU27" s="35"/>
      <c r="EV27" s="35"/>
      <c r="EW27" s="35"/>
      <c r="EX27" s="35"/>
      <c r="EY27" s="35"/>
      <c r="EZ27" s="35"/>
      <c r="FA27" s="35"/>
      <c r="FB27" s="35"/>
      <c r="FC27" s="35"/>
      <c r="FD27" s="35"/>
      <c r="FE27" s="35"/>
      <c r="FF27" s="35"/>
      <c r="FG27" s="35"/>
      <c r="FH27" s="35"/>
      <c r="FI27" s="35"/>
      <c r="FJ27" s="35"/>
      <c r="FK27" s="35"/>
      <c r="FL27" s="35"/>
      <c r="FM27" s="35"/>
      <c r="FN27" s="35"/>
      <c r="FO27" s="35"/>
      <c r="FP27" s="35"/>
      <c r="FQ27" s="35"/>
      <c r="FR27" s="35"/>
      <c r="FS27" s="35"/>
      <c r="FT27" s="35"/>
      <c r="FU27" s="35"/>
      <c r="FV27" s="35"/>
      <c r="FW27" s="35"/>
      <c r="FX27" s="35"/>
      <c r="FY27" s="35"/>
      <c r="FZ27" s="35"/>
      <c r="GA27" s="35"/>
      <c r="GB27" s="35"/>
      <c r="GC27" s="35"/>
      <c r="GD27" s="35"/>
      <c r="GE27" s="35"/>
      <c r="GF27" s="35"/>
      <c r="GG27" s="35"/>
      <c r="GH27" s="35"/>
      <c r="GI27" s="35"/>
      <c r="GJ27" s="35"/>
      <c r="GK27" s="35"/>
      <c r="GL27" s="35"/>
      <c r="GM27" s="35"/>
      <c r="GN27" s="35"/>
      <c r="GO27" s="35"/>
      <c r="GP27" s="35"/>
      <c r="GQ27" s="35"/>
      <c r="GR27" s="35"/>
      <c r="GS27" s="35"/>
      <c r="GT27" s="35"/>
      <c r="GU27" s="35"/>
      <c r="GV27" s="35"/>
      <c r="GW27" s="35"/>
      <c r="GX27" s="35"/>
      <c r="GY27" s="35"/>
      <c r="GZ27" s="35"/>
      <c r="HA27" s="35"/>
      <c r="HB27" s="35"/>
      <c r="HC27" s="35"/>
      <c r="HD27" s="35"/>
      <c r="HE27" s="35"/>
      <c r="HF27" s="35"/>
      <c r="HG27" s="35"/>
      <c r="HH27" s="35"/>
      <c r="HI27" s="35"/>
      <c r="HJ27" s="35"/>
      <c r="HK27" s="35"/>
      <c r="HL27" s="35"/>
      <c r="HM27" s="35"/>
      <c r="HN27" s="35"/>
      <c r="HO27" s="35"/>
      <c r="HP27" s="35"/>
      <c r="HQ27" s="35"/>
      <c r="HR27" s="35"/>
      <c r="HS27" s="35"/>
      <c r="HT27" s="35"/>
      <c r="HU27" s="35"/>
      <c r="HV27" s="35"/>
      <c r="HW27" s="35"/>
      <c r="HX27" s="35"/>
      <c r="HY27" s="35"/>
      <c r="HZ27" s="35"/>
      <c r="IA27" s="35"/>
      <c r="IB27" s="35"/>
      <c r="IC27" s="35"/>
      <c r="ID27" s="35"/>
      <c r="IE27" s="35"/>
      <c r="IF27" s="35"/>
      <c r="IG27" s="35"/>
      <c r="IH27" s="35"/>
      <c r="II27" s="35"/>
      <c r="IJ27" s="35"/>
      <c r="IK27" s="35"/>
      <c r="IL27" s="35"/>
      <c r="IM27" s="35"/>
      <c r="IN27" s="35"/>
      <c r="IO27" s="35"/>
      <c r="IP27" s="35"/>
      <c r="IQ27" s="35"/>
      <c r="IR27" s="35"/>
      <c r="IS27" s="35"/>
      <c r="IT27" s="35"/>
      <c r="IU27" s="35"/>
      <c r="IV27" s="35"/>
      <c r="IW27" s="35"/>
      <c r="IX27" s="35"/>
      <c r="IY27" s="35"/>
      <c r="IZ27" s="35"/>
      <c r="JA27" s="35"/>
      <c r="JB27" s="35"/>
      <c r="JC27" s="35"/>
      <c r="JD27" s="35"/>
      <c r="JE27" s="35"/>
      <c r="JF27" s="35"/>
      <c r="JG27" s="35"/>
      <c r="JH27" s="35"/>
      <c r="JI27" s="35"/>
      <c r="JJ27" s="35"/>
      <c r="JK27" s="35"/>
      <c r="JL27" s="35"/>
      <c r="JM27" s="35"/>
      <c r="JN27" s="35"/>
      <c r="JO27" s="35"/>
      <c r="JP27" s="35"/>
      <c r="JQ27" s="35"/>
      <c r="JR27" s="35"/>
      <c r="JS27" s="35"/>
      <c r="JT27" s="35"/>
      <c r="JU27" s="35"/>
      <c r="JV27" s="35"/>
      <c r="JW27" s="35"/>
      <c r="JX27" s="35"/>
      <c r="JY27" s="35"/>
      <c r="JZ27" s="35"/>
      <c r="KA27" s="35"/>
      <c r="KB27" s="35"/>
      <c r="KC27" s="35"/>
      <c r="KD27" s="35"/>
      <c r="KE27" s="35"/>
      <c r="KF27" s="35"/>
      <c r="KG27" s="35"/>
      <c r="KH27" s="35"/>
      <c r="KI27" s="35"/>
      <c r="KJ27" s="35"/>
      <c r="KK27" s="35"/>
      <c r="KL27" s="35"/>
      <c r="KM27" s="35"/>
      <c r="KN27" s="35"/>
      <c r="KO27" s="35"/>
      <c r="KP27" s="35"/>
      <c r="KQ27" s="35"/>
      <c r="KR27" s="35"/>
      <c r="KS27" s="35"/>
      <c r="KT27" s="35"/>
      <c r="KU27" s="35"/>
      <c r="KV27" s="35"/>
      <c r="KW27" s="35"/>
      <c r="KX27" s="35"/>
      <c r="KY27" s="35"/>
      <c r="KZ27" s="35"/>
      <c r="LA27" s="35"/>
      <c r="LB27" s="35"/>
      <c r="LC27" s="35"/>
      <c r="LD27" s="35"/>
      <c r="LE27" s="35"/>
      <c r="LF27" s="35"/>
      <c r="LG27" s="35"/>
      <c r="LH27" s="35"/>
      <c r="LI27" s="35"/>
      <c r="LJ27" s="35"/>
      <c r="LK27" s="35"/>
      <c r="LL27" s="35"/>
      <c r="LM27" s="35"/>
      <c r="LN27" s="35"/>
      <c r="LO27" s="35"/>
      <c r="LP27" s="35"/>
      <c r="LQ27" s="35"/>
      <c r="LR27" s="35"/>
      <c r="LS27" s="35"/>
      <c r="LT27" s="35"/>
      <c r="LU27" s="35"/>
      <c r="LV27" s="35"/>
      <c r="LW27" s="35"/>
      <c r="LX27" s="35"/>
      <c r="LY27" s="35"/>
      <c r="LZ27" s="35"/>
      <c r="MA27" s="35"/>
      <c r="MB27" s="35"/>
      <c r="MC27" s="35"/>
      <c r="MD27" s="35"/>
      <c r="ME27" s="35"/>
      <c r="MF27" s="35"/>
      <c r="MG27" s="35"/>
      <c r="MH27" s="35"/>
      <c r="MI27" s="35"/>
      <c r="MJ27" s="35"/>
      <c r="MK27" s="35"/>
      <c r="ML27" s="35"/>
      <c r="MM27" s="35"/>
      <c r="MN27" s="35"/>
      <c r="MO27" s="35"/>
      <c r="MP27" s="35"/>
      <c r="MQ27" s="35"/>
      <c r="MR27" s="35"/>
      <c r="MS27" s="35"/>
      <c r="MT27" s="35"/>
      <c r="MU27" s="35"/>
      <c r="MV27" s="35"/>
      <c r="MW27" s="35"/>
      <c r="MX27" s="35"/>
      <c r="MY27" s="35"/>
      <c r="MZ27" s="35"/>
      <c r="NA27" s="35"/>
      <c r="NB27" s="35"/>
      <c r="NC27" s="35"/>
      <c r="ND27" s="35"/>
      <c r="NE27" s="35"/>
      <c r="NF27" s="35"/>
      <c r="NG27" s="35"/>
      <c r="NH27" s="35"/>
      <c r="NI27" s="35"/>
      <c r="NJ27" s="35"/>
      <c r="NK27" s="35"/>
      <c r="NL27" s="35"/>
      <c r="NM27" s="35"/>
      <c r="NN27" s="35"/>
      <c r="NO27" s="35"/>
      <c r="NP27" s="35"/>
      <c r="NQ27" s="35"/>
      <c r="NR27" s="35"/>
      <c r="NS27" s="35"/>
      <c r="NT27" s="35"/>
      <c r="NU27" s="35"/>
      <c r="NV27" s="35"/>
      <c r="NW27" s="35"/>
      <c r="NX27" s="35"/>
      <c r="NY27" s="35"/>
      <c r="NZ27" s="35"/>
      <c r="OA27" s="35"/>
      <c r="OB27" s="35"/>
      <c r="OC27" s="35"/>
      <c r="OD27" s="35"/>
      <c r="OE27" s="35"/>
      <c r="OF27" s="35"/>
      <c r="OG27" s="35"/>
      <c r="OH27" s="35"/>
      <c r="OI27" s="35"/>
      <c r="OJ27" s="35"/>
      <c r="OK27" s="35"/>
      <c r="OL27" s="35"/>
      <c r="OM27" s="35"/>
      <c r="ON27" s="35"/>
      <c r="OO27" s="35"/>
      <c r="OP27" s="35"/>
      <c r="OQ27" s="35"/>
      <c r="OR27" s="35"/>
      <c r="OS27" s="35"/>
      <c r="OT27" s="35"/>
      <c r="OU27" s="35"/>
      <c r="OV27" s="35"/>
      <c r="OW27" s="35"/>
      <c r="OX27" s="35"/>
      <c r="OY27" s="35"/>
      <c r="OZ27" s="35"/>
      <c r="PA27" s="35"/>
      <c r="PB27" s="35"/>
      <c r="PC27" s="35"/>
      <c r="PD27" s="35"/>
      <c r="PE27" s="35"/>
      <c r="PF27" s="35"/>
      <c r="PG27" s="35"/>
      <c r="PH27" s="35"/>
      <c r="PI27" s="35"/>
      <c r="PJ27" s="35"/>
      <c r="PK27" s="35"/>
      <c r="PL27" s="35"/>
      <c r="PM27" s="35"/>
      <c r="PN27" s="35"/>
      <c r="PO27" s="35"/>
      <c r="PP27" s="35"/>
      <c r="PQ27" s="35"/>
      <c r="PR27" s="35"/>
      <c r="PS27" s="35"/>
      <c r="PT27" s="35"/>
      <c r="PU27" s="35"/>
      <c r="PV27" s="35"/>
      <c r="PW27" s="35"/>
      <c r="PX27" s="35"/>
      <c r="PY27" s="35"/>
      <c r="PZ27" s="35"/>
      <c r="QA27" s="35"/>
      <c r="QB27" s="35"/>
      <c r="QC27" s="35"/>
      <c r="QD27" s="35"/>
      <c r="QE27" s="35"/>
      <c r="QF27" s="35"/>
      <c r="QG27" s="35"/>
      <c r="QH27" s="35"/>
      <c r="QI27" s="35"/>
      <c r="QJ27" s="35"/>
      <c r="QK27" s="35"/>
      <c r="QL27" s="35"/>
      <c r="QM27" s="35"/>
      <c r="QN27" s="35"/>
      <c r="QO27" s="35"/>
      <c r="QP27" s="35"/>
      <c r="QQ27" s="35"/>
      <c r="QR27" s="35"/>
      <c r="QS27" s="35"/>
      <c r="QT27" s="35"/>
      <c r="QU27" s="35"/>
      <c r="QV27" s="35"/>
      <c r="QW27" s="35"/>
      <c r="QX27" s="35"/>
      <c r="QY27" s="35"/>
      <c r="QZ27" s="35"/>
      <c r="RA27" s="35"/>
      <c r="RB27" s="35"/>
      <c r="RC27" s="35"/>
      <c r="RD27" s="35"/>
      <c r="RE27" s="35"/>
      <c r="RF27" s="35"/>
      <c r="RG27" s="35"/>
      <c r="RH27" s="35"/>
      <c r="RI27" s="35"/>
      <c r="RJ27" s="35"/>
      <c r="RK27" s="35"/>
      <c r="RL27" s="35"/>
      <c r="RM27" s="35"/>
      <c r="RN27" s="35"/>
      <c r="RO27" s="35"/>
      <c r="RP27" s="35"/>
      <c r="RQ27" s="35"/>
      <c r="RR27" s="35"/>
      <c r="RS27" s="35"/>
      <c r="RT27" s="35"/>
      <c r="RU27" s="35"/>
      <c r="RV27" s="35"/>
      <c r="RW27" s="35"/>
      <c r="RX27" s="35"/>
      <c r="RY27" s="35"/>
      <c r="RZ27" s="35"/>
      <c r="SA27" s="35"/>
      <c r="SB27" s="35"/>
      <c r="SC27" s="35"/>
      <c r="SD27" s="35"/>
      <c r="SE27" s="35"/>
      <c r="SF27" s="35"/>
      <c r="SG27" s="35"/>
      <c r="SH27" s="35"/>
      <c r="SI27" s="35"/>
      <c r="SJ27" s="35"/>
      <c r="SK27" s="35"/>
      <c r="SL27" s="35"/>
      <c r="SM27" s="35"/>
      <c r="SN27" s="35"/>
      <c r="SO27" s="35"/>
      <c r="SP27" s="35"/>
      <c r="SQ27" s="35"/>
      <c r="SR27" s="35"/>
      <c r="SS27" s="35"/>
      <c r="ST27" s="35"/>
      <c r="SU27" s="35"/>
      <c r="SV27" s="35"/>
      <c r="SW27" s="35"/>
      <c r="SX27" s="35"/>
      <c r="SY27" s="35"/>
      <c r="SZ27" s="35"/>
      <c r="TA27" s="35"/>
      <c r="TB27" s="35"/>
      <c r="TC27" s="35"/>
      <c r="TD27" s="35"/>
      <c r="TE27" s="35"/>
      <c r="TF27" s="35"/>
      <c r="TG27" s="35"/>
      <c r="TH27" s="35"/>
      <c r="TI27" s="35"/>
      <c r="TJ27" s="35"/>
      <c r="TK27" s="35"/>
      <c r="TL27" s="35"/>
      <c r="TM27" s="35"/>
      <c r="TN27" s="35"/>
      <c r="TO27" s="35"/>
      <c r="TP27" s="35"/>
      <c r="TQ27" s="35"/>
      <c r="TR27" s="35"/>
      <c r="TS27" s="35"/>
      <c r="TT27" s="35"/>
      <c r="TU27" s="35"/>
      <c r="TV27" s="35"/>
      <c r="TW27" s="35"/>
      <c r="TX27" s="35"/>
      <c r="TY27" s="35"/>
      <c r="TZ27" s="35"/>
      <c r="UA27" s="35"/>
      <c r="UB27" s="35"/>
      <c r="UC27" s="35"/>
      <c r="UD27" s="35"/>
      <c r="UE27" s="35"/>
      <c r="UF27" s="35"/>
      <c r="UG27" s="35"/>
      <c r="UH27" s="35"/>
      <c r="UI27" s="35"/>
      <c r="UJ27" s="35"/>
      <c r="UK27" s="35"/>
      <c r="UL27" s="35"/>
      <c r="UM27" s="35"/>
      <c r="UN27" s="35"/>
      <c r="UO27" s="35"/>
      <c r="UP27" s="35"/>
      <c r="UQ27" s="35"/>
      <c r="UR27" s="35"/>
      <c r="US27" s="35"/>
      <c r="UT27" s="35"/>
      <c r="UU27" s="35"/>
      <c r="UV27" s="35"/>
      <c r="UW27" s="35"/>
      <c r="UX27" s="35"/>
      <c r="UY27" s="35"/>
      <c r="UZ27" s="35"/>
      <c r="VA27" s="35"/>
      <c r="VB27" s="35"/>
      <c r="VC27" s="35"/>
      <c r="VD27" s="35"/>
      <c r="VE27" s="35"/>
      <c r="VF27" s="35"/>
      <c r="VG27" s="35"/>
      <c r="VH27" s="35"/>
      <c r="VI27" s="35"/>
      <c r="VJ27" s="35"/>
      <c r="VK27" s="35"/>
      <c r="VL27" s="35"/>
      <c r="VM27" s="35"/>
      <c r="VN27" s="35"/>
      <c r="VO27" s="35"/>
      <c r="VP27" s="35"/>
      <c r="VQ27" s="35"/>
      <c r="VR27" s="35"/>
      <c r="VS27" s="35"/>
      <c r="VT27" s="35"/>
      <c r="VU27" s="35"/>
      <c r="VV27" s="35"/>
      <c r="VW27" s="35"/>
      <c r="VX27" s="35"/>
      <c r="VY27" s="35"/>
      <c r="VZ27" s="35"/>
      <c r="WA27" s="35"/>
      <c r="WB27" s="35"/>
      <c r="WC27" s="35"/>
      <c r="WD27" s="35"/>
      <c r="WE27" s="35"/>
      <c r="WF27" s="35"/>
      <c r="WG27" s="35"/>
      <c r="WH27" s="35"/>
      <c r="WI27" s="35"/>
      <c r="WJ27" s="35"/>
      <c r="WK27" s="35"/>
      <c r="WL27" s="35"/>
      <c r="WM27" s="35"/>
      <c r="WN27" s="35"/>
      <c r="WO27" s="35"/>
      <c r="WP27" s="35"/>
      <c r="WQ27" s="35"/>
      <c r="WR27" s="35"/>
      <c r="WS27" s="35"/>
      <c r="WT27" s="35"/>
      <c r="WU27" s="35"/>
      <c r="WV27" s="35"/>
      <c r="WW27" s="35"/>
      <c r="WX27" s="35"/>
      <c r="WY27" s="35"/>
      <c r="WZ27" s="35"/>
      <c r="XA27" s="35"/>
      <c r="XB27" s="35"/>
      <c r="XC27" s="35"/>
      <c r="XD27" s="35"/>
      <c r="XE27" s="35"/>
      <c r="XF27" s="35"/>
      <c r="XG27" s="35"/>
      <c r="XH27" s="35"/>
      <c r="XI27" s="35"/>
      <c r="XJ27" s="35"/>
      <c r="XK27" s="35"/>
      <c r="XL27" s="35"/>
      <c r="XM27" s="35"/>
      <c r="XN27" s="35"/>
      <c r="XO27" s="35"/>
      <c r="XP27" s="35"/>
      <c r="XQ27" s="35"/>
      <c r="XR27" s="35"/>
      <c r="XS27" s="35"/>
      <c r="XT27" s="35"/>
      <c r="XU27" s="35"/>
      <c r="XV27" s="35"/>
      <c r="XW27" s="35"/>
      <c r="XX27" s="35"/>
      <c r="XY27" s="35"/>
      <c r="XZ27" s="35"/>
      <c r="YA27" s="35"/>
      <c r="YB27" s="35"/>
      <c r="YC27" s="35"/>
      <c r="YD27" s="35"/>
      <c r="YE27" s="35"/>
      <c r="YF27" s="35"/>
      <c r="YG27" s="35"/>
      <c r="YH27" s="35"/>
      <c r="YI27" s="35"/>
      <c r="YJ27" s="35"/>
      <c r="YK27" s="35"/>
      <c r="YL27" s="35"/>
      <c r="YM27" s="35"/>
      <c r="YN27" s="35"/>
      <c r="YO27" s="35"/>
      <c r="YP27" s="35"/>
      <c r="YQ27" s="35"/>
      <c r="YR27" s="35"/>
      <c r="YS27" s="35"/>
      <c r="YT27" s="35"/>
      <c r="YU27" s="35"/>
      <c r="YV27" s="35"/>
      <c r="YW27" s="35"/>
      <c r="YX27" s="35"/>
      <c r="YY27" s="35"/>
      <c r="YZ27" s="35"/>
      <c r="ZA27" s="35"/>
      <c r="ZB27" s="35"/>
      <c r="ZC27" s="35"/>
      <c r="ZD27" s="35"/>
      <c r="ZE27" s="35"/>
      <c r="ZF27" s="35"/>
      <c r="ZG27" s="35"/>
      <c r="ZH27" s="35"/>
      <c r="ZI27" s="35"/>
      <c r="ZJ27" s="35"/>
      <c r="ZK27" s="35"/>
      <c r="ZL27" s="35"/>
      <c r="ZM27" s="35"/>
      <c r="ZN27" s="35"/>
      <c r="ZO27" s="35"/>
      <c r="ZP27" s="35"/>
      <c r="ZQ27" s="35"/>
      <c r="ZR27" s="35"/>
      <c r="ZS27" s="35"/>
      <c r="ZT27" s="35"/>
      <c r="ZU27" s="35"/>
      <c r="ZV27" s="35"/>
      <c r="ZW27" s="35"/>
      <c r="ZX27" s="35"/>
      <c r="ZY27" s="35"/>
      <c r="ZZ27" s="35"/>
      <c r="AAA27" s="35"/>
      <c r="AAB27" s="35"/>
      <c r="AAC27" s="35"/>
      <c r="AAD27" s="35"/>
      <c r="AAE27" s="35"/>
      <c r="AAF27" s="35"/>
      <c r="AAG27" s="35"/>
      <c r="AAH27" s="35"/>
      <c r="AAI27" s="35"/>
      <c r="AAJ27" s="35"/>
      <c r="AAK27" s="35"/>
      <c r="AAL27" s="35"/>
      <c r="AAM27" s="35"/>
      <c r="AAN27" s="35"/>
      <c r="AAO27" s="35"/>
      <c r="AAP27" s="35"/>
      <c r="AAQ27" s="35"/>
      <c r="AAR27" s="35"/>
      <c r="AAS27" s="35"/>
      <c r="AAT27" s="35"/>
      <c r="AAU27" s="35"/>
      <c r="AAV27" s="35"/>
      <c r="AAW27" s="35"/>
      <c r="AAX27" s="35"/>
      <c r="AAY27" s="35"/>
      <c r="AAZ27" s="35"/>
      <c r="ABA27" s="35"/>
      <c r="ABB27" s="35"/>
      <c r="ABC27" s="35"/>
      <c r="ABD27" s="35"/>
      <c r="ABE27" s="35"/>
      <c r="ABF27" s="35"/>
      <c r="ABG27" s="35"/>
      <c r="ABH27" s="35"/>
      <c r="ABI27" s="35"/>
      <c r="ABJ27" s="35"/>
      <c r="ABK27" s="35"/>
      <c r="ABL27" s="35"/>
      <c r="ABM27" s="35"/>
      <c r="ABN27" s="35"/>
      <c r="ABO27" s="35"/>
      <c r="ABP27" s="35"/>
      <c r="ABQ27" s="35"/>
      <c r="ABR27" s="35"/>
      <c r="ABS27" s="35"/>
      <c r="ABT27" s="35"/>
      <c r="ABU27" s="35"/>
      <c r="ABV27" s="35"/>
      <c r="ABW27" s="35"/>
      <c r="ABX27" s="35"/>
      <c r="ABY27" s="35"/>
      <c r="ABZ27" s="35"/>
      <c r="ACA27" s="35"/>
      <c r="ACB27" s="35"/>
      <c r="ACC27" s="35"/>
      <c r="ACD27" s="35"/>
      <c r="ACE27" s="35"/>
      <c r="ACF27" s="35"/>
      <c r="ACG27" s="35"/>
      <c r="ACH27" s="35"/>
      <c r="ACI27" s="35"/>
      <c r="ACJ27" s="35"/>
      <c r="ACK27" s="35"/>
      <c r="ACL27" s="35"/>
      <c r="ACM27" s="35"/>
      <c r="ACN27" s="35"/>
      <c r="ACO27" s="35"/>
      <c r="ACP27" s="35"/>
      <c r="ACQ27" s="35"/>
      <c r="ACR27" s="35"/>
      <c r="ACS27" s="35"/>
      <c r="ACT27" s="35"/>
      <c r="ACU27" s="35"/>
      <c r="ACV27" s="35"/>
      <c r="ACW27" s="35"/>
      <c r="ACX27" s="35"/>
      <c r="ACY27" s="35"/>
      <c r="ACZ27" s="35"/>
      <c r="ADA27" s="35"/>
      <c r="ADB27" s="35"/>
      <c r="ADC27" s="35"/>
      <c r="ADD27" s="35"/>
      <c r="ADE27" s="35"/>
      <c r="ADF27" s="35"/>
      <c r="ADG27" s="35"/>
      <c r="ADH27" s="35"/>
      <c r="ADI27" s="35"/>
      <c r="ADJ27" s="35"/>
      <c r="ADK27" s="35"/>
      <c r="ADL27" s="35"/>
      <c r="ADM27" s="35"/>
      <c r="ADN27" s="35"/>
      <c r="ADO27" s="35"/>
      <c r="ADP27" s="35"/>
      <c r="ADQ27" s="35"/>
      <c r="ADR27" s="35"/>
      <c r="ADS27" s="35"/>
      <c r="ADT27" s="35"/>
      <c r="ADU27" s="35"/>
      <c r="ADV27" s="35"/>
      <c r="ADW27" s="35"/>
      <c r="ADX27" s="35"/>
      <c r="ADY27" s="35"/>
      <c r="ADZ27" s="35"/>
      <c r="AEA27" s="35"/>
      <c r="AEB27" s="35"/>
      <c r="AEC27" s="35"/>
      <c r="AED27" s="35"/>
      <c r="AEE27" s="35"/>
      <c r="AEF27" s="35"/>
      <c r="AEG27" s="35"/>
      <c r="AEH27" s="35"/>
      <c r="AEI27" s="35"/>
      <c r="AEJ27" s="35"/>
      <c r="AEK27" s="35"/>
      <c r="AEL27" s="35"/>
      <c r="AEM27" s="35"/>
      <c r="AEN27" s="35"/>
      <c r="AEO27" s="35"/>
      <c r="AEP27" s="35"/>
      <c r="AEQ27" s="35"/>
      <c r="AER27" s="35"/>
      <c r="AES27" s="35"/>
      <c r="AET27" s="35"/>
      <c r="AEU27" s="35"/>
      <c r="AEV27" s="35"/>
      <c r="AEW27" s="35"/>
      <c r="AEX27" s="35"/>
      <c r="AEY27" s="35"/>
      <c r="AEZ27" s="35"/>
      <c r="AFA27" s="35"/>
      <c r="AFB27" s="35"/>
      <c r="AFC27" s="35"/>
      <c r="AFD27" s="35"/>
      <c r="AFE27" s="35"/>
      <c r="AFF27" s="35"/>
      <c r="AFG27" s="35"/>
      <c r="AFH27" s="35"/>
      <c r="AFI27" s="35"/>
      <c r="AFJ27" s="35"/>
      <c r="AFK27" s="35"/>
      <c r="AFL27" s="35"/>
      <c r="AFM27" s="35"/>
      <c r="AFN27" s="35"/>
      <c r="AFO27" s="35"/>
      <c r="AFP27" s="35"/>
      <c r="AFQ27" s="35"/>
      <c r="AFR27" s="35"/>
      <c r="AFS27" s="35"/>
      <c r="AFT27" s="35"/>
      <c r="AFU27" s="35"/>
      <c r="AFV27" s="35"/>
      <c r="AFW27" s="35"/>
      <c r="AFX27" s="35"/>
      <c r="AFY27" s="35"/>
      <c r="AFZ27" s="35"/>
      <c r="AGA27" s="35"/>
      <c r="AGB27" s="35"/>
      <c r="AGC27" s="35"/>
      <c r="AGD27" s="35"/>
      <c r="AGE27" s="35"/>
      <c r="AGF27" s="35"/>
      <c r="AGG27" s="35"/>
      <c r="AGH27" s="35"/>
      <c r="AGI27" s="35"/>
      <c r="AGJ27" s="35"/>
      <c r="AGK27" s="35"/>
      <c r="AGL27" s="35"/>
      <c r="AGM27" s="35"/>
      <c r="AGN27" s="35"/>
      <c r="AGO27" s="35"/>
      <c r="AGP27" s="35"/>
      <c r="AGQ27" s="35"/>
      <c r="AGR27" s="35"/>
      <c r="AGS27" s="35"/>
      <c r="AGT27" s="35"/>
      <c r="AGU27" s="35"/>
      <c r="AGV27" s="35"/>
      <c r="AGW27" s="35"/>
      <c r="AGX27" s="35"/>
      <c r="AGY27" s="35"/>
      <c r="AGZ27" s="35"/>
      <c r="AHA27" s="35"/>
      <c r="AHB27" s="35"/>
      <c r="AHC27" s="35"/>
      <c r="AHD27" s="35"/>
      <c r="AHE27" s="35"/>
      <c r="AHF27" s="35"/>
      <c r="AHG27" s="35"/>
      <c r="AHH27" s="35"/>
      <c r="AHI27" s="35"/>
      <c r="AHJ27" s="35"/>
      <c r="AHK27" s="35"/>
      <c r="AHL27" s="35"/>
      <c r="AHM27" s="35"/>
      <c r="AHN27" s="35"/>
      <c r="AHO27" s="35"/>
      <c r="AHP27" s="35"/>
      <c r="AHQ27" s="35"/>
      <c r="AHR27" s="35"/>
      <c r="AHS27" s="35"/>
      <c r="AHT27" s="35"/>
      <c r="AHU27" s="35"/>
      <c r="AHV27" s="35"/>
      <c r="AHW27" s="35"/>
      <c r="AHX27" s="35"/>
      <c r="AHY27" s="35"/>
      <c r="AHZ27" s="35"/>
      <c r="AIA27" s="35"/>
      <c r="AIB27" s="35"/>
      <c r="AIC27" s="35"/>
      <c r="AID27" s="35"/>
      <c r="AIE27" s="35"/>
      <c r="AIF27" s="35"/>
      <c r="AIG27" s="35"/>
      <c r="AIH27" s="35"/>
      <c r="AII27" s="35"/>
      <c r="AIJ27" s="35"/>
      <c r="AIK27" s="35"/>
      <c r="AIL27" s="35"/>
      <c r="AIM27" s="35"/>
      <c r="AIN27" s="35"/>
      <c r="AIO27" s="35"/>
      <c r="AIP27" s="35"/>
      <c r="AIQ27" s="35"/>
      <c r="AIR27" s="35"/>
      <c r="AIS27" s="35"/>
      <c r="AIT27" s="35"/>
      <c r="AIU27" s="35"/>
      <c r="AIV27" s="35"/>
      <c r="AIW27" s="35"/>
      <c r="AIX27" s="35"/>
      <c r="AIY27" s="35"/>
      <c r="AIZ27" s="35"/>
      <c r="AJA27" s="35"/>
      <c r="AJB27" s="35"/>
      <c r="AJC27" s="35"/>
      <c r="AJD27" s="35"/>
      <c r="AJE27" s="35"/>
      <c r="AJF27" s="35"/>
      <c r="AJG27" s="35"/>
      <c r="AJH27" s="35"/>
      <c r="AJI27" s="35"/>
      <c r="AJJ27" s="35"/>
      <c r="AJK27" s="35"/>
      <c r="AJL27" s="35"/>
      <c r="AJM27" s="35"/>
      <c r="AJN27" s="35"/>
      <c r="AJO27" s="35"/>
      <c r="AJP27" s="35"/>
      <c r="AJQ27" s="35"/>
      <c r="AJR27" s="35"/>
      <c r="AJS27" s="35"/>
      <c r="AJT27" s="35"/>
      <c r="AJU27" s="35"/>
      <c r="AJV27" s="35"/>
      <c r="AJW27" s="35"/>
      <c r="AJX27" s="35"/>
      <c r="AJY27" s="35"/>
      <c r="AJZ27" s="35"/>
      <c r="AKA27" s="35"/>
      <c r="AKB27" s="35"/>
      <c r="AKC27" s="35"/>
      <c r="AKD27" s="35"/>
      <c r="AKE27" s="35"/>
      <c r="AKF27" s="35"/>
      <c r="AKG27" s="35"/>
      <c r="AKH27" s="35"/>
      <c r="AKI27" s="35"/>
      <c r="AKJ27" s="35"/>
      <c r="AKK27" s="35"/>
      <c r="AKL27" s="35"/>
      <c r="AKM27" s="35"/>
      <c r="AKN27" s="35"/>
      <c r="AKO27" s="35"/>
      <c r="AKP27" s="35"/>
      <c r="AKQ27" s="35"/>
      <c r="AKR27" s="35"/>
      <c r="AKS27" s="35"/>
      <c r="AKT27" s="35"/>
      <c r="AKU27" s="35"/>
      <c r="AKV27" s="35"/>
      <c r="AKW27" s="35"/>
      <c r="AKX27" s="35"/>
      <c r="AKY27" s="35"/>
      <c r="AKZ27" s="35"/>
      <c r="ALA27" s="35"/>
      <c r="ALB27" s="35"/>
      <c r="ALC27" s="35"/>
      <c r="ALD27" s="35"/>
      <c r="ALE27" s="35"/>
      <c r="ALF27" s="35"/>
      <c r="ALG27" s="35"/>
      <c r="ALH27" s="35"/>
      <c r="ALI27" s="35"/>
      <c r="ALJ27" s="35"/>
      <c r="ALK27" s="35"/>
      <c r="ALL27" s="35"/>
      <c r="ALM27" s="35"/>
      <c r="ALN27" s="35"/>
      <c r="ALO27" s="35"/>
      <c r="ALP27" s="35"/>
      <c r="ALQ27" s="35"/>
      <c r="ALR27" s="35"/>
      <c r="ALS27" s="35"/>
      <c r="ALT27" s="35"/>
      <c r="ALU27" s="35"/>
      <c r="ALV27" s="35"/>
      <c r="ALW27" s="35"/>
      <c r="ALX27" s="35"/>
      <c r="ALY27" s="35"/>
      <c r="ALZ27" s="35"/>
      <c r="AMA27" s="35"/>
      <c r="AMB27" s="35"/>
      <c r="AMC27" s="35"/>
      <c r="AMD27" s="35"/>
      <c r="AME27" s="35"/>
      <c r="AMF27" s="35"/>
      <c r="AMG27" s="35"/>
      <c r="AMH27" s="35"/>
      <c r="AMI27" s="35"/>
      <c r="AMJ27" s="35"/>
      <c r="AMK27" s="35"/>
      <c r="AML27" s="35"/>
    </row>
    <row r="28" spans="1:1026" s="59" customFormat="1" ht="18" customHeight="1" x14ac:dyDescent="0.25">
      <c r="A28" s="146">
        <v>2</v>
      </c>
      <c r="B28" s="257" t="s">
        <v>191</v>
      </c>
      <c r="C28" s="36"/>
      <c r="D28" s="40">
        <v>1983</v>
      </c>
      <c r="E28" s="37" t="s">
        <v>1</v>
      </c>
      <c r="F28" s="49">
        <v>95.8</v>
      </c>
      <c r="G28" s="37" t="s">
        <v>190</v>
      </c>
      <c r="H28" s="42">
        <v>24</v>
      </c>
      <c r="I28" s="121">
        <v>3.75</v>
      </c>
      <c r="J28" s="227">
        <v>77</v>
      </c>
      <c r="K28" s="37"/>
      <c r="L28" s="201"/>
      <c r="M28" s="9">
        <f t="shared" si="1"/>
        <v>288.75</v>
      </c>
      <c r="N28" s="10">
        <v>1</v>
      </c>
      <c r="O28" s="37">
        <v>18</v>
      </c>
      <c r="P28" s="254" t="s">
        <v>161</v>
      </c>
      <c r="Q28" s="147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2"/>
      <c r="AJ28" s="35"/>
      <c r="AK28" s="35"/>
      <c r="AL28" s="35"/>
      <c r="AM28" s="35"/>
      <c r="AN28" s="35"/>
      <c r="AO28" s="35"/>
      <c r="AP28" s="35"/>
      <c r="AQ28" s="35"/>
      <c r="AR28" s="35"/>
      <c r="AS28" s="35"/>
      <c r="AT28" s="35"/>
      <c r="AU28" s="35"/>
      <c r="AV28" s="35"/>
      <c r="AW28" s="35"/>
      <c r="AX28" s="35"/>
      <c r="AY28" s="3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  <c r="CJ28" s="35"/>
      <c r="CK28" s="35"/>
      <c r="CL28" s="35"/>
      <c r="CM28" s="35"/>
      <c r="CN28" s="35"/>
      <c r="CO28" s="35"/>
      <c r="CP28" s="35"/>
      <c r="CQ28" s="35"/>
      <c r="CR28" s="35"/>
      <c r="CS28" s="35"/>
      <c r="CT28" s="35"/>
      <c r="CU28" s="35"/>
      <c r="CV28" s="35"/>
      <c r="CW28" s="35"/>
      <c r="CX28" s="35"/>
      <c r="CY28" s="35"/>
      <c r="CZ28" s="35"/>
      <c r="DA28" s="35"/>
      <c r="DB28" s="35"/>
      <c r="DC28" s="35"/>
      <c r="DD28" s="35"/>
      <c r="DE28" s="35"/>
      <c r="DF28" s="35"/>
      <c r="DG28" s="35"/>
      <c r="DH28" s="35"/>
      <c r="DI28" s="35"/>
      <c r="DJ28" s="35"/>
      <c r="DK28" s="35"/>
      <c r="DL28" s="35"/>
      <c r="DM28" s="35"/>
      <c r="DN28" s="35"/>
      <c r="DO28" s="35"/>
      <c r="DP28" s="35"/>
      <c r="DQ28" s="35"/>
      <c r="DR28" s="35"/>
      <c r="DS28" s="35"/>
      <c r="DT28" s="35"/>
      <c r="DU28" s="35"/>
      <c r="DV28" s="35"/>
      <c r="DW28" s="35"/>
      <c r="DX28" s="35"/>
      <c r="DY28" s="35"/>
      <c r="DZ28" s="35"/>
      <c r="EA28" s="35"/>
      <c r="EB28" s="35"/>
      <c r="EC28" s="35"/>
      <c r="ED28" s="35"/>
      <c r="EE28" s="35"/>
      <c r="EF28" s="35"/>
      <c r="EG28" s="35"/>
      <c r="EH28" s="35"/>
      <c r="EI28" s="35"/>
      <c r="EJ28" s="35"/>
      <c r="EK28" s="35"/>
      <c r="EL28" s="35"/>
      <c r="EM28" s="35"/>
      <c r="EN28" s="35"/>
      <c r="EO28" s="35"/>
      <c r="EP28" s="35"/>
      <c r="EQ28" s="35"/>
      <c r="ER28" s="35"/>
      <c r="ES28" s="35"/>
      <c r="ET28" s="35"/>
      <c r="EU28" s="35"/>
      <c r="EV28" s="35"/>
      <c r="EW28" s="35"/>
      <c r="EX28" s="35"/>
      <c r="EY28" s="35"/>
      <c r="EZ28" s="35"/>
      <c r="FA28" s="35"/>
      <c r="FB28" s="35"/>
      <c r="FC28" s="35"/>
      <c r="FD28" s="35"/>
      <c r="FE28" s="35"/>
      <c r="FF28" s="35"/>
      <c r="FG28" s="35"/>
      <c r="FH28" s="35"/>
      <c r="FI28" s="35"/>
      <c r="FJ28" s="35"/>
      <c r="FK28" s="35"/>
      <c r="FL28" s="35"/>
      <c r="FM28" s="35"/>
      <c r="FN28" s="35"/>
      <c r="FO28" s="35"/>
      <c r="FP28" s="35"/>
      <c r="FQ28" s="35"/>
      <c r="FR28" s="35"/>
      <c r="FS28" s="35"/>
      <c r="FT28" s="35"/>
      <c r="FU28" s="35"/>
      <c r="FV28" s="35"/>
      <c r="FW28" s="35"/>
      <c r="FX28" s="35"/>
      <c r="FY28" s="35"/>
      <c r="FZ28" s="35"/>
      <c r="GA28" s="35"/>
      <c r="GB28" s="35"/>
      <c r="GC28" s="35"/>
      <c r="GD28" s="35"/>
      <c r="GE28" s="35"/>
      <c r="GF28" s="35"/>
      <c r="GG28" s="35"/>
      <c r="GH28" s="35"/>
      <c r="GI28" s="35"/>
      <c r="GJ28" s="35"/>
      <c r="GK28" s="35"/>
      <c r="GL28" s="35"/>
      <c r="GM28" s="35"/>
      <c r="GN28" s="35"/>
      <c r="GO28" s="35"/>
      <c r="GP28" s="35"/>
      <c r="GQ28" s="35"/>
      <c r="GR28" s="35"/>
      <c r="GS28" s="35"/>
      <c r="GT28" s="35"/>
      <c r="GU28" s="35"/>
      <c r="GV28" s="35"/>
      <c r="GW28" s="35"/>
      <c r="GX28" s="35"/>
      <c r="GY28" s="35"/>
      <c r="GZ28" s="35"/>
      <c r="HA28" s="35"/>
      <c r="HB28" s="35"/>
      <c r="HC28" s="35"/>
      <c r="HD28" s="35"/>
      <c r="HE28" s="35"/>
      <c r="HF28" s="35"/>
      <c r="HG28" s="35"/>
      <c r="HH28" s="35"/>
      <c r="HI28" s="35"/>
      <c r="HJ28" s="35"/>
      <c r="HK28" s="35"/>
      <c r="HL28" s="35"/>
      <c r="HM28" s="35"/>
      <c r="HN28" s="35"/>
      <c r="HO28" s="35"/>
      <c r="HP28" s="35"/>
      <c r="HQ28" s="35"/>
      <c r="HR28" s="35"/>
      <c r="HS28" s="35"/>
      <c r="HT28" s="35"/>
      <c r="HU28" s="35"/>
      <c r="HV28" s="35"/>
      <c r="HW28" s="35"/>
      <c r="HX28" s="35"/>
      <c r="HY28" s="35"/>
      <c r="HZ28" s="35"/>
      <c r="IA28" s="35"/>
      <c r="IB28" s="35"/>
      <c r="IC28" s="35"/>
      <c r="ID28" s="35"/>
      <c r="IE28" s="35"/>
      <c r="IF28" s="35"/>
      <c r="IG28" s="35"/>
      <c r="IH28" s="35"/>
      <c r="II28" s="35"/>
      <c r="IJ28" s="35"/>
      <c r="IK28" s="35"/>
      <c r="IL28" s="35"/>
      <c r="IM28" s="35"/>
      <c r="IN28" s="35"/>
      <c r="IO28" s="35"/>
      <c r="IP28" s="35"/>
      <c r="IQ28" s="35"/>
      <c r="IR28" s="35"/>
      <c r="IS28" s="35"/>
      <c r="IT28" s="35"/>
      <c r="IU28" s="35"/>
      <c r="IV28" s="35"/>
      <c r="IW28" s="35"/>
      <c r="IX28" s="35"/>
      <c r="IY28" s="35"/>
      <c r="IZ28" s="35"/>
      <c r="JA28" s="35"/>
      <c r="JB28" s="35"/>
      <c r="JC28" s="35"/>
      <c r="JD28" s="35"/>
      <c r="JE28" s="35"/>
      <c r="JF28" s="35"/>
      <c r="JG28" s="35"/>
      <c r="JH28" s="35"/>
      <c r="JI28" s="35"/>
      <c r="JJ28" s="35"/>
      <c r="JK28" s="35"/>
      <c r="JL28" s="35"/>
      <c r="JM28" s="35"/>
      <c r="JN28" s="35"/>
      <c r="JO28" s="35"/>
      <c r="JP28" s="35"/>
      <c r="JQ28" s="35"/>
      <c r="JR28" s="35"/>
      <c r="JS28" s="35"/>
      <c r="JT28" s="35"/>
      <c r="JU28" s="35"/>
      <c r="JV28" s="35"/>
      <c r="JW28" s="35"/>
      <c r="JX28" s="35"/>
      <c r="JY28" s="35"/>
      <c r="JZ28" s="35"/>
      <c r="KA28" s="35"/>
      <c r="KB28" s="35"/>
      <c r="KC28" s="35"/>
      <c r="KD28" s="35"/>
      <c r="KE28" s="35"/>
      <c r="KF28" s="35"/>
      <c r="KG28" s="35"/>
      <c r="KH28" s="35"/>
      <c r="KI28" s="35"/>
      <c r="KJ28" s="35"/>
      <c r="KK28" s="35"/>
      <c r="KL28" s="35"/>
      <c r="KM28" s="35"/>
      <c r="KN28" s="35"/>
      <c r="KO28" s="35"/>
      <c r="KP28" s="35"/>
      <c r="KQ28" s="35"/>
      <c r="KR28" s="35"/>
      <c r="KS28" s="35"/>
      <c r="KT28" s="35"/>
      <c r="KU28" s="35"/>
      <c r="KV28" s="35"/>
      <c r="KW28" s="35"/>
      <c r="KX28" s="35"/>
      <c r="KY28" s="35"/>
      <c r="KZ28" s="35"/>
      <c r="LA28" s="35"/>
      <c r="LB28" s="35"/>
      <c r="LC28" s="35"/>
      <c r="LD28" s="35"/>
      <c r="LE28" s="35"/>
      <c r="LF28" s="35"/>
      <c r="LG28" s="35"/>
      <c r="LH28" s="35"/>
      <c r="LI28" s="35"/>
      <c r="LJ28" s="35"/>
      <c r="LK28" s="35"/>
      <c r="LL28" s="35"/>
      <c r="LM28" s="35"/>
      <c r="LN28" s="35"/>
      <c r="LO28" s="35"/>
      <c r="LP28" s="35"/>
      <c r="LQ28" s="35"/>
      <c r="LR28" s="35"/>
      <c r="LS28" s="35"/>
      <c r="LT28" s="35"/>
      <c r="LU28" s="35"/>
      <c r="LV28" s="35"/>
      <c r="LW28" s="35"/>
      <c r="LX28" s="35"/>
      <c r="LY28" s="35"/>
      <c r="LZ28" s="35"/>
      <c r="MA28" s="35"/>
      <c r="MB28" s="35"/>
      <c r="MC28" s="35"/>
      <c r="MD28" s="35"/>
      <c r="ME28" s="35"/>
      <c r="MF28" s="35"/>
      <c r="MG28" s="35"/>
      <c r="MH28" s="35"/>
      <c r="MI28" s="35"/>
      <c r="MJ28" s="35"/>
      <c r="MK28" s="35"/>
      <c r="ML28" s="35"/>
      <c r="MM28" s="35"/>
      <c r="MN28" s="35"/>
      <c r="MO28" s="35"/>
      <c r="MP28" s="35"/>
      <c r="MQ28" s="35"/>
      <c r="MR28" s="35"/>
      <c r="MS28" s="35"/>
      <c r="MT28" s="35"/>
      <c r="MU28" s="35"/>
      <c r="MV28" s="35"/>
      <c r="MW28" s="35"/>
      <c r="MX28" s="35"/>
      <c r="MY28" s="35"/>
      <c r="MZ28" s="35"/>
      <c r="NA28" s="35"/>
      <c r="NB28" s="35"/>
      <c r="NC28" s="35"/>
      <c r="ND28" s="35"/>
      <c r="NE28" s="35"/>
      <c r="NF28" s="35"/>
      <c r="NG28" s="35"/>
      <c r="NH28" s="35"/>
      <c r="NI28" s="35"/>
      <c r="NJ28" s="35"/>
      <c r="NK28" s="35"/>
      <c r="NL28" s="35"/>
      <c r="NM28" s="35"/>
      <c r="NN28" s="35"/>
      <c r="NO28" s="35"/>
      <c r="NP28" s="35"/>
      <c r="NQ28" s="35"/>
      <c r="NR28" s="35"/>
      <c r="NS28" s="35"/>
      <c r="NT28" s="35"/>
      <c r="NU28" s="35"/>
      <c r="NV28" s="35"/>
      <c r="NW28" s="35"/>
      <c r="NX28" s="35"/>
      <c r="NY28" s="35"/>
      <c r="NZ28" s="35"/>
      <c r="OA28" s="35"/>
      <c r="OB28" s="35"/>
      <c r="OC28" s="35"/>
      <c r="OD28" s="35"/>
      <c r="OE28" s="35"/>
      <c r="OF28" s="35"/>
      <c r="OG28" s="35"/>
      <c r="OH28" s="35"/>
      <c r="OI28" s="35"/>
      <c r="OJ28" s="35"/>
      <c r="OK28" s="35"/>
      <c r="OL28" s="35"/>
      <c r="OM28" s="35"/>
      <c r="ON28" s="35"/>
      <c r="OO28" s="35"/>
      <c r="OP28" s="35"/>
      <c r="OQ28" s="35"/>
      <c r="OR28" s="35"/>
      <c r="OS28" s="35"/>
      <c r="OT28" s="35"/>
      <c r="OU28" s="35"/>
      <c r="OV28" s="35"/>
      <c r="OW28" s="35"/>
      <c r="OX28" s="35"/>
      <c r="OY28" s="35"/>
      <c r="OZ28" s="35"/>
      <c r="PA28" s="35"/>
      <c r="PB28" s="35"/>
      <c r="PC28" s="35"/>
      <c r="PD28" s="35"/>
      <c r="PE28" s="35"/>
      <c r="PF28" s="35"/>
      <c r="PG28" s="35"/>
      <c r="PH28" s="35"/>
      <c r="PI28" s="35"/>
      <c r="PJ28" s="35"/>
      <c r="PK28" s="35"/>
      <c r="PL28" s="35"/>
      <c r="PM28" s="35"/>
      <c r="PN28" s="35"/>
      <c r="PO28" s="35"/>
      <c r="PP28" s="35"/>
      <c r="PQ28" s="35"/>
      <c r="PR28" s="35"/>
      <c r="PS28" s="35"/>
      <c r="PT28" s="35"/>
      <c r="PU28" s="35"/>
      <c r="PV28" s="35"/>
      <c r="PW28" s="35"/>
      <c r="PX28" s="35"/>
      <c r="PY28" s="35"/>
      <c r="PZ28" s="35"/>
      <c r="QA28" s="35"/>
      <c r="QB28" s="35"/>
      <c r="QC28" s="35"/>
      <c r="QD28" s="35"/>
      <c r="QE28" s="35"/>
      <c r="QF28" s="35"/>
      <c r="QG28" s="35"/>
      <c r="QH28" s="35"/>
      <c r="QI28" s="35"/>
      <c r="QJ28" s="35"/>
      <c r="QK28" s="35"/>
      <c r="QL28" s="35"/>
      <c r="QM28" s="35"/>
      <c r="QN28" s="35"/>
      <c r="QO28" s="35"/>
      <c r="QP28" s="35"/>
      <c r="QQ28" s="35"/>
      <c r="QR28" s="35"/>
      <c r="QS28" s="35"/>
      <c r="QT28" s="35"/>
      <c r="QU28" s="35"/>
      <c r="QV28" s="35"/>
      <c r="QW28" s="35"/>
      <c r="QX28" s="35"/>
      <c r="QY28" s="35"/>
      <c r="QZ28" s="35"/>
      <c r="RA28" s="35"/>
      <c r="RB28" s="35"/>
      <c r="RC28" s="35"/>
      <c r="RD28" s="35"/>
      <c r="RE28" s="35"/>
      <c r="RF28" s="35"/>
      <c r="RG28" s="35"/>
      <c r="RH28" s="35"/>
      <c r="RI28" s="35"/>
      <c r="RJ28" s="35"/>
      <c r="RK28" s="35"/>
      <c r="RL28" s="35"/>
      <c r="RM28" s="35"/>
      <c r="RN28" s="35"/>
      <c r="RO28" s="35"/>
      <c r="RP28" s="35"/>
      <c r="RQ28" s="35"/>
      <c r="RR28" s="35"/>
      <c r="RS28" s="35"/>
      <c r="RT28" s="35"/>
      <c r="RU28" s="35"/>
      <c r="RV28" s="35"/>
      <c r="RW28" s="35"/>
      <c r="RX28" s="35"/>
      <c r="RY28" s="35"/>
      <c r="RZ28" s="35"/>
      <c r="SA28" s="35"/>
      <c r="SB28" s="35"/>
      <c r="SC28" s="35"/>
      <c r="SD28" s="35"/>
      <c r="SE28" s="35"/>
      <c r="SF28" s="35"/>
      <c r="SG28" s="35"/>
      <c r="SH28" s="35"/>
      <c r="SI28" s="35"/>
      <c r="SJ28" s="35"/>
      <c r="SK28" s="35"/>
      <c r="SL28" s="35"/>
      <c r="SM28" s="35"/>
      <c r="SN28" s="35"/>
      <c r="SO28" s="35"/>
      <c r="SP28" s="35"/>
      <c r="SQ28" s="35"/>
      <c r="SR28" s="35"/>
      <c r="SS28" s="35"/>
      <c r="ST28" s="35"/>
      <c r="SU28" s="35"/>
      <c r="SV28" s="35"/>
      <c r="SW28" s="35"/>
      <c r="SX28" s="35"/>
      <c r="SY28" s="35"/>
      <c r="SZ28" s="35"/>
      <c r="TA28" s="35"/>
      <c r="TB28" s="35"/>
      <c r="TC28" s="35"/>
      <c r="TD28" s="35"/>
      <c r="TE28" s="35"/>
      <c r="TF28" s="35"/>
      <c r="TG28" s="35"/>
      <c r="TH28" s="35"/>
      <c r="TI28" s="35"/>
      <c r="TJ28" s="35"/>
      <c r="TK28" s="35"/>
      <c r="TL28" s="35"/>
      <c r="TM28" s="35"/>
      <c r="TN28" s="35"/>
      <c r="TO28" s="35"/>
      <c r="TP28" s="35"/>
      <c r="TQ28" s="35"/>
      <c r="TR28" s="35"/>
      <c r="TS28" s="35"/>
      <c r="TT28" s="35"/>
      <c r="TU28" s="35"/>
      <c r="TV28" s="35"/>
      <c r="TW28" s="35"/>
      <c r="TX28" s="35"/>
      <c r="TY28" s="35"/>
      <c r="TZ28" s="35"/>
      <c r="UA28" s="35"/>
      <c r="UB28" s="35"/>
      <c r="UC28" s="35"/>
      <c r="UD28" s="35"/>
      <c r="UE28" s="35"/>
      <c r="UF28" s="35"/>
      <c r="UG28" s="35"/>
      <c r="UH28" s="35"/>
      <c r="UI28" s="35"/>
      <c r="UJ28" s="35"/>
      <c r="UK28" s="35"/>
      <c r="UL28" s="35"/>
      <c r="UM28" s="35"/>
      <c r="UN28" s="35"/>
      <c r="UO28" s="35"/>
      <c r="UP28" s="35"/>
      <c r="UQ28" s="35"/>
      <c r="UR28" s="35"/>
      <c r="US28" s="35"/>
      <c r="UT28" s="35"/>
      <c r="UU28" s="35"/>
      <c r="UV28" s="35"/>
      <c r="UW28" s="35"/>
      <c r="UX28" s="35"/>
      <c r="UY28" s="35"/>
      <c r="UZ28" s="35"/>
      <c r="VA28" s="35"/>
      <c r="VB28" s="35"/>
      <c r="VC28" s="35"/>
      <c r="VD28" s="35"/>
      <c r="VE28" s="35"/>
      <c r="VF28" s="35"/>
      <c r="VG28" s="35"/>
      <c r="VH28" s="35"/>
      <c r="VI28" s="35"/>
      <c r="VJ28" s="35"/>
      <c r="VK28" s="35"/>
      <c r="VL28" s="35"/>
      <c r="VM28" s="35"/>
      <c r="VN28" s="35"/>
      <c r="VO28" s="35"/>
      <c r="VP28" s="35"/>
      <c r="VQ28" s="35"/>
      <c r="VR28" s="35"/>
      <c r="VS28" s="35"/>
      <c r="VT28" s="35"/>
      <c r="VU28" s="35"/>
      <c r="VV28" s="35"/>
      <c r="VW28" s="35"/>
      <c r="VX28" s="35"/>
      <c r="VY28" s="35"/>
      <c r="VZ28" s="35"/>
      <c r="WA28" s="35"/>
      <c r="WB28" s="35"/>
      <c r="WC28" s="35"/>
      <c r="WD28" s="35"/>
      <c r="WE28" s="35"/>
      <c r="WF28" s="35"/>
      <c r="WG28" s="35"/>
      <c r="WH28" s="35"/>
      <c r="WI28" s="35"/>
      <c r="WJ28" s="35"/>
      <c r="WK28" s="35"/>
      <c r="WL28" s="35"/>
      <c r="WM28" s="35"/>
      <c r="WN28" s="35"/>
      <c r="WO28" s="35"/>
      <c r="WP28" s="35"/>
      <c r="WQ28" s="35"/>
      <c r="WR28" s="35"/>
      <c r="WS28" s="35"/>
      <c r="WT28" s="35"/>
      <c r="WU28" s="35"/>
      <c r="WV28" s="35"/>
      <c r="WW28" s="35"/>
      <c r="WX28" s="35"/>
      <c r="WY28" s="35"/>
      <c r="WZ28" s="35"/>
      <c r="XA28" s="35"/>
      <c r="XB28" s="35"/>
      <c r="XC28" s="35"/>
      <c r="XD28" s="35"/>
      <c r="XE28" s="35"/>
      <c r="XF28" s="35"/>
      <c r="XG28" s="35"/>
      <c r="XH28" s="35"/>
      <c r="XI28" s="35"/>
      <c r="XJ28" s="35"/>
      <c r="XK28" s="35"/>
      <c r="XL28" s="35"/>
      <c r="XM28" s="35"/>
      <c r="XN28" s="35"/>
      <c r="XO28" s="35"/>
      <c r="XP28" s="35"/>
      <c r="XQ28" s="35"/>
      <c r="XR28" s="35"/>
      <c r="XS28" s="35"/>
      <c r="XT28" s="35"/>
      <c r="XU28" s="35"/>
      <c r="XV28" s="35"/>
      <c r="XW28" s="35"/>
      <c r="XX28" s="35"/>
      <c r="XY28" s="35"/>
      <c r="XZ28" s="35"/>
      <c r="YA28" s="35"/>
      <c r="YB28" s="35"/>
      <c r="YC28" s="35"/>
      <c r="YD28" s="35"/>
      <c r="YE28" s="35"/>
      <c r="YF28" s="35"/>
      <c r="YG28" s="35"/>
      <c r="YH28" s="35"/>
      <c r="YI28" s="35"/>
      <c r="YJ28" s="35"/>
      <c r="YK28" s="35"/>
      <c r="YL28" s="35"/>
      <c r="YM28" s="35"/>
      <c r="YN28" s="35"/>
      <c r="YO28" s="35"/>
      <c r="YP28" s="35"/>
      <c r="YQ28" s="35"/>
      <c r="YR28" s="35"/>
      <c r="YS28" s="35"/>
      <c r="YT28" s="35"/>
      <c r="YU28" s="35"/>
      <c r="YV28" s="35"/>
      <c r="YW28" s="35"/>
      <c r="YX28" s="35"/>
      <c r="YY28" s="35"/>
      <c r="YZ28" s="35"/>
      <c r="ZA28" s="35"/>
      <c r="ZB28" s="35"/>
      <c r="ZC28" s="35"/>
      <c r="ZD28" s="35"/>
      <c r="ZE28" s="35"/>
      <c r="ZF28" s="35"/>
      <c r="ZG28" s="35"/>
      <c r="ZH28" s="35"/>
      <c r="ZI28" s="35"/>
      <c r="ZJ28" s="35"/>
      <c r="ZK28" s="35"/>
      <c r="ZL28" s="35"/>
      <c r="ZM28" s="35"/>
      <c r="ZN28" s="35"/>
      <c r="ZO28" s="35"/>
      <c r="ZP28" s="35"/>
      <c r="ZQ28" s="35"/>
      <c r="ZR28" s="35"/>
      <c r="ZS28" s="35"/>
      <c r="ZT28" s="35"/>
      <c r="ZU28" s="35"/>
      <c r="ZV28" s="35"/>
      <c r="ZW28" s="35"/>
      <c r="ZX28" s="35"/>
      <c r="ZY28" s="35"/>
      <c r="ZZ28" s="35"/>
      <c r="AAA28" s="35"/>
      <c r="AAB28" s="35"/>
      <c r="AAC28" s="35"/>
      <c r="AAD28" s="35"/>
      <c r="AAE28" s="35"/>
      <c r="AAF28" s="35"/>
      <c r="AAG28" s="35"/>
      <c r="AAH28" s="35"/>
      <c r="AAI28" s="35"/>
      <c r="AAJ28" s="35"/>
      <c r="AAK28" s="35"/>
      <c r="AAL28" s="35"/>
      <c r="AAM28" s="35"/>
      <c r="AAN28" s="35"/>
      <c r="AAO28" s="35"/>
      <c r="AAP28" s="35"/>
      <c r="AAQ28" s="35"/>
      <c r="AAR28" s="35"/>
      <c r="AAS28" s="35"/>
      <c r="AAT28" s="35"/>
      <c r="AAU28" s="35"/>
      <c r="AAV28" s="35"/>
      <c r="AAW28" s="35"/>
      <c r="AAX28" s="35"/>
      <c r="AAY28" s="35"/>
      <c r="AAZ28" s="35"/>
      <c r="ABA28" s="35"/>
      <c r="ABB28" s="35"/>
      <c r="ABC28" s="35"/>
      <c r="ABD28" s="35"/>
      <c r="ABE28" s="35"/>
      <c r="ABF28" s="35"/>
      <c r="ABG28" s="35"/>
      <c r="ABH28" s="35"/>
      <c r="ABI28" s="35"/>
      <c r="ABJ28" s="35"/>
      <c r="ABK28" s="35"/>
      <c r="ABL28" s="35"/>
      <c r="ABM28" s="35"/>
      <c r="ABN28" s="35"/>
      <c r="ABO28" s="35"/>
      <c r="ABP28" s="35"/>
      <c r="ABQ28" s="35"/>
      <c r="ABR28" s="35"/>
      <c r="ABS28" s="35"/>
      <c r="ABT28" s="35"/>
      <c r="ABU28" s="35"/>
      <c r="ABV28" s="35"/>
      <c r="ABW28" s="35"/>
      <c r="ABX28" s="35"/>
      <c r="ABY28" s="35"/>
      <c r="ABZ28" s="35"/>
      <c r="ACA28" s="35"/>
      <c r="ACB28" s="35"/>
      <c r="ACC28" s="35"/>
      <c r="ACD28" s="35"/>
      <c r="ACE28" s="35"/>
      <c r="ACF28" s="35"/>
      <c r="ACG28" s="35"/>
      <c r="ACH28" s="35"/>
      <c r="ACI28" s="35"/>
      <c r="ACJ28" s="35"/>
      <c r="ACK28" s="35"/>
      <c r="ACL28" s="35"/>
      <c r="ACM28" s="35"/>
      <c r="ACN28" s="35"/>
      <c r="ACO28" s="35"/>
      <c r="ACP28" s="35"/>
      <c r="ACQ28" s="35"/>
      <c r="ACR28" s="35"/>
      <c r="ACS28" s="35"/>
      <c r="ACT28" s="35"/>
      <c r="ACU28" s="35"/>
      <c r="ACV28" s="35"/>
      <c r="ACW28" s="35"/>
      <c r="ACX28" s="35"/>
      <c r="ACY28" s="35"/>
      <c r="ACZ28" s="35"/>
      <c r="ADA28" s="35"/>
      <c r="ADB28" s="35"/>
      <c r="ADC28" s="35"/>
      <c r="ADD28" s="35"/>
      <c r="ADE28" s="35"/>
      <c r="ADF28" s="35"/>
      <c r="ADG28" s="35"/>
      <c r="ADH28" s="35"/>
      <c r="ADI28" s="35"/>
      <c r="ADJ28" s="35"/>
      <c r="ADK28" s="35"/>
      <c r="ADL28" s="35"/>
      <c r="ADM28" s="35"/>
      <c r="ADN28" s="35"/>
      <c r="ADO28" s="35"/>
      <c r="ADP28" s="35"/>
      <c r="ADQ28" s="35"/>
      <c r="ADR28" s="35"/>
      <c r="ADS28" s="35"/>
      <c r="ADT28" s="35"/>
      <c r="ADU28" s="35"/>
      <c r="ADV28" s="35"/>
      <c r="ADW28" s="35"/>
      <c r="ADX28" s="35"/>
      <c r="ADY28" s="35"/>
      <c r="ADZ28" s="35"/>
      <c r="AEA28" s="35"/>
      <c r="AEB28" s="35"/>
      <c r="AEC28" s="35"/>
      <c r="AED28" s="35"/>
      <c r="AEE28" s="35"/>
      <c r="AEF28" s="35"/>
      <c r="AEG28" s="35"/>
      <c r="AEH28" s="35"/>
      <c r="AEI28" s="35"/>
      <c r="AEJ28" s="35"/>
      <c r="AEK28" s="35"/>
      <c r="AEL28" s="35"/>
      <c r="AEM28" s="35"/>
      <c r="AEN28" s="35"/>
      <c r="AEO28" s="35"/>
      <c r="AEP28" s="35"/>
      <c r="AEQ28" s="35"/>
      <c r="AER28" s="35"/>
      <c r="AES28" s="35"/>
      <c r="AET28" s="35"/>
      <c r="AEU28" s="35"/>
      <c r="AEV28" s="35"/>
      <c r="AEW28" s="35"/>
      <c r="AEX28" s="35"/>
      <c r="AEY28" s="35"/>
      <c r="AEZ28" s="35"/>
      <c r="AFA28" s="35"/>
      <c r="AFB28" s="35"/>
      <c r="AFC28" s="35"/>
      <c r="AFD28" s="35"/>
      <c r="AFE28" s="35"/>
      <c r="AFF28" s="35"/>
      <c r="AFG28" s="35"/>
      <c r="AFH28" s="35"/>
      <c r="AFI28" s="35"/>
      <c r="AFJ28" s="35"/>
      <c r="AFK28" s="35"/>
      <c r="AFL28" s="35"/>
      <c r="AFM28" s="35"/>
      <c r="AFN28" s="35"/>
      <c r="AFO28" s="35"/>
      <c r="AFP28" s="35"/>
      <c r="AFQ28" s="35"/>
      <c r="AFR28" s="35"/>
      <c r="AFS28" s="35"/>
      <c r="AFT28" s="35"/>
      <c r="AFU28" s="35"/>
      <c r="AFV28" s="35"/>
      <c r="AFW28" s="35"/>
      <c r="AFX28" s="35"/>
      <c r="AFY28" s="35"/>
      <c r="AFZ28" s="35"/>
      <c r="AGA28" s="35"/>
      <c r="AGB28" s="35"/>
      <c r="AGC28" s="35"/>
      <c r="AGD28" s="35"/>
      <c r="AGE28" s="35"/>
      <c r="AGF28" s="35"/>
      <c r="AGG28" s="35"/>
      <c r="AGH28" s="35"/>
      <c r="AGI28" s="35"/>
      <c r="AGJ28" s="35"/>
      <c r="AGK28" s="35"/>
      <c r="AGL28" s="35"/>
      <c r="AGM28" s="35"/>
      <c r="AGN28" s="35"/>
      <c r="AGO28" s="35"/>
      <c r="AGP28" s="35"/>
      <c r="AGQ28" s="35"/>
      <c r="AGR28" s="35"/>
      <c r="AGS28" s="35"/>
      <c r="AGT28" s="35"/>
      <c r="AGU28" s="35"/>
      <c r="AGV28" s="35"/>
      <c r="AGW28" s="35"/>
      <c r="AGX28" s="35"/>
      <c r="AGY28" s="35"/>
      <c r="AGZ28" s="35"/>
      <c r="AHA28" s="35"/>
      <c r="AHB28" s="35"/>
      <c r="AHC28" s="35"/>
      <c r="AHD28" s="35"/>
      <c r="AHE28" s="35"/>
      <c r="AHF28" s="35"/>
      <c r="AHG28" s="35"/>
      <c r="AHH28" s="35"/>
      <c r="AHI28" s="35"/>
      <c r="AHJ28" s="35"/>
      <c r="AHK28" s="35"/>
      <c r="AHL28" s="35"/>
      <c r="AHM28" s="35"/>
      <c r="AHN28" s="35"/>
      <c r="AHO28" s="35"/>
      <c r="AHP28" s="35"/>
      <c r="AHQ28" s="35"/>
      <c r="AHR28" s="35"/>
      <c r="AHS28" s="35"/>
      <c r="AHT28" s="35"/>
      <c r="AHU28" s="35"/>
      <c r="AHV28" s="35"/>
      <c r="AHW28" s="35"/>
      <c r="AHX28" s="35"/>
      <c r="AHY28" s="35"/>
      <c r="AHZ28" s="35"/>
      <c r="AIA28" s="35"/>
      <c r="AIB28" s="35"/>
      <c r="AIC28" s="35"/>
      <c r="AID28" s="35"/>
      <c r="AIE28" s="35"/>
      <c r="AIF28" s="35"/>
      <c r="AIG28" s="35"/>
      <c r="AIH28" s="35"/>
      <c r="AII28" s="35"/>
      <c r="AIJ28" s="35"/>
      <c r="AIK28" s="35"/>
      <c r="AIL28" s="35"/>
      <c r="AIM28" s="35"/>
      <c r="AIN28" s="35"/>
      <c r="AIO28" s="35"/>
      <c r="AIP28" s="35"/>
      <c r="AIQ28" s="35"/>
      <c r="AIR28" s="35"/>
      <c r="AIS28" s="35"/>
      <c r="AIT28" s="35"/>
      <c r="AIU28" s="35"/>
      <c r="AIV28" s="35"/>
      <c r="AIW28" s="35"/>
      <c r="AIX28" s="35"/>
      <c r="AIY28" s="35"/>
      <c r="AIZ28" s="35"/>
      <c r="AJA28" s="35"/>
      <c r="AJB28" s="35"/>
      <c r="AJC28" s="35"/>
      <c r="AJD28" s="35"/>
      <c r="AJE28" s="35"/>
      <c r="AJF28" s="35"/>
      <c r="AJG28" s="35"/>
      <c r="AJH28" s="35"/>
      <c r="AJI28" s="35"/>
      <c r="AJJ28" s="35"/>
      <c r="AJK28" s="35"/>
      <c r="AJL28" s="35"/>
      <c r="AJM28" s="35"/>
      <c r="AJN28" s="35"/>
      <c r="AJO28" s="35"/>
      <c r="AJP28" s="35"/>
      <c r="AJQ28" s="35"/>
      <c r="AJR28" s="35"/>
      <c r="AJS28" s="35"/>
      <c r="AJT28" s="35"/>
      <c r="AJU28" s="35"/>
      <c r="AJV28" s="35"/>
      <c r="AJW28" s="35"/>
      <c r="AJX28" s="35"/>
      <c r="AJY28" s="35"/>
      <c r="AJZ28" s="35"/>
      <c r="AKA28" s="35"/>
      <c r="AKB28" s="35"/>
      <c r="AKC28" s="35"/>
      <c r="AKD28" s="35"/>
      <c r="AKE28" s="35"/>
      <c r="AKF28" s="35"/>
      <c r="AKG28" s="35"/>
      <c r="AKH28" s="35"/>
      <c r="AKI28" s="35"/>
      <c r="AKJ28" s="35"/>
      <c r="AKK28" s="35"/>
      <c r="AKL28" s="35"/>
      <c r="AKM28" s="35"/>
      <c r="AKN28" s="35"/>
      <c r="AKO28" s="35"/>
      <c r="AKP28" s="35"/>
      <c r="AKQ28" s="35"/>
      <c r="AKR28" s="35"/>
      <c r="AKS28" s="35"/>
      <c r="AKT28" s="35"/>
      <c r="AKU28" s="35"/>
      <c r="AKV28" s="35"/>
      <c r="AKW28" s="35"/>
      <c r="AKX28" s="35"/>
      <c r="AKY28" s="35"/>
      <c r="AKZ28" s="35"/>
      <c r="ALA28" s="35"/>
      <c r="ALB28" s="35"/>
      <c r="ALC28" s="35"/>
      <c r="ALD28" s="35"/>
      <c r="ALE28" s="35"/>
      <c r="ALF28" s="35"/>
      <c r="ALG28" s="35"/>
      <c r="ALH28" s="35"/>
      <c r="ALI28" s="35"/>
      <c r="ALJ28" s="35"/>
      <c r="ALK28" s="35"/>
      <c r="ALL28" s="35"/>
      <c r="ALM28" s="35"/>
      <c r="ALN28" s="35"/>
      <c r="ALO28" s="35"/>
      <c r="ALP28" s="35"/>
      <c r="ALQ28" s="35"/>
      <c r="ALR28" s="35"/>
      <c r="ALS28" s="35"/>
      <c r="ALT28" s="35"/>
      <c r="ALU28" s="35"/>
      <c r="ALV28" s="35"/>
      <c r="ALW28" s="35"/>
      <c r="ALX28" s="35"/>
      <c r="ALY28" s="35"/>
      <c r="ALZ28" s="35"/>
      <c r="AMA28" s="35"/>
      <c r="AMB28" s="35"/>
      <c r="AMC28" s="35"/>
      <c r="AMD28" s="35"/>
      <c r="AME28" s="35"/>
      <c r="AMF28" s="35"/>
      <c r="AMG28" s="35"/>
      <c r="AMH28" s="35"/>
      <c r="AMI28" s="35"/>
      <c r="AMJ28" s="35"/>
      <c r="AMK28" s="35"/>
      <c r="AML28" s="35"/>
    </row>
    <row r="29" spans="1:1026" s="59" customFormat="1" ht="18" customHeight="1" x14ac:dyDescent="0.25">
      <c r="A29" s="146">
        <v>3</v>
      </c>
      <c r="B29" s="127" t="s">
        <v>84</v>
      </c>
      <c r="C29" s="127"/>
      <c r="D29" s="40">
        <v>1981</v>
      </c>
      <c r="E29" s="41" t="s">
        <v>0</v>
      </c>
      <c r="F29" s="261">
        <v>102</v>
      </c>
      <c r="G29" s="183" t="s">
        <v>108</v>
      </c>
      <c r="H29" s="42">
        <v>24</v>
      </c>
      <c r="I29" s="121">
        <v>3.75</v>
      </c>
      <c r="J29" s="234">
        <v>75</v>
      </c>
      <c r="K29" s="37"/>
      <c r="L29" s="262"/>
      <c r="M29" s="9">
        <f t="shared" si="1"/>
        <v>281.25</v>
      </c>
      <c r="N29" s="234">
        <v>1</v>
      </c>
      <c r="O29" s="37">
        <v>16</v>
      </c>
      <c r="P29" s="264" t="s">
        <v>85</v>
      </c>
      <c r="Q29" s="148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2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U29" s="35"/>
      <c r="AV29" s="35"/>
      <c r="AW29" s="35"/>
      <c r="AX29" s="35"/>
      <c r="AY29" s="35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  <c r="CA29" s="35"/>
      <c r="CB29" s="35"/>
      <c r="CC29" s="35"/>
      <c r="CD29" s="35"/>
      <c r="CE29" s="35"/>
      <c r="CF29" s="35"/>
      <c r="CG29" s="35"/>
      <c r="CH29" s="35"/>
      <c r="CI29" s="35"/>
      <c r="CJ29" s="35"/>
      <c r="CK29" s="35"/>
      <c r="CL29" s="35"/>
      <c r="CM29" s="35"/>
      <c r="CN29" s="35"/>
      <c r="CO29" s="35"/>
      <c r="CP29" s="35"/>
      <c r="CQ29" s="35"/>
      <c r="CR29" s="35"/>
      <c r="CS29" s="35"/>
      <c r="CT29" s="35"/>
      <c r="CU29" s="35"/>
      <c r="CV29" s="35"/>
      <c r="CW29" s="35"/>
      <c r="CX29" s="35"/>
      <c r="CY29" s="35"/>
      <c r="CZ29" s="35"/>
      <c r="DA29" s="35"/>
      <c r="DB29" s="35"/>
      <c r="DC29" s="35"/>
      <c r="DD29" s="35"/>
      <c r="DE29" s="35"/>
      <c r="DF29" s="35"/>
      <c r="DG29" s="35"/>
      <c r="DH29" s="35"/>
      <c r="DI29" s="35"/>
      <c r="DJ29" s="35"/>
      <c r="DK29" s="35"/>
      <c r="DL29" s="35"/>
      <c r="DM29" s="35"/>
      <c r="DN29" s="35"/>
      <c r="DO29" s="35"/>
      <c r="DP29" s="35"/>
      <c r="DQ29" s="35"/>
      <c r="DR29" s="35"/>
      <c r="DS29" s="35"/>
      <c r="DT29" s="35"/>
      <c r="DU29" s="35"/>
      <c r="DV29" s="35"/>
      <c r="DW29" s="35"/>
      <c r="DX29" s="35"/>
      <c r="DY29" s="35"/>
      <c r="DZ29" s="35"/>
      <c r="EA29" s="35"/>
      <c r="EB29" s="35"/>
      <c r="EC29" s="35"/>
      <c r="ED29" s="35"/>
      <c r="EE29" s="35"/>
      <c r="EF29" s="35"/>
      <c r="EG29" s="35"/>
      <c r="EH29" s="35"/>
      <c r="EI29" s="35"/>
      <c r="EJ29" s="35"/>
      <c r="EK29" s="35"/>
      <c r="EL29" s="35"/>
      <c r="EM29" s="35"/>
      <c r="EN29" s="35"/>
      <c r="EO29" s="35"/>
      <c r="EP29" s="35"/>
      <c r="EQ29" s="35"/>
      <c r="ER29" s="35"/>
      <c r="ES29" s="35"/>
      <c r="ET29" s="35"/>
      <c r="EU29" s="35"/>
      <c r="EV29" s="35"/>
      <c r="EW29" s="35"/>
      <c r="EX29" s="35"/>
      <c r="EY29" s="35"/>
      <c r="EZ29" s="35"/>
      <c r="FA29" s="35"/>
      <c r="FB29" s="35"/>
      <c r="FC29" s="35"/>
      <c r="FD29" s="35"/>
      <c r="FE29" s="35"/>
      <c r="FF29" s="35"/>
      <c r="FG29" s="35"/>
      <c r="FH29" s="35"/>
      <c r="FI29" s="35"/>
      <c r="FJ29" s="35"/>
      <c r="FK29" s="35"/>
      <c r="FL29" s="35"/>
      <c r="FM29" s="35"/>
      <c r="FN29" s="35"/>
      <c r="FO29" s="35"/>
      <c r="FP29" s="35"/>
      <c r="FQ29" s="35"/>
      <c r="FR29" s="35"/>
      <c r="FS29" s="35"/>
      <c r="FT29" s="35"/>
      <c r="FU29" s="35"/>
      <c r="FV29" s="35"/>
      <c r="FW29" s="35"/>
      <c r="FX29" s="35"/>
      <c r="FY29" s="35"/>
      <c r="FZ29" s="35"/>
      <c r="GA29" s="35"/>
      <c r="GB29" s="35"/>
      <c r="GC29" s="35"/>
      <c r="GD29" s="35"/>
      <c r="GE29" s="35"/>
      <c r="GF29" s="35"/>
      <c r="GG29" s="35"/>
      <c r="GH29" s="35"/>
      <c r="GI29" s="35"/>
      <c r="GJ29" s="35"/>
      <c r="GK29" s="35"/>
      <c r="GL29" s="35"/>
      <c r="GM29" s="35"/>
      <c r="GN29" s="35"/>
      <c r="GO29" s="35"/>
      <c r="GP29" s="35"/>
      <c r="GQ29" s="35"/>
      <c r="GR29" s="35"/>
      <c r="GS29" s="35"/>
      <c r="GT29" s="35"/>
      <c r="GU29" s="35"/>
      <c r="GV29" s="35"/>
      <c r="GW29" s="35"/>
      <c r="GX29" s="35"/>
      <c r="GY29" s="35"/>
      <c r="GZ29" s="35"/>
      <c r="HA29" s="35"/>
      <c r="HB29" s="35"/>
      <c r="HC29" s="35"/>
      <c r="HD29" s="35"/>
      <c r="HE29" s="35"/>
      <c r="HF29" s="35"/>
      <c r="HG29" s="35"/>
      <c r="HH29" s="35"/>
      <c r="HI29" s="35"/>
      <c r="HJ29" s="35"/>
      <c r="HK29" s="35"/>
      <c r="HL29" s="35"/>
      <c r="HM29" s="35"/>
      <c r="HN29" s="35"/>
      <c r="HO29" s="35"/>
      <c r="HP29" s="35"/>
      <c r="HQ29" s="35"/>
      <c r="HR29" s="35"/>
      <c r="HS29" s="35"/>
      <c r="HT29" s="35"/>
      <c r="HU29" s="35"/>
      <c r="HV29" s="35"/>
      <c r="HW29" s="35"/>
      <c r="HX29" s="35"/>
      <c r="HY29" s="35"/>
      <c r="HZ29" s="35"/>
      <c r="IA29" s="35"/>
      <c r="IB29" s="35"/>
      <c r="IC29" s="35"/>
      <c r="ID29" s="35"/>
      <c r="IE29" s="35"/>
      <c r="IF29" s="35"/>
      <c r="IG29" s="35"/>
      <c r="IH29" s="35"/>
      <c r="II29" s="35"/>
      <c r="IJ29" s="35"/>
      <c r="IK29" s="35"/>
      <c r="IL29" s="35"/>
      <c r="IM29" s="35"/>
      <c r="IN29" s="35"/>
      <c r="IO29" s="35"/>
      <c r="IP29" s="35"/>
      <c r="IQ29" s="35"/>
      <c r="IR29" s="35"/>
      <c r="IS29" s="35"/>
      <c r="IT29" s="35"/>
      <c r="IU29" s="35"/>
      <c r="IV29" s="35"/>
      <c r="IW29" s="35"/>
      <c r="IX29" s="35"/>
      <c r="IY29" s="35"/>
      <c r="IZ29" s="35"/>
      <c r="JA29" s="35"/>
      <c r="JB29" s="35"/>
      <c r="JC29" s="35"/>
      <c r="JD29" s="35"/>
      <c r="JE29" s="35"/>
      <c r="JF29" s="35"/>
      <c r="JG29" s="35"/>
      <c r="JH29" s="35"/>
      <c r="JI29" s="35"/>
      <c r="JJ29" s="35"/>
      <c r="JK29" s="35"/>
      <c r="JL29" s="35"/>
      <c r="JM29" s="35"/>
      <c r="JN29" s="35"/>
      <c r="JO29" s="35"/>
      <c r="JP29" s="35"/>
      <c r="JQ29" s="35"/>
      <c r="JR29" s="35"/>
      <c r="JS29" s="35"/>
      <c r="JT29" s="35"/>
      <c r="JU29" s="35"/>
      <c r="JV29" s="35"/>
      <c r="JW29" s="35"/>
      <c r="JX29" s="35"/>
      <c r="JY29" s="35"/>
      <c r="JZ29" s="35"/>
      <c r="KA29" s="35"/>
      <c r="KB29" s="35"/>
      <c r="KC29" s="35"/>
      <c r="KD29" s="35"/>
      <c r="KE29" s="35"/>
      <c r="KF29" s="35"/>
      <c r="KG29" s="35"/>
      <c r="KH29" s="35"/>
      <c r="KI29" s="35"/>
      <c r="KJ29" s="35"/>
      <c r="KK29" s="35"/>
      <c r="KL29" s="35"/>
      <c r="KM29" s="35"/>
      <c r="KN29" s="35"/>
      <c r="KO29" s="35"/>
      <c r="KP29" s="35"/>
      <c r="KQ29" s="35"/>
      <c r="KR29" s="35"/>
      <c r="KS29" s="35"/>
      <c r="KT29" s="35"/>
      <c r="KU29" s="35"/>
      <c r="KV29" s="35"/>
      <c r="KW29" s="35"/>
      <c r="KX29" s="35"/>
      <c r="KY29" s="35"/>
      <c r="KZ29" s="35"/>
      <c r="LA29" s="35"/>
      <c r="LB29" s="35"/>
      <c r="LC29" s="35"/>
      <c r="LD29" s="35"/>
      <c r="LE29" s="35"/>
      <c r="LF29" s="35"/>
      <c r="LG29" s="35"/>
      <c r="LH29" s="35"/>
      <c r="LI29" s="35"/>
      <c r="LJ29" s="35"/>
      <c r="LK29" s="35"/>
      <c r="LL29" s="35"/>
      <c r="LM29" s="35"/>
      <c r="LN29" s="35"/>
      <c r="LO29" s="35"/>
      <c r="LP29" s="35"/>
      <c r="LQ29" s="35"/>
      <c r="LR29" s="35"/>
      <c r="LS29" s="35"/>
      <c r="LT29" s="35"/>
      <c r="LU29" s="35"/>
      <c r="LV29" s="35"/>
      <c r="LW29" s="35"/>
      <c r="LX29" s="35"/>
      <c r="LY29" s="35"/>
      <c r="LZ29" s="35"/>
      <c r="MA29" s="35"/>
      <c r="MB29" s="35"/>
      <c r="MC29" s="35"/>
      <c r="MD29" s="35"/>
      <c r="ME29" s="35"/>
      <c r="MF29" s="35"/>
      <c r="MG29" s="35"/>
      <c r="MH29" s="35"/>
      <c r="MI29" s="35"/>
      <c r="MJ29" s="35"/>
      <c r="MK29" s="35"/>
      <c r="ML29" s="35"/>
      <c r="MM29" s="35"/>
      <c r="MN29" s="35"/>
      <c r="MO29" s="35"/>
      <c r="MP29" s="35"/>
      <c r="MQ29" s="35"/>
      <c r="MR29" s="35"/>
      <c r="MS29" s="35"/>
      <c r="MT29" s="35"/>
      <c r="MU29" s="35"/>
      <c r="MV29" s="35"/>
      <c r="MW29" s="35"/>
      <c r="MX29" s="35"/>
      <c r="MY29" s="35"/>
      <c r="MZ29" s="35"/>
      <c r="NA29" s="35"/>
      <c r="NB29" s="35"/>
      <c r="NC29" s="35"/>
      <c r="ND29" s="35"/>
      <c r="NE29" s="35"/>
      <c r="NF29" s="35"/>
      <c r="NG29" s="35"/>
      <c r="NH29" s="35"/>
      <c r="NI29" s="35"/>
      <c r="NJ29" s="35"/>
      <c r="NK29" s="35"/>
      <c r="NL29" s="35"/>
      <c r="NM29" s="35"/>
      <c r="NN29" s="35"/>
      <c r="NO29" s="35"/>
      <c r="NP29" s="35"/>
      <c r="NQ29" s="35"/>
      <c r="NR29" s="35"/>
      <c r="NS29" s="35"/>
      <c r="NT29" s="35"/>
      <c r="NU29" s="35"/>
      <c r="NV29" s="35"/>
      <c r="NW29" s="35"/>
      <c r="NX29" s="35"/>
      <c r="NY29" s="35"/>
      <c r="NZ29" s="35"/>
      <c r="OA29" s="35"/>
      <c r="OB29" s="35"/>
      <c r="OC29" s="35"/>
      <c r="OD29" s="35"/>
      <c r="OE29" s="35"/>
      <c r="OF29" s="35"/>
      <c r="OG29" s="35"/>
      <c r="OH29" s="35"/>
      <c r="OI29" s="35"/>
      <c r="OJ29" s="35"/>
      <c r="OK29" s="35"/>
      <c r="OL29" s="35"/>
      <c r="OM29" s="35"/>
      <c r="ON29" s="35"/>
      <c r="OO29" s="35"/>
      <c r="OP29" s="35"/>
      <c r="OQ29" s="35"/>
      <c r="OR29" s="35"/>
      <c r="OS29" s="35"/>
      <c r="OT29" s="35"/>
      <c r="OU29" s="35"/>
      <c r="OV29" s="35"/>
      <c r="OW29" s="35"/>
      <c r="OX29" s="35"/>
      <c r="OY29" s="35"/>
      <c r="OZ29" s="35"/>
      <c r="PA29" s="35"/>
      <c r="PB29" s="35"/>
      <c r="PC29" s="35"/>
      <c r="PD29" s="35"/>
      <c r="PE29" s="35"/>
      <c r="PF29" s="35"/>
      <c r="PG29" s="35"/>
      <c r="PH29" s="35"/>
      <c r="PI29" s="35"/>
      <c r="PJ29" s="35"/>
      <c r="PK29" s="35"/>
      <c r="PL29" s="35"/>
      <c r="PM29" s="35"/>
      <c r="PN29" s="35"/>
      <c r="PO29" s="35"/>
      <c r="PP29" s="35"/>
      <c r="PQ29" s="35"/>
      <c r="PR29" s="35"/>
      <c r="PS29" s="35"/>
      <c r="PT29" s="35"/>
      <c r="PU29" s="35"/>
      <c r="PV29" s="35"/>
      <c r="PW29" s="35"/>
      <c r="PX29" s="35"/>
      <c r="PY29" s="35"/>
      <c r="PZ29" s="35"/>
      <c r="QA29" s="35"/>
      <c r="QB29" s="35"/>
      <c r="QC29" s="35"/>
      <c r="QD29" s="35"/>
      <c r="QE29" s="35"/>
      <c r="QF29" s="35"/>
      <c r="QG29" s="35"/>
      <c r="QH29" s="35"/>
      <c r="QI29" s="35"/>
      <c r="QJ29" s="35"/>
      <c r="QK29" s="35"/>
      <c r="QL29" s="35"/>
      <c r="QM29" s="35"/>
      <c r="QN29" s="35"/>
      <c r="QO29" s="35"/>
      <c r="QP29" s="35"/>
      <c r="QQ29" s="35"/>
      <c r="QR29" s="35"/>
      <c r="QS29" s="35"/>
      <c r="QT29" s="35"/>
      <c r="QU29" s="35"/>
      <c r="QV29" s="35"/>
      <c r="QW29" s="35"/>
      <c r="QX29" s="35"/>
      <c r="QY29" s="35"/>
      <c r="QZ29" s="35"/>
      <c r="RA29" s="35"/>
      <c r="RB29" s="35"/>
      <c r="RC29" s="35"/>
      <c r="RD29" s="35"/>
      <c r="RE29" s="35"/>
      <c r="RF29" s="35"/>
      <c r="RG29" s="35"/>
      <c r="RH29" s="35"/>
      <c r="RI29" s="35"/>
      <c r="RJ29" s="35"/>
      <c r="RK29" s="35"/>
      <c r="RL29" s="35"/>
      <c r="RM29" s="35"/>
      <c r="RN29" s="35"/>
      <c r="RO29" s="35"/>
      <c r="RP29" s="35"/>
      <c r="RQ29" s="35"/>
      <c r="RR29" s="35"/>
      <c r="RS29" s="35"/>
      <c r="RT29" s="35"/>
      <c r="RU29" s="35"/>
      <c r="RV29" s="35"/>
      <c r="RW29" s="35"/>
      <c r="RX29" s="35"/>
      <c r="RY29" s="35"/>
      <c r="RZ29" s="35"/>
      <c r="SA29" s="35"/>
      <c r="SB29" s="35"/>
      <c r="SC29" s="35"/>
      <c r="SD29" s="35"/>
      <c r="SE29" s="35"/>
      <c r="SF29" s="35"/>
      <c r="SG29" s="35"/>
      <c r="SH29" s="35"/>
      <c r="SI29" s="35"/>
      <c r="SJ29" s="35"/>
      <c r="SK29" s="35"/>
      <c r="SL29" s="35"/>
      <c r="SM29" s="35"/>
      <c r="SN29" s="35"/>
      <c r="SO29" s="35"/>
      <c r="SP29" s="35"/>
      <c r="SQ29" s="35"/>
      <c r="SR29" s="35"/>
      <c r="SS29" s="35"/>
      <c r="ST29" s="35"/>
      <c r="SU29" s="35"/>
      <c r="SV29" s="35"/>
      <c r="SW29" s="35"/>
      <c r="SX29" s="35"/>
      <c r="SY29" s="35"/>
      <c r="SZ29" s="35"/>
      <c r="TA29" s="35"/>
      <c r="TB29" s="35"/>
      <c r="TC29" s="35"/>
      <c r="TD29" s="35"/>
      <c r="TE29" s="35"/>
      <c r="TF29" s="35"/>
      <c r="TG29" s="35"/>
      <c r="TH29" s="35"/>
      <c r="TI29" s="35"/>
      <c r="TJ29" s="35"/>
      <c r="TK29" s="35"/>
      <c r="TL29" s="35"/>
      <c r="TM29" s="35"/>
      <c r="TN29" s="35"/>
      <c r="TO29" s="35"/>
      <c r="TP29" s="35"/>
      <c r="TQ29" s="35"/>
      <c r="TR29" s="35"/>
      <c r="TS29" s="35"/>
      <c r="TT29" s="35"/>
      <c r="TU29" s="35"/>
      <c r="TV29" s="35"/>
      <c r="TW29" s="35"/>
      <c r="TX29" s="35"/>
      <c r="TY29" s="35"/>
      <c r="TZ29" s="35"/>
      <c r="UA29" s="35"/>
      <c r="UB29" s="35"/>
      <c r="UC29" s="35"/>
      <c r="UD29" s="35"/>
      <c r="UE29" s="35"/>
      <c r="UF29" s="35"/>
      <c r="UG29" s="35"/>
      <c r="UH29" s="35"/>
      <c r="UI29" s="35"/>
      <c r="UJ29" s="35"/>
      <c r="UK29" s="35"/>
      <c r="UL29" s="35"/>
      <c r="UM29" s="35"/>
      <c r="UN29" s="35"/>
      <c r="UO29" s="35"/>
      <c r="UP29" s="35"/>
      <c r="UQ29" s="35"/>
      <c r="UR29" s="35"/>
      <c r="US29" s="35"/>
      <c r="UT29" s="35"/>
      <c r="UU29" s="35"/>
      <c r="UV29" s="35"/>
      <c r="UW29" s="35"/>
      <c r="UX29" s="35"/>
      <c r="UY29" s="35"/>
      <c r="UZ29" s="35"/>
      <c r="VA29" s="35"/>
      <c r="VB29" s="35"/>
      <c r="VC29" s="35"/>
      <c r="VD29" s="35"/>
      <c r="VE29" s="35"/>
      <c r="VF29" s="35"/>
      <c r="VG29" s="35"/>
      <c r="VH29" s="35"/>
      <c r="VI29" s="35"/>
      <c r="VJ29" s="35"/>
      <c r="VK29" s="35"/>
      <c r="VL29" s="35"/>
      <c r="VM29" s="35"/>
      <c r="VN29" s="35"/>
      <c r="VO29" s="35"/>
      <c r="VP29" s="35"/>
      <c r="VQ29" s="35"/>
      <c r="VR29" s="35"/>
      <c r="VS29" s="35"/>
      <c r="VT29" s="35"/>
      <c r="VU29" s="35"/>
      <c r="VV29" s="35"/>
      <c r="VW29" s="35"/>
      <c r="VX29" s="35"/>
      <c r="VY29" s="35"/>
      <c r="VZ29" s="35"/>
      <c r="WA29" s="35"/>
      <c r="WB29" s="35"/>
      <c r="WC29" s="35"/>
      <c r="WD29" s="35"/>
      <c r="WE29" s="35"/>
      <c r="WF29" s="35"/>
      <c r="WG29" s="35"/>
      <c r="WH29" s="35"/>
      <c r="WI29" s="35"/>
      <c r="WJ29" s="35"/>
      <c r="WK29" s="35"/>
      <c r="WL29" s="35"/>
      <c r="WM29" s="35"/>
      <c r="WN29" s="35"/>
      <c r="WO29" s="35"/>
      <c r="WP29" s="35"/>
      <c r="WQ29" s="35"/>
      <c r="WR29" s="35"/>
      <c r="WS29" s="35"/>
      <c r="WT29" s="35"/>
      <c r="WU29" s="35"/>
      <c r="WV29" s="35"/>
      <c r="WW29" s="35"/>
      <c r="WX29" s="35"/>
      <c r="WY29" s="35"/>
      <c r="WZ29" s="35"/>
      <c r="XA29" s="35"/>
      <c r="XB29" s="35"/>
      <c r="XC29" s="35"/>
      <c r="XD29" s="35"/>
      <c r="XE29" s="35"/>
      <c r="XF29" s="35"/>
      <c r="XG29" s="35"/>
      <c r="XH29" s="35"/>
      <c r="XI29" s="35"/>
      <c r="XJ29" s="35"/>
      <c r="XK29" s="35"/>
      <c r="XL29" s="35"/>
      <c r="XM29" s="35"/>
      <c r="XN29" s="35"/>
      <c r="XO29" s="35"/>
      <c r="XP29" s="35"/>
      <c r="XQ29" s="35"/>
      <c r="XR29" s="35"/>
      <c r="XS29" s="35"/>
      <c r="XT29" s="35"/>
      <c r="XU29" s="35"/>
      <c r="XV29" s="35"/>
      <c r="XW29" s="35"/>
      <c r="XX29" s="35"/>
      <c r="XY29" s="35"/>
      <c r="XZ29" s="35"/>
      <c r="YA29" s="35"/>
      <c r="YB29" s="35"/>
      <c r="YC29" s="35"/>
      <c r="YD29" s="35"/>
      <c r="YE29" s="35"/>
      <c r="YF29" s="35"/>
      <c r="YG29" s="35"/>
      <c r="YH29" s="35"/>
      <c r="YI29" s="35"/>
      <c r="YJ29" s="35"/>
      <c r="YK29" s="35"/>
      <c r="YL29" s="35"/>
      <c r="YM29" s="35"/>
      <c r="YN29" s="35"/>
      <c r="YO29" s="35"/>
      <c r="YP29" s="35"/>
      <c r="YQ29" s="35"/>
      <c r="YR29" s="35"/>
      <c r="YS29" s="35"/>
      <c r="YT29" s="35"/>
      <c r="YU29" s="35"/>
      <c r="YV29" s="35"/>
      <c r="YW29" s="35"/>
      <c r="YX29" s="35"/>
      <c r="YY29" s="35"/>
      <c r="YZ29" s="35"/>
      <c r="ZA29" s="35"/>
      <c r="ZB29" s="35"/>
      <c r="ZC29" s="35"/>
      <c r="ZD29" s="35"/>
      <c r="ZE29" s="35"/>
      <c r="ZF29" s="35"/>
      <c r="ZG29" s="35"/>
      <c r="ZH29" s="35"/>
      <c r="ZI29" s="35"/>
      <c r="ZJ29" s="35"/>
      <c r="ZK29" s="35"/>
      <c r="ZL29" s="35"/>
      <c r="ZM29" s="35"/>
      <c r="ZN29" s="35"/>
      <c r="ZO29" s="35"/>
      <c r="ZP29" s="35"/>
      <c r="ZQ29" s="35"/>
      <c r="ZR29" s="35"/>
      <c r="ZS29" s="35"/>
      <c r="ZT29" s="35"/>
      <c r="ZU29" s="35"/>
      <c r="ZV29" s="35"/>
      <c r="ZW29" s="35"/>
      <c r="ZX29" s="35"/>
      <c r="ZY29" s="35"/>
      <c r="ZZ29" s="35"/>
      <c r="AAA29" s="35"/>
      <c r="AAB29" s="35"/>
      <c r="AAC29" s="35"/>
      <c r="AAD29" s="35"/>
      <c r="AAE29" s="35"/>
      <c r="AAF29" s="35"/>
      <c r="AAG29" s="35"/>
      <c r="AAH29" s="35"/>
      <c r="AAI29" s="35"/>
      <c r="AAJ29" s="35"/>
      <c r="AAK29" s="35"/>
      <c r="AAL29" s="35"/>
      <c r="AAM29" s="35"/>
      <c r="AAN29" s="35"/>
      <c r="AAO29" s="35"/>
      <c r="AAP29" s="35"/>
      <c r="AAQ29" s="35"/>
      <c r="AAR29" s="35"/>
      <c r="AAS29" s="35"/>
      <c r="AAT29" s="35"/>
      <c r="AAU29" s="35"/>
      <c r="AAV29" s="35"/>
      <c r="AAW29" s="35"/>
      <c r="AAX29" s="35"/>
      <c r="AAY29" s="35"/>
      <c r="AAZ29" s="35"/>
      <c r="ABA29" s="35"/>
      <c r="ABB29" s="35"/>
      <c r="ABC29" s="35"/>
      <c r="ABD29" s="35"/>
      <c r="ABE29" s="35"/>
      <c r="ABF29" s="35"/>
      <c r="ABG29" s="35"/>
      <c r="ABH29" s="35"/>
      <c r="ABI29" s="35"/>
      <c r="ABJ29" s="35"/>
      <c r="ABK29" s="35"/>
      <c r="ABL29" s="35"/>
      <c r="ABM29" s="35"/>
      <c r="ABN29" s="35"/>
      <c r="ABO29" s="35"/>
      <c r="ABP29" s="35"/>
      <c r="ABQ29" s="35"/>
      <c r="ABR29" s="35"/>
      <c r="ABS29" s="35"/>
      <c r="ABT29" s="35"/>
      <c r="ABU29" s="35"/>
      <c r="ABV29" s="35"/>
      <c r="ABW29" s="35"/>
      <c r="ABX29" s="35"/>
      <c r="ABY29" s="35"/>
      <c r="ABZ29" s="35"/>
      <c r="ACA29" s="35"/>
      <c r="ACB29" s="35"/>
      <c r="ACC29" s="35"/>
      <c r="ACD29" s="35"/>
      <c r="ACE29" s="35"/>
      <c r="ACF29" s="35"/>
      <c r="ACG29" s="35"/>
      <c r="ACH29" s="35"/>
      <c r="ACI29" s="35"/>
      <c r="ACJ29" s="35"/>
      <c r="ACK29" s="35"/>
      <c r="ACL29" s="35"/>
      <c r="ACM29" s="35"/>
      <c r="ACN29" s="35"/>
      <c r="ACO29" s="35"/>
      <c r="ACP29" s="35"/>
      <c r="ACQ29" s="35"/>
      <c r="ACR29" s="35"/>
      <c r="ACS29" s="35"/>
      <c r="ACT29" s="35"/>
      <c r="ACU29" s="35"/>
      <c r="ACV29" s="35"/>
      <c r="ACW29" s="35"/>
      <c r="ACX29" s="35"/>
      <c r="ACY29" s="35"/>
      <c r="ACZ29" s="35"/>
      <c r="ADA29" s="35"/>
      <c r="ADB29" s="35"/>
      <c r="ADC29" s="35"/>
      <c r="ADD29" s="35"/>
      <c r="ADE29" s="35"/>
      <c r="ADF29" s="35"/>
      <c r="ADG29" s="35"/>
      <c r="ADH29" s="35"/>
      <c r="ADI29" s="35"/>
      <c r="ADJ29" s="35"/>
      <c r="ADK29" s="35"/>
      <c r="ADL29" s="35"/>
      <c r="ADM29" s="35"/>
      <c r="ADN29" s="35"/>
      <c r="ADO29" s="35"/>
      <c r="ADP29" s="35"/>
      <c r="ADQ29" s="35"/>
      <c r="ADR29" s="35"/>
      <c r="ADS29" s="35"/>
      <c r="ADT29" s="35"/>
      <c r="ADU29" s="35"/>
      <c r="ADV29" s="35"/>
      <c r="ADW29" s="35"/>
      <c r="ADX29" s="35"/>
      <c r="ADY29" s="35"/>
      <c r="ADZ29" s="35"/>
      <c r="AEA29" s="35"/>
      <c r="AEB29" s="35"/>
      <c r="AEC29" s="35"/>
      <c r="AED29" s="35"/>
      <c r="AEE29" s="35"/>
      <c r="AEF29" s="35"/>
      <c r="AEG29" s="35"/>
      <c r="AEH29" s="35"/>
      <c r="AEI29" s="35"/>
      <c r="AEJ29" s="35"/>
      <c r="AEK29" s="35"/>
      <c r="AEL29" s="35"/>
      <c r="AEM29" s="35"/>
      <c r="AEN29" s="35"/>
      <c r="AEO29" s="35"/>
      <c r="AEP29" s="35"/>
      <c r="AEQ29" s="35"/>
      <c r="AER29" s="35"/>
      <c r="AES29" s="35"/>
      <c r="AET29" s="35"/>
      <c r="AEU29" s="35"/>
      <c r="AEV29" s="35"/>
      <c r="AEW29" s="35"/>
      <c r="AEX29" s="35"/>
      <c r="AEY29" s="35"/>
      <c r="AEZ29" s="35"/>
      <c r="AFA29" s="35"/>
      <c r="AFB29" s="35"/>
      <c r="AFC29" s="35"/>
      <c r="AFD29" s="35"/>
      <c r="AFE29" s="35"/>
      <c r="AFF29" s="35"/>
      <c r="AFG29" s="35"/>
      <c r="AFH29" s="35"/>
      <c r="AFI29" s="35"/>
      <c r="AFJ29" s="35"/>
      <c r="AFK29" s="35"/>
      <c r="AFL29" s="35"/>
      <c r="AFM29" s="35"/>
      <c r="AFN29" s="35"/>
      <c r="AFO29" s="35"/>
      <c r="AFP29" s="35"/>
      <c r="AFQ29" s="35"/>
      <c r="AFR29" s="35"/>
      <c r="AFS29" s="35"/>
      <c r="AFT29" s="35"/>
      <c r="AFU29" s="35"/>
      <c r="AFV29" s="35"/>
      <c r="AFW29" s="35"/>
      <c r="AFX29" s="35"/>
      <c r="AFY29" s="35"/>
      <c r="AFZ29" s="35"/>
      <c r="AGA29" s="35"/>
      <c r="AGB29" s="35"/>
      <c r="AGC29" s="35"/>
      <c r="AGD29" s="35"/>
      <c r="AGE29" s="35"/>
      <c r="AGF29" s="35"/>
      <c r="AGG29" s="35"/>
      <c r="AGH29" s="35"/>
      <c r="AGI29" s="35"/>
      <c r="AGJ29" s="35"/>
      <c r="AGK29" s="35"/>
      <c r="AGL29" s="35"/>
      <c r="AGM29" s="35"/>
      <c r="AGN29" s="35"/>
      <c r="AGO29" s="35"/>
      <c r="AGP29" s="35"/>
      <c r="AGQ29" s="35"/>
      <c r="AGR29" s="35"/>
      <c r="AGS29" s="35"/>
      <c r="AGT29" s="35"/>
      <c r="AGU29" s="35"/>
      <c r="AGV29" s="35"/>
      <c r="AGW29" s="35"/>
      <c r="AGX29" s="35"/>
      <c r="AGY29" s="35"/>
      <c r="AGZ29" s="35"/>
      <c r="AHA29" s="35"/>
      <c r="AHB29" s="35"/>
      <c r="AHC29" s="35"/>
      <c r="AHD29" s="35"/>
      <c r="AHE29" s="35"/>
      <c r="AHF29" s="35"/>
      <c r="AHG29" s="35"/>
      <c r="AHH29" s="35"/>
      <c r="AHI29" s="35"/>
      <c r="AHJ29" s="35"/>
      <c r="AHK29" s="35"/>
      <c r="AHL29" s="35"/>
      <c r="AHM29" s="35"/>
      <c r="AHN29" s="35"/>
      <c r="AHO29" s="35"/>
      <c r="AHP29" s="35"/>
      <c r="AHQ29" s="35"/>
      <c r="AHR29" s="35"/>
      <c r="AHS29" s="35"/>
      <c r="AHT29" s="35"/>
      <c r="AHU29" s="35"/>
      <c r="AHV29" s="35"/>
      <c r="AHW29" s="35"/>
      <c r="AHX29" s="35"/>
      <c r="AHY29" s="35"/>
      <c r="AHZ29" s="35"/>
      <c r="AIA29" s="35"/>
      <c r="AIB29" s="35"/>
      <c r="AIC29" s="35"/>
      <c r="AID29" s="35"/>
      <c r="AIE29" s="35"/>
      <c r="AIF29" s="35"/>
      <c r="AIG29" s="35"/>
      <c r="AIH29" s="35"/>
      <c r="AII29" s="35"/>
      <c r="AIJ29" s="35"/>
      <c r="AIK29" s="35"/>
      <c r="AIL29" s="35"/>
      <c r="AIM29" s="35"/>
      <c r="AIN29" s="35"/>
      <c r="AIO29" s="35"/>
      <c r="AIP29" s="35"/>
      <c r="AIQ29" s="35"/>
      <c r="AIR29" s="35"/>
      <c r="AIS29" s="35"/>
      <c r="AIT29" s="35"/>
      <c r="AIU29" s="35"/>
      <c r="AIV29" s="35"/>
      <c r="AIW29" s="35"/>
      <c r="AIX29" s="35"/>
      <c r="AIY29" s="35"/>
      <c r="AIZ29" s="35"/>
      <c r="AJA29" s="35"/>
      <c r="AJB29" s="35"/>
      <c r="AJC29" s="35"/>
      <c r="AJD29" s="35"/>
      <c r="AJE29" s="35"/>
      <c r="AJF29" s="35"/>
      <c r="AJG29" s="35"/>
      <c r="AJH29" s="35"/>
      <c r="AJI29" s="35"/>
      <c r="AJJ29" s="35"/>
      <c r="AJK29" s="35"/>
      <c r="AJL29" s="35"/>
      <c r="AJM29" s="35"/>
      <c r="AJN29" s="35"/>
      <c r="AJO29" s="35"/>
      <c r="AJP29" s="35"/>
      <c r="AJQ29" s="35"/>
      <c r="AJR29" s="35"/>
      <c r="AJS29" s="35"/>
      <c r="AJT29" s="35"/>
      <c r="AJU29" s="35"/>
      <c r="AJV29" s="35"/>
      <c r="AJW29" s="35"/>
      <c r="AJX29" s="35"/>
      <c r="AJY29" s="35"/>
      <c r="AJZ29" s="35"/>
      <c r="AKA29" s="35"/>
      <c r="AKB29" s="35"/>
      <c r="AKC29" s="35"/>
      <c r="AKD29" s="35"/>
      <c r="AKE29" s="35"/>
      <c r="AKF29" s="35"/>
      <c r="AKG29" s="35"/>
      <c r="AKH29" s="35"/>
      <c r="AKI29" s="35"/>
      <c r="AKJ29" s="35"/>
      <c r="AKK29" s="35"/>
      <c r="AKL29" s="35"/>
      <c r="AKM29" s="35"/>
      <c r="AKN29" s="35"/>
      <c r="AKO29" s="35"/>
      <c r="AKP29" s="35"/>
      <c r="AKQ29" s="35"/>
      <c r="AKR29" s="35"/>
      <c r="AKS29" s="35"/>
      <c r="AKT29" s="35"/>
      <c r="AKU29" s="35"/>
      <c r="AKV29" s="35"/>
      <c r="AKW29" s="35"/>
      <c r="AKX29" s="35"/>
      <c r="AKY29" s="35"/>
      <c r="AKZ29" s="35"/>
      <c r="ALA29" s="35"/>
      <c r="ALB29" s="35"/>
      <c r="ALC29" s="35"/>
      <c r="ALD29" s="35"/>
      <c r="ALE29" s="35"/>
      <c r="ALF29" s="35"/>
      <c r="ALG29" s="35"/>
      <c r="ALH29" s="35"/>
      <c r="ALI29" s="35"/>
      <c r="ALJ29" s="35"/>
      <c r="ALK29" s="35"/>
      <c r="ALL29" s="35"/>
      <c r="ALM29" s="35"/>
      <c r="ALN29" s="35"/>
      <c r="ALO29" s="35"/>
      <c r="ALP29" s="35"/>
      <c r="ALQ29" s="35"/>
      <c r="ALR29" s="35"/>
      <c r="ALS29" s="35"/>
      <c r="ALT29" s="35"/>
      <c r="ALU29" s="35"/>
      <c r="ALV29" s="35"/>
      <c r="ALW29" s="35"/>
      <c r="ALX29" s="35"/>
      <c r="ALY29" s="35"/>
      <c r="ALZ29" s="35"/>
      <c r="AMA29" s="35"/>
      <c r="AMB29" s="35"/>
      <c r="AMC29" s="35"/>
      <c r="AMD29" s="35"/>
      <c r="AME29" s="35"/>
      <c r="AMF29" s="35"/>
      <c r="AMG29" s="35"/>
      <c r="AMH29" s="35"/>
      <c r="AMI29" s="35"/>
      <c r="AMJ29" s="35"/>
      <c r="AMK29" s="35"/>
      <c r="AML29" s="35"/>
    </row>
    <row r="30" spans="1:1026" s="59" customFormat="1" ht="18" customHeight="1" x14ac:dyDescent="0.25">
      <c r="A30" s="146">
        <v>4</v>
      </c>
      <c r="B30" s="36" t="s">
        <v>248</v>
      </c>
      <c r="C30" s="38"/>
      <c r="D30" s="83">
        <v>1982</v>
      </c>
      <c r="E30" s="83" t="s">
        <v>0</v>
      </c>
      <c r="F30" s="49">
        <v>100.1</v>
      </c>
      <c r="G30" s="37" t="s">
        <v>162</v>
      </c>
      <c r="H30" s="42">
        <v>24</v>
      </c>
      <c r="I30" s="121">
        <v>3.75</v>
      </c>
      <c r="J30" s="227">
        <v>65</v>
      </c>
      <c r="K30" s="37"/>
      <c r="L30" s="201"/>
      <c r="M30" s="9">
        <f t="shared" si="1"/>
        <v>243.75</v>
      </c>
      <c r="N30" s="10">
        <v>1</v>
      </c>
      <c r="O30" s="37">
        <v>15</v>
      </c>
      <c r="P30" s="254" t="s">
        <v>69</v>
      </c>
      <c r="Q30" s="147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2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5"/>
      <c r="AX30" s="35"/>
      <c r="AY30" s="35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  <c r="CI30" s="35"/>
      <c r="CJ30" s="35"/>
      <c r="CK30" s="35"/>
      <c r="CL30" s="35"/>
      <c r="CM30" s="35"/>
      <c r="CN30" s="35"/>
      <c r="CO30" s="35"/>
      <c r="CP30" s="35"/>
      <c r="CQ30" s="35"/>
      <c r="CR30" s="35"/>
      <c r="CS30" s="35"/>
      <c r="CT30" s="35"/>
      <c r="CU30" s="35"/>
      <c r="CV30" s="35"/>
      <c r="CW30" s="35"/>
      <c r="CX30" s="35"/>
      <c r="CY30" s="35"/>
      <c r="CZ30" s="35"/>
      <c r="DA30" s="35"/>
      <c r="DB30" s="35"/>
      <c r="DC30" s="35"/>
      <c r="DD30" s="35"/>
      <c r="DE30" s="35"/>
      <c r="DF30" s="35"/>
      <c r="DG30" s="35"/>
      <c r="DH30" s="35"/>
      <c r="DI30" s="35"/>
      <c r="DJ30" s="35"/>
      <c r="DK30" s="35"/>
      <c r="DL30" s="35"/>
      <c r="DM30" s="35"/>
      <c r="DN30" s="35"/>
      <c r="DO30" s="35"/>
      <c r="DP30" s="35"/>
      <c r="DQ30" s="35"/>
      <c r="DR30" s="35"/>
      <c r="DS30" s="35"/>
      <c r="DT30" s="35"/>
      <c r="DU30" s="35"/>
      <c r="DV30" s="35"/>
      <c r="DW30" s="35"/>
      <c r="DX30" s="35"/>
      <c r="DY30" s="35"/>
      <c r="DZ30" s="35"/>
      <c r="EA30" s="35"/>
      <c r="EB30" s="35"/>
      <c r="EC30" s="35"/>
      <c r="ED30" s="35"/>
      <c r="EE30" s="35"/>
      <c r="EF30" s="35"/>
      <c r="EG30" s="35"/>
      <c r="EH30" s="35"/>
      <c r="EI30" s="35"/>
      <c r="EJ30" s="35"/>
      <c r="EK30" s="35"/>
      <c r="EL30" s="35"/>
      <c r="EM30" s="35"/>
      <c r="EN30" s="35"/>
      <c r="EO30" s="35"/>
      <c r="EP30" s="35"/>
      <c r="EQ30" s="35"/>
      <c r="ER30" s="35"/>
      <c r="ES30" s="35"/>
      <c r="ET30" s="35"/>
      <c r="EU30" s="35"/>
      <c r="EV30" s="35"/>
      <c r="EW30" s="35"/>
      <c r="EX30" s="35"/>
      <c r="EY30" s="35"/>
      <c r="EZ30" s="35"/>
      <c r="FA30" s="35"/>
      <c r="FB30" s="35"/>
      <c r="FC30" s="35"/>
      <c r="FD30" s="35"/>
      <c r="FE30" s="35"/>
      <c r="FF30" s="35"/>
      <c r="FG30" s="35"/>
      <c r="FH30" s="35"/>
      <c r="FI30" s="35"/>
      <c r="FJ30" s="35"/>
      <c r="FK30" s="35"/>
      <c r="FL30" s="35"/>
      <c r="FM30" s="35"/>
      <c r="FN30" s="35"/>
      <c r="FO30" s="35"/>
      <c r="FP30" s="35"/>
      <c r="FQ30" s="35"/>
      <c r="FR30" s="35"/>
      <c r="FS30" s="35"/>
      <c r="FT30" s="35"/>
      <c r="FU30" s="35"/>
      <c r="FV30" s="35"/>
      <c r="FW30" s="35"/>
      <c r="FX30" s="35"/>
      <c r="FY30" s="35"/>
      <c r="FZ30" s="35"/>
      <c r="GA30" s="35"/>
      <c r="GB30" s="35"/>
      <c r="GC30" s="35"/>
      <c r="GD30" s="35"/>
      <c r="GE30" s="35"/>
      <c r="GF30" s="35"/>
      <c r="GG30" s="35"/>
      <c r="GH30" s="35"/>
      <c r="GI30" s="35"/>
      <c r="GJ30" s="35"/>
      <c r="GK30" s="35"/>
      <c r="GL30" s="35"/>
      <c r="GM30" s="35"/>
      <c r="GN30" s="35"/>
      <c r="GO30" s="35"/>
      <c r="GP30" s="35"/>
      <c r="GQ30" s="35"/>
      <c r="GR30" s="35"/>
      <c r="GS30" s="35"/>
      <c r="GT30" s="35"/>
      <c r="GU30" s="35"/>
      <c r="GV30" s="35"/>
      <c r="GW30" s="35"/>
      <c r="GX30" s="35"/>
      <c r="GY30" s="35"/>
      <c r="GZ30" s="35"/>
      <c r="HA30" s="35"/>
      <c r="HB30" s="35"/>
      <c r="HC30" s="35"/>
      <c r="HD30" s="35"/>
      <c r="HE30" s="35"/>
      <c r="HF30" s="35"/>
      <c r="HG30" s="35"/>
      <c r="HH30" s="35"/>
      <c r="HI30" s="35"/>
      <c r="HJ30" s="35"/>
      <c r="HK30" s="35"/>
      <c r="HL30" s="35"/>
      <c r="HM30" s="35"/>
      <c r="HN30" s="35"/>
      <c r="HO30" s="35"/>
      <c r="HP30" s="35"/>
      <c r="HQ30" s="35"/>
      <c r="HR30" s="35"/>
      <c r="HS30" s="35"/>
      <c r="HT30" s="35"/>
      <c r="HU30" s="35"/>
      <c r="HV30" s="35"/>
      <c r="HW30" s="35"/>
      <c r="HX30" s="35"/>
      <c r="HY30" s="35"/>
      <c r="HZ30" s="35"/>
      <c r="IA30" s="35"/>
      <c r="IB30" s="35"/>
      <c r="IC30" s="35"/>
      <c r="ID30" s="35"/>
      <c r="IE30" s="35"/>
      <c r="IF30" s="35"/>
      <c r="IG30" s="35"/>
      <c r="IH30" s="35"/>
      <c r="II30" s="35"/>
      <c r="IJ30" s="35"/>
      <c r="IK30" s="35"/>
      <c r="IL30" s="35"/>
      <c r="IM30" s="35"/>
      <c r="IN30" s="35"/>
      <c r="IO30" s="35"/>
      <c r="IP30" s="35"/>
      <c r="IQ30" s="35"/>
      <c r="IR30" s="35"/>
      <c r="IS30" s="35"/>
      <c r="IT30" s="35"/>
      <c r="IU30" s="35"/>
      <c r="IV30" s="35"/>
      <c r="IW30" s="35"/>
      <c r="IX30" s="35"/>
      <c r="IY30" s="35"/>
      <c r="IZ30" s="35"/>
      <c r="JA30" s="35"/>
      <c r="JB30" s="35"/>
      <c r="JC30" s="35"/>
      <c r="JD30" s="35"/>
      <c r="JE30" s="35"/>
      <c r="JF30" s="35"/>
      <c r="JG30" s="35"/>
      <c r="JH30" s="35"/>
      <c r="JI30" s="35"/>
      <c r="JJ30" s="35"/>
      <c r="JK30" s="35"/>
      <c r="JL30" s="35"/>
      <c r="JM30" s="35"/>
      <c r="JN30" s="35"/>
      <c r="JO30" s="35"/>
      <c r="JP30" s="35"/>
      <c r="JQ30" s="35"/>
      <c r="JR30" s="35"/>
      <c r="JS30" s="35"/>
      <c r="JT30" s="35"/>
      <c r="JU30" s="35"/>
      <c r="JV30" s="35"/>
      <c r="JW30" s="35"/>
      <c r="JX30" s="35"/>
      <c r="JY30" s="35"/>
      <c r="JZ30" s="35"/>
      <c r="KA30" s="35"/>
      <c r="KB30" s="35"/>
      <c r="KC30" s="35"/>
      <c r="KD30" s="35"/>
      <c r="KE30" s="35"/>
      <c r="KF30" s="35"/>
      <c r="KG30" s="35"/>
      <c r="KH30" s="35"/>
      <c r="KI30" s="35"/>
      <c r="KJ30" s="35"/>
      <c r="KK30" s="35"/>
      <c r="KL30" s="35"/>
      <c r="KM30" s="35"/>
      <c r="KN30" s="35"/>
      <c r="KO30" s="35"/>
      <c r="KP30" s="35"/>
      <c r="KQ30" s="35"/>
      <c r="KR30" s="35"/>
      <c r="KS30" s="35"/>
      <c r="KT30" s="35"/>
      <c r="KU30" s="35"/>
      <c r="KV30" s="35"/>
      <c r="KW30" s="35"/>
      <c r="KX30" s="35"/>
      <c r="KY30" s="35"/>
      <c r="KZ30" s="35"/>
      <c r="LA30" s="35"/>
      <c r="LB30" s="35"/>
      <c r="LC30" s="35"/>
      <c r="LD30" s="35"/>
      <c r="LE30" s="35"/>
      <c r="LF30" s="35"/>
      <c r="LG30" s="35"/>
      <c r="LH30" s="35"/>
      <c r="LI30" s="35"/>
      <c r="LJ30" s="35"/>
      <c r="LK30" s="35"/>
      <c r="LL30" s="35"/>
      <c r="LM30" s="35"/>
      <c r="LN30" s="35"/>
      <c r="LO30" s="35"/>
      <c r="LP30" s="35"/>
      <c r="LQ30" s="35"/>
      <c r="LR30" s="35"/>
      <c r="LS30" s="35"/>
      <c r="LT30" s="35"/>
      <c r="LU30" s="35"/>
      <c r="LV30" s="35"/>
      <c r="LW30" s="35"/>
      <c r="LX30" s="35"/>
      <c r="LY30" s="35"/>
      <c r="LZ30" s="35"/>
      <c r="MA30" s="35"/>
      <c r="MB30" s="35"/>
      <c r="MC30" s="35"/>
      <c r="MD30" s="35"/>
      <c r="ME30" s="35"/>
      <c r="MF30" s="35"/>
      <c r="MG30" s="35"/>
      <c r="MH30" s="35"/>
      <c r="MI30" s="35"/>
      <c r="MJ30" s="35"/>
      <c r="MK30" s="35"/>
      <c r="ML30" s="35"/>
      <c r="MM30" s="35"/>
      <c r="MN30" s="35"/>
      <c r="MO30" s="35"/>
      <c r="MP30" s="35"/>
      <c r="MQ30" s="35"/>
      <c r="MR30" s="35"/>
      <c r="MS30" s="35"/>
      <c r="MT30" s="35"/>
      <c r="MU30" s="35"/>
      <c r="MV30" s="35"/>
      <c r="MW30" s="35"/>
      <c r="MX30" s="35"/>
      <c r="MY30" s="35"/>
      <c r="MZ30" s="35"/>
      <c r="NA30" s="35"/>
      <c r="NB30" s="35"/>
      <c r="NC30" s="35"/>
      <c r="ND30" s="35"/>
      <c r="NE30" s="35"/>
      <c r="NF30" s="35"/>
      <c r="NG30" s="35"/>
      <c r="NH30" s="35"/>
      <c r="NI30" s="35"/>
      <c r="NJ30" s="35"/>
      <c r="NK30" s="35"/>
      <c r="NL30" s="35"/>
      <c r="NM30" s="35"/>
      <c r="NN30" s="35"/>
      <c r="NO30" s="35"/>
      <c r="NP30" s="35"/>
      <c r="NQ30" s="35"/>
      <c r="NR30" s="35"/>
      <c r="NS30" s="35"/>
      <c r="NT30" s="35"/>
      <c r="NU30" s="35"/>
      <c r="NV30" s="35"/>
      <c r="NW30" s="35"/>
      <c r="NX30" s="35"/>
      <c r="NY30" s="35"/>
      <c r="NZ30" s="35"/>
      <c r="OA30" s="35"/>
      <c r="OB30" s="35"/>
      <c r="OC30" s="35"/>
      <c r="OD30" s="35"/>
      <c r="OE30" s="35"/>
      <c r="OF30" s="35"/>
      <c r="OG30" s="35"/>
      <c r="OH30" s="35"/>
      <c r="OI30" s="35"/>
      <c r="OJ30" s="35"/>
      <c r="OK30" s="35"/>
      <c r="OL30" s="35"/>
      <c r="OM30" s="35"/>
      <c r="ON30" s="35"/>
      <c r="OO30" s="35"/>
      <c r="OP30" s="35"/>
      <c r="OQ30" s="35"/>
      <c r="OR30" s="35"/>
      <c r="OS30" s="35"/>
      <c r="OT30" s="35"/>
      <c r="OU30" s="35"/>
      <c r="OV30" s="35"/>
      <c r="OW30" s="35"/>
      <c r="OX30" s="35"/>
      <c r="OY30" s="35"/>
      <c r="OZ30" s="35"/>
      <c r="PA30" s="35"/>
      <c r="PB30" s="35"/>
      <c r="PC30" s="35"/>
      <c r="PD30" s="35"/>
      <c r="PE30" s="35"/>
      <c r="PF30" s="35"/>
      <c r="PG30" s="35"/>
      <c r="PH30" s="35"/>
      <c r="PI30" s="35"/>
      <c r="PJ30" s="35"/>
      <c r="PK30" s="35"/>
      <c r="PL30" s="35"/>
      <c r="PM30" s="35"/>
      <c r="PN30" s="35"/>
      <c r="PO30" s="35"/>
      <c r="PP30" s="35"/>
      <c r="PQ30" s="35"/>
      <c r="PR30" s="35"/>
      <c r="PS30" s="35"/>
      <c r="PT30" s="35"/>
      <c r="PU30" s="35"/>
      <c r="PV30" s="35"/>
      <c r="PW30" s="35"/>
      <c r="PX30" s="35"/>
      <c r="PY30" s="35"/>
      <c r="PZ30" s="35"/>
      <c r="QA30" s="35"/>
      <c r="QB30" s="35"/>
      <c r="QC30" s="35"/>
      <c r="QD30" s="35"/>
      <c r="QE30" s="35"/>
      <c r="QF30" s="35"/>
      <c r="QG30" s="35"/>
      <c r="QH30" s="35"/>
      <c r="QI30" s="35"/>
      <c r="QJ30" s="35"/>
      <c r="QK30" s="35"/>
      <c r="QL30" s="35"/>
      <c r="QM30" s="35"/>
      <c r="QN30" s="35"/>
      <c r="QO30" s="35"/>
      <c r="QP30" s="35"/>
      <c r="QQ30" s="35"/>
      <c r="QR30" s="35"/>
      <c r="QS30" s="35"/>
      <c r="QT30" s="35"/>
      <c r="QU30" s="35"/>
      <c r="QV30" s="35"/>
      <c r="QW30" s="35"/>
      <c r="QX30" s="35"/>
      <c r="QY30" s="35"/>
      <c r="QZ30" s="35"/>
      <c r="RA30" s="35"/>
      <c r="RB30" s="35"/>
      <c r="RC30" s="35"/>
      <c r="RD30" s="35"/>
      <c r="RE30" s="35"/>
      <c r="RF30" s="35"/>
      <c r="RG30" s="35"/>
      <c r="RH30" s="35"/>
      <c r="RI30" s="35"/>
      <c r="RJ30" s="35"/>
      <c r="RK30" s="35"/>
      <c r="RL30" s="35"/>
      <c r="RM30" s="35"/>
      <c r="RN30" s="35"/>
      <c r="RO30" s="35"/>
      <c r="RP30" s="35"/>
      <c r="RQ30" s="35"/>
      <c r="RR30" s="35"/>
      <c r="RS30" s="35"/>
      <c r="RT30" s="35"/>
      <c r="RU30" s="35"/>
      <c r="RV30" s="35"/>
      <c r="RW30" s="35"/>
      <c r="RX30" s="35"/>
      <c r="RY30" s="35"/>
      <c r="RZ30" s="35"/>
      <c r="SA30" s="35"/>
      <c r="SB30" s="35"/>
      <c r="SC30" s="35"/>
      <c r="SD30" s="35"/>
      <c r="SE30" s="35"/>
      <c r="SF30" s="35"/>
      <c r="SG30" s="35"/>
      <c r="SH30" s="35"/>
      <c r="SI30" s="35"/>
      <c r="SJ30" s="35"/>
      <c r="SK30" s="35"/>
      <c r="SL30" s="35"/>
      <c r="SM30" s="35"/>
      <c r="SN30" s="35"/>
      <c r="SO30" s="35"/>
      <c r="SP30" s="35"/>
      <c r="SQ30" s="35"/>
      <c r="SR30" s="35"/>
      <c r="SS30" s="35"/>
      <c r="ST30" s="35"/>
      <c r="SU30" s="35"/>
      <c r="SV30" s="35"/>
      <c r="SW30" s="35"/>
      <c r="SX30" s="35"/>
      <c r="SY30" s="35"/>
      <c r="SZ30" s="35"/>
      <c r="TA30" s="35"/>
      <c r="TB30" s="35"/>
      <c r="TC30" s="35"/>
      <c r="TD30" s="35"/>
      <c r="TE30" s="35"/>
      <c r="TF30" s="35"/>
      <c r="TG30" s="35"/>
      <c r="TH30" s="35"/>
      <c r="TI30" s="35"/>
      <c r="TJ30" s="35"/>
      <c r="TK30" s="35"/>
      <c r="TL30" s="35"/>
      <c r="TM30" s="35"/>
      <c r="TN30" s="35"/>
      <c r="TO30" s="35"/>
      <c r="TP30" s="35"/>
      <c r="TQ30" s="35"/>
      <c r="TR30" s="35"/>
      <c r="TS30" s="35"/>
      <c r="TT30" s="35"/>
      <c r="TU30" s="35"/>
      <c r="TV30" s="35"/>
      <c r="TW30" s="35"/>
      <c r="TX30" s="35"/>
      <c r="TY30" s="35"/>
      <c r="TZ30" s="35"/>
      <c r="UA30" s="35"/>
      <c r="UB30" s="35"/>
      <c r="UC30" s="35"/>
      <c r="UD30" s="35"/>
      <c r="UE30" s="35"/>
      <c r="UF30" s="35"/>
      <c r="UG30" s="35"/>
      <c r="UH30" s="35"/>
      <c r="UI30" s="35"/>
      <c r="UJ30" s="35"/>
      <c r="UK30" s="35"/>
      <c r="UL30" s="35"/>
      <c r="UM30" s="35"/>
      <c r="UN30" s="35"/>
      <c r="UO30" s="35"/>
      <c r="UP30" s="35"/>
      <c r="UQ30" s="35"/>
      <c r="UR30" s="35"/>
      <c r="US30" s="35"/>
      <c r="UT30" s="35"/>
      <c r="UU30" s="35"/>
      <c r="UV30" s="35"/>
      <c r="UW30" s="35"/>
      <c r="UX30" s="35"/>
      <c r="UY30" s="35"/>
      <c r="UZ30" s="35"/>
      <c r="VA30" s="35"/>
      <c r="VB30" s="35"/>
      <c r="VC30" s="35"/>
      <c r="VD30" s="35"/>
      <c r="VE30" s="35"/>
      <c r="VF30" s="35"/>
      <c r="VG30" s="35"/>
      <c r="VH30" s="35"/>
      <c r="VI30" s="35"/>
      <c r="VJ30" s="35"/>
      <c r="VK30" s="35"/>
      <c r="VL30" s="35"/>
      <c r="VM30" s="35"/>
      <c r="VN30" s="35"/>
      <c r="VO30" s="35"/>
      <c r="VP30" s="35"/>
      <c r="VQ30" s="35"/>
      <c r="VR30" s="35"/>
      <c r="VS30" s="35"/>
      <c r="VT30" s="35"/>
      <c r="VU30" s="35"/>
      <c r="VV30" s="35"/>
      <c r="VW30" s="35"/>
      <c r="VX30" s="35"/>
      <c r="VY30" s="35"/>
      <c r="VZ30" s="35"/>
      <c r="WA30" s="35"/>
      <c r="WB30" s="35"/>
      <c r="WC30" s="35"/>
      <c r="WD30" s="35"/>
      <c r="WE30" s="35"/>
      <c r="WF30" s="35"/>
      <c r="WG30" s="35"/>
      <c r="WH30" s="35"/>
      <c r="WI30" s="35"/>
      <c r="WJ30" s="35"/>
      <c r="WK30" s="35"/>
      <c r="WL30" s="35"/>
      <c r="WM30" s="35"/>
      <c r="WN30" s="35"/>
      <c r="WO30" s="35"/>
      <c r="WP30" s="35"/>
      <c r="WQ30" s="35"/>
      <c r="WR30" s="35"/>
      <c r="WS30" s="35"/>
      <c r="WT30" s="35"/>
      <c r="WU30" s="35"/>
      <c r="WV30" s="35"/>
      <c r="WW30" s="35"/>
      <c r="WX30" s="35"/>
      <c r="WY30" s="35"/>
      <c r="WZ30" s="35"/>
      <c r="XA30" s="35"/>
      <c r="XB30" s="35"/>
      <c r="XC30" s="35"/>
      <c r="XD30" s="35"/>
      <c r="XE30" s="35"/>
      <c r="XF30" s="35"/>
      <c r="XG30" s="35"/>
      <c r="XH30" s="35"/>
      <c r="XI30" s="35"/>
      <c r="XJ30" s="35"/>
      <c r="XK30" s="35"/>
      <c r="XL30" s="35"/>
      <c r="XM30" s="35"/>
      <c r="XN30" s="35"/>
      <c r="XO30" s="35"/>
      <c r="XP30" s="35"/>
      <c r="XQ30" s="35"/>
      <c r="XR30" s="35"/>
      <c r="XS30" s="35"/>
      <c r="XT30" s="35"/>
      <c r="XU30" s="35"/>
      <c r="XV30" s="35"/>
      <c r="XW30" s="35"/>
      <c r="XX30" s="35"/>
      <c r="XY30" s="35"/>
      <c r="XZ30" s="35"/>
      <c r="YA30" s="35"/>
      <c r="YB30" s="35"/>
      <c r="YC30" s="35"/>
      <c r="YD30" s="35"/>
      <c r="YE30" s="35"/>
      <c r="YF30" s="35"/>
      <c r="YG30" s="35"/>
      <c r="YH30" s="35"/>
      <c r="YI30" s="35"/>
      <c r="YJ30" s="35"/>
      <c r="YK30" s="35"/>
      <c r="YL30" s="35"/>
      <c r="YM30" s="35"/>
      <c r="YN30" s="35"/>
      <c r="YO30" s="35"/>
      <c r="YP30" s="35"/>
      <c r="YQ30" s="35"/>
      <c r="YR30" s="35"/>
      <c r="YS30" s="35"/>
      <c r="YT30" s="35"/>
      <c r="YU30" s="35"/>
      <c r="YV30" s="35"/>
      <c r="YW30" s="35"/>
      <c r="YX30" s="35"/>
      <c r="YY30" s="35"/>
      <c r="YZ30" s="35"/>
      <c r="ZA30" s="35"/>
      <c r="ZB30" s="35"/>
      <c r="ZC30" s="35"/>
      <c r="ZD30" s="35"/>
      <c r="ZE30" s="35"/>
      <c r="ZF30" s="35"/>
      <c r="ZG30" s="35"/>
      <c r="ZH30" s="35"/>
      <c r="ZI30" s="35"/>
      <c r="ZJ30" s="35"/>
      <c r="ZK30" s="35"/>
      <c r="ZL30" s="35"/>
      <c r="ZM30" s="35"/>
      <c r="ZN30" s="35"/>
      <c r="ZO30" s="35"/>
      <c r="ZP30" s="35"/>
      <c r="ZQ30" s="35"/>
      <c r="ZR30" s="35"/>
      <c r="ZS30" s="35"/>
      <c r="ZT30" s="35"/>
      <c r="ZU30" s="35"/>
      <c r="ZV30" s="35"/>
      <c r="ZW30" s="35"/>
      <c r="ZX30" s="35"/>
      <c r="ZY30" s="35"/>
      <c r="ZZ30" s="35"/>
      <c r="AAA30" s="35"/>
      <c r="AAB30" s="35"/>
      <c r="AAC30" s="35"/>
      <c r="AAD30" s="35"/>
      <c r="AAE30" s="35"/>
      <c r="AAF30" s="35"/>
      <c r="AAG30" s="35"/>
      <c r="AAH30" s="35"/>
      <c r="AAI30" s="35"/>
      <c r="AAJ30" s="35"/>
      <c r="AAK30" s="35"/>
      <c r="AAL30" s="35"/>
      <c r="AAM30" s="35"/>
      <c r="AAN30" s="35"/>
      <c r="AAO30" s="35"/>
      <c r="AAP30" s="35"/>
      <c r="AAQ30" s="35"/>
      <c r="AAR30" s="35"/>
      <c r="AAS30" s="35"/>
      <c r="AAT30" s="35"/>
      <c r="AAU30" s="35"/>
      <c r="AAV30" s="35"/>
      <c r="AAW30" s="35"/>
      <c r="AAX30" s="35"/>
      <c r="AAY30" s="35"/>
      <c r="AAZ30" s="35"/>
      <c r="ABA30" s="35"/>
      <c r="ABB30" s="35"/>
      <c r="ABC30" s="35"/>
      <c r="ABD30" s="35"/>
      <c r="ABE30" s="35"/>
      <c r="ABF30" s="35"/>
      <c r="ABG30" s="35"/>
      <c r="ABH30" s="35"/>
      <c r="ABI30" s="35"/>
      <c r="ABJ30" s="35"/>
      <c r="ABK30" s="35"/>
      <c r="ABL30" s="35"/>
      <c r="ABM30" s="35"/>
      <c r="ABN30" s="35"/>
      <c r="ABO30" s="35"/>
      <c r="ABP30" s="35"/>
      <c r="ABQ30" s="35"/>
      <c r="ABR30" s="35"/>
      <c r="ABS30" s="35"/>
      <c r="ABT30" s="35"/>
      <c r="ABU30" s="35"/>
      <c r="ABV30" s="35"/>
      <c r="ABW30" s="35"/>
      <c r="ABX30" s="35"/>
      <c r="ABY30" s="35"/>
      <c r="ABZ30" s="35"/>
      <c r="ACA30" s="35"/>
      <c r="ACB30" s="35"/>
      <c r="ACC30" s="35"/>
      <c r="ACD30" s="35"/>
      <c r="ACE30" s="35"/>
      <c r="ACF30" s="35"/>
      <c r="ACG30" s="35"/>
      <c r="ACH30" s="35"/>
      <c r="ACI30" s="35"/>
      <c r="ACJ30" s="35"/>
      <c r="ACK30" s="35"/>
      <c r="ACL30" s="35"/>
      <c r="ACM30" s="35"/>
      <c r="ACN30" s="35"/>
      <c r="ACO30" s="35"/>
      <c r="ACP30" s="35"/>
      <c r="ACQ30" s="35"/>
      <c r="ACR30" s="35"/>
      <c r="ACS30" s="35"/>
      <c r="ACT30" s="35"/>
      <c r="ACU30" s="35"/>
      <c r="ACV30" s="35"/>
      <c r="ACW30" s="35"/>
      <c r="ACX30" s="35"/>
      <c r="ACY30" s="35"/>
      <c r="ACZ30" s="35"/>
      <c r="ADA30" s="35"/>
      <c r="ADB30" s="35"/>
      <c r="ADC30" s="35"/>
      <c r="ADD30" s="35"/>
      <c r="ADE30" s="35"/>
      <c r="ADF30" s="35"/>
      <c r="ADG30" s="35"/>
      <c r="ADH30" s="35"/>
      <c r="ADI30" s="35"/>
      <c r="ADJ30" s="35"/>
      <c r="ADK30" s="35"/>
      <c r="ADL30" s="35"/>
      <c r="ADM30" s="35"/>
      <c r="ADN30" s="35"/>
      <c r="ADO30" s="35"/>
      <c r="ADP30" s="35"/>
      <c r="ADQ30" s="35"/>
      <c r="ADR30" s="35"/>
      <c r="ADS30" s="35"/>
      <c r="ADT30" s="35"/>
      <c r="ADU30" s="35"/>
      <c r="ADV30" s="35"/>
      <c r="ADW30" s="35"/>
      <c r="ADX30" s="35"/>
      <c r="ADY30" s="35"/>
      <c r="ADZ30" s="35"/>
      <c r="AEA30" s="35"/>
      <c r="AEB30" s="35"/>
      <c r="AEC30" s="35"/>
      <c r="AED30" s="35"/>
      <c r="AEE30" s="35"/>
      <c r="AEF30" s="35"/>
      <c r="AEG30" s="35"/>
      <c r="AEH30" s="35"/>
      <c r="AEI30" s="35"/>
      <c r="AEJ30" s="35"/>
      <c r="AEK30" s="35"/>
      <c r="AEL30" s="35"/>
      <c r="AEM30" s="35"/>
      <c r="AEN30" s="35"/>
      <c r="AEO30" s="35"/>
      <c r="AEP30" s="35"/>
      <c r="AEQ30" s="35"/>
      <c r="AER30" s="35"/>
      <c r="AES30" s="35"/>
      <c r="AET30" s="35"/>
      <c r="AEU30" s="35"/>
      <c r="AEV30" s="35"/>
      <c r="AEW30" s="35"/>
      <c r="AEX30" s="35"/>
      <c r="AEY30" s="35"/>
      <c r="AEZ30" s="35"/>
      <c r="AFA30" s="35"/>
      <c r="AFB30" s="35"/>
      <c r="AFC30" s="35"/>
      <c r="AFD30" s="35"/>
      <c r="AFE30" s="35"/>
      <c r="AFF30" s="35"/>
      <c r="AFG30" s="35"/>
      <c r="AFH30" s="35"/>
      <c r="AFI30" s="35"/>
      <c r="AFJ30" s="35"/>
      <c r="AFK30" s="35"/>
      <c r="AFL30" s="35"/>
      <c r="AFM30" s="35"/>
      <c r="AFN30" s="35"/>
      <c r="AFO30" s="35"/>
      <c r="AFP30" s="35"/>
      <c r="AFQ30" s="35"/>
      <c r="AFR30" s="35"/>
      <c r="AFS30" s="35"/>
      <c r="AFT30" s="35"/>
      <c r="AFU30" s="35"/>
      <c r="AFV30" s="35"/>
      <c r="AFW30" s="35"/>
      <c r="AFX30" s="35"/>
      <c r="AFY30" s="35"/>
      <c r="AFZ30" s="35"/>
      <c r="AGA30" s="35"/>
      <c r="AGB30" s="35"/>
      <c r="AGC30" s="35"/>
      <c r="AGD30" s="35"/>
      <c r="AGE30" s="35"/>
      <c r="AGF30" s="35"/>
      <c r="AGG30" s="35"/>
      <c r="AGH30" s="35"/>
      <c r="AGI30" s="35"/>
      <c r="AGJ30" s="35"/>
      <c r="AGK30" s="35"/>
      <c r="AGL30" s="35"/>
      <c r="AGM30" s="35"/>
      <c r="AGN30" s="35"/>
      <c r="AGO30" s="35"/>
      <c r="AGP30" s="35"/>
      <c r="AGQ30" s="35"/>
      <c r="AGR30" s="35"/>
      <c r="AGS30" s="35"/>
      <c r="AGT30" s="35"/>
      <c r="AGU30" s="35"/>
      <c r="AGV30" s="35"/>
      <c r="AGW30" s="35"/>
      <c r="AGX30" s="35"/>
      <c r="AGY30" s="35"/>
      <c r="AGZ30" s="35"/>
      <c r="AHA30" s="35"/>
      <c r="AHB30" s="35"/>
      <c r="AHC30" s="35"/>
      <c r="AHD30" s="35"/>
      <c r="AHE30" s="35"/>
      <c r="AHF30" s="35"/>
      <c r="AHG30" s="35"/>
      <c r="AHH30" s="35"/>
      <c r="AHI30" s="35"/>
      <c r="AHJ30" s="35"/>
      <c r="AHK30" s="35"/>
      <c r="AHL30" s="35"/>
      <c r="AHM30" s="35"/>
      <c r="AHN30" s="35"/>
      <c r="AHO30" s="35"/>
      <c r="AHP30" s="35"/>
      <c r="AHQ30" s="35"/>
      <c r="AHR30" s="35"/>
      <c r="AHS30" s="35"/>
      <c r="AHT30" s="35"/>
      <c r="AHU30" s="35"/>
      <c r="AHV30" s="35"/>
      <c r="AHW30" s="35"/>
      <c r="AHX30" s="35"/>
      <c r="AHY30" s="35"/>
      <c r="AHZ30" s="35"/>
      <c r="AIA30" s="35"/>
      <c r="AIB30" s="35"/>
      <c r="AIC30" s="35"/>
      <c r="AID30" s="35"/>
      <c r="AIE30" s="35"/>
      <c r="AIF30" s="35"/>
      <c r="AIG30" s="35"/>
      <c r="AIH30" s="35"/>
      <c r="AII30" s="35"/>
      <c r="AIJ30" s="35"/>
      <c r="AIK30" s="35"/>
      <c r="AIL30" s="35"/>
      <c r="AIM30" s="35"/>
      <c r="AIN30" s="35"/>
      <c r="AIO30" s="35"/>
      <c r="AIP30" s="35"/>
      <c r="AIQ30" s="35"/>
      <c r="AIR30" s="35"/>
      <c r="AIS30" s="35"/>
      <c r="AIT30" s="35"/>
      <c r="AIU30" s="35"/>
      <c r="AIV30" s="35"/>
      <c r="AIW30" s="35"/>
      <c r="AIX30" s="35"/>
      <c r="AIY30" s="35"/>
      <c r="AIZ30" s="35"/>
      <c r="AJA30" s="35"/>
      <c r="AJB30" s="35"/>
      <c r="AJC30" s="35"/>
      <c r="AJD30" s="35"/>
      <c r="AJE30" s="35"/>
      <c r="AJF30" s="35"/>
      <c r="AJG30" s="35"/>
      <c r="AJH30" s="35"/>
      <c r="AJI30" s="35"/>
      <c r="AJJ30" s="35"/>
      <c r="AJK30" s="35"/>
      <c r="AJL30" s="35"/>
      <c r="AJM30" s="35"/>
      <c r="AJN30" s="35"/>
      <c r="AJO30" s="35"/>
      <c r="AJP30" s="35"/>
      <c r="AJQ30" s="35"/>
      <c r="AJR30" s="35"/>
      <c r="AJS30" s="35"/>
      <c r="AJT30" s="35"/>
      <c r="AJU30" s="35"/>
      <c r="AJV30" s="35"/>
      <c r="AJW30" s="35"/>
      <c r="AJX30" s="35"/>
      <c r="AJY30" s="35"/>
      <c r="AJZ30" s="35"/>
      <c r="AKA30" s="35"/>
      <c r="AKB30" s="35"/>
      <c r="AKC30" s="35"/>
      <c r="AKD30" s="35"/>
      <c r="AKE30" s="35"/>
      <c r="AKF30" s="35"/>
      <c r="AKG30" s="35"/>
      <c r="AKH30" s="35"/>
      <c r="AKI30" s="35"/>
      <c r="AKJ30" s="35"/>
      <c r="AKK30" s="35"/>
      <c r="AKL30" s="35"/>
      <c r="AKM30" s="35"/>
      <c r="AKN30" s="35"/>
      <c r="AKO30" s="35"/>
      <c r="AKP30" s="35"/>
      <c r="AKQ30" s="35"/>
      <c r="AKR30" s="35"/>
      <c r="AKS30" s="35"/>
      <c r="AKT30" s="35"/>
      <c r="AKU30" s="35"/>
      <c r="AKV30" s="35"/>
      <c r="AKW30" s="35"/>
      <c r="AKX30" s="35"/>
      <c r="AKY30" s="35"/>
      <c r="AKZ30" s="35"/>
      <c r="ALA30" s="35"/>
      <c r="ALB30" s="35"/>
      <c r="ALC30" s="35"/>
      <c r="ALD30" s="35"/>
      <c r="ALE30" s="35"/>
      <c r="ALF30" s="35"/>
      <c r="ALG30" s="35"/>
      <c r="ALH30" s="35"/>
      <c r="ALI30" s="35"/>
      <c r="ALJ30" s="35"/>
      <c r="ALK30" s="35"/>
      <c r="ALL30" s="35"/>
      <c r="ALM30" s="35"/>
      <c r="ALN30" s="35"/>
      <c r="ALO30" s="35"/>
      <c r="ALP30" s="35"/>
      <c r="ALQ30" s="35"/>
      <c r="ALR30" s="35"/>
      <c r="ALS30" s="35"/>
      <c r="ALT30" s="35"/>
      <c r="ALU30" s="35"/>
      <c r="ALV30" s="35"/>
      <c r="ALW30" s="35"/>
      <c r="ALX30" s="35"/>
      <c r="ALY30" s="35"/>
      <c r="ALZ30" s="35"/>
      <c r="AMA30" s="35"/>
      <c r="AMB30" s="35"/>
      <c r="AMC30" s="35"/>
      <c r="AMD30" s="35"/>
      <c r="AME30" s="35"/>
      <c r="AMF30" s="35"/>
      <c r="AMG30" s="35"/>
      <c r="AMH30" s="35"/>
      <c r="AMI30" s="35"/>
      <c r="AMJ30" s="35"/>
      <c r="AMK30" s="35"/>
      <c r="AML30" s="35"/>
    </row>
    <row r="31" spans="1:1026" s="59" customFormat="1" ht="18" customHeight="1" x14ac:dyDescent="0.25">
      <c r="A31" s="146">
        <v>5</v>
      </c>
      <c r="B31" s="36" t="s">
        <v>123</v>
      </c>
      <c r="C31" s="38"/>
      <c r="D31" s="83">
        <v>1981</v>
      </c>
      <c r="E31" s="83" t="s">
        <v>120</v>
      </c>
      <c r="F31" s="49">
        <v>99.6</v>
      </c>
      <c r="G31" s="37" t="s">
        <v>121</v>
      </c>
      <c r="H31" s="42">
        <v>24</v>
      </c>
      <c r="I31" s="121">
        <v>3.75</v>
      </c>
      <c r="J31" s="227">
        <v>60</v>
      </c>
      <c r="K31" s="37"/>
      <c r="L31" s="201"/>
      <c r="M31" s="9">
        <f t="shared" si="1"/>
        <v>225</v>
      </c>
      <c r="N31" s="10">
        <v>2</v>
      </c>
      <c r="O31" s="37">
        <v>14</v>
      </c>
      <c r="P31" s="38" t="s">
        <v>124</v>
      </c>
      <c r="Q31" s="147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2"/>
      <c r="AJ31" s="35"/>
      <c r="AK31" s="35"/>
      <c r="AL31" s="35"/>
      <c r="AM31" s="35"/>
      <c r="AN31" s="35"/>
      <c r="AO31" s="35"/>
      <c r="AP31" s="35"/>
      <c r="AQ31" s="35"/>
      <c r="AR31" s="35"/>
      <c r="AS31" s="35"/>
      <c r="AT31" s="35"/>
      <c r="AU31" s="35"/>
      <c r="AV31" s="35"/>
      <c r="AW31" s="35"/>
      <c r="AX31" s="35"/>
      <c r="AY31" s="35"/>
      <c r="AZ31" s="35"/>
      <c r="BA31" s="35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  <c r="CA31" s="35"/>
      <c r="CB31" s="35"/>
      <c r="CC31" s="35"/>
      <c r="CD31" s="35"/>
      <c r="CE31" s="35"/>
      <c r="CF31" s="35"/>
      <c r="CG31" s="35"/>
      <c r="CH31" s="35"/>
      <c r="CI31" s="35"/>
      <c r="CJ31" s="35"/>
      <c r="CK31" s="35"/>
      <c r="CL31" s="35"/>
      <c r="CM31" s="35"/>
      <c r="CN31" s="35"/>
      <c r="CO31" s="35"/>
      <c r="CP31" s="35"/>
      <c r="CQ31" s="35"/>
      <c r="CR31" s="35"/>
      <c r="CS31" s="35"/>
      <c r="CT31" s="35"/>
      <c r="CU31" s="35"/>
      <c r="CV31" s="35"/>
      <c r="CW31" s="35"/>
      <c r="CX31" s="35"/>
      <c r="CY31" s="35"/>
      <c r="CZ31" s="35"/>
      <c r="DA31" s="35"/>
      <c r="DB31" s="35"/>
      <c r="DC31" s="35"/>
      <c r="DD31" s="35"/>
      <c r="DE31" s="35"/>
      <c r="DF31" s="35"/>
      <c r="DG31" s="35"/>
      <c r="DH31" s="35"/>
      <c r="DI31" s="35"/>
      <c r="DJ31" s="35"/>
      <c r="DK31" s="35"/>
      <c r="DL31" s="35"/>
      <c r="DM31" s="35"/>
      <c r="DN31" s="35"/>
      <c r="DO31" s="35"/>
      <c r="DP31" s="35"/>
      <c r="DQ31" s="35"/>
      <c r="DR31" s="35"/>
      <c r="DS31" s="35"/>
      <c r="DT31" s="35"/>
      <c r="DU31" s="35"/>
      <c r="DV31" s="35"/>
      <c r="DW31" s="35"/>
      <c r="DX31" s="35"/>
      <c r="DY31" s="35"/>
      <c r="DZ31" s="35"/>
      <c r="EA31" s="35"/>
      <c r="EB31" s="35"/>
      <c r="EC31" s="35"/>
      <c r="ED31" s="35"/>
      <c r="EE31" s="35"/>
      <c r="EF31" s="35"/>
      <c r="EG31" s="35"/>
      <c r="EH31" s="35"/>
      <c r="EI31" s="35"/>
      <c r="EJ31" s="35"/>
      <c r="EK31" s="35"/>
      <c r="EL31" s="35"/>
      <c r="EM31" s="35"/>
      <c r="EN31" s="35"/>
      <c r="EO31" s="35"/>
      <c r="EP31" s="35"/>
      <c r="EQ31" s="35"/>
      <c r="ER31" s="35"/>
      <c r="ES31" s="35"/>
      <c r="ET31" s="35"/>
      <c r="EU31" s="35"/>
      <c r="EV31" s="35"/>
      <c r="EW31" s="35"/>
      <c r="EX31" s="35"/>
      <c r="EY31" s="35"/>
      <c r="EZ31" s="35"/>
      <c r="FA31" s="35"/>
      <c r="FB31" s="35"/>
      <c r="FC31" s="35"/>
      <c r="FD31" s="35"/>
      <c r="FE31" s="35"/>
      <c r="FF31" s="35"/>
      <c r="FG31" s="35"/>
      <c r="FH31" s="35"/>
      <c r="FI31" s="35"/>
      <c r="FJ31" s="35"/>
      <c r="FK31" s="35"/>
      <c r="FL31" s="35"/>
      <c r="FM31" s="35"/>
      <c r="FN31" s="35"/>
      <c r="FO31" s="35"/>
      <c r="FP31" s="35"/>
      <c r="FQ31" s="35"/>
      <c r="FR31" s="35"/>
      <c r="FS31" s="35"/>
      <c r="FT31" s="35"/>
      <c r="FU31" s="35"/>
      <c r="FV31" s="35"/>
      <c r="FW31" s="35"/>
      <c r="FX31" s="35"/>
      <c r="FY31" s="35"/>
      <c r="FZ31" s="35"/>
      <c r="GA31" s="35"/>
      <c r="GB31" s="35"/>
      <c r="GC31" s="35"/>
      <c r="GD31" s="35"/>
      <c r="GE31" s="35"/>
      <c r="GF31" s="35"/>
      <c r="GG31" s="35"/>
      <c r="GH31" s="35"/>
      <c r="GI31" s="35"/>
      <c r="GJ31" s="35"/>
      <c r="GK31" s="35"/>
      <c r="GL31" s="35"/>
      <c r="GM31" s="35"/>
      <c r="GN31" s="35"/>
      <c r="GO31" s="35"/>
      <c r="GP31" s="35"/>
      <c r="GQ31" s="35"/>
      <c r="GR31" s="35"/>
      <c r="GS31" s="35"/>
      <c r="GT31" s="35"/>
      <c r="GU31" s="35"/>
      <c r="GV31" s="35"/>
      <c r="GW31" s="35"/>
      <c r="GX31" s="35"/>
      <c r="GY31" s="35"/>
      <c r="GZ31" s="35"/>
      <c r="HA31" s="35"/>
      <c r="HB31" s="35"/>
      <c r="HC31" s="35"/>
      <c r="HD31" s="35"/>
      <c r="HE31" s="35"/>
      <c r="HF31" s="35"/>
      <c r="HG31" s="35"/>
      <c r="HH31" s="35"/>
      <c r="HI31" s="35"/>
      <c r="HJ31" s="35"/>
      <c r="HK31" s="35"/>
      <c r="HL31" s="35"/>
      <c r="HM31" s="35"/>
      <c r="HN31" s="35"/>
      <c r="HO31" s="35"/>
      <c r="HP31" s="35"/>
      <c r="HQ31" s="35"/>
      <c r="HR31" s="35"/>
      <c r="HS31" s="35"/>
      <c r="HT31" s="35"/>
      <c r="HU31" s="35"/>
      <c r="HV31" s="35"/>
      <c r="HW31" s="35"/>
      <c r="HX31" s="35"/>
      <c r="HY31" s="35"/>
      <c r="HZ31" s="35"/>
      <c r="IA31" s="35"/>
      <c r="IB31" s="35"/>
      <c r="IC31" s="35"/>
      <c r="ID31" s="35"/>
      <c r="IE31" s="35"/>
      <c r="IF31" s="35"/>
      <c r="IG31" s="35"/>
      <c r="IH31" s="35"/>
      <c r="II31" s="35"/>
      <c r="IJ31" s="35"/>
      <c r="IK31" s="35"/>
      <c r="IL31" s="35"/>
      <c r="IM31" s="35"/>
      <c r="IN31" s="35"/>
      <c r="IO31" s="35"/>
      <c r="IP31" s="35"/>
      <c r="IQ31" s="35"/>
      <c r="IR31" s="35"/>
      <c r="IS31" s="35"/>
      <c r="IT31" s="35"/>
      <c r="IU31" s="35"/>
      <c r="IV31" s="35"/>
      <c r="IW31" s="35"/>
      <c r="IX31" s="35"/>
      <c r="IY31" s="35"/>
      <c r="IZ31" s="35"/>
      <c r="JA31" s="35"/>
      <c r="JB31" s="35"/>
      <c r="JC31" s="35"/>
      <c r="JD31" s="35"/>
      <c r="JE31" s="35"/>
      <c r="JF31" s="35"/>
      <c r="JG31" s="35"/>
      <c r="JH31" s="35"/>
      <c r="JI31" s="35"/>
      <c r="JJ31" s="35"/>
      <c r="JK31" s="35"/>
      <c r="JL31" s="35"/>
      <c r="JM31" s="35"/>
      <c r="JN31" s="35"/>
      <c r="JO31" s="35"/>
      <c r="JP31" s="35"/>
      <c r="JQ31" s="35"/>
      <c r="JR31" s="35"/>
      <c r="JS31" s="35"/>
      <c r="JT31" s="35"/>
      <c r="JU31" s="35"/>
      <c r="JV31" s="35"/>
      <c r="JW31" s="35"/>
      <c r="JX31" s="35"/>
      <c r="JY31" s="35"/>
      <c r="JZ31" s="35"/>
      <c r="KA31" s="35"/>
      <c r="KB31" s="35"/>
      <c r="KC31" s="35"/>
      <c r="KD31" s="35"/>
      <c r="KE31" s="35"/>
      <c r="KF31" s="35"/>
      <c r="KG31" s="35"/>
      <c r="KH31" s="35"/>
      <c r="KI31" s="35"/>
      <c r="KJ31" s="35"/>
      <c r="KK31" s="35"/>
      <c r="KL31" s="35"/>
      <c r="KM31" s="35"/>
      <c r="KN31" s="35"/>
      <c r="KO31" s="35"/>
      <c r="KP31" s="35"/>
      <c r="KQ31" s="35"/>
      <c r="KR31" s="35"/>
      <c r="KS31" s="35"/>
      <c r="KT31" s="35"/>
      <c r="KU31" s="35"/>
      <c r="KV31" s="35"/>
      <c r="KW31" s="35"/>
      <c r="KX31" s="35"/>
      <c r="KY31" s="35"/>
      <c r="KZ31" s="35"/>
      <c r="LA31" s="35"/>
      <c r="LB31" s="35"/>
      <c r="LC31" s="35"/>
      <c r="LD31" s="35"/>
      <c r="LE31" s="35"/>
      <c r="LF31" s="35"/>
      <c r="LG31" s="35"/>
      <c r="LH31" s="35"/>
      <c r="LI31" s="35"/>
      <c r="LJ31" s="35"/>
      <c r="LK31" s="35"/>
      <c r="LL31" s="35"/>
      <c r="LM31" s="35"/>
      <c r="LN31" s="35"/>
      <c r="LO31" s="35"/>
      <c r="LP31" s="35"/>
      <c r="LQ31" s="35"/>
      <c r="LR31" s="35"/>
      <c r="LS31" s="35"/>
      <c r="LT31" s="35"/>
      <c r="LU31" s="35"/>
      <c r="LV31" s="35"/>
      <c r="LW31" s="35"/>
      <c r="LX31" s="35"/>
      <c r="LY31" s="35"/>
      <c r="LZ31" s="35"/>
      <c r="MA31" s="35"/>
      <c r="MB31" s="35"/>
      <c r="MC31" s="35"/>
      <c r="MD31" s="35"/>
      <c r="ME31" s="35"/>
      <c r="MF31" s="35"/>
      <c r="MG31" s="35"/>
      <c r="MH31" s="35"/>
      <c r="MI31" s="35"/>
      <c r="MJ31" s="35"/>
      <c r="MK31" s="35"/>
      <c r="ML31" s="35"/>
      <c r="MM31" s="35"/>
      <c r="MN31" s="35"/>
      <c r="MO31" s="35"/>
      <c r="MP31" s="35"/>
      <c r="MQ31" s="35"/>
      <c r="MR31" s="35"/>
      <c r="MS31" s="35"/>
      <c r="MT31" s="35"/>
      <c r="MU31" s="35"/>
      <c r="MV31" s="35"/>
      <c r="MW31" s="35"/>
      <c r="MX31" s="35"/>
      <c r="MY31" s="35"/>
      <c r="MZ31" s="35"/>
      <c r="NA31" s="35"/>
      <c r="NB31" s="35"/>
      <c r="NC31" s="35"/>
      <c r="ND31" s="35"/>
      <c r="NE31" s="35"/>
      <c r="NF31" s="35"/>
      <c r="NG31" s="35"/>
      <c r="NH31" s="35"/>
      <c r="NI31" s="35"/>
      <c r="NJ31" s="35"/>
      <c r="NK31" s="35"/>
      <c r="NL31" s="35"/>
      <c r="NM31" s="35"/>
      <c r="NN31" s="35"/>
      <c r="NO31" s="35"/>
      <c r="NP31" s="35"/>
      <c r="NQ31" s="35"/>
      <c r="NR31" s="35"/>
      <c r="NS31" s="35"/>
      <c r="NT31" s="35"/>
      <c r="NU31" s="35"/>
      <c r="NV31" s="35"/>
      <c r="NW31" s="35"/>
      <c r="NX31" s="35"/>
      <c r="NY31" s="35"/>
      <c r="NZ31" s="35"/>
      <c r="OA31" s="35"/>
      <c r="OB31" s="35"/>
      <c r="OC31" s="35"/>
      <c r="OD31" s="35"/>
      <c r="OE31" s="35"/>
      <c r="OF31" s="35"/>
      <c r="OG31" s="35"/>
      <c r="OH31" s="35"/>
      <c r="OI31" s="35"/>
      <c r="OJ31" s="35"/>
      <c r="OK31" s="35"/>
      <c r="OL31" s="35"/>
      <c r="OM31" s="35"/>
      <c r="ON31" s="35"/>
      <c r="OO31" s="35"/>
      <c r="OP31" s="35"/>
      <c r="OQ31" s="35"/>
      <c r="OR31" s="35"/>
      <c r="OS31" s="35"/>
      <c r="OT31" s="35"/>
      <c r="OU31" s="35"/>
      <c r="OV31" s="35"/>
      <c r="OW31" s="35"/>
      <c r="OX31" s="35"/>
      <c r="OY31" s="35"/>
      <c r="OZ31" s="35"/>
      <c r="PA31" s="35"/>
      <c r="PB31" s="35"/>
      <c r="PC31" s="35"/>
      <c r="PD31" s="35"/>
      <c r="PE31" s="35"/>
      <c r="PF31" s="35"/>
      <c r="PG31" s="35"/>
      <c r="PH31" s="35"/>
      <c r="PI31" s="35"/>
      <c r="PJ31" s="35"/>
      <c r="PK31" s="35"/>
      <c r="PL31" s="35"/>
      <c r="PM31" s="35"/>
      <c r="PN31" s="35"/>
      <c r="PO31" s="35"/>
      <c r="PP31" s="35"/>
      <c r="PQ31" s="35"/>
      <c r="PR31" s="35"/>
      <c r="PS31" s="35"/>
      <c r="PT31" s="35"/>
      <c r="PU31" s="35"/>
      <c r="PV31" s="35"/>
      <c r="PW31" s="35"/>
      <c r="PX31" s="35"/>
      <c r="PY31" s="35"/>
      <c r="PZ31" s="35"/>
      <c r="QA31" s="35"/>
      <c r="QB31" s="35"/>
      <c r="QC31" s="35"/>
      <c r="QD31" s="35"/>
      <c r="QE31" s="35"/>
      <c r="QF31" s="35"/>
      <c r="QG31" s="35"/>
      <c r="QH31" s="35"/>
      <c r="QI31" s="35"/>
      <c r="QJ31" s="35"/>
      <c r="QK31" s="35"/>
      <c r="QL31" s="35"/>
      <c r="QM31" s="35"/>
      <c r="QN31" s="35"/>
      <c r="QO31" s="35"/>
      <c r="QP31" s="35"/>
      <c r="QQ31" s="35"/>
      <c r="QR31" s="35"/>
      <c r="QS31" s="35"/>
      <c r="QT31" s="35"/>
      <c r="QU31" s="35"/>
      <c r="QV31" s="35"/>
      <c r="QW31" s="35"/>
      <c r="QX31" s="35"/>
      <c r="QY31" s="35"/>
      <c r="QZ31" s="35"/>
      <c r="RA31" s="35"/>
      <c r="RB31" s="35"/>
      <c r="RC31" s="35"/>
      <c r="RD31" s="35"/>
      <c r="RE31" s="35"/>
      <c r="RF31" s="35"/>
      <c r="RG31" s="35"/>
      <c r="RH31" s="35"/>
      <c r="RI31" s="35"/>
      <c r="RJ31" s="35"/>
      <c r="RK31" s="35"/>
      <c r="RL31" s="35"/>
      <c r="RM31" s="35"/>
      <c r="RN31" s="35"/>
      <c r="RO31" s="35"/>
      <c r="RP31" s="35"/>
      <c r="RQ31" s="35"/>
      <c r="RR31" s="35"/>
      <c r="RS31" s="35"/>
      <c r="RT31" s="35"/>
      <c r="RU31" s="35"/>
      <c r="RV31" s="35"/>
      <c r="RW31" s="35"/>
      <c r="RX31" s="35"/>
      <c r="RY31" s="35"/>
      <c r="RZ31" s="35"/>
      <c r="SA31" s="35"/>
      <c r="SB31" s="35"/>
      <c r="SC31" s="35"/>
      <c r="SD31" s="35"/>
      <c r="SE31" s="35"/>
      <c r="SF31" s="35"/>
      <c r="SG31" s="35"/>
      <c r="SH31" s="35"/>
      <c r="SI31" s="35"/>
      <c r="SJ31" s="35"/>
      <c r="SK31" s="35"/>
      <c r="SL31" s="35"/>
      <c r="SM31" s="35"/>
      <c r="SN31" s="35"/>
      <c r="SO31" s="35"/>
      <c r="SP31" s="35"/>
      <c r="SQ31" s="35"/>
      <c r="SR31" s="35"/>
      <c r="SS31" s="35"/>
      <c r="ST31" s="35"/>
      <c r="SU31" s="35"/>
      <c r="SV31" s="35"/>
      <c r="SW31" s="35"/>
      <c r="SX31" s="35"/>
      <c r="SY31" s="35"/>
      <c r="SZ31" s="35"/>
      <c r="TA31" s="35"/>
      <c r="TB31" s="35"/>
      <c r="TC31" s="35"/>
      <c r="TD31" s="35"/>
      <c r="TE31" s="35"/>
      <c r="TF31" s="35"/>
      <c r="TG31" s="35"/>
      <c r="TH31" s="35"/>
      <c r="TI31" s="35"/>
      <c r="TJ31" s="35"/>
      <c r="TK31" s="35"/>
      <c r="TL31" s="35"/>
      <c r="TM31" s="35"/>
      <c r="TN31" s="35"/>
      <c r="TO31" s="35"/>
      <c r="TP31" s="35"/>
      <c r="TQ31" s="35"/>
      <c r="TR31" s="35"/>
      <c r="TS31" s="35"/>
      <c r="TT31" s="35"/>
      <c r="TU31" s="35"/>
      <c r="TV31" s="35"/>
      <c r="TW31" s="35"/>
      <c r="TX31" s="35"/>
      <c r="TY31" s="35"/>
      <c r="TZ31" s="35"/>
      <c r="UA31" s="35"/>
      <c r="UB31" s="35"/>
      <c r="UC31" s="35"/>
      <c r="UD31" s="35"/>
      <c r="UE31" s="35"/>
      <c r="UF31" s="35"/>
      <c r="UG31" s="35"/>
      <c r="UH31" s="35"/>
      <c r="UI31" s="35"/>
      <c r="UJ31" s="35"/>
      <c r="UK31" s="35"/>
      <c r="UL31" s="35"/>
      <c r="UM31" s="35"/>
      <c r="UN31" s="35"/>
      <c r="UO31" s="35"/>
      <c r="UP31" s="35"/>
      <c r="UQ31" s="35"/>
      <c r="UR31" s="35"/>
      <c r="US31" s="35"/>
      <c r="UT31" s="35"/>
      <c r="UU31" s="35"/>
      <c r="UV31" s="35"/>
      <c r="UW31" s="35"/>
      <c r="UX31" s="35"/>
      <c r="UY31" s="35"/>
      <c r="UZ31" s="35"/>
      <c r="VA31" s="35"/>
      <c r="VB31" s="35"/>
      <c r="VC31" s="35"/>
      <c r="VD31" s="35"/>
      <c r="VE31" s="35"/>
      <c r="VF31" s="35"/>
      <c r="VG31" s="35"/>
      <c r="VH31" s="35"/>
      <c r="VI31" s="35"/>
      <c r="VJ31" s="35"/>
      <c r="VK31" s="35"/>
      <c r="VL31" s="35"/>
      <c r="VM31" s="35"/>
      <c r="VN31" s="35"/>
      <c r="VO31" s="35"/>
      <c r="VP31" s="35"/>
      <c r="VQ31" s="35"/>
      <c r="VR31" s="35"/>
      <c r="VS31" s="35"/>
      <c r="VT31" s="35"/>
      <c r="VU31" s="35"/>
      <c r="VV31" s="35"/>
      <c r="VW31" s="35"/>
      <c r="VX31" s="35"/>
      <c r="VY31" s="35"/>
      <c r="VZ31" s="35"/>
      <c r="WA31" s="35"/>
      <c r="WB31" s="35"/>
      <c r="WC31" s="35"/>
      <c r="WD31" s="35"/>
      <c r="WE31" s="35"/>
      <c r="WF31" s="35"/>
      <c r="WG31" s="35"/>
      <c r="WH31" s="35"/>
      <c r="WI31" s="35"/>
      <c r="WJ31" s="35"/>
      <c r="WK31" s="35"/>
      <c r="WL31" s="35"/>
      <c r="WM31" s="35"/>
      <c r="WN31" s="35"/>
      <c r="WO31" s="35"/>
      <c r="WP31" s="35"/>
      <c r="WQ31" s="35"/>
      <c r="WR31" s="35"/>
      <c r="WS31" s="35"/>
      <c r="WT31" s="35"/>
      <c r="WU31" s="35"/>
      <c r="WV31" s="35"/>
      <c r="WW31" s="35"/>
      <c r="WX31" s="35"/>
      <c r="WY31" s="35"/>
      <c r="WZ31" s="35"/>
      <c r="XA31" s="35"/>
      <c r="XB31" s="35"/>
      <c r="XC31" s="35"/>
      <c r="XD31" s="35"/>
      <c r="XE31" s="35"/>
      <c r="XF31" s="35"/>
      <c r="XG31" s="35"/>
      <c r="XH31" s="35"/>
      <c r="XI31" s="35"/>
      <c r="XJ31" s="35"/>
      <c r="XK31" s="35"/>
      <c r="XL31" s="35"/>
      <c r="XM31" s="35"/>
      <c r="XN31" s="35"/>
      <c r="XO31" s="35"/>
      <c r="XP31" s="35"/>
      <c r="XQ31" s="35"/>
      <c r="XR31" s="35"/>
      <c r="XS31" s="35"/>
      <c r="XT31" s="35"/>
      <c r="XU31" s="35"/>
      <c r="XV31" s="35"/>
      <c r="XW31" s="35"/>
      <c r="XX31" s="35"/>
      <c r="XY31" s="35"/>
      <c r="XZ31" s="35"/>
      <c r="YA31" s="35"/>
      <c r="YB31" s="35"/>
      <c r="YC31" s="35"/>
      <c r="YD31" s="35"/>
      <c r="YE31" s="35"/>
      <c r="YF31" s="35"/>
      <c r="YG31" s="35"/>
      <c r="YH31" s="35"/>
      <c r="YI31" s="35"/>
      <c r="YJ31" s="35"/>
      <c r="YK31" s="35"/>
      <c r="YL31" s="35"/>
      <c r="YM31" s="35"/>
      <c r="YN31" s="35"/>
      <c r="YO31" s="35"/>
      <c r="YP31" s="35"/>
      <c r="YQ31" s="35"/>
      <c r="YR31" s="35"/>
      <c r="YS31" s="35"/>
      <c r="YT31" s="35"/>
      <c r="YU31" s="35"/>
      <c r="YV31" s="35"/>
      <c r="YW31" s="35"/>
      <c r="YX31" s="35"/>
      <c r="YY31" s="35"/>
      <c r="YZ31" s="35"/>
      <c r="ZA31" s="35"/>
      <c r="ZB31" s="35"/>
      <c r="ZC31" s="35"/>
      <c r="ZD31" s="35"/>
      <c r="ZE31" s="35"/>
      <c r="ZF31" s="35"/>
      <c r="ZG31" s="35"/>
      <c r="ZH31" s="35"/>
      <c r="ZI31" s="35"/>
      <c r="ZJ31" s="35"/>
      <c r="ZK31" s="35"/>
      <c r="ZL31" s="35"/>
      <c r="ZM31" s="35"/>
      <c r="ZN31" s="35"/>
      <c r="ZO31" s="35"/>
      <c r="ZP31" s="35"/>
      <c r="ZQ31" s="35"/>
      <c r="ZR31" s="35"/>
      <c r="ZS31" s="35"/>
      <c r="ZT31" s="35"/>
      <c r="ZU31" s="35"/>
      <c r="ZV31" s="35"/>
      <c r="ZW31" s="35"/>
      <c r="ZX31" s="35"/>
      <c r="ZY31" s="35"/>
      <c r="ZZ31" s="35"/>
      <c r="AAA31" s="35"/>
      <c r="AAB31" s="35"/>
      <c r="AAC31" s="35"/>
      <c r="AAD31" s="35"/>
      <c r="AAE31" s="35"/>
      <c r="AAF31" s="35"/>
      <c r="AAG31" s="35"/>
      <c r="AAH31" s="35"/>
      <c r="AAI31" s="35"/>
      <c r="AAJ31" s="35"/>
      <c r="AAK31" s="35"/>
      <c r="AAL31" s="35"/>
      <c r="AAM31" s="35"/>
      <c r="AAN31" s="35"/>
      <c r="AAO31" s="35"/>
      <c r="AAP31" s="35"/>
      <c r="AAQ31" s="35"/>
      <c r="AAR31" s="35"/>
      <c r="AAS31" s="35"/>
      <c r="AAT31" s="35"/>
      <c r="AAU31" s="35"/>
      <c r="AAV31" s="35"/>
      <c r="AAW31" s="35"/>
      <c r="AAX31" s="35"/>
      <c r="AAY31" s="35"/>
      <c r="AAZ31" s="35"/>
      <c r="ABA31" s="35"/>
      <c r="ABB31" s="35"/>
      <c r="ABC31" s="35"/>
      <c r="ABD31" s="35"/>
      <c r="ABE31" s="35"/>
      <c r="ABF31" s="35"/>
      <c r="ABG31" s="35"/>
      <c r="ABH31" s="35"/>
      <c r="ABI31" s="35"/>
      <c r="ABJ31" s="35"/>
      <c r="ABK31" s="35"/>
      <c r="ABL31" s="35"/>
      <c r="ABM31" s="35"/>
      <c r="ABN31" s="35"/>
      <c r="ABO31" s="35"/>
      <c r="ABP31" s="35"/>
      <c r="ABQ31" s="35"/>
      <c r="ABR31" s="35"/>
      <c r="ABS31" s="35"/>
      <c r="ABT31" s="35"/>
      <c r="ABU31" s="35"/>
      <c r="ABV31" s="35"/>
      <c r="ABW31" s="35"/>
      <c r="ABX31" s="35"/>
      <c r="ABY31" s="35"/>
      <c r="ABZ31" s="35"/>
      <c r="ACA31" s="35"/>
      <c r="ACB31" s="35"/>
      <c r="ACC31" s="35"/>
      <c r="ACD31" s="35"/>
      <c r="ACE31" s="35"/>
      <c r="ACF31" s="35"/>
      <c r="ACG31" s="35"/>
      <c r="ACH31" s="35"/>
      <c r="ACI31" s="35"/>
      <c r="ACJ31" s="35"/>
      <c r="ACK31" s="35"/>
      <c r="ACL31" s="35"/>
      <c r="ACM31" s="35"/>
      <c r="ACN31" s="35"/>
      <c r="ACO31" s="35"/>
      <c r="ACP31" s="35"/>
      <c r="ACQ31" s="35"/>
      <c r="ACR31" s="35"/>
      <c r="ACS31" s="35"/>
      <c r="ACT31" s="35"/>
      <c r="ACU31" s="35"/>
      <c r="ACV31" s="35"/>
      <c r="ACW31" s="35"/>
      <c r="ACX31" s="35"/>
      <c r="ACY31" s="35"/>
      <c r="ACZ31" s="35"/>
      <c r="ADA31" s="35"/>
      <c r="ADB31" s="35"/>
      <c r="ADC31" s="35"/>
      <c r="ADD31" s="35"/>
      <c r="ADE31" s="35"/>
      <c r="ADF31" s="35"/>
      <c r="ADG31" s="35"/>
      <c r="ADH31" s="35"/>
      <c r="ADI31" s="35"/>
      <c r="ADJ31" s="35"/>
      <c r="ADK31" s="35"/>
      <c r="ADL31" s="35"/>
      <c r="ADM31" s="35"/>
      <c r="ADN31" s="35"/>
      <c r="ADO31" s="35"/>
      <c r="ADP31" s="35"/>
      <c r="ADQ31" s="35"/>
      <c r="ADR31" s="35"/>
      <c r="ADS31" s="35"/>
      <c r="ADT31" s="35"/>
      <c r="ADU31" s="35"/>
      <c r="ADV31" s="35"/>
      <c r="ADW31" s="35"/>
      <c r="ADX31" s="35"/>
      <c r="ADY31" s="35"/>
      <c r="ADZ31" s="35"/>
      <c r="AEA31" s="35"/>
      <c r="AEB31" s="35"/>
      <c r="AEC31" s="35"/>
      <c r="AED31" s="35"/>
      <c r="AEE31" s="35"/>
      <c r="AEF31" s="35"/>
      <c r="AEG31" s="35"/>
      <c r="AEH31" s="35"/>
      <c r="AEI31" s="35"/>
      <c r="AEJ31" s="35"/>
      <c r="AEK31" s="35"/>
      <c r="AEL31" s="35"/>
      <c r="AEM31" s="35"/>
      <c r="AEN31" s="35"/>
      <c r="AEO31" s="35"/>
      <c r="AEP31" s="35"/>
      <c r="AEQ31" s="35"/>
      <c r="AER31" s="35"/>
      <c r="AES31" s="35"/>
      <c r="AET31" s="35"/>
      <c r="AEU31" s="35"/>
      <c r="AEV31" s="35"/>
      <c r="AEW31" s="35"/>
      <c r="AEX31" s="35"/>
      <c r="AEY31" s="35"/>
      <c r="AEZ31" s="35"/>
      <c r="AFA31" s="35"/>
      <c r="AFB31" s="35"/>
      <c r="AFC31" s="35"/>
      <c r="AFD31" s="35"/>
      <c r="AFE31" s="35"/>
      <c r="AFF31" s="35"/>
      <c r="AFG31" s="35"/>
      <c r="AFH31" s="35"/>
      <c r="AFI31" s="35"/>
      <c r="AFJ31" s="35"/>
      <c r="AFK31" s="35"/>
      <c r="AFL31" s="35"/>
      <c r="AFM31" s="35"/>
      <c r="AFN31" s="35"/>
      <c r="AFO31" s="35"/>
      <c r="AFP31" s="35"/>
      <c r="AFQ31" s="35"/>
      <c r="AFR31" s="35"/>
      <c r="AFS31" s="35"/>
      <c r="AFT31" s="35"/>
      <c r="AFU31" s="35"/>
      <c r="AFV31" s="35"/>
      <c r="AFW31" s="35"/>
      <c r="AFX31" s="35"/>
      <c r="AFY31" s="35"/>
      <c r="AFZ31" s="35"/>
      <c r="AGA31" s="35"/>
      <c r="AGB31" s="35"/>
      <c r="AGC31" s="35"/>
      <c r="AGD31" s="35"/>
      <c r="AGE31" s="35"/>
      <c r="AGF31" s="35"/>
      <c r="AGG31" s="35"/>
      <c r="AGH31" s="35"/>
      <c r="AGI31" s="35"/>
      <c r="AGJ31" s="35"/>
      <c r="AGK31" s="35"/>
      <c r="AGL31" s="35"/>
      <c r="AGM31" s="35"/>
      <c r="AGN31" s="35"/>
      <c r="AGO31" s="35"/>
      <c r="AGP31" s="35"/>
      <c r="AGQ31" s="35"/>
      <c r="AGR31" s="35"/>
      <c r="AGS31" s="35"/>
      <c r="AGT31" s="35"/>
      <c r="AGU31" s="35"/>
      <c r="AGV31" s="35"/>
      <c r="AGW31" s="35"/>
      <c r="AGX31" s="35"/>
      <c r="AGY31" s="35"/>
      <c r="AGZ31" s="35"/>
      <c r="AHA31" s="35"/>
      <c r="AHB31" s="35"/>
      <c r="AHC31" s="35"/>
      <c r="AHD31" s="35"/>
      <c r="AHE31" s="35"/>
      <c r="AHF31" s="35"/>
      <c r="AHG31" s="35"/>
      <c r="AHH31" s="35"/>
      <c r="AHI31" s="35"/>
      <c r="AHJ31" s="35"/>
      <c r="AHK31" s="35"/>
      <c r="AHL31" s="35"/>
      <c r="AHM31" s="35"/>
      <c r="AHN31" s="35"/>
      <c r="AHO31" s="35"/>
      <c r="AHP31" s="35"/>
      <c r="AHQ31" s="35"/>
      <c r="AHR31" s="35"/>
      <c r="AHS31" s="35"/>
      <c r="AHT31" s="35"/>
      <c r="AHU31" s="35"/>
      <c r="AHV31" s="35"/>
      <c r="AHW31" s="35"/>
      <c r="AHX31" s="35"/>
      <c r="AHY31" s="35"/>
      <c r="AHZ31" s="35"/>
      <c r="AIA31" s="35"/>
      <c r="AIB31" s="35"/>
      <c r="AIC31" s="35"/>
      <c r="AID31" s="35"/>
      <c r="AIE31" s="35"/>
      <c r="AIF31" s="35"/>
      <c r="AIG31" s="35"/>
      <c r="AIH31" s="35"/>
      <c r="AII31" s="35"/>
      <c r="AIJ31" s="35"/>
      <c r="AIK31" s="35"/>
      <c r="AIL31" s="35"/>
      <c r="AIM31" s="35"/>
      <c r="AIN31" s="35"/>
      <c r="AIO31" s="35"/>
      <c r="AIP31" s="35"/>
      <c r="AIQ31" s="35"/>
      <c r="AIR31" s="35"/>
      <c r="AIS31" s="35"/>
      <c r="AIT31" s="35"/>
      <c r="AIU31" s="35"/>
      <c r="AIV31" s="35"/>
      <c r="AIW31" s="35"/>
      <c r="AIX31" s="35"/>
      <c r="AIY31" s="35"/>
      <c r="AIZ31" s="35"/>
      <c r="AJA31" s="35"/>
      <c r="AJB31" s="35"/>
      <c r="AJC31" s="35"/>
      <c r="AJD31" s="35"/>
      <c r="AJE31" s="35"/>
      <c r="AJF31" s="35"/>
      <c r="AJG31" s="35"/>
      <c r="AJH31" s="35"/>
      <c r="AJI31" s="35"/>
      <c r="AJJ31" s="35"/>
      <c r="AJK31" s="35"/>
      <c r="AJL31" s="35"/>
      <c r="AJM31" s="35"/>
      <c r="AJN31" s="35"/>
      <c r="AJO31" s="35"/>
      <c r="AJP31" s="35"/>
      <c r="AJQ31" s="35"/>
      <c r="AJR31" s="35"/>
      <c r="AJS31" s="35"/>
      <c r="AJT31" s="35"/>
      <c r="AJU31" s="35"/>
      <c r="AJV31" s="35"/>
      <c r="AJW31" s="35"/>
      <c r="AJX31" s="35"/>
      <c r="AJY31" s="35"/>
      <c r="AJZ31" s="35"/>
      <c r="AKA31" s="35"/>
      <c r="AKB31" s="35"/>
      <c r="AKC31" s="35"/>
      <c r="AKD31" s="35"/>
      <c r="AKE31" s="35"/>
      <c r="AKF31" s="35"/>
      <c r="AKG31" s="35"/>
      <c r="AKH31" s="35"/>
      <c r="AKI31" s="35"/>
      <c r="AKJ31" s="35"/>
      <c r="AKK31" s="35"/>
      <c r="AKL31" s="35"/>
      <c r="AKM31" s="35"/>
      <c r="AKN31" s="35"/>
      <c r="AKO31" s="35"/>
      <c r="AKP31" s="35"/>
      <c r="AKQ31" s="35"/>
      <c r="AKR31" s="35"/>
      <c r="AKS31" s="35"/>
      <c r="AKT31" s="35"/>
      <c r="AKU31" s="35"/>
      <c r="AKV31" s="35"/>
      <c r="AKW31" s="35"/>
      <c r="AKX31" s="35"/>
      <c r="AKY31" s="35"/>
      <c r="AKZ31" s="35"/>
      <c r="ALA31" s="35"/>
      <c r="ALB31" s="35"/>
      <c r="ALC31" s="35"/>
      <c r="ALD31" s="35"/>
      <c r="ALE31" s="35"/>
      <c r="ALF31" s="35"/>
      <c r="ALG31" s="35"/>
      <c r="ALH31" s="35"/>
      <c r="ALI31" s="35"/>
      <c r="ALJ31" s="35"/>
      <c r="ALK31" s="35"/>
      <c r="ALL31" s="35"/>
      <c r="ALM31" s="35"/>
      <c r="ALN31" s="35"/>
      <c r="ALO31" s="35"/>
      <c r="ALP31" s="35"/>
      <c r="ALQ31" s="35"/>
      <c r="ALR31" s="35"/>
      <c r="ALS31" s="35"/>
      <c r="ALT31" s="35"/>
      <c r="ALU31" s="35"/>
      <c r="ALV31" s="35"/>
      <c r="ALW31" s="35"/>
      <c r="ALX31" s="35"/>
      <c r="ALY31" s="35"/>
      <c r="ALZ31" s="35"/>
      <c r="AMA31" s="35"/>
      <c r="AMB31" s="35"/>
      <c r="AMC31" s="35"/>
      <c r="AMD31" s="35"/>
      <c r="AME31" s="35"/>
      <c r="AMF31" s="35"/>
      <c r="AMG31" s="35"/>
      <c r="AMH31" s="35"/>
      <c r="AMI31" s="35"/>
      <c r="AMJ31" s="35"/>
      <c r="AMK31" s="35"/>
      <c r="AML31" s="35"/>
    </row>
    <row r="32" spans="1:1026" s="59" customFormat="1" ht="18" customHeight="1" thickBot="1" x14ac:dyDescent="0.3">
      <c r="A32" s="149">
        <v>6</v>
      </c>
      <c r="B32" s="266" t="s">
        <v>225</v>
      </c>
      <c r="C32" s="267"/>
      <c r="D32" s="118">
        <v>1981</v>
      </c>
      <c r="E32" s="118">
        <v>1</v>
      </c>
      <c r="F32" s="163">
        <v>92.4</v>
      </c>
      <c r="G32" s="118" t="s">
        <v>226</v>
      </c>
      <c r="H32" s="118">
        <v>24</v>
      </c>
      <c r="I32" s="268">
        <v>3.75</v>
      </c>
      <c r="J32" s="269">
        <v>57</v>
      </c>
      <c r="K32" s="267"/>
      <c r="L32" s="206"/>
      <c r="M32" s="150">
        <f t="shared" si="1"/>
        <v>213.75</v>
      </c>
      <c r="N32" s="118">
        <v>2</v>
      </c>
      <c r="O32" s="118">
        <v>13</v>
      </c>
      <c r="P32" s="267" t="s">
        <v>227</v>
      </c>
      <c r="Q32" s="15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2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/>
      <c r="AY32" s="35"/>
      <c r="AZ32" s="35"/>
      <c r="BA32" s="35"/>
      <c r="BB32" s="35"/>
      <c r="BC32" s="35"/>
      <c r="BD32" s="35"/>
      <c r="BE32" s="35"/>
      <c r="BF32" s="35"/>
      <c r="BG32" s="35"/>
      <c r="BH32" s="35"/>
      <c r="BI32" s="35"/>
      <c r="BJ32" s="35"/>
      <c r="BK32" s="35"/>
      <c r="BL32" s="35"/>
      <c r="BM32" s="35"/>
      <c r="BN32" s="35"/>
      <c r="BO32" s="35"/>
      <c r="BP32" s="35"/>
      <c r="BQ32" s="35"/>
      <c r="BR32" s="35"/>
      <c r="BS32" s="35"/>
      <c r="BT32" s="35"/>
      <c r="BU32" s="35"/>
      <c r="BV32" s="35"/>
      <c r="BW32" s="35"/>
      <c r="BX32" s="35"/>
      <c r="BY32" s="35"/>
      <c r="BZ32" s="35"/>
      <c r="CA32" s="35"/>
      <c r="CB32" s="35"/>
      <c r="CC32" s="35"/>
      <c r="CD32" s="35"/>
      <c r="CE32" s="35"/>
      <c r="CF32" s="35"/>
      <c r="CG32" s="35"/>
      <c r="CH32" s="35"/>
      <c r="CI32" s="35"/>
      <c r="CJ32" s="35"/>
      <c r="CK32" s="35"/>
      <c r="CL32" s="35"/>
      <c r="CM32" s="35"/>
      <c r="CN32" s="35"/>
      <c r="CO32" s="35"/>
      <c r="CP32" s="35"/>
      <c r="CQ32" s="35"/>
      <c r="CR32" s="35"/>
      <c r="CS32" s="35"/>
      <c r="CT32" s="35"/>
      <c r="CU32" s="35"/>
      <c r="CV32" s="35"/>
      <c r="CW32" s="35"/>
      <c r="CX32" s="35"/>
      <c r="CY32" s="35"/>
      <c r="CZ32" s="35"/>
      <c r="DA32" s="35"/>
      <c r="DB32" s="35"/>
      <c r="DC32" s="35"/>
      <c r="DD32" s="35"/>
      <c r="DE32" s="35"/>
      <c r="DF32" s="35"/>
      <c r="DG32" s="35"/>
      <c r="DH32" s="35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35"/>
      <c r="DY32" s="35"/>
      <c r="DZ32" s="35"/>
      <c r="EA32" s="35"/>
      <c r="EB32" s="35"/>
      <c r="EC32" s="35"/>
      <c r="ED32" s="35"/>
      <c r="EE32" s="35"/>
      <c r="EF32" s="35"/>
      <c r="EG32" s="35"/>
      <c r="EH32" s="35"/>
      <c r="EI32" s="35"/>
      <c r="EJ32" s="35"/>
      <c r="EK32" s="35"/>
      <c r="EL32" s="35"/>
      <c r="EM32" s="35"/>
      <c r="EN32" s="35"/>
      <c r="EO32" s="35"/>
      <c r="EP32" s="35"/>
      <c r="EQ32" s="35"/>
      <c r="ER32" s="35"/>
      <c r="ES32" s="35"/>
      <c r="ET32" s="35"/>
      <c r="EU32" s="35"/>
      <c r="EV32" s="35"/>
      <c r="EW32" s="35"/>
      <c r="EX32" s="35"/>
      <c r="EY32" s="35"/>
      <c r="EZ32" s="35"/>
      <c r="FA32" s="35"/>
      <c r="FB32" s="35"/>
      <c r="FC32" s="35"/>
      <c r="FD32" s="35"/>
      <c r="FE32" s="35"/>
      <c r="FF32" s="35"/>
      <c r="FG32" s="35"/>
      <c r="FH32" s="35"/>
      <c r="FI32" s="35"/>
      <c r="FJ32" s="35"/>
      <c r="FK32" s="35"/>
      <c r="FL32" s="35"/>
      <c r="FM32" s="35"/>
      <c r="FN32" s="35"/>
      <c r="FO32" s="35"/>
      <c r="FP32" s="35"/>
      <c r="FQ32" s="35"/>
      <c r="FR32" s="35"/>
      <c r="FS32" s="35"/>
      <c r="FT32" s="35"/>
      <c r="FU32" s="35"/>
      <c r="FV32" s="35"/>
      <c r="FW32" s="35"/>
      <c r="FX32" s="35"/>
      <c r="FY32" s="35"/>
      <c r="FZ32" s="35"/>
      <c r="GA32" s="35"/>
      <c r="GB32" s="35"/>
      <c r="GC32" s="35"/>
      <c r="GD32" s="35"/>
      <c r="GE32" s="35"/>
      <c r="GF32" s="35"/>
      <c r="GG32" s="35"/>
      <c r="GH32" s="35"/>
      <c r="GI32" s="35"/>
      <c r="GJ32" s="35"/>
      <c r="GK32" s="35"/>
      <c r="GL32" s="35"/>
      <c r="GM32" s="35"/>
      <c r="GN32" s="35"/>
      <c r="GO32" s="35"/>
      <c r="GP32" s="35"/>
      <c r="GQ32" s="35"/>
      <c r="GR32" s="35"/>
      <c r="GS32" s="35"/>
      <c r="GT32" s="35"/>
      <c r="GU32" s="35"/>
      <c r="GV32" s="35"/>
      <c r="GW32" s="35"/>
      <c r="GX32" s="35"/>
      <c r="GY32" s="35"/>
      <c r="GZ32" s="35"/>
      <c r="HA32" s="35"/>
      <c r="HB32" s="35"/>
      <c r="HC32" s="35"/>
      <c r="HD32" s="35"/>
      <c r="HE32" s="35"/>
      <c r="HF32" s="35"/>
      <c r="HG32" s="35"/>
      <c r="HH32" s="35"/>
      <c r="HI32" s="35"/>
      <c r="HJ32" s="35"/>
      <c r="HK32" s="35"/>
      <c r="HL32" s="35"/>
      <c r="HM32" s="35"/>
      <c r="HN32" s="35"/>
      <c r="HO32" s="35"/>
      <c r="HP32" s="35"/>
      <c r="HQ32" s="35"/>
      <c r="HR32" s="35"/>
      <c r="HS32" s="35"/>
      <c r="HT32" s="35"/>
      <c r="HU32" s="35"/>
      <c r="HV32" s="35"/>
      <c r="HW32" s="35"/>
      <c r="HX32" s="35"/>
      <c r="HY32" s="35"/>
      <c r="HZ32" s="35"/>
      <c r="IA32" s="35"/>
      <c r="IB32" s="35"/>
      <c r="IC32" s="35"/>
      <c r="ID32" s="35"/>
      <c r="IE32" s="35"/>
      <c r="IF32" s="35"/>
      <c r="IG32" s="35"/>
      <c r="IH32" s="35"/>
      <c r="II32" s="35"/>
      <c r="IJ32" s="35"/>
      <c r="IK32" s="35"/>
      <c r="IL32" s="35"/>
      <c r="IM32" s="35"/>
      <c r="IN32" s="35"/>
      <c r="IO32" s="35"/>
      <c r="IP32" s="35"/>
      <c r="IQ32" s="35"/>
      <c r="IR32" s="35"/>
      <c r="IS32" s="35"/>
      <c r="IT32" s="35"/>
      <c r="IU32" s="35"/>
      <c r="IV32" s="35"/>
      <c r="IW32" s="35"/>
      <c r="IX32" s="35"/>
      <c r="IY32" s="35"/>
      <c r="IZ32" s="35"/>
      <c r="JA32" s="35"/>
      <c r="JB32" s="35"/>
      <c r="JC32" s="35"/>
      <c r="JD32" s="35"/>
      <c r="JE32" s="35"/>
      <c r="JF32" s="35"/>
      <c r="JG32" s="35"/>
      <c r="JH32" s="35"/>
      <c r="JI32" s="35"/>
      <c r="JJ32" s="35"/>
      <c r="JK32" s="35"/>
      <c r="JL32" s="35"/>
      <c r="JM32" s="35"/>
      <c r="JN32" s="35"/>
      <c r="JO32" s="35"/>
      <c r="JP32" s="35"/>
      <c r="JQ32" s="35"/>
      <c r="JR32" s="35"/>
      <c r="JS32" s="35"/>
      <c r="JT32" s="35"/>
      <c r="JU32" s="35"/>
      <c r="JV32" s="35"/>
      <c r="JW32" s="35"/>
      <c r="JX32" s="35"/>
      <c r="JY32" s="35"/>
      <c r="JZ32" s="35"/>
      <c r="KA32" s="35"/>
      <c r="KB32" s="35"/>
      <c r="KC32" s="35"/>
      <c r="KD32" s="35"/>
      <c r="KE32" s="35"/>
      <c r="KF32" s="35"/>
      <c r="KG32" s="35"/>
      <c r="KH32" s="35"/>
      <c r="KI32" s="35"/>
      <c r="KJ32" s="35"/>
      <c r="KK32" s="35"/>
      <c r="KL32" s="35"/>
      <c r="KM32" s="35"/>
      <c r="KN32" s="35"/>
      <c r="KO32" s="35"/>
      <c r="KP32" s="35"/>
      <c r="KQ32" s="35"/>
      <c r="KR32" s="35"/>
      <c r="KS32" s="35"/>
      <c r="KT32" s="35"/>
      <c r="KU32" s="35"/>
      <c r="KV32" s="35"/>
      <c r="KW32" s="35"/>
      <c r="KX32" s="35"/>
      <c r="KY32" s="35"/>
      <c r="KZ32" s="35"/>
      <c r="LA32" s="35"/>
      <c r="LB32" s="35"/>
      <c r="LC32" s="35"/>
      <c r="LD32" s="35"/>
      <c r="LE32" s="35"/>
      <c r="LF32" s="35"/>
      <c r="LG32" s="35"/>
      <c r="LH32" s="35"/>
      <c r="LI32" s="35"/>
      <c r="LJ32" s="35"/>
      <c r="LK32" s="35"/>
      <c r="LL32" s="35"/>
      <c r="LM32" s="35"/>
      <c r="LN32" s="35"/>
      <c r="LO32" s="35"/>
      <c r="LP32" s="35"/>
      <c r="LQ32" s="35"/>
      <c r="LR32" s="35"/>
      <c r="LS32" s="35"/>
      <c r="LT32" s="35"/>
      <c r="LU32" s="35"/>
      <c r="LV32" s="35"/>
      <c r="LW32" s="35"/>
      <c r="LX32" s="35"/>
      <c r="LY32" s="35"/>
      <c r="LZ32" s="35"/>
      <c r="MA32" s="35"/>
      <c r="MB32" s="35"/>
      <c r="MC32" s="35"/>
      <c r="MD32" s="35"/>
      <c r="ME32" s="35"/>
      <c r="MF32" s="35"/>
      <c r="MG32" s="35"/>
      <c r="MH32" s="35"/>
      <c r="MI32" s="35"/>
      <c r="MJ32" s="35"/>
      <c r="MK32" s="35"/>
      <c r="ML32" s="35"/>
      <c r="MM32" s="35"/>
      <c r="MN32" s="35"/>
      <c r="MO32" s="35"/>
      <c r="MP32" s="35"/>
      <c r="MQ32" s="35"/>
      <c r="MR32" s="35"/>
      <c r="MS32" s="35"/>
      <c r="MT32" s="35"/>
      <c r="MU32" s="35"/>
      <c r="MV32" s="35"/>
      <c r="MW32" s="35"/>
      <c r="MX32" s="35"/>
      <c r="MY32" s="35"/>
      <c r="MZ32" s="35"/>
      <c r="NA32" s="35"/>
      <c r="NB32" s="35"/>
      <c r="NC32" s="35"/>
      <c r="ND32" s="35"/>
      <c r="NE32" s="35"/>
      <c r="NF32" s="35"/>
      <c r="NG32" s="35"/>
      <c r="NH32" s="35"/>
      <c r="NI32" s="35"/>
      <c r="NJ32" s="35"/>
      <c r="NK32" s="35"/>
      <c r="NL32" s="35"/>
      <c r="NM32" s="35"/>
      <c r="NN32" s="35"/>
      <c r="NO32" s="35"/>
      <c r="NP32" s="35"/>
      <c r="NQ32" s="35"/>
      <c r="NR32" s="35"/>
      <c r="NS32" s="35"/>
      <c r="NT32" s="35"/>
      <c r="NU32" s="35"/>
      <c r="NV32" s="35"/>
      <c r="NW32" s="35"/>
      <c r="NX32" s="35"/>
      <c r="NY32" s="35"/>
      <c r="NZ32" s="35"/>
      <c r="OA32" s="35"/>
      <c r="OB32" s="35"/>
      <c r="OC32" s="35"/>
      <c r="OD32" s="35"/>
      <c r="OE32" s="35"/>
      <c r="OF32" s="35"/>
      <c r="OG32" s="35"/>
      <c r="OH32" s="35"/>
      <c r="OI32" s="35"/>
      <c r="OJ32" s="35"/>
      <c r="OK32" s="35"/>
      <c r="OL32" s="35"/>
      <c r="OM32" s="35"/>
      <c r="ON32" s="35"/>
      <c r="OO32" s="35"/>
      <c r="OP32" s="35"/>
      <c r="OQ32" s="35"/>
      <c r="OR32" s="35"/>
      <c r="OS32" s="35"/>
      <c r="OT32" s="35"/>
      <c r="OU32" s="35"/>
      <c r="OV32" s="35"/>
      <c r="OW32" s="35"/>
      <c r="OX32" s="35"/>
      <c r="OY32" s="35"/>
      <c r="OZ32" s="35"/>
      <c r="PA32" s="35"/>
      <c r="PB32" s="35"/>
      <c r="PC32" s="35"/>
      <c r="PD32" s="35"/>
      <c r="PE32" s="35"/>
      <c r="PF32" s="35"/>
      <c r="PG32" s="35"/>
      <c r="PH32" s="35"/>
      <c r="PI32" s="35"/>
      <c r="PJ32" s="35"/>
      <c r="PK32" s="35"/>
      <c r="PL32" s="35"/>
      <c r="PM32" s="35"/>
      <c r="PN32" s="35"/>
      <c r="PO32" s="35"/>
      <c r="PP32" s="35"/>
      <c r="PQ32" s="35"/>
      <c r="PR32" s="35"/>
      <c r="PS32" s="35"/>
      <c r="PT32" s="35"/>
      <c r="PU32" s="35"/>
      <c r="PV32" s="35"/>
      <c r="PW32" s="35"/>
      <c r="PX32" s="35"/>
      <c r="PY32" s="35"/>
      <c r="PZ32" s="35"/>
      <c r="QA32" s="35"/>
      <c r="QB32" s="35"/>
      <c r="QC32" s="35"/>
      <c r="QD32" s="35"/>
      <c r="QE32" s="35"/>
      <c r="QF32" s="35"/>
      <c r="QG32" s="35"/>
      <c r="QH32" s="35"/>
      <c r="QI32" s="35"/>
      <c r="QJ32" s="35"/>
      <c r="QK32" s="35"/>
      <c r="QL32" s="35"/>
      <c r="QM32" s="35"/>
      <c r="QN32" s="35"/>
      <c r="QO32" s="35"/>
      <c r="QP32" s="35"/>
      <c r="QQ32" s="35"/>
      <c r="QR32" s="35"/>
      <c r="QS32" s="35"/>
      <c r="QT32" s="35"/>
      <c r="QU32" s="35"/>
      <c r="QV32" s="35"/>
      <c r="QW32" s="35"/>
      <c r="QX32" s="35"/>
      <c r="QY32" s="35"/>
      <c r="QZ32" s="35"/>
      <c r="RA32" s="35"/>
      <c r="RB32" s="35"/>
      <c r="RC32" s="35"/>
      <c r="RD32" s="35"/>
      <c r="RE32" s="35"/>
      <c r="RF32" s="35"/>
      <c r="RG32" s="35"/>
      <c r="RH32" s="35"/>
      <c r="RI32" s="35"/>
      <c r="RJ32" s="35"/>
      <c r="RK32" s="35"/>
      <c r="RL32" s="35"/>
      <c r="RM32" s="35"/>
      <c r="RN32" s="35"/>
      <c r="RO32" s="35"/>
      <c r="RP32" s="35"/>
      <c r="RQ32" s="35"/>
      <c r="RR32" s="35"/>
      <c r="RS32" s="35"/>
      <c r="RT32" s="35"/>
      <c r="RU32" s="35"/>
      <c r="RV32" s="35"/>
      <c r="RW32" s="35"/>
      <c r="RX32" s="35"/>
      <c r="RY32" s="35"/>
      <c r="RZ32" s="35"/>
      <c r="SA32" s="35"/>
      <c r="SB32" s="35"/>
      <c r="SC32" s="35"/>
      <c r="SD32" s="35"/>
      <c r="SE32" s="35"/>
      <c r="SF32" s="35"/>
      <c r="SG32" s="35"/>
      <c r="SH32" s="35"/>
      <c r="SI32" s="35"/>
      <c r="SJ32" s="35"/>
      <c r="SK32" s="35"/>
      <c r="SL32" s="35"/>
      <c r="SM32" s="35"/>
      <c r="SN32" s="35"/>
      <c r="SO32" s="35"/>
      <c r="SP32" s="35"/>
      <c r="SQ32" s="35"/>
      <c r="SR32" s="35"/>
      <c r="SS32" s="35"/>
      <c r="ST32" s="35"/>
      <c r="SU32" s="35"/>
      <c r="SV32" s="35"/>
      <c r="SW32" s="35"/>
      <c r="SX32" s="35"/>
      <c r="SY32" s="35"/>
      <c r="SZ32" s="35"/>
      <c r="TA32" s="35"/>
      <c r="TB32" s="35"/>
      <c r="TC32" s="35"/>
      <c r="TD32" s="35"/>
      <c r="TE32" s="35"/>
      <c r="TF32" s="35"/>
      <c r="TG32" s="35"/>
      <c r="TH32" s="35"/>
      <c r="TI32" s="35"/>
      <c r="TJ32" s="35"/>
      <c r="TK32" s="35"/>
      <c r="TL32" s="35"/>
      <c r="TM32" s="35"/>
      <c r="TN32" s="35"/>
      <c r="TO32" s="35"/>
      <c r="TP32" s="35"/>
      <c r="TQ32" s="35"/>
      <c r="TR32" s="35"/>
      <c r="TS32" s="35"/>
      <c r="TT32" s="35"/>
      <c r="TU32" s="35"/>
      <c r="TV32" s="35"/>
      <c r="TW32" s="35"/>
      <c r="TX32" s="35"/>
      <c r="TY32" s="35"/>
      <c r="TZ32" s="35"/>
      <c r="UA32" s="35"/>
      <c r="UB32" s="35"/>
      <c r="UC32" s="35"/>
      <c r="UD32" s="35"/>
      <c r="UE32" s="35"/>
      <c r="UF32" s="35"/>
      <c r="UG32" s="35"/>
      <c r="UH32" s="35"/>
      <c r="UI32" s="35"/>
      <c r="UJ32" s="35"/>
      <c r="UK32" s="35"/>
      <c r="UL32" s="35"/>
      <c r="UM32" s="35"/>
      <c r="UN32" s="35"/>
      <c r="UO32" s="35"/>
      <c r="UP32" s="35"/>
      <c r="UQ32" s="35"/>
      <c r="UR32" s="35"/>
      <c r="US32" s="35"/>
      <c r="UT32" s="35"/>
      <c r="UU32" s="35"/>
      <c r="UV32" s="35"/>
      <c r="UW32" s="35"/>
      <c r="UX32" s="35"/>
      <c r="UY32" s="35"/>
      <c r="UZ32" s="35"/>
      <c r="VA32" s="35"/>
      <c r="VB32" s="35"/>
      <c r="VC32" s="35"/>
      <c r="VD32" s="35"/>
      <c r="VE32" s="35"/>
      <c r="VF32" s="35"/>
      <c r="VG32" s="35"/>
      <c r="VH32" s="35"/>
      <c r="VI32" s="35"/>
      <c r="VJ32" s="35"/>
      <c r="VK32" s="35"/>
      <c r="VL32" s="35"/>
      <c r="VM32" s="35"/>
      <c r="VN32" s="35"/>
      <c r="VO32" s="35"/>
      <c r="VP32" s="35"/>
      <c r="VQ32" s="35"/>
      <c r="VR32" s="35"/>
      <c r="VS32" s="35"/>
      <c r="VT32" s="35"/>
      <c r="VU32" s="35"/>
      <c r="VV32" s="35"/>
      <c r="VW32" s="35"/>
      <c r="VX32" s="35"/>
      <c r="VY32" s="35"/>
      <c r="VZ32" s="35"/>
      <c r="WA32" s="35"/>
      <c r="WB32" s="35"/>
      <c r="WC32" s="35"/>
      <c r="WD32" s="35"/>
      <c r="WE32" s="35"/>
      <c r="WF32" s="35"/>
      <c r="WG32" s="35"/>
      <c r="WH32" s="35"/>
      <c r="WI32" s="35"/>
      <c r="WJ32" s="35"/>
      <c r="WK32" s="35"/>
      <c r="WL32" s="35"/>
      <c r="WM32" s="35"/>
      <c r="WN32" s="35"/>
      <c r="WO32" s="35"/>
      <c r="WP32" s="35"/>
      <c r="WQ32" s="35"/>
      <c r="WR32" s="35"/>
      <c r="WS32" s="35"/>
      <c r="WT32" s="35"/>
      <c r="WU32" s="35"/>
      <c r="WV32" s="35"/>
      <c r="WW32" s="35"/>
      <c r="WX32" s="35"/>
      <c r="WY32" s="35"/>
      <c r="WZ32" s="35"/>
      <c r="XA32" s="35"/>
      <c r="XB32" s="35"/>
      <c r="XC32" s="35"/>
      <c r="XD32" s="35"/>
      <c r="XE32" s="35"/>
      <c r="XF32" s="35"/>
      <c r="XG32" s="35"/>
      <c r="XH32" s="35"/>
      <c r="XI32" s="35"/>
      <c r="XJ32" s="35"/>
      <c r="XK32" s="35"/>
      <c r="XL32" s="35"/>
      <c r="XM32" s="35"/>
      <c r="XN32" s="35"/>
      <c r="XO32" s="35"/>
      <c r="XP32" s="35"/>
      <c r="XQ32" s="35"/>
      <c r="XR32" s="35"/>
      <c r="XS32" s="35"/>
      <c r="XT32" s="35"/>
      <c r="XU32" s="35"/>
      <c r="XV32" s="35"/>
      <c r="XW32" s="35"/>
      <c r="XX32" s="35"/>
      <c r="XY32" s="35"/>
      <c r="XZ32" s="35"/>
      <c r="YA32" s="35"/>
      <c r="YB32" s="35"/>
      <c r="YC32" s="35"/>
      <c r="YD32" s="35"/>
      <c r="YE32" s="35"/>
      <c r="YF32" s="35"/>
      <c r="YG32" s="35"/>
      <c r="YH32" s="35"/>
      <c r="YI32" s="35"/>
      <c r="YJ32" s="35"/>
      <c r="YK32" s="35"/>
      <c r="YL32" s="35"/>
      <c r="YM32" s="35"/>
      <c r="YN32" s="35"/>
      <c r="YO32" s="35"/>
      <c r="YP32" s="35"/>
      <c r="YQ32" s="35"/>
      <c r="YR32" s="35"/>
      <c r="YS32" s="35"/>
      <c r="YT32" s="35"/>
      <c r="YU32" s="35"/>
      <c r="YV32" s="35"/>
      <c r="YW32" s="35"/>
      <c r="YX32" s="35"/>
      <c r="YY32" s="35"/>
      <c r="YZ32" s="35"/>
      <c r="ZA32" s="35"/>
      <c r="ZB32" s="35"/>
      <c r="ZC32" s="35"/>
      <c r="ZD32" s="35"/>
      <c r="ZE32" s="35"/>
      <c r="ZF32" s="35"/>
      <c r="ZG32" s="35"/>
      <c r="ZH32" s="35"/>
      <c r="ZI32" s="35"/>
      <c r="ZJ32" s="35"/>
      <c r="ZK32" s="35"/>
      <c r="ZL32" s="35"/>
      <c r="ZM32" s="35"/>
      <c r="ZN32" s="35"/>
      <c r="ZO32" s="35"/>
      <c r="ZP32" s="35"/>
      <c r="ZQ32" s="35"/>
      <c r="ZR32" s="35"/>
      <c r="ZS32" s="35"/>
      <c r="ZT32" s="35"/>
      <c r="ZU32" s="35"/>
      <c r="ZV32" s="35"/>
      <c r="ZW32" s="35"/>
      <c r="ZX32" s="35"/>
      <c r="ZY32" s="35"/>
      <c r="ZZ32" s="35"/>
      <c r="AAA32" s="35"/>
      <c r="AAB32" s="35"/>
      <c r="AAC32" s="35"/>
      <c r="AAD32" s="35"/>
      <c r="AAE32" s="35"/>
      <c r="AAF32" s="35"/>
      <c r="AAG32" s="35"/>
      <c r="AAH32" s="35"/>
      <c r="AAI32" s="35"/>
      <c r="AAJ32" s="35"/>
      <c r="AAK32" s="35"/>
      <c r="AAL32" s="35"/>
      <c r="AAM32" s="35"/>
      <c r="AAN32" s="35"/>
      <c r="AAO32" s="35"/>
      <c r="AAP32" s="35"/>
      <c r="AAQ32" s="35"/>
      <c r="AAR32" s="35"/>
      <c r="AAS32" s="35"/>
      <c r="AAT32" s="35"/>
      <c r="AAU32" s="35"/>
      <c r="AAV32" s="35"/>
      <c r="AAW32" s="35"/>
      <c r="AAX32" s="35"/>
      <c r="AAY32" s="35"/>
      <c r="AAZ32" s="35"/>
      <c r="ABA32" s="35"/>
      <c r="ABB32" s="35"/>
      <c r="ABC32" s="35"/>
      <c r="ABD32" s="35"/>
      <c r="ABE32" s="35"/>
      <c r="ABF32" s="35"/>
      <c r="ABG32" s="35"/>
      <c r="ABH32" s="35"/>
      <c r="ABI32" s="35"/>
      <c r="ABJ32" s="35"/>
      <c r="ABK32" s="35"/>
      <c r="ABL32" s="35"/>
      <c r="ABM32" s="35"/>
      <c r="ABN32" s="35"/>
      <c r="ABO32" s="35"/>
      <c r="ABP32" s="35"/>
      <c r="ABQ32" s="35"/>
      <c r="ABR32" s="35"/>
      <c r="ABS32" s="35"/>
      <c r="ABT32" s="35"/>
      <c r="ABU32" s="35"/>
      <c r="ABV32" s="35"/>
      <c r="ABW32" s="35"/>
      <c r="ABX32" s="35"/>
      <c r="ABY32" s="35"/>
      <c r="ABZ32" s="35"/>
      <c r="ACA32" s="35"/>
      <c r="ACB32" s="35"/>
      <c r="ACC32" s="35"/>
      <c r="ACD32" s="35"/>
      <c r="ACE32" s="35"/>
      <c r="ACF32" s="35"/>
      <c r="ACG32" s="35"/>
      <c r="ACH32" s="35"/>
      <c r="ACI32" s="35"/>
      <c r="ACJ32" s="35"/>
      <c r="ACK32" s="35"/>
      <c r="ACL32" s="35"/>
      <c r="ACM32" s="35"/>
      <c r="ACN32" s="35"/>
      <c r="ACO32" s="35"/>
      <c r="ACP32" s="35"/>
      <c r="ACQ32" s="35"/>
      <c r="ACR32" s="35"/>
      <c r="ACS32" s="35"/>
      <c r="ACT32" s="35"/>
      <c r="ACU32" s="35"/>
      <c r="ACV32" s="35"/>
      <c r="ACW32" s="35"/>
      <c r="ACX32" s="35"/>
      <c r="ACY32" s="35"/>
      <c r="ACZ32" s="35"/>
      <c r="ADA32" s="35"/>
      <c r="ADB32" s="35"/>
      <c r="ADC32" s="35"/>
      <c r="ADD32" s="35"/>
      <c r="ADE32" s="35"/>
      <c r="ADF32" s="35"/>
      <c r="ADG32" s="35"/>
      <c r="ADH32" s="35"/>
      <c r="ADI32" s="35"/>
      <c r="ADJ32" s="35"/>
      <c r="ADK32" s="35"/>
      <c r="ADL32" s="35"/>
      <c r="ADM32" s="35"/>
      <c r="ADN32" s="35"/>
      <c r="ADO32" s="35"/>
      <c r="ADP32" s="35"/>
      <c r="ADQ32" s="35"/>
      <c r="ADR32" s="35"/>
      <c r="ADS32" s="35"/>
      <c r="ADT32" s="35"/>
      <c r="ADU32" s="35"/>
      <c r="ADV32" s="35"/>
      <c r="ADW32" s="35"/>
      <c r="ADX32" s="35"/>
      <c r="ADY32" s="35"/>
      <c r="ADZ32" s="35"/>
      <c r="AEA32" s="35"/>
      <c r="AEB32" s="35"/>
      <c r="AEC32" s="35"/>
      <c r="AED32" s="35"/>
      <c r="AEE32" s="35"/>
      <c r="AEF32" s="35"/>
      <c r="AEG32" s="35"/>
      <c r="AEH32" s="35"/>
      <c r="AEI32" s="35"/>
      <c r="AEJ32" s="35"/>
      <c r="AEK32" s="35"/>
      <c r="AEL32" s="35"/>
      <c r="AEM32" s="35"/>
      <c r="AEN32" s="35"/>
      <c r="AEO32" s="35"/>
      <c r="AEP32" s="35"/>
      <c r="AEQ32" s="35"/>
      <c r="AER32" s="35"/>
      <c r="AES32" s="35"/>
      <c r="AET32" s="35"/>
      <c r="AEU32" s="35"/>
      <c r="AEV32" s="35"/>
      <c r="AEW32" s="35"/>
      <c r="AEX32" s="35"/>
      <c r="AEY32" s="35"/>
      <c r="AEZ32" s="35"/>
      <c r="AFA32" s="35"/>
      <c r="AFB32" s="35"/>
      <c r="AFC32" s="35"/>
      <c r="AFD32" s="35"/>
      <c r="AFE32" s="35"/>
      <c r="AFF32" s="35"/>
      <c r="AFG32" s="35"/>
      <c r="AFH32" s="35"/>
      <c r="AFI32" s="35"/>
      <c r="AFJ32" s="35"/>
      <c r="AFK32" s="35"/>
      <c r="AFL32" s="35"/>
      <c r="AFM32" s="35"/>
      <c r="AFN32" s="35"/>
      <c r="AFO32" s="35"/>
      <c r="AFP32" s="35"/>
      <c r="AFQ32" s="35"/>
      <c r="AFR32" s="35"/>
      <c r="AFS32" s="35"/>
      <c r="AFT32" s="35"/>
      <c r="AFU32" s="35"/>
      <c r="AFV32" s="35"/>
      <c r="AFW32" s="35"/>
      <c r="AFX32" s="35"/>
      <c r="AFY32" s="35"/>
      <c r="AFZ32" s="35"/>
      <c r="AGA32" s="35"/>
      <c r="AGB32" s="35"/>
      <c r="AGC32" s="35"/>
      <c r="AGD32" s="35"/>
      <c r="AGE32" s="35"/>
      <c r="AGF32" s="35"/>
      <c r="AGG32" s="35"/>
      <c r="AGH32" s="35"/>
      <c r="AGI32" s="35"/>
      <c r="AGJ32" s="35"/>
      <c r="AGK32" s="35"/>
      <c r="AGL32" s="35"/>
      <c r="AGM32" s="35"/>
      <c r="AGN32" s="35"/>
      <c r="AGO32" s="35"/>
      <c r="AGP32" s="35"/>
      <c r="AGQ32" s="35"/>
      <c r="AGR32" s="35"/>
      <c r="AGS32" s="35"/>
      <c r="AGT32" s="35"/>
      <c r="AGU32" s="35"/>
      <c r="AGV32" s="35"/>
      <c r="AGW32" s="35"/>
      <c r="AGX32" s="35"/>
      <c r="AGY32" s="35"/>
      <c r="AGZ32" s="35"/>
      <c r="AHA32" s="35"/>
      <c r="AHB32" s="35"/>
      <c r="AHC32" s="35"/>
      <c r="AHD32" s="35"/>
      <c r="AHE32" s="35"/>
      <c r="AHF32" s="35"/>
      <c r="AHG32" s="35"/>
      <c r="AHH32" s="35"/>
      <c r="AHI32" s="35"/>
      <c r="AHJ32" s="35"/>
      <c r="AHK32" s="35"/>
      <c r="AHL32" s="35"/>
      <c r="AHM32" s="35"/>
      <c r="AHN32" s="35"/>
      <c r="AHO32" s="35"/>
      <c r="AHP32" s="35"/>
      <c r="AHQ32" s="35"/>
      <c r="AHR32" s="35"/>
      <c r="AHS32" s="35"/>
      <c r="AHT32" s="35"/>
      <c r="AHU32" s="35"/>
      <c r="AHV32" s="35"/>
      <c r="AHW32" s="35"/>
      <c r="AHX32" s="35"/>
      <c r="AHY32" s="35"/>
      <c r="AHZ32" s="35"/>
      <c r="AIA32" s="35"/>
      <c r="AIB32" s="35"/>
      <c r="AIC32" s="35"/>
      <c r="AID32" s="35"/>
      <c r="AIE32" s="35"/>
      <c r="AIF32" s="35"/>
      <c r="AIG32" s="35"/>
      <c r="AIH32" s="35"/>
      <c r="AII32" s="35"/>
      <c r="AIJ32" s="35"/>
      <c r="AIK32" s="35"/>
      <c r="AIL32" s="35"/>
      <c r="AIM32" s="35"/>
      <c r="AIN32" s="35"/>
      <c r="AIO32" s="35"/>
      <c r="AIP32" s="35"/>
      <c r="AIQ32" s="35"/>
      <c r="AIR32" s="35"/>
      <c r="AIS32" s="35"/>
      <c r="AIT32" s="35"/>
      <c r="AIU32" s="35"/>
      <c r="AIV32" s="35"/>
      <c r="AIW32" s="35"/>
      <c r="AIX32" s="35"/>
      <c r="AIY32" s="35"/>
      <c r="AIZ32" s="35"/>
      <c r="AJA32" s="35"/>
      <c r="AJB32" s="35"/>
      <c r="AJC32" s="35"/>
      <c r="AJD32" s="35"/>
      <c r="AJE32" s="35"/>
      <c r="AJF32" s="35"/>
      <c r="AJG32" s="35"/>
      <c r="AJH32" s="35"/>
      <c r="AJI32" s="35"/>
      <c r="AJJ32" s="35"/>
      <c r="AJK32" s="35"/>
      <c r="AJL32" s="35"/>
      <c r="AJM32" s="35"/>
      <c r="AJN32" s="35"/>
      <c r="AJO32" s="35"/>
      <c r="AJP32" s="35"/>
      <c r="AJQ32" s="35"/>
      <c r="AJR32" s="35"/>
      <c r="AJS32" s="35"/>
      <c r="AJT32" s="35"/>
      <c r="AJU32" s="35"/>
      <c r="AJV32" s="35"/>
      <c r="AJW32" s="35"/>
      <c r="AJX32" s="35"/>
      <c r="AJY32" s="35"/>
      <c r="AJZ32" s="35"/>
      <c r="AKA32" s="35"/>
      <c r="AKB32" s="35"/>
      <c r="AKC32" s="35"/>
      <c r="AKD32" s="35"/>
      <c r="AKE32" s="35"/>
      <c r="AKF32" s="35"/>
      <c r="AKG32" s="35"/>
      <c r="AKH32" s="35"/>
      <c r="AKI32" s="35"/>
      <c r="AKJ32" s="35"/>
      <c r="AKK32" s="35"/>
      <c r="AKL32" s="35"/>
      <c r="AKM32" s="35"/>
      <c r="AKN32" s="35"/>
      <c r="AKO32" s="35"/>
      <c r="AKP32" s="35"/>
      <c r="AKQ32" s="35"/>
      <c r="AKR32" s="35"/>
      <c r="AKS32" s="35"/>
      <c r="AKT32" s="35"/>
      <c r="AKU32" s="35"/>
      <c r="AKV32" s="35"/>
      <c r="AKW32" s="35"/>
      <c r="AKX32" s="35"/>
      <c r="AKY32" s="35"/>
      <c r="AKZ32" s="35"/>
      <c r="ALA32" s="35"/>
      <c r="ALB32" s="35"/>
      <c r="ALC32" s="35"/>
      <c r="ALD32" s="35"/>
      <c r="ALE32" s="35"/>
      <c r="ALF32" s="35"/>
      <c r="ALG32" s="35"/>
      <c r="ALH32" s="35"/>
      <c r="ALI32" s="35"/>
      <c r="ALJ32" s="35"/>
      <c r="ALK32" s="35"/>
      <c r="ALL32" s="35"/>
      <c r="ALM32" s="35"/>
      <c r="ALN32" s="35"/>
      <c r="ALO32" s="35"/>
      <c r="ALP32" s="35"/>
      <c r="ALQ32" s="35"/>
      <c r="ALR32" s="35"/>
      <c r="ALS32" s="35"/>
      <c r="ALT32" s="35"/>
      <c r="ALU32" s="35"/>
      <c r="ALV32" s="35"/>
      <c r="ALW32" s="35"/>
      <c r="ALX32" s="35"/>
      <c r="ALY32" s="35"/>
      <c r="ALZ32" s="35"/>
      <c r="AMA32" s="35"/>
      <c r="AMB32" s="35"/>
      <c r="AMC32" s="35"/>
      <c r="AMD32" s="35"/>
      <c r="AME32" s="35"/>
      <c r="AMF32" s="35"/>
      <c r="AMG32" s="35"/>
      <c r="AMH32" s="35"/>
      <c r="AMI32" s="35"/>
      <c r="AMJ32" s="35"/>
      <c r="AMK32" s="35"/>
      <c r="AML32" s="35"/>
    </row>
    <row r="33" spans="1:1026" ht="15.75" x14ac:dyDescent="0.25">
      <c r="A33" s="24" t="s">
        <v>21</v>
      </c>
      <c r="B33" s="25"/>
      <c r="C33" s="25"/>
      <c r="E33" s="3" t="s">
        <v>96</v>
      </c>
      <c r="F33" s="22"/>
      <c r="H33" s="174"/>
      <c r="J33" s="13"/>
      <c r="K33" s="175" t="s">
        <v>93</v>
      </c>
      <c r="L33" s="2"/>
      <c r="N33" s="92" t="s">
        <v>97</v>
      </c>
      <c r="O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  <c r="BM33" s="14"/>
      <c r="BN33" s="14"/>
      <c r="BO33" s="14"/>
      <c r="BP33" s="14"/>
      <c r="BQ33" s="14"/>
      <c r="BR33" s="14"/>
      <c r="BS33" s="14"/>
      <c r="BT33" s="14"/>
      <c r="BU33" s="14"/>
      <c r="BV33" s="14"/>
      <c r="BW33" s="14"/>
      <c r="BX33" s="14"/>
      <c r="BY33" s="14"/>
      <c r="BZ33" s="14"/>
      <c r="CA33" s="14"/>
      <c r="CB33" s="14"/>
      <c r="CC33" s="14"/>
      <c r="CD33" s="14"/>
      <c r="CE33" s="14"/>
      <c r="CF33" s="14"/>
      <c r="CG33" s="14"/>
      <c r="CH33" s="14"/>
      <c r="CI33" s="14"/>
      <c r="CJ33" s="14"/>
      <c r="CK33" s="14"/>
      <c r="CL33" s="14"/>
      <c r="CM33" s="14"/>
      <c r="CN33" s="14"/>
      <c r="CO33" s="14"/>
      <c r="CP33" s="14"/>
      <c r="CQ33" s="14"/>
      <c r="CR33" s="14"/>
      <c r="CS33" s="14"/>
      <c r="CT33" s="14"/>
      <c r="CU33" s="14"/>
      <c r="CV33" s="14"/>
      <c r="CW33" s="14"/>
      <c r="CX33" s="14"/>
      <c r="CY33" s="14"/>
      <c r="CZ33" s="14"/>
      <c r="DA33" s="14"/>
      <c r="DB33" s="14"/>
      <c r="DC33" s="14"/>
      <c r="DD33" s="14"/>
      <c r="DE33" s="14"/>
      <c r="DF33" s="14"/>
      <c r="DG33" s="14"/>
      <c r="DH33" s="14"/>
      <c r="DI33" s="14"/>
      <c r="DJ33" s="14"/>
      <c r="DK33" s="14"/>
      <c r="DL33" s="14"/>
      <c r="DM33" s="14"/>
      <c r="DN33" s="14"/>
      <c r="DO33" s="14"/>
      <c r="DP33" s="14"/>
      <c r="DQ33" s="14"/>
      <c r="DR33" s="14"/>
      <c r="DS33" s="14"/>
      <c r="DT33" s="14"/>
      <c r="DU33" s="14"/>
      <c r="DV33" s="14"/>
      <c r="DW33" s="14"/>
      <c r="DX33" s="14"/>
      <c r="DY33" s="14"/>
      <c r="DZ33" s="14"/>
      <c r="EA33" s="14"/>
      <c r="EB33" s="14"/>
      <c r="EC33" s="14"/>
      <c r="ED33" s="14"/>
      <c r="EE33" s="14"/>
      <c r="EF33" s="14"/>
      <c r="EG33" s="14"/>
      <c r="EH33" s="14"/>
      <c r="EI33" s="14"/>
      <c r="EJ33" s="14"/>
      <c r="EK33" s="14"/>
      <c r="EL33" s="14"/>
      <c r="EM33" s="14"/>
      <c r="EN33" s="14"/>
      <c r="EO33" s="14"/>
      <c r="EP33" s="14"/>
      <c r="EQ33" s="14"/>
      <c r="ER33" s="14"/>
      <c r="ES33" s="14"/>
      <c r="ET33" s="14"/>
      <c r="EU33" s="14"/>
      <c r="EV33" s="14"/>
      <c r="EW33" s="14"/>
      <c r="EX33" s="14"/>
      <c r="EY33" s="14"/>
      <c r="EZ33" s="14"/>
      <c r="FA33" s="14"/>
      <c r="FB33" s="14"/>
      <c r="FC33" s="14"/>
      <c r="FD33" s="14"/>
      <c r="FE33" s="14"/>
      <c r="FF33" s="14"/>
      <c r="FG33" s="14"/>
      <c r="FH33" s="14"/>
      <c r="FI33" s="14"/>
      <c r="FJ33" s="14"/>
      <c r="FK33" s="14"/>
      <c r="FL33" s="14"/>
      <c r="FM33" s="14"/>
      <c r="FN33" s="14"/>
      <c r="FO33" s="14"/>
      <c r="FP33" s="14"/>
      <c r="FQ33" s="14"/>
      <c r="FR33" s="14"/>
      <c r="FS33" s="14"/>
      <c r="FT33" s="14"/>
      <c r="FU33" s="14"/>
      <c r="FV33" s="14"/>
      <c r="FW33" s="14"/>
      <c r="FX33" s="14"/>
      <c r="FY33" s="14"/>
      <c r="FZ33" s="14"/>
      <c r="GA33" s="14"/>
      <c r="GB33" s="14"/>
      <c r="GC33" s="14"/>
      <c r="GD33" s="14"/>
      <c r="GE33" s="14"/>
      <c r="GF33" s="14"/>
      <c r="GG33" s="14"/>
      <c r="GH33" s="14"/>
      <c r="GI33" s="14"/>
      <c r="GJ33" s="14"/>
      <c r="GK33" s="14"/>
      <c r="GL33" s="14"/>
      <c r="GM33" s="14"/>
      <c r="GN33" s="14"/>
      <c r="GO33" s="14"/>
      <c r="GP33" s="14"/>
      <c r="GQ33" s="14"/>
      <c r="GR33" s="14"/>
      <c r="GS33" s="14"/>
      <c r="GT33" s="14"/>
      <c r="GU33" s="14"/>
      <c r="GV33" s="14"/>
      <c r="GW33" s="14"/>
      <c r="GX33" s="14"/>
      <c r="GY33" s="14"/>
      <c r="GZ33" s="14"/>
      <c r="HA33" s="14"/>
      <c r="HB33" s="14"/>
      <c r="HC33" s="14"/>
      <c r="HD33" s="14"/>
      <c r="HE33" s="14"/>
      <c r="HF33" s="14"/>
      <c r="HG33" s="14"/>
      <c r="HH33" s="14"/>
      <c r="HI33" s="14"/>
      <c r="HJ33" s="14"/>
      <c r="HK33" s="14"/>
      <c r="HL33" s="14"/>
      <c r="HM33" s="14"/>
      <c r="HN33" s="14"/>
      <c r="HO33" s="14"/>
      <c r="HP33" s="14"/>
      <c r="HQ33" s="14"/>
      <c r="HR33" s="14"/>
      <c r="HS33" s="14"/>
      <c r="HT33" s="14"/>
      <c r="HU33" s="14"/>
      <c r="HV33" s="14"/>
      <c r="HW33" s="14"/>
      <c r="HX33" s="14"/>
      <c r="HY33" s="14"/>
      <c r="HZ33" s="14"/>
      <c r="IA33" s="14"/>
      <c r="IB33" s="14"/>
      <c r="IC33" s="14"/>
      <c r="ID33" s="14"/>
      <c r="IE33" s="14"/>
      <c r="IF33" s="14"/>
      <c r="IG33" s="14"/>
      <c r="IH33" s="14"/>
      <c r="II33" s="14"/>
      <c r="IJ33" s="14"/>
      <c r="IK33" s="14"/>
      <c r="IL33" s="14"/>
      <c r="IM33" s="14"/>
      <c r="IN33" s="14"/>
      <c r="IO33" s="14"/>
      <c r="IP33" s="14"/>
      <c r="IQ33" s="14"/>
      <c r="IR33" s="14"/>
      <c r="IS33" s="14"/>
      <c r="IT33" s="14"/>
      <c r="IU33" s="14"/>
      <c r="IV33" s="14"/>
      <c r="IW33" s="14"/>
      <c r="IX33" s="14"/>
      <c r="IY33" s="14"/>
      <c r="IZ33" s="14"/>
      <c r="JA33" s="14"/>
      <c r="JB33" s="14"/>
      <c r="JC33" s="14"/>
      <c r="JD33" s="14"/>
      <c r="JE33" s="14"/>
      <c r="JF33" s="14"/>
      <c r="JG33" s="14"/>
      <c r="JH33" s="14"/>
      <c r="JI33" s="14"/>
      <c r="JJ33" s="14"/>
      <c r="JK33" s="14"/>
      <c r="JL33" s="14"/>
      <c r="JM33" s="14"/>
      <c r="JN33" s="14"/>
      <c r="JO33" s="14"/>
      <c r="JP33" s="14"/>
      <c r="JQ33" s="14"/>
      <c r="JR33" s="14"/>
      <c r="JS33" s="14"/>
      <c r="JT33" s="14"/>
      <c r="JU33" s="14"/>
      <c r="JV33" s="14"/>
      <c r="JW33" s="14"/>
      <c r="JX33" s="14"/>
      <c r="JY33" s="14"/>
      <c r="JZ33" s="14"/>
      <c r="KA33" s="14"/>
      <c r="KB33" s="14"/>
      <c r="KC33" s="14"/>
      <c r="KD33" s="14"/>
      <c r="KE33" s="14"/>
      <c r="KF33" s="14"/>
      <c r="KG33" s="14"/>
      <c r="KH33" s="14"/>
      <c r="KI33" s="14"/>
      <c r="KJ33" s="14"/>
      <c r="KK33" s="14"/>
      <c r="KL33" s="14"/>
      <c r="KM33" s="14"/>
      <c r="KN33" s="14"/>
      <c r="KO33" s="14"/>
      <c r="KP33" s="14"/>
      <c r="KQ33" s="14"/>
      <c r="KR33" s="14"/>
      <c r="KS33" s="14"/>
      <c r="KT33" s="14"/>
      <c r="KU33" s="14"/>
      <c r="KV33" s="14"/>
      <c r="KW33" s="14"/>
      <c r="KX33" s="14"/>
      <c r="KY33" s="14"/>
      <c r="KZ33" s="14"/>
      <c r="LA33" s="14"/>
      <c r="LB33" s="14"/>
      <c r="LC33" s="14"/>
      <c r="LD33" s="14"/>
      <c r="LE33" s="14"/>
      <c r="LF33" s="14"/>
      <c r="LG33" s="14"/>
      <c r="LH33" s="14"/>
      <c r="LI33" s="14"/>
      <c r="LJ33" s="14"/>
      <c r="LK33" s="14"/>
      <c r="LL33" s="14"/>
      <c r="LM33" s="14"/>
      <c r="LN33" s="14"/>
      <c r="LO33" s="14"/>
      <c r="LP33" s="14"/>
      <c r="LQ33" s="14"/>
      <c r="LR33" s="14"/>
      <c r="LS33" s="14"/>
      <c r="LT33" s="14"/>
      <c r="LU33" s="14"/>
      <c r="LV33" s="14"/>
      <c r="LW33" s="14"/>
      <c r="LX33" s="14"/>
      <c r="LY33" s="14"/>
      <c r="LZ33" s="14"/>
      <c r="MA33" s="14"/>
      <c r="MB33" s="14"/>
      <c r="MC33" s="14"/>
      <c r="MD33" s="14"/>
      <c r="ME33" s="14"/>
      <c r="MF33" s="14"/>
      <c r="MG33" s="14"/>
      <c r="MH33" s="14"/>
      <c r="MI33" s="14"/>
      <c r="MJ33" s="14"/>
      <c r="MK33" s="14"/>
      <c r="ML33" s="14"/>
      <c r="MM33" s="14"/>
      <c r="MN33" s="14"/>
      <c r="MO33" s="14"/>
      <c r="MP33" s="14"/>
      <c r="MQ33" s="14"/>
      <c r="MR33" s="14"/>
      <c r="MS33" s="14"/>
      <c r="MT33" s="14"/>
      <c r="MU33" s="14"/>
      <c r="MV33" s="14"/>
      <c r="MW33" s="14"/>
      <c r="MX33" s="14"/>
      <c r="MY33" s="14"/>
      <c r="MZ33" s="14"/>
      <c r="NA33" s="14"/>
      <c r="NB33" s="14"/>
      <c r="NC33" s="14"/>
      <c r="ND33" s="14"/>
      <c r="NE33" s="14"/>
      <c r="NF33" s="14"/>
      <c r="NG33" s="14"/>
      <c r="NH33" s="14"/>
      <c r="NI33" s="14"/>
      <c r="NJ33" s="14"/>
      <c r="NK33" s="14"/>
      <c r="NL33" s="14"/>
      <c r="NM33" s="14"/>
      <c r="NN33" s="14"/>
      <c r="NO33" s="14"/>
      <c r="NP33" s="14"/>
      <c r="NQ33" s="14"/>
      <c r="NR33" s="14"/>
      <c r="NS33" s="14"/>
      <c r="NT33" s="14"/>
      <c r="NU33" s="14"/>
      <c r="NV33" s="14"/>
      <c r="NW33" s="14"/>
      <c r="NX33" s="14"/>
      <c r="NY33" s="14"/>
      <c r="NZ33" s="14"/>
      <c r="OA33" s="14"/>
      <c r="OB33" s="14"/>
      <c r="OC33" s="14"/>
      <c r="OD33" s="14"/>
      <c r="OE33" s="14"/>
      <c r="OF33" s="14"/>
      <c r="OG33" s="14"/>
      <c r="OH33" s="14"/>
      <c r="OI33" s="14"/>
      <c r="OJ33" s="14"/>
      <c r="OK33" s="14"/>
      <c r="OL33" s="14"/>
      <c r="OM33" s="14"/>
      <c r="ON33" s="14"/>
      <c r="OO33" s="14"/>
      <c r="OP33" s="14"/>
      <c r="OQ33" s="14"/>
      <c r="OR33" s="14"/>
      <c r="OS33" s="14"/>
      <c r="OT33" s="14"/>
      <c r="OU33" s="14"/>
      <c r="OV33" s="14"/>
      <c r="OW33" s="14"/>
      <c r="OX33" s="14"/>
      <c r="OY33" s="14"/>
      <c r="OZ33" s="14"/>
      <c r="PA33" s="14"/>
      <c r="PB33" s="14"/>
      <c r="PC33" s="14"/>
      <c r="PD33" s="14"/>
      <c r="PE33" s="14"/>
      <c r="PF33" s="14"/>
      <c r="PG33" s="14"/>
      <c r="PH33" s="14"/>
      <c r="PI33" s="14"/>
      <c r="PJ33" s="14"/>
      <c r="PK33" s="14"/>
      <c r="PL33" s="14"/>
      <c r="PM33" s="14"/>
      <c r="PN33" s="14"/>
      <c r="PO33" s="14"/>
      <c r="PP33" s="14"/>
      <c r="PQ33" s="14"/>
      <c r="PR33" s="14"/>
      <c r="PS33" s="14"/>
      <c r="PT33" s="14"/>
      <c r="PU33" s="14"/>
      <c r="PV33" s="14"/>
      <c r="PW33" s="14"/>
      <c r="PX33" s="14"/>
      <c r="PY33" s="14"/>
      <c r="PZ33" s="14"/>
      <c r="QA33" s="14"/>
      <c r="QB33" s="14"/>
      <c r="QC33" s="14"/>
      <c r="QD33" s="14"/>
      <c r="QE33" s="14"/>
      <c r="QF33" s="14"/>
      <c r="QG33" s="14"/>
      <c r="QH33" s="14"/>
      <c r="QI33" s="14"/>
      <c r="QJ33" s="14"/>
      <c r="QK33" s="14"/>
      <c r="QL33" s="14"/>
      <c r="QM33" s="14"/>
      <c r="QN33" s="14"/>
      <c r="QO33" s="14"/>
      <c r="QP33" s="14"/>
      <c r="QQ33" s="14"/>
      <c r="QR33" s="14"/>
      <c r="QS33" s="14"/>
      <c r="QT33" s="14"/>
      <c r="QU33" s="14"/>
      <c r="QV33" s="14"/>
      <c r="QW33" s="14"/>
      <c r="QX33" s="14"/>
      <c r="QY33" s="14"/>
      <c r="QZ33" s="14"/>
      <c r="RA33" s="14"/>
      <c r="RB33" s="14"/>
      <c r="RC33" s="14"/>
      <c r="RD33" s="14"/>
      <c r="RE33" s="14"/>
      <c r="RF33" s="14"/>
      <c r="RG33" s="14"/>
      <c r="RH33" s="14"/>
      <c r="RI33" s="14"/>
      <c r="RJ33" s="14"/>
      <c r="RK33" s="14"/>
      <c r="RL33" s="14"/>
      <c r="RM33" s="14"/>
      <c r="RN33" s="14"/>
      <c r="RO33" s="14"/>
      <c r="RP33" s="14"/>
      <c r="RQ33" s="14"/>
      <c r="RR33" s="14"/>
      <c r="RS33" s="14"/>
      <c r="RT33" s="14"/>
      <c r="RU33" s="14"/>
      <c r="RV33" s="14"/>
      <c r="RW33" s="14"/>
      <c r="RX33" s="14"/>
      <c r="RY33" s="14"/>
      <c r="RZ33" s="14"/>
      <c r="SA33" s="14"/>
      <c r="SB33" s="14"/>
      <c r="SC33" s="14"/>
      <c r="SD33" s="14"/>
      <c r="SE33" s="14"/>
      <c r="SF33" s="14"/>
      <c r="SG33" s="14"/>
      <c r="SH33" s="14"/>
      <c r="SI33" s="14"/>
      <c r="SJ33" s="14"/>
      <c r="SK33" s="14"/>
      <c r="SL33" s="14"/>
      <c r="SM33" s="14"/>
      <c r="SN33" s="14"/>
      <c r="SO33" s="14"/>
      <c r="SP33" s="14"/>
      <c r="SQ33" s="14"/>
      <c r="SR33" s="14"/>
      <c r="SS33" s="14"/>
      <c r="ST33" s="14"/>
      <c r="SU33" s="14"/>
      <c r="SV33" s="14"/>
      <c r="SW33" s="14"/>
      <c r="SX33" s="14"/>
      <c r="SY33" s="14"/>
      <c r="SZ33" s="14"/>
      <c r="TA33" s="14"/>
      <c r="TB33" s="14"/>
      <c r="TC33" s="14"/>
      <c r="TD33" s="14"/>
      <c r="TE33" s="14"/>
      <c r="TF33" s="14"/>
      <c r="TG33" s="14"/>
      <c r="TH33" s="14"/>
      <c r="TI33" s="14"/>
      <c r="TJ33" s="14"/>
      <c r="TK33" s="14"/>
      <c r="TL33" s="14"/>
      <c r="TM33" s="14"/>
      <c r="TN33" s="14"/>
      <c r="TO33" s="14"/>
      <c r="TP33" s="14"/>
      <c r="TQ33" s="14"/>
      <c r="TR33" s="14"/>
      <c r="TS33" s="14"/>
      <c r="TT33" s="14"/>
      <c r="TU33" s="14"/>
      <c r="TV33" s="14"/>
      <c r="TW33" s="14"/>
      <c r="TX33" s="14"/>
      <c r="TY33" s="14"/>
      <c r="TZ33" s="14"/>
      <c r="UA33" s="14"/>
      <c r="UB33" s="14"/>
      <c r="UC33" s="14"/>
      <c r="UD33" s="14"/>
      <c r="UE33" s="14"/>
      <c r="UF33" s="14"/>
      <c r="UG33" s="14"/>
      <c r="UH33" s="14"/>
      <c r="UI33" s="14"/>
      <c r="UJ33" s="14"/>
      <c r="UK33" s="14"/>
      <c r="UL33" s="14"/>
      <c r="UM33" s="14"/>
      <c r="UN33" s="14"/>
      <c r="UO33" s="14"/>
      <c r="UP33" s="14"/>
      <c r="UQ33" s="14"/>
      <c r="UR33" s="14"/>
      <c r="US33" s="14"/>
      <c r="UT33" s="14"/>
      <c r="UU33" s="14"/>
      <c r="UV33" s="14"/>
      <c r="UW33" s="14"/>
      <c r="UX33" s="14"/>
      <c r="UY33" s="14"/>
      <c r="UZ33" s="14"/>
      <c r="VA33" s="14"/>
      <c r="VB33" s="14"/>
      <c r="VC33" s="14"/>
      <c r="VD33" s="14"/>
      <c r="VE33" s="14"/>
      <c r="VF33" s="14"/>
      <c r="VG33" s="14"/>
      <c r="VH33" s="14"/>
      <c r="VI33" s="14"/>
      <c r="VJ33" s="14"/>
      <c r="VK33" s="14"/>
      <c r="VL33" s="14"/>
      <c r="VM33" s="14"/>
      <c r="VN33" s="14"/>
      <c r="VO33" s="14"/>
      <c r="VP33" s="14"/>
      <c r="VQ33" s="14"/>
      <c r="VR33" s="14"/>
      <c r="VS33" s="14"/>
      <c r="VT33" s="14"/>
      <c r="VU33" s="14"/>
      <c r="VV33" s="14"/>
      <c r="VW33" s="14"/>
      <c r="VX33" s="14"/>
      <c r="VY33" s="14"/>
      <c r="VZ33" s="14"/>
      <c r="WA33" s="14"/>
      <c r="WB33" s="14"/>
      <c r="WC33" s="14"/>
      <c r="WD33" s="14"/>
      <c r="WE33" s="14"/>
      <c r="WF33" s="14"/>
      <c r="WG33" s="14"/>
      <c r="WH33" s="14"/>
      <c r="WI33" s="14"/>
      <c r="WJ33" s="14"/>
      <c r="WK33" s="14"/>
      <c r="WL33" s="14"/>
      <c r="WM33" s="14"/>
      <c r="WN33" s="14"/>
      <c r="WO33" s="14"/>
      <c r="WP33" s="14"/>
      <c r="WQ33" s="14"/>
      <c r="WR33" s="14"/>
      <c r="WS33" s="14"/>
      <c r="WT33" s="14"/>
      <c r="WU33" s="14"/>
      <c r="WV33" s="14"/>
      <c r="WW33" s="14"/>
      <c r="WX33" s="14"/>
      <c r="WY33" s="14"/>
      <c r="WZ33" s="14"/>
      <c r="XA33" s="14"/>
      <c r="XB33" s="14"/>
      <c r="XC33" s="14"/>
      <c r="XD33" s="14"/>
      <c r="XE33" s="14"/>
      <c r="XF33" s="14"/>
      <c r="XG33" s="14"/>
      <c r="XH33" s="14"/>
      <c r="XI33" s="14"/>
      <c r="XJ33" s="14"/>
      <c r="XK33" s="14"/>
      <c r="XL33" s="14"/>
      <c r="XM33" s="14"/>
      <c r="XN33" s="14"/>
      <c r="XO33" s="14"/>
      <c r="XP33" s="14"/>
      <c r="XQ33" s="14"/>
      <c r="XR33" s="14"/>
      <c r="XS33" s="14"/>
      <c r="XT33" s="14"/>
      <c r="XU33" s="14"/>
      <c r="XV33" s="14"/>
      <c r="XW33" s="14"/>
      <c r="XX33" s="14"/>
      <c r="XY33" s="14"/>
      <c r="XZ33" s="14"/>
      <c r="YA33" s="14"/>
      <c r="YB33" s="14"/>
      <c r="YC33" s="14"/>
      <c r="YD33" s="14"/>
      <c r="YE33" s="14"/>
      <c r="YF33" s="14"/>
      <c r="YG33" s="14"/>
      <c r="YH33" s="14"/>
      <c r="YI33" s="14"/>
      <c r="YJ33" s="14"/>
      <c r="YK33" s="14"/>
      <c r="YL33" s="14"/>
      <c r="YM33" s="14"/>
      <c r="YN33" s="14"/>
      <c r="YO33" s="14"/>
      <c r="YP33" s="14"/>
      <c r="YQ33" s="14"/>
      <c r="YR33" s="14"/>
      <c r="YS33" s="14"/>
      <c r="YT33" s="14"/>
      <c r="YU33" s="14"/>
      <c r="YV33" s="14"/>
      <c r="YW33" s="14"/>
      <c r="YX33" s="14"/>
      <c r="YY33" s="14"/>
      <c r="YZ33" s="14"/>
      <c r="ZA33" s="14"/>
      <c r="ZB33" s="14"/>
      <c r="ZC33" s="14"/>
      <c r="ZD33" s="14"/>
      <c r="ZE33" s="14"/>
      <c r="ZF33" s="14"/>
      <c r="ZG33" s="14"/>
      <c r="ZH33" s="14"/>
      <c r="ZI33" s="14"/>
      <c r="ZJ33" s="14"/>
      <c r="ZK33" s="14"/>
      <c r="ZL33" s="14"/>
      <c r="ZM33" s="14"/>
      <c r="ZN33" s="14"/>
      <c r="ZO33" s="14"/>
      <c r="ZP33" s="14"/>
      <c r="ZQ33" s="14"/>
      <c r="ZR33" s="14"/>
      <c r="ZS33" s="14"/>
      <c r="ZT33" s="14"/>
      <c r="ZU33" s="14"/>
      <c r="ZV33" s="14"/>
      <c r="ZW33" s="14"/>
      <c r="ZX33" s="14"/>
      <c r="ZY33" s="14"/>
      <c r="ZZ33" s="14"/>
      <c r="AAA33" s="14"/>
      <c r="AAB33" s="14"/>
      <c r="AAC33" s="14"/>
      <c r="AAD33" s="14"/>
      <c r="AAE33" s="14"/>
      <c r="AAF33" s="14"/>
      <c r="AAG33" s="14"/>
      <c r="AAH33" s="14"/>
      <c r="AAI33" s="14"/>
      <c r="AAJ33" s="14"/>
      <c r="AAK33" s="14"/>
      <c r="AAL33" s="14"/>
      <c r="AAM33" s="14"/>
      <c r="AAN33" s="14"/>
      <c r="AAO33" s="14"/>
      <c r="AAP33" s="14"/>
      <c r="AAQ33" s="14"/>
      <c r="AAR33" s="14"/>
      <c r="AAS33" s="14"/>
      <c r="AAT33" s="14"/>
      <c r="AAU33" s="14"/>
      <c r="AAV33" s="14"/>
      <c r="AAW33" s="14"/>
      <c r="AAX33" s="14"/>
      <c r="AAY33" s="14"/>
      <c r="AAZ33" s="14"/>
      <c r="ABA33" s="14"/>
      <c r="ABB33" s="14"/>
      <c r="ABC33" s="14"/>
      <c r="ABD33" s="14"/>
      <c r="ABE33" s="14"/>
      <c r="ABF33" s="14"/>
      <c r="ABG33" s="14"/>
      <c r="ABH33" s="14"/>
      <c r="ABI33" s="14"/>
      <c r="ABJ33" s="14"/>
      <c r="ABK33" s="14"/>
      <c r="ABL33" s="14"/>
      <c r="ABM33" s="14"/>
      <c r="ABN33" s="14"/>
      <c r="ABO33" s="14"/>
      <c r="ABP33" s="14"/>
      <c r="ABQ33" s="14"/>
      <c r="ABR33" s="14"/>
      <c r="ABS33" s="14"/>
      <c r="ABT33" s="14"/>
      <c r="ABU33" s="14"/>
      <c r="ABV33" s="14"/>
      <c r="ABW33" s="14"/>
      <c r="ABX33" s="14"/>
      <c r="ABY33" s="14"/>
      <c r="ABZ33" s="14"/>
      <c r="ACA33" s="14"/>
      <c r="ACB33" s="14"/>
      <c r="ACC33" s="14"/>
      <c r="ACD33" s="14"/>
      <c r="ACE33" s="14"/>
      <c r="ACF33" s="14"/>
      <c r="ACG33" s="14"/>
      <c r="ACH33" s="14"/>
      <c r="ACI33" s="14"/>
      <c r="ACJ33" s="14"/>
      <c r="ACK33" s="14"/>
      <c r="ACL33" s="14"/>
      <c r="ACM33" s="14"/>
      <c r="ACN33" s="14"/>
      <c r="ACO33" s="14"/>
      <c r="ACP33" s="14"/>
      <c r="ACQ33" s="14"/>
      <c r="ACR33" s="14"/>
      <c r="ACS33" s="14"/>
      <c r="ACT33" s="14"/>
      <c r="ACU33" s="14"/>
      <c r="ACV33" s="14"/>
      <c r="ACW33" s="14"/>
      <c r="ACX33" s="14"/>
      <c r="ACY33" s="14"/>
      <c r="ACZ33" s="14"/>
      <c r="ADA33" s="14"/>
      <c r="ADB33" s="14"/>
      <c r="ADC33" s="14"/>
      <c r="ADD33" s="14"/>
      <c r="ADE33" s="14"/>
      <c r="ADF33" s="14"/>
      <c r="ADG33" s="14"/>
      <c r="ADH33" s="14"/>
      <c r="ADI33" s="14"/>
      <c r="ADJ33" s="14"/>
      <c r="ADK33" s="14"/>
      <c r="ADL33" s="14"/>
      <c r="ADM33" s="14"/>
      <c r="ADN33" s="14"/>
      <c r="ADO33" s="14"/>
      <c r="ADP33" s="14"/>
      <c r="ADQ33" s="14"/>
      <c r="ADR33" s="14"/>
      <c r="ADS33" s="14"/>
      <c r="ADT33" s="14"/>
      <c r="ADU33" s="14"/>
      <c r="ADV33" s="14"/>
      <c r="ADW33" s="14"/>
      <c r="ADX33" s="14"/>
      <c r="ADY33" s="14"/>
      <c r="ADZ33" s="14"/>
      <c r="AEA33" s="14"/>
      <c r="AEB33" s="14"/>
      <c r="AEC33" s="14"/>
      <c r="AED33" s="14"/>
      <c r="AEE33" s="14"/>
      <c r="AEF33" s="14"/>
      <c r="AEG33" s="14"/>
      <c r="AEH33" s="14"/>
      <c r="AEI33" s="14"/>
      <c r="AEJ33" s="14"/>
      <c r="AEK33" s="14"/>
      <c r="AEL33" s="14"/>
      <c r="AEM33" s="14"/>
      <c r="AEN33" s="14"/>
      <c r="AEO33" s="14"/>
      <c r="AEP33" s="14"/>
      <c r="AEQ33" s="14"/>
      <c r="AER33" s="14"/>
      <c r="AES33" s="14"/>
      <c r="AET33" s="14"/>
      <c r="AEU33" s="14"/>
      <c r="AEV33" s="14"/>
      <c r="AEW33" s="14"/>
      <c r="AEX33" s="14"/>
      <c r="AEY33" s="14"/>
      <c r="AEZ33" s="14"/>
      <c r="AFA33" s="14"/>
      <c r="AFB33" s="14"/>
      <c r="AFC33" s="14"/>
      <c r="AFD33" s="14"/>
      <c r="AFE33" s="14"/>
      <c r="AFF33" s="14"/>
      <c r="AFG33" s="14"/>
      <c r="AFH33" s="14"/>
      <c r="AFI33" s="14"/>
      <c r="AFJ33" s="14"/>
      <c r="AFK33" s="14"/>
      <c r="AFL33" s="14"/>
      <c r="AFM33" s="14"/>
      <c r="AFN33" s="14"/>
      <c r="AFO33" s="14"/>
      <c r="AFP33" s="14"/>
      <c r="AFQ33" s="14"/>
      <c r="AFR33" s="14"/>
      <c r="AFS33" s="14"/>
      <c r="AFT33" s="14"/>
      <c r="AFU33" s="14"/>
      <c r="AFV33" s="14"/>
      <c r="AFW33" s="14"/>
      <c r="AFX33" s="14"/>
      <c r="AFY33" s="14"/>
      <c r="AFZ33" s="14"/>
      <c r="AGA33" s="14"/>
      <c r="AGB33" s="14"/>
      <c r="AGC33" s="14"/>
      <c r="AGD33" s="14"/>
      <c r="AGE33" s="14"/>
      <c r="AGF33" s="14"/>
      <c r="AGG33" s="14"/>
      <c r="AGH33" s="14"/>
      <c r="AGI33" s="14"/>
      <c r="AGJ33" s="14"/>
      <c r="AGK33" s="14"/>
      <c r="AGL33" s="14"/>
      <c r="AGM33" s="14"/>
      <c r="AGN33" s="14"/>
      <c r="AGO33" s="14"/>
      <c r="AGP33" s="14"/>
      <c r="AGQ33" s="14"/>
      <c r="AGR33" s="14"/>
      <c r="AGS33" s="14"/>
      <c r="AGT33" s="14"/>
      <c r="AGU33" s="14"/>
      <c r="AGV33" s="14"/>
      <c r="AGW33" s="14"/>
      <c r="AGX33" s="14"/>
      <c r="AGY33" s="14"/>
      <c r="AGZ33" s="14"/>
      <c r="AHA33" s="14"/>
      <c r="AHB33" s="14"/>
      <c r="AHC33" s="14"/>
      <c r="AHD33" s="14"/>
      <c r="AHE33" s="14"/>
      <c r="AHF33" s="14"/>
      <c r="AHG33" s="14"/>
      <c r="AHH33" s="14"/>
      <c r="AHI33" s="14"/>
      <c r="AHJ33" s="14"/>
      <c r="AHK33" s="14"/>
      <c r="AHL33" s="14"/>
      <c r="AHM33" s="14"/>
      <c r="AHN33" s="14"/>
      <c r="AHO33" s="14"/>
      <c r="AHP33" s="14"/>
      <c r="AHQ33" s="14"/>
      <c r="AHR33" s="14"/>
      <c r="AHS33" s="14"/>
      <c r="AHT33" s="14"/>
      <c r="AHU33" s="14"/>
      <c r="AHV33" s="14"/>
      <c r="AHW33" s="14"/>
      <c r="AHX33" s="14"/>
      <c r="AHY33" s="14"/>
      <c r="AHZ33" s="14"/>
      <c r="AIA33" s="14"/>
      <c r="AIB33" s="14"/>
      <c r="AIC33" s="14"/>
      <c r="AID33" s="14"/>
      <c r="AIE33" s="14"/>
      <c r="AIF33" s="14"/>
      <c r="AIG33" s="14"/>
      <c r="AIH33" s="14"/>
      <c r="AII33" s="14"/>
      <c r="AIJ33" s="14"/>
      <c r="AIK33" s="14"/>
      <c r="AIL33" s="14"/>
      <c r="AIM33" s="14"/>
      <c r="AIN33" s="14"/>
      <c r="AIO33" s="14"/>
      <c r="AIP33" s="14"/>
      <c r="AIQ33" s="14"/>
      <c r="AIR33" s="14"/>
      <c r="AIS33" s="14"/>
      <c r="AIT33" s="14"/>
      <c r="AIU33" s="14"/>
      <c r="AIV33" s="14"/>
      <c r="AIW33" s="14"/>
      <c r="AIX33" s="14"/>
      <c r="AIY33" s="14"/>
      <c r="AIZ33" s="14"/>
      <c r="AJA33" s="14"/>
      <c r="AJB33" s="14"/>
      <c r="AJC33" s="14"/>
      <c r="AJD33" s="14"/>
      <c r="AJE33" s="14"/>
      <c r="AJF33" s="14"/>
      <c r="AJG33" s="14"/>
      <c r="AJH33" s="14"/>
      <c r="AJI33" s="14"/>
      <c r="AJJ33" s="14"/>
      <c r="AJK33" s="14"/>
      <c r="AJL33" s="14"/>
      <c r="AJM33" s="14"/>
      <c r="AJN33" s="14"/>
      <c r="AJO33" s="14"/>
      <c r="AJP33" s="14"/>
      <c r="AJQ33" s="14"/>
      <c r="AJR33" s="14"/>
      <c r="AJS33" s="14"/>
      <c r="AJT33" s="14"/>
      <c r="AJU33" s="14"/>
      <c r="AJV33" s="14"/>
      <c r="AJW33" s="14"/>
      <c r="AJX33" s="14"/>
      <c r="AJY33" s="14"/>
      <c r="AJZ33" s="14"/>
      <c r="AKA33" s="14"/>
      <c r="AKB33" s="14"/>
      <c r="AKC33" s="14"/>
      <c r="AKD33" s="14"/>
      <c r="AKE33" s="14"/>
      <c r="AKF33" s="14"/>
      <c r="AKG33" s="14"/>
      <c r="AKH33" s="14"/>
      <c r="AKI33" s="14"/>
      <c r="AKJ33" s="14"/>
      <c r="AKK33" s="14"/>
      <c r="AKL33" s="14"/>
      <c r="AKM33" s="14"/>
      <c r="AKN33" s="14"/>
      <c r="AKO33" s="14"/>
      <c r="AKP33" s="14"/>
      <c r="AKQ33" s="14"/>
      <c r="AKR33" s="14"/>
      <c r="AKS33" s="14"/>
      <c r="AKT33" s="14"/>
      <c r="AKU33" s="14"/>
      <c r="AKV33" s="14"/>
      <c r="AKW33" s="14"/>
      <c r="AKX33" s="14"/>
      <c r="AKY33" s="14"/>
      <c r="AKZ33" s="14"/>
      <c r="ALA33" s="14"/>
      <c r="ALB33" s="14"/>
      <c r="ALC33" s="14"/>
      <c r="ALD33" s="14"/>
      <c r="ALE33" s="14"/>
      <c r="ALF33" s="14"/>
      <c r="ALG33" s="14"/>
      <c r="ALH33" s="14"/>
      <c r="ALI33" s="14"/>
      <c r="ALJ33" s="14"/>
      <c r="ALK33" s="14"/>
      <c r="ALL33" s="14"/>
      <c r="ALM33" s="14"/>
      <c r="ALN33" s="14"/>
      <c r="ALO33" s="14"/>
      <c r="ALP33" s="14"/>
      <c r="ALQ33" s="14"/>
      <c r="ALR33" s="14"/>
      <c r="ALS33" s="14"/>
      <c r="ALT33" s="14"/>
      <c r="ALU33" s="14"/>
      <c r="ALV33" s="14"/>
      <c r="ALW33" s="14"/>
      <c r="ALX33" s="14"/>
      <c r="ALY33" s="14"/>
      <c r="ALZ33" s="14"/>
      <c r="AMA33" s="14"/>
      <c r="AMB33" s="14"/>
      <c r="AMC33" s="14"/>
      <c r="AMD33" s="14"/>
      <c r="AME33" s="14"/>
      <c r="AMF33" s="14"/>
      <c r="AMG33" s="14"/>
      <c r="AMH33" s="14"/>
      <c r="AMI33" s="14"/>
      <c r="AMJ33" s="14"/>
      <c r="AMK33" s="14"/>
      <c r="AML33" s="14"/>
    </row>
    <row r="34" spans="1:1026" ht="15.75" x14ac:dyDescent="0.25">
      <c r="A34" s="24" t="s">
        <v>22</v>
      </c>
      <c r="B34" s="25"/>
      <c r="C34" s="25"/>
      <c r="E34" s="247"/>
      <c r="F34" s="92" t="s">
        <v>98</v>
      </c>
      <c r="H34" s="24"/>
      <c r="J34" s="13"/>
      <c r="K34" s="176" t="s">
        <v>94</v>
      </c>
      <c r="L34" s="2"/>
      <c r="M34" s="3" t="s">
        <v>95</v>
      </c>
      <c r="N34" s="1"/>
      <c r="O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  <c r="BN34" s="14"/>
      <c r="BO34" s="14"/>
      <c r="BP34" s="14"/>
      <c r="BQ34" s="14"/>
      <c r="BR34" s="14"/>
      <c r="BS34" s="14"/>
      <c r="BT34" s="14"/>
      <c r="BU34" s="14"/>
      <c r="BV34" s="14"/>
      <c r="BW34" s="14"/>
      <c r="BX34" s="14"/>
      <c r="BY34" s="14"/>
      <c r="BZ34" s="14"/>
      <c r="CA34" s="14"/>
      <c r="CB34" s="14"/>
      <c r="CC34" s="14"/>
      <c r="CD34" s="14"/>
      <c r="CE34" s="14"/>
      <c r="CF34" s="14"/>
      <c r="CG34" s="14"/>
      <c r="CH34" s="14"/>
      <c r="CI34" s="14"/>
      <c r="CJ34" s="14"/>
      <c r="CK34" s="14"/>
      <c r="CL34" s="14"/>
      <c r="CM34" s="14"/>
      <c r="CN34" s="14"/>
      <c r="CO34" s="14"/>
      <c r="CP34" s="14"/>
      <c r="CQ34" s="14"/>
      <c r="CR34" s="14"/>
      <c r="CS34" s="14"/>
      <c r="CT34" s="14"/>
      <c r="CU34" s="14"/>
      <c r="CV34" s="14"/>
      <c r="CW34" s="14"/>
      <c r="CX34" s="14"/>
      <c r="CY34" s="14"/>
      <c r="CZ34" s="14"/>
      <c r="DA34" s="14"/>
      <c r="DB34" s="14"/>
      <c r="DC34" s="14"/>
      <c r="DD34" s="14"/>
      <c r="DE34" s="14"/>
      <c r="DF34" s="14"/>
      <c r="DG34" s="14"/>
      <c r="DH34" s="14"/>
      <c r="DI34" s="14"/>
      <c r="DJ34" s="14"/>
      <c r="DK34" s="14"/>
      <c r="DL34" s="14"/>
      <c r="DM34" s="14"/>
      <c r="DN34" s="14"/>
      <c r="DO34" s="14"/>
      <c r="DP34" s="14"/>
      <c r="DQ34" s="14"/>
      <c r="DR34" s="14"/>
      <c r="DS34" s="14"/>
      <c r="DT34" s="14"/>
      <c r="DU34" s="14"/>
      <c r="DV34" s="14"/>
      <c r="DW34" s="14"/>
      <c r="DX34" s="14"/>
      <c r="DY34" s="14"/>
      <c r="DZ34" s="14"/>
      <c r="EA34" s="14"/>
      <c r="EB34" s="14"/>
      <c r="EC34" s="14"/>
      <c r="ED34" s="14"/>
      <c r="EE34" s="14"/>
      <c r="EF34" s="14"/>
      <c r="EG34" s="14"/>
      <c r="EH34" s="14"/>
      <c r="EI34" s="14"/>
      <c r="EJ34" s="14"/>
      <c r="EK34" s="14"/>
      <c r="EL34" s="14"/>
      <c r="EM34" s="14"/>
      <c r="EN34" s="14"/>
      <c r="EO34" s="14"/>
      <c r="EP34" s="14"/>
      <c r="EQ34" s="14"/>
      <c r="ER34" s="14"/>
      <c r="ES34" s="14"/>
      <c r="ET34" s="14"/>
      <c r="EU34" s="14"/>
      <c r="EV34" s="14"/>
      <c r="EW34" s="14"/>
      <c r="EX34" s="14"/>
      <c r="EY34" s="14"/>
      <c r="EZ34" s="14"/>
      <c r="FA34" s="14"/>
      <c r="FB34" s="14"/>
      <c r="FC34" s="14"/>
      <c r="FD34" s="14"/>
      <c r="FE34" s="14"/>
      <c r="FF34" s="14"/>
      <c r="FG34" s="14"/>
      <c r="FH34" s="14"/>
      <c r="FI34" s="14"/>
      <c r="FJ34" s="14"/>
      <c r="FK34" s="14"/>
      <c r="FL34" s="14"/>
      <c r="FM34" s="14"/>
      <c r="FN34" s="14"/>
      <c r="FO34" s="14"/>
      <c r="FP34" s="14"/>
      <c r="FQ34" s="14"/>
      <c r="FR34" s="14"/>
      <c r="FS34" s="14"/>
      <c r="FT34" s="14"/>
      <c r="FU34" s="14"/>
      <c r="FV34" s="14"/>
      <c r="FW34" s="14"/>
      <c r="FX34" s="14"/>
      <c r="FY34" s="14"/>
      <c r="FZ34" s="14"/>
      <c r="GA34" s="14"/>
      <c r="GB34" s="14"/>
      <c r="GC34" s="14"/>
      <c r="GD34" s="14"/>
      <c r="GE34" s="14"/>
      <c r="GF34" s="14"/>
      <c r="GG34" s="14"/>
      <c r="GH34" s="14"/>
      <c r="GI34" s="14"/>
      <c r="GJ34" s="14"/>
      <c r="GK34" s="14"/>
      <c r="GL34" s="14"/>
      <c r="GM34" s="14"/>
      <c r="GN34" s="14"/>
      <c r="GO34" s="14"/>
      <c r="GP34" s="14"/>
      <c r="GQ34" s="14"/>
      <c r="GR34" s="14"/>
      <c r="GS34" s="14"/>
      <c r="GT34" s="14"/>
      <c r="GU34" s="14"/>
      <c r="GV34" s="14"/>
      <c r="GW34" s="14"/>
      <c r="GX34" s="14"/>
      <c r="GY34" s="14"/>
      <c r="GZ34" s="14"/>
      <c r="HA34" s="14"/>
      <c r="HB34" s="14"/>
      <c r="HC34" s="14"/>
      <c r="HD34" s="14"/>
      <c r="HE34" s="14"/>
      <c r="HF34" s="14"/>
      <c r="HG34" s="14"/>
      <c r="HH34" s="14"/>
      <c r="HI34" s="14"/>
      <c r="HJ34" s="14"/>
      <c r="HK34" s="14"/>
      <c r="HL34" s="14"/>
      <c r="HM34" s="14"/>
      <c r="HN34" s="14"/>
      <c r="HO34" s="14"/>
      <c r="HP34" s="14"/>
      <c r="HQ34" s="14"/>
      <c r="HR34" s="14"/>
      <c r="HS34" s="14"/>
      <c r="HT34" s="14"/>
      <c r="HU34" s="14"/>
      <c r="HV34" s="14"/>
      <c r="HW34" s="14"/>
      <c r="HX34" s="14"/>
      <c r="HY34" s="14"/>
      <c r="HZ34" s="14"/>
      <c r="IA34" s="14"/>
      <c r="IB34" s="14"/>
      <c r="IC34" s="14"/>
      <c r="ID34" s="14"/>
      <c r="IE34" s="14"/>
      <c r="IF34" s="14"/>
      <c r="IG34" s="14"/>
      <c r="IH34" s="14"/>
      <c r="II34" s="14"/>
      <c r="IJ34" s="14"/>
      <c r="IK34" s="14"/>
      <c r="IL34" s="14"/>
      <c r="IM34" s="14"/>
      <c r="IN34" s="14"/>
      <c r="IO34" s="14"/>
      <c r="IP34" s="14"/>
      <c r="IQ34" s="14"/>
      <c r="IR34" s="14"/>
      <c r="IS34" s="14"/>
      <c r="IT34" s="14"/>
      <c r="IU34" s="14"/>
      <c r="IV34" s="14"/>
      <c r="IW34" s="14"/>
      <c r="IX34" s="14"/>
      <c r="IY34" s="14"/>
      <c r="IZ34" s="14"/>
      <c r="JA34" s="14"/>
      <c r="JB34" s="14"/>
      <c r="JC34" s="14"/>
      <c r="JD34" s="14"/>
      <c r="JE34" s="14"/>
      <c r="JF34" s="14"/>
      <c r="JG34" s="14"/>
      <c r="JH34" s="14"/>
      <c r="JI34" s="14"/>
      <c r="JJ34" s="14"/>
      <c r="JK34" s="14"/>
      <c r="JL34" s="14"/>
      <c r="JM34" s="14"/>
      <c r="JN34" s="14"/>
      <c r="JO34" s="14"/>
      <c r="JP34" s="14"/>
      <c r="JQ34" s="14"/>
      <c r="JR34" s="14"/>
      <c r="JS34" s="14"/>
      <c r="JT34" s="14"/>
      <c r="JU34" s="14"/>
      <c r="JV34" s="14"/>
      <c r="JW34" s="14"/>
      <c r="JX34" s="14"/>
      <c r="JY34" s="14"/>
      <c r="JZ34" s="14"/>
      <c r="KA34" s="14"/>
      <c r="KB34" s="14"/>
      <c r="KC34" s="14"/>
      <c r="KD34" s="14"/>
      <c r="KE34" s="14"/>
      <c r="KF34" s="14"/>
      <c r="KG34" s="14"/>
      <c r="KH34" s="14"/>
      <c r="KI34" s="14"/>
      <c r="KJ34" s="14"/>
      <c r="KK34" s="14"/>
      <c r="KL34" s="14"/>
      <c r="KM34" s="14"/>
      <c r="KN34" s="14"/>
      <c r="KO34" s="14"/>
      <c r="KP34" s="14"/>
      <c r="KQ34" s="14"/>
      <c r="KR34" s="14"/>
      <c r="KS34" s="14"/>
      <c r="KT34" s="14"/>
      <c r="KU34" s="14"/>
      <c r="KV34" s="14"/>
      <c r="KW34" s="14"/>
      <c r="KX34" s="14"/>
      <c r="KY34" s="14"/>
      <c r="KZ34" s="14"/>
      <c r="LA34" s="14"/>
      <c r="LB34" s="14"/>
      <c r="LC34" s="14"/>
      <c r="LD34" s="14"/>
      <c r="LE34" s="14"/>
      <c r="LF34" s="14"/>
      <c r="LG34" s="14"/>
      <c r="LH34" s="14"/>
      <c r="LI34" s="14"/>
      <c r="LJ34" s="14"/>
      <c r="LK34" s="14"/>
      <c r="LL34" s="14"/>
      <c r="LM34" s="14"/>
      <c r="LN34" s="14"/>
      <c r="LO34" s="14"/>
      <c r="LP34" s="14"/>
      <c r="LQ34" s="14"/>
      <c r="LR34" s="14"/>
      <c r="LS34" s="14"/>
      <c r="LT34" s="14"/>
      <c r="LU34" s="14"/>
      <c r="LV34" s="14"/>
      <c r="LW34" s="14"/>
      <c r="LX34" s="14"/>
      <c r="LY34" s="14"/>
      <c r="LZ34" s="14"/>
      <c r="MA34" s="14"/>
      <c r="MB34" s="14"/>
      <c r="MC34" s="14"/>
      <c r="MD34" s="14"/>
      <c r="ME34" s="14"/>
      <c r="MF34" s="14"/>
      <c r="MG34" s="14"/>
      <c r="MH34" s="14"/>
      <c r="MI34" s="14"/>
      <c r="MJ34" s="14"/>
      <c r="MK34" s="14"/>
      <c r="ML34" s="14"/>
      <c r="MM34" s="14"/>
      <c r="MN34" s="14"/>
      <c r="MO34" s="14"/>
      <c r="MP34" s="14"/>
      <c r="MQ34" s="14"/>
      <c r="MR34" s="14"/>
      <c r="MS34" s="14"/>
      <c r="MT34" s="14"/>
      <c r="MU34" s="14"/>
      <c r="MV34" s="14"/>
      <c r="MW34" s="14"/>
      <c r="MX34" s="14"/>
      <c r="MY34" s="14"/>
      <c r="MZ34" s="14"/>
      <c r="NA34" s="14"/>
      <c r="NB34" s="14"/>
      <c r="NC34" s="14"/>
      <c r="ND34" s="14"/>
      <c r="NE34" s="14"/>
      <c r="NF34" s="14"/>
      <c r="NG34" s="14"/>
      <c r="NH34" s="14"/>
      <c r="NI34" s="14"/>
      <c r="NJ34" s="14"/>
      <c r="NK34" s="14"/>
      <c r="NL34" s="14"/>
      <c r="NM34" s="14"/>
      <c r="NN34" s="14"/>
      <c r="NO34" s="14"/>
      <c r="NP34" s="14"/>
      <c r="NQ34" s="14"/>
      <c r="NR34" s="14"/>
      <c r="NS34" s="14"/>
      <c r="NT34" s="14"/>
      <c r="NU34" s="14"/>
      <c r="NV34" s="14"/>
      <c r="NW34" s="14"/>
      <c r="NX34" s="14"/>
      <c r="NY34" s="14"/>
      <c r="NZ34" s="14"/>
      <c r="OA34" s="14"/>
      <c r="OB34" s="14"/>
      <c r="OC34" s="14"/>
      <c r="OD34" s="14"/>
      <c r="OE34" s="14"/>
      <c r="OF34" s="14"/>
      <c r="OG34" s="14"/>
      <c r="OH34" s="14"/>
      <c r="OI34" s="14"/>
      <c r="OJ34" s="14"/>
      <c r="OK34" s="14"/>
      <c r="OL34" s="14"/>
      <c r="OM34" s="14"/>
      <c r="ON34" s="14"/>
      <c r="OO34" s="14"/>
      <c r="OP34" s="14"/>
      <c r="OQ34" s="14"/>
      <c r="OR34" s="14"/>
      <c r="OS34" s="14"/>
      <c r="OT34" s="14"/>
      <c r="OU34" s="14"/>
      <c r="OV34" s="14"/>
      <c r="OW34" s="14"/>
      <c r="OX34" s="14"/>
      <c r="OY34" s="14"/>
      <c r="OZ34" s="14"/>
      <c r="PA34" s="14"/>
      <c r="PB34" s="14"/>
      <c r="PC34" s="14"/>
      <c r="PD34" s="14"/>
      <c r="PE34" s="14"/>
      <c r="PF34" s="14"/>
      <c r="PG34" s="14"/>
      <c r="PH34" s="14"/>
      <c r="PI34" s="14"/>
      <c r="PJ34" s="14"/>
      <c r="PK34" s="14"/>
      <c r="PL34" s="14"/>
      <c r="PM34" s="14"/>
      <c r="PN34" s="14"/>
      <c r="PO34" s="14"/>
      <c r="PP34" s="14"/>
      <c r="PQ34" s="14"/>
      <c r="PR34" s="14"/>
      <c r="PS34" s="14"/>
      <c r="PT34" s="14"/>
      <c r="PU34" s="14"/>
      <c r="PV34" s="14"/>
      <c r="PW34" s="14"/>
      <c r="PX34" s="14"/>
      <c r="PY34" s="14"/>
      <c r="PZ34" s="14"/>
      <c r="QA34" s="14"/>
      <c r="QB34" s="14"/>
      <c r="QC34" s="14"/>
      <c r="QD34" s="14"/>
      <c r="QE34" s="14"/>
      <c r="QF34" s="14"/>
      <c r="QG34" s="14"/>
      <c r="QH34" s="14"/>
      <c r="QI34" s="14"/>
      <c r="QJ34" s="14"/>
      <c r="QK34" s="14"/>
      <c r="QL34" s="14"/>
      <c r="QM34" s="14"/>
      <c r="QN34" s="14"/>
      <c r="QO34" s="14"/>
      <c r="QP34" s="14"/>
      <c r="QQ34" s="14"/>
      <c r="QR34" s="14"/>
      <c r="QS34" s="14"/>
      <c r="QT34" s="14"/>
      <c r="QU34" s="14"/>
      <c r="QV34" s="14"/>
      <c r="QW34" s="14"/>
      <c r="QX34" s="14"/>
      <c r="QY34" s="14"/>
      <c r="QZ34" s="14"/>
      <c r="RA34" s="14"/>
      <c r="RB34" s="14"/>
      <c r="RC34" s="14"/>
      <c r="RD34" s="14"/>
      <c r="RE34" s="14"/>
      <c r="RF34" s="14"/>
      <c r="RG34" s="14"/>
      <c r="RH34" s="14"/>
      <c r="RI34" s="14"/>
      <c r="RJ34" s="14"/>
      <c r="RK34" s="14"/>
      <c r="RL34" s="14"/>
      <c r="RM34" s="14"/>
      <c r="RN34" s="14"/>
      <c r="RO34" s="14"/>
      <c r="RP34" s="14"/>
      <c r="RQ34" s="14"/>
      <c r="RR34" s="14"/>
      <c r="RS34" s="14"/>
      <c r="RT34" s="14"/>
      <c r="RU34" s="14"/>
      <c r="RV34" s="14"/>
      <c r="RW34" s="14"/>
      <c r="RX34" s="14"/>
      <c r="RY34" s="14"/>
      <c r="RZ34" s="14"/>
      <c r="SA34" s="14"/>
      <c r="SB34" s="14"/>
      <c r="SC34" s="14"/>
      <c r="SD34" s="14"/>
      <c r="SE34" s="14"/>
      <c r="SF34" s="14"/>
      <c r="SG34" s="14"/>
      <c r="SH34" s="14"/>
      <c r="SI34" s="14"/>
      <c r="SJ34" s="14"/>
      <c r="SK34" s="14"/>
      <c r="SL34" s="14"/>
      <c r="SM34" s="14"/>
      <c r="SN34" s="14"/>
      <c r="SO34" s="14"/>
      <c r="SP34" s="14"/>
      <c r="SQ34" s="14"/>
      <c r="SR34" s="14"/>
      <c r="SS34" s="14"/>
      <c r="ST34" s="14"/>
      <c r="SU34" s="14"/>
      <c r="SV34" s="14"/>
      <c r="SW34" s="14"/>
      <c r="SX34" s="14"/>
      <c r="SY34" s="14"/>
      <c r="SZ34" s="14"/>
      <c r="TA34" s="14"/>
      <c r="TB34" s="14"/>
      <c r="TC34" s="14"/>
      <c r="TD34" s="14"/>
      <c r="TE34" s="14"/>
      <c r="TF34" s="14"/>
      <c r="TG34" s="14"/>
      <c r="TH34" s="14"/>
      <c r="TI34" s="14"/>
      <c r="TJ34" s="14"/>
      <c r="TK34" s="14"/>
      <c r="TL34" s="14"/>
      <c r="TM34" s="14"/>
      <c r="TN34" s="14"/>
      <c r="TO34" s="14"/>
      <c r="TP34" s="14"/>
      <c r="TQ34" s="14"/>
      <c r="TR34" s="14"/>
      <c r="TS34" s="14"/>
      <c r="TT34" s="14"/>
      <c r="TU34" s="14"/>
      <c r="TV34" s="14"/>
      <c r="TW34" s="14"/>
      <c r="TX34" s="14"/>
      <c r="TY34" s="14"/>
      <c r="TZ34" s="14"/>
      <c r="UA34" s="14"/>
      <c r="UB34" s="14"/>
      <c r="UC34" s="14"/>
      <c r="UD34" s="14"/>
      <c r="UE34" s="14"/>
      <c r="UF34" s="14"/>
      <c r="UG34" s="14"/>
      <c r="UH34" s="14"/>
      <c r="UI34" s="14"/>
      <c r="UJ34" s="14"/>
      <c r="UK34" s="14"/>
      <c r="UL34" s="14"/>
      <c r="UM34" s="14"/>
      <c r="UN34" s="14"/>
      <c r="UO34" s="14"/>
      <c r="UP34" s="14"/>
      <c r="UQ34" s="14"/>
      <c r="UR34" s="14"/>
      <c r="US34" s="14"/>
      <c r="UT34" s="14"/>
      <c r="UU34" s="14"/>
      <c r="UV34" s="14"/>
      <c r="UW34" s="14"/>
      <c r="UX34" s="14"/>
      <c r="UY34" s="14"/>
      <c r="UZ34" s="14"/>
      <c r="VA34" s="14"/>
      <c r="VB34" s="14"/>
      <c r="VC34" s="14"/>
      <c r="VD34" s="14"/>
      <c r="VE34" s="14"/>
      <c r="VF34" s="14"/>
      <c r="VG34" s="14"/>
      <c r="VH34" s="14"/>
      <c r="VI34" s="14"/>
      <c r="VJ34" s="14"/>
      <c r="VK34" s="14"/>
      <c r="VL34" s="14"/>
      <c r="VM34" s="14"/>
      <c r="VN34" s="14"/>
      <c r="VO34" s="14"/>
      <c r="VP34" s="14"/>
      <c r="VQ34" s="14"/>
      <c r="VR34" s="14"/>
      <c r="VS34" s="14"/>
      <c r="VT34" s="14"/>
      <c r="VU34" s="14"/>
      <c r="VV34" s="14"/>
      <c r="VW34" s="14"/>
      <c r="VX34" s="14"/>
      <c r="VY34" s="14"/>
      <c r="VZ34" s="14"/>
      <c r="WA34" s="14"/>
      <c r="WB34" s="14"/>
      <c r="WC34" s="14"/>
      <c r="WD34" s="14"/>
      <c r="WE34" s="14"/>
      <c r="WF34" s="14"/>
      <c r="WG34" s="14"/>
      <c r="WH34" s="14"/>
      <c r="WI34" s="14"/>
      <c r="WJ34" s="14"/>
      <c r="WK34" s="14"/>
      <c r="WL34" s="14"/>
      <c r="WM34" s="14"/>
      <c r="WN34" s="14"/>
      <c r="WO34" s="14"/>
      <c r="WP34" s="14"/>
      <c r="WQ34" s="14"/>
      <c r="WR34" s="14"/>
      <c r="WS34" s="14"/>
      <c r="WT34" s="14"/>
      <c r="WU34" s="14"/>
      <c r="WV34" s="14"/>
      <c r="WW34" s="14"/>
      <c r="WX34" s="14"/>
      <c r="WY34" s="14"/>
      <c r="WZ34" s="14"/>
      <c r="XA34" s="14"/>
      <c r="XB34" s="14"/>
      <c r="XC34" s="14"/>
      <c r="XD34" s="14"/>
      <c r="XE34" s="14"/>
      <c r="XF34" s="14"/>
      <c r="XG34" s="14"/>
      <c r="XH34" s="14"/>
      <c r="XI34" s="14"/>
      <c r="XJ34" s="14"/>
      <c r="XK34" s="14"/>
      <c r="XL34" s="14"/>
      <c r="XM34" s="14"/>
      <c r="XN34" s="14"/>
      <c r="XO34" s="14"/>
      <c r="XP34" s="14"/>
      <c r="XQ34" s="14"/>
      <c r="XR34" s="14"/>
      <c r="XS34" s="14"/>
      <c r="XT34" s="14"/>
      <c r="XU34" s="14"/>
      <c r="XV34" s="14"/>
      <c r="XW34" s="14"/>
      <c r="XX34" s="14"/>
      <c r="XY34" s="14"/>
      <c r="XZ34" s="14"/>
      <c r="YA34" s="14"/>
      <c r="YB34" s="14"/>
      <c r="YC34" s="14"/>
      <c r="YD34" s="14"/>
      <c r="YE34" s="14"/>
      <c r="YF34" s="14"/>
      <c r="YG34" s="14"/>
      <c r="YH34" s="14"/>
      <c r="YI34" s="14"/>
      <c r="YJ34" s="14"/>
      <c r="YK34" s="14"/>
      <c r="YL34" s="14"/>
      <c r="YM34" s="14"/>
      <c r="YN34" s="14"/>
      <c r="YO34" s="14"/>
      <c r="YP34" s="14"/>
      <c r="YQ34" s="14"/>
      <c r="YR34" s="14"/>
      <c r="YS34" s="14"/>
      <c r="YT34" s="14"/>
      <c r="YU34" s="14"/>
      <c r="YV34" s="14"/>
      <c r="YW34" s="14"/>
      <c r="YX34" s="14"/>
      <c r="YY34" s="14"/>
      <c r="YZ34" s="14"/>
      <c r="ZA34" s="14"/>
      <c r="ZB34" s="14"/>
      <c r="ZC34" s="14"/>
      <c r="ZD34" s="14"/>
      <c r="ZE34" s="14"/>
      <c r="ZF34" s="14"/>
      <c r="ZG34" s="14"/>
      <c r="ZH34" s="14"/>
      <c r="ZI34" s="14"/>
      <c r="ZJ34" s="14"/>
      <c r="ZK34" s="14"/>
      <c r="ZL34" s="14"/>
      <c r="ZM34" s="14"/>
      <c r="ZN34" s="14"/>
      <c r="ZO34" s="14"/>
      <c r="ZP34" s="14"/>
      <c r="ZQ34" s="14"/>
      <c r="ZR34" s="14"/>
      <c r="ZS34" s="14"/>
      <c r="ZT34" s="14"/>
      <c r="ZU34" s="14"/>
      <c r="ZV34" s="14"/>
      <c r="ZW34" s="14"/>
      <c r="ZX34" s="14"/>
      <c r="ZY34" s="14"/>
      <c r="ZZ34" s="14"/>
      <c r="AAA34" s="14"/>
      <c r="AAB34" s="14"/>
      <c r="AAC34" s="14"/>
      <c r="AAD34" s="14"/>
      <c r="AAE34" s="14"/>
      <c r="AAF34" s="14"/>
      <c r="AAG34" s="14"/>
      <c r="AAH34" s="14"/>
      <c r="AAI34" s="14"/>
      <c r="AAJ34" s="14"/>
      <c r="AAK34" s="14"/>
      <c r="AAL34" s="14"/>
      <c r="AAM34" s="14"/>
      <c r="AAN34" s="14"/>
      <c r="AAO34" s="14"/>
      <c r="AAP34" s="14"/>
      <c r="AAQ34" s="14"/>
      <c r="AAR34" s="14"/>
      <c r="AAS34" s="14"/>
      <c r="AAT34" s="14"/>
      <c r="AAU34" s="14"/>
      <c r="AAV34" s="14"/>
      <c r="AAW34" s="14"/>
      <c r="AAX34" s="14"/>
      <c r="AAY34" s="14"/>
      <c r="AAZ34" s="14"/>
      <c r="ABA34" s="14"/>
      <c r="ABB34" s="14"/>
      <c r="ABC34" s="14"/>
      <c r="ABD34" s="14"/>
      <c r="ABE34" s="14"/>
      <c r="ABF34" s="14"/>
      <c r="ABG34" s="14"/>
      <c r="ABH34" s="14"/>
      <c r="ABI34" s="14"/>
      <c r="ABJ34" s="14"/>
      <c r="ABK34" s="14"/>
      <c r="ABL34" s="14"/>
      <c r="ABM34" s="14"/>
      <c r="ABN34" s="14"/>
      <c r="ABO34" s="14"/>
      <c r="ABP34" s="14"/>
      <c r="ABQ34" s="14"/>
      <c r="ABR34" s="14"/>
      <c r="ABS34" s="14"/>
      <c r="ABT34" s="14"/>
      <c r="ABU34" s="14"/>
      <c r="ABV34" s="14"/>
      <c r="ABW34" s="14"/>
      <c r="ABX34" s="14"/>
      <c r="ABY34" s="14"/>
      <c r="ABZ34" s="14"/>
      <c r="ACA34" s="14"/>
      <c r="ACB34" s="14"/>
      <c r="ACC34" s="14"/>
      <c r="ACD34" s="14"/>
      <c r="ACE34" s="14"/>
      <c r="ACF34" s="14"/>
      <c r="ACG34" s="14"/>
      <c r="ACH34" s="14"/>
      <c r="ACI34" s="14"/>
      <c r="ACJ34" s="14"/>
      <c r="ACK34" s="14"/>
      <c r="ACL34" s="14"/>
      <c r="ACM34" s="14"/>
      <c r="ACN34" s="14"/>
      <c r="ACO34" s="14"/>
      <c r="ACP34" s="14"/>
      <c r="ACQ34" s="14"/>
      <c r="ACR34" s="14"/>
      <c r="ACS34" s="14"/>
      <c r="ACT34" s="14"/>
      <c r="ACU34" s="14"/>
      <c r="ACV34" s="14"/>
      <c r="ACW34" s="14"/>
      <c r="ACX34" s="14"/>
      <c r="ACY34" s="14"/>
      <c r="ACZ34" s="14"/>
      <c r="ADA34" s="14"/>
      <c r="ADB34" s="14"/>
      <c r="ADC34" s="14"/>
      <c r="ADD34" s="14"/>
      <c r="ADE34" s="14"/>
      <c r="ADF34" s="14"/>
      <c r="ADG34" s="14"/>
      <c r="ADH34" s="14"/>
      <c r="ADI34" s="14"/>
      <c r="ADJ34" s="14"/>
      <c r="ADK34" s="14"/>
      <c r="ADL34" s="14"/>
      <c r="ADM34" s="14"/>
      <c r="ADN34" s="14"/>
      <c r="ADO34" s="14"/>
      <c r="ADP34" s="14"/>
      <c r="ADQ34" s="14"/>
      <c r="ADR34" s="14"/>
      <c r="ADS34" s="14"/>
      <c r="ADT34" s="14"/>
      <c r="ADU34" s="14"/>
      <c r="ADV34" s="14"/>
      <c r="ADW34" s="14"/>
      <c r="ADX34" s="14"/>
      <c r="ADY34" s="14"/>
      <c r="ADZ34" s="14"/>
      <c r="AEA34" s="14"/>
      <c r="AEB34" s="14"/>
      <c r="AEC34" s="14"/>
      <c r="AED34" s="14"/>
      <c r="AEE34" s="14"/>
      <c r="AEF34" s="14"/>
      <c r="AEG34" s="14"/>
      <c r="AEH34" s="14"/>
      <c r="AEI34" s="14"/>
      <c r="AEJ34" s="14"/>
      <c r="AEK34" s="14"/>
      <c r="AEL34" s="14"/>
      <c r="AEM34" s="14"/>
      <c r="AEN34" s="14"/>
      <c r="AEO34" s="14"/>
      <c r="AEP34" s="14"/>
      <c r="AEQ34" s="14"/>
      <c r="AER34" s="14"/>
      <c r="AES34" s="14"/>
      <c r="AET34" s="14"/>
      <c r="AEU34" s="14"/>
      <c r="AEV34" s="14"/>
      <c r="AEW34" s="14"/>
      <c r="AEX34" s="14"/>
      <c r="AEY34" s="14"/>
      <c r="AEZ34" s="14"/>
      <c r="AFA34" s="14"/>
      <c r="AFB34" s="14"/>
      <c r="AFC34" s="14"/>
      <c r="AFD34" s="14"/>
      <c r="AFE34" s="14"/>
      <c r="AFF34" s="14"/>
      <c r="AFG34" s="14"/>
      <c r="AFH34" s="14"/>
      <c r="AFI34" s="14"/>
      <c r="AFJ34" s="14"/>
      <c r="AFK34" s="14"/>
      <c r="AFL34" s="14"/>
      <c r="AFM34" s="14"/>
      <c r="AFN34" s="14"/>
      <c r="AFO34" s="14"/>
      <c r="AFP34" s="14"/>
      <c r="AFQ34" s="14"/>
      <c r="AFR34" s="14"/>
      <c r="AFS34" s="14"/>
      <c r="AFT34" s="14"/>
      <c r="AFU34" s="14"/>
      <c r="AFV34" s="14"/>
      <c r="AFW34" s="14"/>
      <c r="AFX34" s="14"/>
      <c r="AFY34" s="14"/>
      <c r="AFZ34" s="14"/>
      <c r="AGA34" s="14"/>
      <c r="AGB34" s="14"/>
      <c r="AGC34" s="14"/>
      <c r="AGD34" s="14"/>
      <c r="AGE34" s="14"/>
      <c r="AGF34" s="14"/>
      <c r="AGG34" s="14"/>
      <c r="AGH34" s="14"/>
      <c r="AGI34" s="14"/>
      <c r="AGJ34" s="14"/>
      <c r="AGK34" s="14"/>
      <c r="AGL34" s="14"/>
      <c r="AGM34" s="14"/>
      <c r="AGN34" s="14"/>
      <c r="AGO34" s="14"/>
      <c r="AGP34" s="14"/>
      <c r="AGQ34" s="14"/>
      <c r="AGR34" s="14"/>
      <c r="AGS34" s="14"/>
      <c r="AGT34" s="14"/>
      <c r="AGU34" s="14"/>
      <c r="AGV34" s="14"/>
      <c r="AGW34" s="14"/>
      <c r="AGX34" s="14"/>
      <c r="AGY34" s="14"/>
      <c r="AGZ34" s="14"/>
      <c r="AHA34" s="14"/>
      <c r="AHB34" s="14"/>
      <c r="AHC34" s="14"/>
      <c r="AHD34" s="14"/>
      <c r="AHE34" s="14"/>
      <c r="AHF34" s="14"/>
      <c r="AHG34" s="14"/>
      <c r="AHH34" s="14"/>
      <c r="AHI34" s="14"/>
      <c r="AHJ34" s="14"/>
      <c r="AHK34" s="14"/>
      <c r="AHL34" s="14"/>
      <c r="AHM34" s="14"/>
      <c r="AHN34" s="14"/>
      <c r="AHO34" s="14"/>
      <c r="AHP34" s="14"/>
      <c r="AHQ34" s="14"/>
      <c r="AHR34" s="14"/>
      <c r="AHS34" s="14"/>
      <c r="AHT34" s="14"/>
      <c r="AHU34" s="14"/>
      <c r="AHV34" s="14"/>
      <c r="AHW34" s="14"/>
      <c r="AHX34" s="14"/>
      <c r="AHY34" s="14"/>
      <c r="AHZ34" s="14"/>
      <c r="AIA34" s="14"/>
      <c r="AIB34" s="14"/>
      <c r="AIC34" s="14"/>
      <c r="AID34" s="14"/>
      <c r="AIE34" s="14"/>
      <c r="AIF34" s="14"/>
      <c r="AIG34" s="14"/>
      <c r="AIH34" s="14"/>
      <c r="AII34" s="14"/>
      <c r="AIJ34" s="14"/>
      <c r="AIK34" s="14"/>
      <c r="AIL34" s="14"/>
      <c r="AIM34" s="14"/>
      <c r="AIN34" s="14"/>
      <c r="AIO34" s="14"/>
      <c r="AIP34" s="14"/>
      <c r="AIQ34" s="14"/>
      <c r="AIR34" s="14"/>
      <c r="AIS34" s="14"/>
      <c r="AIT34" s="14"/>
      <c r="AIU34" s="14"/>
      <c r="AIV34" s="14"/>
      <c r="AIW34" s="14"/>
      <c r="AIX34" s="14"/>
      <c r="AIY34" s="14"/>
      <c r="AIZ34" s="14"/>
      <c r="AJA34" s="14"/>
      <c r="AJB34" s="14"/>
      <c r="AJC34" s="14"/>
      <c r="AJD34" s="14"/>
      <c r="AJE34" s="14"/>
      <c r="AJF34" s="14"/>
      <c r="AJG34" s="14"/>
      <c r="AJH34" s="14"/>
      <c r="AJI34" s="14"/>
      <c r="AJJ34" s="14"/>
      <c r="AJK34" s="14"/>
      <c r="AJL34" s="14"/>
      <c r="AJM34" s="14"/>
      <c r="AJN34" s="14"/>
      <c r="AJO34" s="14"/>
      <c r="AJP34" s="14"/>
      <c r="AJQ34" s="14"/>
      <c r="AJR34" s="14"/>
      <c r="AJS34" s="14"/>
      <c r="AJT34" s="14"/>
      <c r="AJU34" s="14"/>
      <c r="AJV34" s="14"/>
      <c r="AJW34" s="14"/>
      <c r="AJX34" s="14"/>
      <c r="AJY34" s="14"/>
      <c r="AJZ34" s="14"/>
      <c r="AKA34" s="14"/>
      <c r="AKB34" s="14"/>
      <c r="AKC34" s="14"/>
      <c r="AKD34" s="14"/>
      <c r="AKE34" s="14"/>
      <c r="AKF34" s="14"/>
      <c r="AKG34" s="14"/>
      <c r="AKH34" s="14"/>
      <c r="AKI34" s="14"/>
      <c r="AKJ34" s="14"/>
      <c r="AKK34" s="14"/>
      <c r="AKL34" s="14"/>
      <c r="AKM34" s="14"/>
      <c r="AKN34" s="14"/>
      <c r="AKO34" s="14"/>
      <c r="AKP34" s="14"/>
      <c r="AKQ34" s="14"/>
      <c r="AKR34" s="14"/>
      <c r="AKS34" s="14"/>
      <c r="AKT34" s="14"/>
      <c r="AKU34" s="14"/>
      <c r="AKV34" s="14"/>
      <c r="AKW34" s="14"/>
      <c r="AKX34" s="14"/>
      <c r="AKY34" s="14"/>
      <c r="AKZ34" s="14"/>
      <c r="ALA34" s="14"/>
      <c r="ALB34" s="14"/>
      <c r="ALC34" s="14"/>
      <c r="ALD34" s="14"/>
      <c r="ALE34" s="14"/>
      <c r="ALF34" s="14"/>
      <c r="ALG34" s="14"/>
      <c r="ALH34" s="14"/>
      <c r="ALI34" s="14"/>
      <c r="ALJ34" s="14"/>
      <c r="ALK34" s="14"/>
      <c r="ALL34" s="14"/>
      <c r="ALM34" s="14"/>
      <c r="ALN34" s="14"/>
      <c r="ALO34" s="14"/>
      <c r="ALP34" s="14"/>
      <c r="ALQ34" s="14"/>
      <c r="ALR34" s="14"/>
      <c r="ALS34" s="14"/>
      <c r="ALT34" s="14"/>
      <c r="ALU34" s="14"/>
      <c r="ALV34" s="14"/>
      <c r="ALW34" s="14"/>
      <c r="ALX34" s="14"/>
      <c r="ALY34" s="14"/>
      <c r="ALZ34" s="14"/>
      <c r="AMA34" s="14"/>
      <c r="AMB34" s="14"/>
      <c r="AMC34" s="14"/>
      <c r="AMD34" s="14"/>
      <c r="AME34" s="14"/>
      <c r="AMF34" s="14"/>
      <c r="AMG34" s="14"/>
      <c r="AMH34" s="14"/>
      <c r="AMI34" s="14"/>
      <c r="AMJ34" s="14"/>
      <c r="AMK34" s="14"/>
      <c r="AML34" s="14"/>
    </row>
    <row r="35" spans="1:1026" ht="18.75" customHeight="1" x14ac:dyDescent="0.25">
      <c r="A35" s="50"/>
      <c r="B35" s="23"/>
      <c r="C35" s="23"/>
      <c r="D35" s="12"/>
      <c r="E35" s="12"/>
      <c r="F35" s="11"/>
      <c r="G35" s="23"/>
      <c r="H35" s="11"/>
      <c r="I35" s="12"/>
      <c r="J35" s="229"/>
      <c r="K35" s="12"/>
      <c r="L35" s="12"/>
      <c r="M35" s="12"/>
      <c r="N35" s="26"/>
      <c r="O35" s="23"/>
      <c r="P35" s="23"/>
      <c r="Q35" s="23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14"/>
      <c r="BW35" s="14"/>
      <c r="BX35" s="14"/>
      <c r="BY35" s="14"/>
      <c r="BZ35" s="14"/>
      <c r="CA35" s="14"/>
      <c r="CB35" s="14"/>
      <c r="CC35" s="14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  <c r="CX35" s="14"/>
      <c r="CY35" s="14"/>
      <c r="CZ35" s="14"/>
      <c r="DA35" s="14"/>
      <c r="DB35" s="14"/>
      <c r="DC35" s="14"/>
      <c r="DD35" s="14"/>
      <c r="DE35" s="14"/>
      <c r="DF35" s="14"/>
      <c r="DG35" s="14"/>
      <c r="DH35" s="14"/>
      <c r="DI35" s="14"/>
      <c r="DJ35" s="14"/>
      <c r="DK35" s="14"/>
      <c r="DL35" s="14"/>
      <c r="DM35" s="14"/>
      <c r="DN35" s="14"/>
      <c r="DO35" s="14"/>
      <c r="DP35" s="14"/>
      <c r="DQ35" s="14"/>
      <c r="DR35" s="14"/>
      <c r="DS35" s="14"/>
      <c r="DT35" s="14"/>
      <c r="DU35" s="14"/>
      <c r="DV35" s="14"/>
      <c r="DW35" s="14"/>
      <c r="DX35" s="14"/>
      <c r="DY35" s="14"/>
      <c r="DZ35" s="14"/>
      <c r="EA35" s="14"/>
      <c r="EB35" s="14"/>
      <c r="EC35" s="14"/>
      <c r="ED35" s="14"/>
      <c r="EE35" s="14"/>
      <c r="EF35" s="14"/>
      <c r="EG35" s="14"/>
      <c r="EH35" s="14"/>
      <c r="EI35" s="14"/>
      <c r="EJ35" s="14"/>
      <c r="EK35" s="14"/>
      <c r="EL35" s="14"/>
      <c r="EM35" s="14"/>
      <c r="EN35" s="14"/>
      <c r="EO35" s="14"/>
      <c r="EP35" s="14"/>
      <c r="EQ35" s="14"/>
      <c r="ER35" s="14"/>
      <c r="ES35" s="14"/>
      <c r="ET35" s="14"/>
      <c r="EU35" s="14"/>
      <c r="EV35" s="14"/>
      <c r="EW35" s="14"/>
      <c r="EX35" s="14"/>
      <c r="EY35" s="14"/>
      <c r="EZ35" s="14"/>
      <c r="FA35" s="14"/>
      <c r="FB35" s="14"/>
      <c r="FC35" s="14"/>
      <c r="FD35" s="14"/>
      <c r="FE35" s="14"/>
      <c r="FF35" s="14"/>
      <c r="FG35" s="14"/>
      <c r="FH35" s="14"/>
      <c r="FI35" s="14"/>
      <c r="FJ35" s="14"/>
      <c r="FK35" s="14"/>
      <c r="FL35" s="14"/>
      <c r="FM35" s="14"/>
      <c r="FN35" s="14"/>
      <c r="FO35" s="14"/>
      <c r="FP35" s="14"/>
      <c r="FQ35" s="14"/>
      <c r="FR35" s="14"/>
      <c r="FS35" s="14"/>
      <c r="FT35" s="14"/>
      <c r="FU35" s="14"/>
      <c r="FV35" s="14"/>
      <c r="FW35" s="14"/>
      <c r="FX35" s="14"/>
      <c r="FY35" s="14"/>
      <c r="FZ35" s="14"/>
      <c r="GA35" s="14"/>
      <c r="GB35" s="14"/>
      <c r="GC35" s="14"/>
      <c r="GD35" s="14"/>
      <c r="GE35" s="14"/>
      <c r="GF35" s="14"/>
      <c r="GG35" s="14"/>
      <c r="GH35" s="14"/>
      <c r="GI35" s="14"/>
      <c r="GJ35" s="14"/>
      <c r="GK35" s="14"/>
      <c r="GL35" s="14"/>
      <c r="GM35" s="14"/>
      <c r="GN35" s="14"/>
      <c r="GO35" s="14"/>
      <c r="GP35" s="14"/>
      <c r="GQ35" s="14"/>
      <c r="GR35" s="14"/>
      <c r="GS35" s="14"/>
      <c r="GT35" s="14"/>
      <c r="GU35" s="14"/>
      <c r="GV35" s="14"/>
      <c r="GW35" s="14"/>
      <c r="GX35" s="14"/>
      <c r="GY35" s="14"/>
      <c r="GZ35" s="14"/>
      <c r="HA35" s="14"/>
      <c r="HB35" s="14"/>
      <c r="HC35" s="14"/>
      <c r="HD35" s="14"/>
      <c r="HE35" s="14"/>
      <c r="HF35" s="14"/>
      <c r="HG35" s="14"/>
      <c r="HH35" s="14"/>
      <c r="HI35" s="14"/>
      <c r="HJ35" s="14"/>
      <c r="HK35" s="14"/>
      <c r="HL35" s="14"/>
      <c r="HM35" s="14"/>
      <c r="HN35" s="14"/>
      <c r="HO35" s="14"/>
      <c r="HP35" s="14"/>
      <c r="HQ35" s="14"/>
      <c r="HR35" s="14"/>
      <c r="HS35" s="14"/>
      <c r="HT35" s="14"/>
      <c r="HU35" s="14"/>
      <c r="HV35" s="14"/>
      <c r="HW35" s="14"/>
      <c r="HX35" s="14"/>
      <c r="HY35" s="14"/>
      <c r="HZ35" s="14"/>
      <c r="IA35" s="14"/>
      <c r="IB35" s="14"/>
      <c r="IC35" s="14"/>
      <c r="ID35" s="14"/>
      <c r="IE35" s="14"/>
      <c r="IF35" s="14"/>
      <c r="IG35" s="14"/>
      <c r="IH35" s="14"/>
      <c r="II35" s="14"/>
      <c r="IJ35" s="14"/>
      <c r="IK35" s="14"/>
      <c r="IL35" s="14"/>
      <c r="IM35" s="14"/>
      <c r="IN35" s="14"/>
      <c r="IO35" s="14"/>
      <c r="IP35" s="14"/>
      <c r="IQ35" s="14"/>
      <c r="IR35" s="14"/>
      <c r="IS35" s="14"/>
      <c r="IT35" s="14"/>
      <c r="IU35" s="14"/>
      <c r="IV35" s="14"/>
      <c r="IW35" s="14"/>
      <c r="IX35" s="14"/>
      <c r="IY35" s="14"/>
      <c r="IZ35" s="14"/>
      <c r="JA35" s="14"/>
      <c r="JB35" s="14"/>
      <c r="JC35" s="14"/>
      <c r="JD35" s="14"/>
      <c r="JE35" s="14"/>
      <c r="JF35" s="14"/>
      <c r="JG35" s="14"/>
      <c r="JH35" s="14"/>
      <c r="JI35" s="14"/>
      <c r="JJ35" s="14"/>
      <c r="JK35" s="14"/>
      <c r="JL35" s="14"/>
      <c r="JM35" s="14"/>
      <c r="JN35" s="14"/>
      <c r="JO35" s="14"/>
      <c r="JP35" s="14"/>
      <c r="JQ35" s="14"/>
      <c r="JR35" s="14"/>
      <c r="JS35" s="14"/>
      <c r="JT35" s="14"/>
      <c r="JU35" s="14"/>
      <c r="JV35" s="14"/>
      <c r="JW35" s="14"/>
      <c r="JX35" s="14"/>
      <c r="JY35" s="14"/>
      <c r="JZ35" s="14"/>
      <c r="KA35" s="14"/>
      <c r="KB35" s="14"/>
      <c r="KC35" s="14"/>
      <c r="KD35" s="14"/>
      <c r="KE35" s="14"/>
      <c r="KF35" s="14"/>
      <c r="KG35" s="14"/>
      <c r="KH35" s="14"/>
      <c r="KI35" s="14"/>
      <c r="KJ35" s="14"/>
      <c r="KK35" s="14"/>
      <c r="KL35" s="14"/>
      <c r="KM35" s="14"/>
      <c r="KN35" s="14"/>
      <c r="KO35" s="14"/>
      <c r="KP35" s="14"/>
      <c r="KQ35" s="14"/>
      <c r="KR35" s="14"/>
      <c r="KS35" s="14"/>
      <c r="KT35" s="14"/>
      <c r="KU35" s="14"/>
      <c r="KV35" s="14"/>
      <c r="KW35" s="14"/>
      <c r="KX35" s="14"/>
      <c r="KY35" s="14"/>
      <c r="KZ35" s="14"/>
      <c r="LA35" s="14"/>
      <c r="LB35" s="14"/>
      <c r="LC35" s="14"/>
      <c r="LD35" s="14"/>
      <c r="LE35" s="14"/>
      <c r="LF35" s="14"/>
      <c r="LG35" s="14"/>
      <c r="LH35" s="14"/>
      <c r="LI35" s="14"/>
      <c r="LJ35" s="14"/>
      <c r="LK35" s="14"/>
      <c r="LL35" s="14"/>
      <c r="LM35" s="14"/>
      <c r="LN35" s="14"/>
      <c r="LO35" s="14"/>
      <c r="LP35" s="14"/>
      <c r="LQ35" s="14"/>
      <c r="LR35" s="14"/>
      <c r="LS35" s="14"/>
      <c r="LT35" s="14"/>
      <c r="LU35" s="14"/>
      <c r="LV35" s="14"/>
      <c r="LW35" s="14"/>
      <c r="LX35" s="14"/>
      <c r="LY35" s="14"/>
      <c r="LZ35" s="14"/>
      <c r="MA35" s="14"/>
      <c r="MB35" s="14"/>
      <c r="MC35" s="14"/>
      <c r="MD35" s="14"/>
      <c r="ME35" s="14"/>
      <c r="MF35" s="14"/>
      <c r="MG35" s="14"/>
      <c r="MH35" s="14"/>
      <c r="MI35" s="14"/>
      <c r="MJ35" s="14"/>
      <c r="MK35" s="14"/>
      <c r="ML35" s="14"/>
      <c r="MM35" s="14"/>
      <c r="MN35" s="14"/>
      <c r="MO35" s="14"/>
      <c r="MP35" s="14"/>
      <c r="MQ35" s="14"/>
      <c r="MR35" s="14"/>
      <c r="MS35" s="14"/>
      <c r="MT35" s="14"/>
      <c r="MU35" s="14"/>
      <c r="MV35" s="14"/>
      <c r="MW35" s="14"/>
      <c r="MX35" s="14"/>
      <c r="MY35" s="14"/>
      <c r="MZ35" s="14"/>
      <c r="NA35" s="14"/>
      <c r="NB35" s="14"/>
      <c r="NC35" s="14"/>
      <c r="ND35" s="14"/>
      <c r="NE35" s="14"/>
      <c r="NF35" s="14"/>
      <c r="NG35" s="14"/>
      <c r="NH35" s="14"/>
      <c r="NI35" s="14"/>
      <c r="NJ35" s="14"/>
      <c r="NK35" s="14"/>
      <c r="NL35" s="14"/>
      <c r="NM35" s="14"/>
      <c r="NN35" s="14"/>
      <c r="NO35" s="14"/>
      <c r="NP35" s="14"/>
      <c r="NQ35" s="14"/>
      <c r="NR35" s="14"/>
      <c r="NS35" s="14"/>
      <c r="NT35" s="14"/>
      <c r="NU35" s="14"/>
      <c r="NV35" s="14"/>
      <c r="NW35" s="14"/>
      <c r="NX35" s="14"/>
      <c r="NY35" s="14"/>
      <c r="NZ35" s="14"/>
      <c r="OA35" s="14"/>
      <c r="OB35" s="14"/>
      <c r="OC35" s="14"/>
      <c r="OD35" s="14"/>
      <c r="OE35" s="14"/>
      <c r="OF35" s="14"/>
      <c r="OG35" s="14"/>
      <c r="OH35" s="14"/>
      <c r="OI35" s="14"/>
      <c r="OJ35" s="14"/>
      <c r="OK35" s="14"/>
      <c r="OL35" s="14"/>
      <c r="OM35" s="14"/>
      <c r="ON35" s="14"/>
      <c r="OO35" s="14"/>
      <c r="OP35" s="14"/>
      <c r="OQ35" s="14"/>
      <c r="OR35" s="14"/>
      <c r="OS35" s="14"/>
      <c r="OT35" s="14"/>
      <c r="OU35" s="14"/>
      <c r="OV35" s="14"/>
      <c r="OW35" s="14"/>
      <c r="OX35" s="14"/>
      <c r="OY35" s="14"/>
      <c r="OZ35" s="14"/>
      <c r="PA35" s="14"/>
      <c r="PB35" s="14"/>
      <c r="PC35" s="14"/>
      <c r="PD35" s="14"/>
      <c r="PE35" s="14"/>
      <c r="PF35" s="14"/>
      <c r="PG35" s="14"/>
      <c r="PH35" s="14"/>
      <c r="PI35" s="14"/>
      <c r="PJ35" s="14"/>
      <c r="PK35" s="14"/>
      <c r="PL35" s="14"/>
      <c r="PM35" s="14"/>
      <c r="PN35" s="14"/>
      <c r="PO35" s="14"/>
      <c r="PP35" s="14"/>
      <c r="PQ35" s="14"/>
      <c r="PR35" s="14"/>
      <c r="PS35" s="14"/>
      <c r="PT35" s="14"/>
      <c r="PU35" s="14"/>
      <c r="PV35" s="14"/>
      <c r="PW35" s="14"/>
      <c r="PX35" s="14"/>
      <c r="PY35" s="14"/>
      <c r="PZ35" s="14"/>
      <c r="QA35" s="14"/>
      <c r="QB35" s="14"/>
      <c r="QC35" s="14"/>
      <c r="QD35" s="14"/>
      <c r="QE35" s="14"/>
      <c r="QF35" s="14"/>
      <c r="QG35" s="14"/>
      <c r="QH35" s="14"/>
      <c r="QI35" s="14"/>
      <c r="QJ35" s="14"/>
      <c r="QK35" s="14"/>
      <c r="QL35" s="14"/>
      <c r="QM35" s="14"/>
      <c r="QN35" s="14"/>
      <c r="QO35" s="14"/>
      <c r="QP35" s="14"/>
      <c r="QQ35" s="14"/>
      <c r="QR35" s="14"/>
      <c r="QS35" s="14"/>
      <c r="QT35" s="14"/>
      <c r="QU35" s="14"/>
      <c r="QV35" s="14"/>
      <c r="QW35" s="14"/>
      <c r="QX35" s="14"/>
      <c r="QY35" s="14"/>
      <c r="QZ35" s="14"/>
      <c r="RA35" s="14"/>
      <c r="RB35" s="14"/>
      <c r="RC35" s="14"/>
      <c r="RD35" s="14"/>
      <c r="RE35" s="14"/>
      <c r="RF35" s="14"/>
      <c r="RG35" s="14"/>
      <c r="RH35" s="14"/>
      <c r="RI35" s="14"/>
      <c r="RJ35" s="14"/>
      <c r="RK35" s="14"/>
      <c r="RL35" s="14"/>
      <c r="RM35" s="14"/>
      <c r="RN35" s="14"/>
      <c r="RO35" s="14"/>
      <c r="RP35" s="14"/>
      <c r="RQ35" s="14"/>
      <c r="RR35" s="14"/>
      <c r="RS35" s="14"/>
      <c r="RT35" s="14"/>
      <c r="RU35" s="14"/>
      <c r="RV35" s="14"/>
      <c r="RW35" s="14"/>
      <c r="RX35" s="14"/>
      <c r="RY35" s="14"/>
      <c r="RZ35" s="14"/>
      <c r="SA35" s="14"/>
      <c r="SB35" s="14"/>
      <c r="SC35" s="14"/>
      <c r="SD35" s="14"/>
      <c r="SE35" s="14"/>
      <c r="SF35" s="14"/>
      <c r="SG35" s="14"/>
      <c r="SH35" s="14"/>
      <c r="SI35" s="14"/>
      <c r="SJ35" s="14"/>
      <c r="SK35" s="14"/>
      <c r="SL35" s="14"/>
      <c r="SM35" s="14"/>
      <c r="SN35" s="14"/>
      <c r="SO35" s="14"/>
      <c r="SP35" s="14"/>
      <c r="SQ35" s="14"/>
      <c r="SR35" s="14"/>
      <c r="SS35" s="14"/>
      <c r="ST35" s="14"/>
      <c r="SU35" s="14"/>
      <c r="SV35" s="14"/>
      <c r="SW35" s="14"/>
      <c r="SX35" s="14"/>
      <c r="SY35" s="14"/>
      <c r="SZ35" s="14"/>
      <c r="TA35" s="14"/>
      <c r="TB35" s="14"/>
      <c r="TC35" s="14"/>
      <c r="TD35" s="14"/>
      <c r="TE35" s="14"/>
      <c r="TF35" s="14"/>
      <c r="TG35" s="14"/>
      <c r="TH35" s="14"/>
      <c r="TI35" s="14"/>
      <c r="TJ35" s="14"/>
      <c r="TK35" s="14"/>
      <c r="TL35" s="14"/>
      <c r="TM35" s="14"/>
      <c r="TN35" s="14"/>
      <c r="TO35" s="14"/>
      <c r="TP35" s="14"/>
      <c r="TQ35" s="14"/>
      <c r="TR35" s="14"/>
      <c r="TS35" s="14"/>
      <c r="TT35" s="14"/>
      <c r="TU35" s="14"/>
      <c r="TV35" s="14"/>
      <c r="TW35" s="14"/>
      <c r="TX35" s="14"/>
      <c r="TY35" s="14"/>
      <c r="TZ35" s="14"/>
      <c r="UA35" s="14"/>
      <c r="UB35" s="14"/>
      <c r="UC35" s="14"/>
      <c r="UD35" s="14"/>
      <c r="UE35" s="14"/>
      <c r="UF35" s="14"/>
      <c r="UG35" s="14"/>
      <c r="UH35" s="14"/>
      <c r="UI35" s="14"/>
      <c r="UJ35" s="14"/>
      <c r="UK35" s="14"/>
      <c r="UL35" s="14"/>
      <c r="UM35" s="14"/>
      <c r="UN35" s="14"/>
      <c r="UO35" s="14"/>
      <c r="UP35" s="14"/>
      <c r="UQ35" s="14"/>
      <c r="UR35" s="14"/>
      <c r="US35" s="14"/>
      <c r="UT35" s="14"/>
      <c r="UU35" s="14"/>
      <c r="UV35" s="14"/>
      <c r="UW35" s="14"/>
      <c r="UX35" s="14"/>
      <c r="UY35" s="14"/>
      <c r="UZ35" s="14"/>
      <c r="VA35" s="14"/>
      <c r="VB35" s="14"/>
      <c r="VC35" s="14"/>
      <c r="VD35" s="14"/>
      <c r="VE35" s="14"/>
      <c r="VF35" s="14"/>
      <c r="VG35" s="14"/>
      <c r="VH35" s="14"/>
      <c r="VI35" s="14"/>
      <c r="VJ35" s="14"/>
      <c r="VK35" s="14"/>
      <c r="VL35" s="14"/>
      <c r="VM35" s="14"/>
      <c r="VN35" s="14"/>
      <c r="VO35" s="14"/>
      <c r="VP35" s="14"/>
      <c r="VQ35" s="14"/>
      <c r="VR35" s="14"/>
      <c r="VS35" s="14"/>
      <c r="VT35" s="14"/>
      <c r="VU35" s="14"/>
      <c r="VV35" s="14"/>
      <c r="VW35" s="14"/>
      <c r="VX35" s="14"/>
      <c r="VY35" s="14"/>
      <c r="VZ35" s="14"/>
      <c r="WA35" s="14"/>
      <c r="WB35" s="14"/>
      <c r="WC35" s="14"/>
      <c r="WD35" s="14"/>
      <c r="WE35" s="14"/>
      <c r="WF35" s="14"/>
      <c r="WG35" s="14"/>
      <c r="WH35" s="14"/>
      <c r="WI35" s="14"/>
      <c r="WJ35" s="14"/>
      <c r="WK35" s="14"/>
      <c r="WL35" s="14"/>
      <c r="WM35" s="14"/>
      <c r="WN35" s="14"/>
      <c r="WO35" s="14"/>
      <c r="WP35" s="14"/>
      <c r="WQ35" s="14"/>
      <c r="WR35" s="14"/>
      <c r="WS35" s="14"/>
      <c r="WT35" s="14"/>
      <c r="WU35" s="14"/>
      <c r="WV35" s="14"/>
      <c r="WW35" s="14"/>
      <c r="WX35" s="14"/>
      <c r="WY35" s="14"/>
      <c r="WZ35" s="14"/>
      <c r="XA35" s="14"/>
      <c r="XB35" s="14"/>
      <c r="XC35" s="14"/>
      <c r="XD35" s="14"/>
      <c r="XE35" s="14"/>
      <c r="XF35" s="14"/>
      <c r="XG35" s="14"/>
      <c r="XH35" s="14"/>
      <c r="XI35" s="14"/>
      <c r="XJ35" s="14"/>
      <c r="XK35" s="14"/>
      <c r="XL35" s="14"/>
      <c r="XM35" s="14"/>
      <c r="XN35" s="14"/>
      <c r="XO35" s="14"/>
      <c r="XP35" s="14"/>
      <c r="XQ35" s="14"/>
      <c r="XR35" s="14"/>
      <c r="XS35" s="14"/>
      <c r="XT35" s="14"/>
      <c r="XU35" s="14"/>
      <c r="XV35" s="14"/>
      <c r="XW35" s="14"/>
      <c r="XX35" s="14"/>
      <c r="XY35" s="14"/>
      <c r="XZ35" s="14"/>
      <c r="YA35" s="14"/>
      <c r="YB35" s="14"/>
      <c r="YC35" s="14"/>
      <c r="YD35" s="14"/>
      <c r="YE35" s="14"/>
      <c r="YF35" s="14"/>
      <c r="YG35" s="14"/>
      <c r="YH35" s="14"/>
      <c r="YI35" s="14"/>
      <c r="YJ35" s="14"/>
      <c r="YK35" s="14"/>
      <c r="YL35" s="14"/>
      <c r="YM35" s="14"/>
      <c r="YN35" s="14"/>
      <c r="YO35" s="14"/>
      <c r="YP35" s="14"/>
      <c r="YQ35" s="14"/>
      <c r="YR35" s="14"/>
      <c r="YS35" s="14"/>
      <c r="YT35" s="14"/>
      <c r="YU35" s="14"/>
      <c r="YV35" s="14"/>
      <c r="YW35" s="14"/>
      <c r="YX35" s="14"/>
      <c r="YY35" s="14"/>
      <c r="YZ35" s="14"/>
      <c r="ZA35" s="14"/>
      <c r="ZB35" s="14"/>
      <c r="ZC35" s="14"/>
      <c r="ZD35" s="14"/>
      <c r="ZE35" s="14"/>
      <c r="ZF35" s="14"/>
      <c r="ZG35" s="14"/>
      <c r="ZH35" s="14"/>
      <c r="ZI35" s="14"/>
      <c r="ZJ35" s="14"/>
      <c r="ZK35" s="14"/>
      <c r="ZL35" s="14"/>
      <c r="ZM35" s="14"/>
      <c r="ZN35" s="14"/>
      <c r="ZO35" s="14"/>
      <c r="ZP35" s="14"/>
      <c r="ZQ35" s="14"/>
      <c r="ZR35" s="14"/>
      <c r="ZS35" s="14"/>
      <c r="ZT35" s="14"/>
      <c r="ZU35" s="14"/>
      <c r="ZV35" s="14"/>
      <c r="ZW35" s="14"/>
      <c r="ZX35" s="14"/>
      <c r="ZY35" s="14"/>
      <c r="ZZ35" s="14"/>
      <c r="AAA35" s="14"/>
      <c r="AAB35" s="14"/>
      <c r="AAC35" s="14"/>
      <c r="AAD35" s="14"/>
      <c r="AAE35" s="14"/>
      <c r="AAF35" s="14"/>
      <c r="AAG35" s="14"/>
      <c r="AAH35" s="14"/>
      <c r="AAI35" s="14"/>
      <c r="AAJ35" s="14"/>
      <c r="AAK35" s="14"/>
      <c r="AAL35" s="14"/>
      <c r="AAM35" s="14"/>
      <c r="AAN35" s="14"/>
      <c r="AAO35" s="14"/>
      <c r="AAP35" s="14"/>
      <c r="AAQ35" s="14"/>
      <c r="AAR35" s="14"/>
      <c r="AAS35" s="14"/>
      <c r="AAT35" s="14"/>
      <c r="AAU35" s="14"/>
      <c r="AAV35" s="14"/>
      <c r="AAW35" s="14"/>
      <c r="AAX35" s="14"/>
      <c r="AAY35" s="14"/>
      <c r="AAZ35" s="14"/>
      <c r="ABA35" s="14"/>
      <c r="ABB35" s="14"/>
      <c r="ABC35" s="14"/>
      <c r="ABD35" s="14"/>
      <c r="ABE35" s="14"/>
      <c r="ABF35" s="14"/>
      <c r="ABG35" s="14"/>
      <c r="ABH35" s="14"/>
      <c r="ABI35" s="14"/>
      <c r="ABJ35" s="14"/>
      <c r="ABK35" s="14"/>
      <c r="ABL35" s="14"/>
      <c r="ABM35" s="14"/>
      <c r="ABN35" s="14"/>
      <c r="ABO35" s="14"/>
      <c r="ABP35" s="14"/>
      <c r="ABQ35" s="14"/>
      <c r="ABR35" s="14"/>
      <c r="ABS35" s="14"/>
      <c r="ABT35" s="14"/>
      <c r="ABU35" s="14"/>
      <c r="ABV35" s="14"/>
      <c r="ABW35" s="14"/>
      <c r="ABX35" s="14"/>
      <c r="ABY35" s="14"/>
      <c r="ABZ35" s="14"/>
      <c r="ACA35" s="14"/>
      <c r="ACB35" s="14"/>
      <c r="ACC35" s="14"/>
      <c r="ACD35" s="14"/>
      <c r="ACE35" s="14"/>
      <c r="ACF35" s="14"/>
      <c r="ACG35" s="14"/>
      <c r="ACH35" s="14"/>
      <c r="ACI35" s="14"/>
      <c r="ACJ35" s="14"/>
      <c r="ACK35" s="14"/>
      <c r="ACL35" s="14"/>
      <c r="ACM35" s="14"/>
      <c r="ACN35" s="14"/>
      <c r="ACO35" s="14"/>
      <c r="ACP35" s="14"/>
      <c r="ACQ35" s="14"/>
      <c r="ACR35" s="14"/>
      <c r="ACS35" s="14"/>
      <c r="ACT35" s="14"/>
      <c r="ACU35" s="14"/>
      <c r="ACV35" s="14"/>
      <c r="ACW35" s="14"/>
      <c r="ACX35" s="14"/>
      <c r="ACY35" s="14"/>
      <c r="ACZ35" s="14"/>
      <c r="ADA35" s="14"/>
      <c r="ADB35" s="14"/>
      <c r="ADC35" s="14"/>
      <c r="ADD35" s="14"/>
      <c r="ADE35" s="14"/>
      <c r="ADF35" s="14"/>
      <c r="ADG35" s="14"/>
      <c r="ADH35" s="14"/>
      <c r="ADI35" s="14"/>
      <c r="ADJ35" s="14"/>
      <c r="ADK35" s="14"/>
      <c r="ADL35" s="14"/>
      <c r="ADM35" s="14"/>
      <c r="ADN35" s="14"/>
      <c r="ADO35" s="14"/>
      <c r="ADP35" s="14"/>
      <c r="ADQ35" s="14"/>
      <c r="ADR35" s="14"/>
      <c r="ADS35" s="14"/>
      <c r="ADT35" s="14"/>
      <c r="ADU35" s="14"/>
      <c r="ADV35" s="14"/>
      <c r="ADW35" s="14"/>
      <c r="ADX35" s="14"/>
      <c r="ADY35" s="14"/>
      <c r="ADZ35" s="14"/>
      <c r="AEA35" s="14"/>
      <c r="AEB35" s="14"/>
      <c r="AEC35" s="14"/>
      <c r="AED35" s="14"/>
      <c r="AEE35" s="14"/>
      <c r="AEF35" s="14"/>
      <c r="AEG35" s="14"/>
      <c r="AEH35" s="14"/>
      <c r="AEI35" s="14"/>
      <c r="AEJ35" s="14"/>
      <c r="AEK35" s="14"/>
      <c r="AEL35" s="14"/>
      <c r="AEM35" s="14"/>
      <c r="AEN35" s="14"/>
      <c r="AEO35" s="14"/>
      <c r="AEP35" s="14"/>
      <c r="AEQ35" s="14"/>
      <c r="AER35" s="14"/>
      <c r="AES35" s="14"/>
      <c r="AET35" s="14"/>
      <c r="AEU35" s="14"/>
      <c r="AEV35" s="14"/>
      <c r="AEW35" s="14"/>
      <c r="AEX35" s="14"/>
      <c r="AEY35" s="14"/>
      <c r="AEZ35" s="14"/>
      <c r="AFA35" s="14"/>
      <c r="AFB35" s="14"/>
      <c r="AFC35" s="14"/>
      <c r="AFD35" s="14"/>
      <c r="AFE35" s="14"/>
      <c r="AFF35" s="14"/>
      <c r="AFG35" s="14"/>
      <c r="AFH35" s="14"/>
      <c r="AFI35" s="14"/>
      <c r="AFJ35" s="14"/>
      <c r="AFK35" s="14"/>
      <c r="AFL35" s="14"/>
      <c r="AFM35" s="14"/>
      <c r="AFN35" s="14"/>
      <c r="AFO35" s="14"/>
      <c r="AFP35" s="14"/>
      <c r="AFQ35" s="14"/>
      <c r="AFR35" s="14"/>
      <c r="AFS35" s="14"/>
      <c r="AFT35" s="14"/>
      <c r="AFU35" s="14"/>
      <c r="AFV35" s="14"/>
      <c r="AFW35" s="14"/>
      <c r="AFX35" s="14"/>
      <c r="AFY35" s="14"/>
      <c r="AFZ35" s="14"/>
      <c r="AGA35" s="14"/>
      <c r="AGB35" s="14"/>
      <c r="AGC35" s="14"/>
      <c r="AGD35" s="14"/>
      <c r="AGE35" s="14"/>
      <c r="AGF35" s="14"/>
      <c r="AGG35" s="14"/>
      <c r="AGH35" s="14"/>
      <c r="AGI35" s="14"/>
      <c r="AGJ35" s="14"/>
      <c r="AGK35" s="14"/>
      <c r="AGL35" s="14"/>
      <c r="AGM35" s="14"/>
      <c r="AGN35" s="14"/>
      <c r="AGO35" s="14"/>
      <c r="AGP35" s="14"/>
      <c r="AGQ35" s="14"/>
      <c r="AGR35" s="14"/>
      <c r="AGS35" s="14"/>
      <c r="AGT35" s="14"/>
      <c r="AGU35" s="14"/>
      <c r="AGV35" s="14"/>
      <c r="AGW35" s="14"/>
      <c r="AGX35" s="14"/>
      <c r="AGY35" s="14"/>
      <c r="AGZ35" s="14"/>
      <c r="AHA35" s="14"/>
      <c r="AHB35" s="14"/>
      <c r="AHC35" s="14"/>
      <c r="AHD35" s="14"/>
      <c r="AHE35" s="14"/>
      <c r="AHF35" s="14"/>
      <c r="AHG35" s="14"/>
      <c r="AHH35" s="14"/>
      <c r="AHI35" s="14"/>
      <c r="AHJ35" s="14"/>
      <c r="AHK35" s="14"/>
      <c r="AHL35" s="14"/>
      <c r="AHM35" s="14"/>
      <c r="AHN35" s="14"/>
      <c r="AHO35" s="14"/>
      <c r="AHP35" s="14"/>
      <c r="AHQ35" s="14"/>
      <c r="AHR35" s="14"/>
      <c r="AHS35" s="14"/>
      <c r="AHT35" s="14"/>
      <c r="AHU35" s="14"/>
      <c r="AHV35" s="14"/>
      <c r="AHW35" s="14"/>
      <c r="AHX35" s="14"/>
      <c r="AHY35" s="14"/>
      <c r="AHZ35" s="14"/>
      <c r="AIA35" s="14"/>
      <c r="AIB35" s="14"/>
      <c r="AIC35" s="14"/>
      <c r="AID35" s="14"/>
      <c r="AIE35" s="14"/>
      <c r="AIF35" s="14"/>
      <c r="AIG35" s="14"/>
      <c r="AIH35" s="14"/>
      <c r="AII35" s="14"/>
      <c r="AIJ35" s="14"/>
      <c r="AIK35" s="14"/>
      <c r="AIL35" s="14"/>
      <c r="AIM35" s="14"/>
      <c r="AIN35" s="14"/>
      <c r="AIO35" s="14"/>
      <c r="AIP35" s="14"/>
      <c r="AIQ35" s="14"/>
      <c r="AIR35" s="14"/>
      <c r="AIS35" s="14"/>
      <c r="AIT35" s="14"/>
      <c r="AIU35" s="14"/>
      <c r="AIV35" s="14"/>
      <c r="AIW35" s="14"/>
      <c r="AIX35" s="14"/>
      <c r="AIY35" s="14"/>
      <c r="AIZ35" s="14"/>
      <c r="AJA35" s="14"/>
      <c r="AJB35" s="14"/>
      <c r="AJC35" s="14"/>
      <c r="AJD35" s="14"/>
      <c r="AJE35" s="14"/>
      <c r="AJF35" s="14"/>
      <c r="AJG35" s="14"/>
      <c r="AJH35" s="14"/>
      <c r="AJI35" s="14"/>
      <c r="AJJ35" s="14"/>
      <c r="AJK35" s="14"/>
      <c r="AJL35" s="14"/>
      <c r="AJM35" s="14"/>
      <c r="AJN35" s="14"/>
      <c r="AJO35" s="14"/>
      <c r="AJP35" s="14"/>
      <c r="AJQ35" s="14"/>
      <c r="AJR35" s="14"/>
      <c r="AJS35" s="14"/>
      <c r="AJT35" s="14"/>
      <c r="AJU35" s="14"/>
      <c r="AJV35" s="14"/>
      <c r="AJW35" s="14"/>
      <c r="AJX35" s="14"/>
      <c r="AJY35" s="14"/>
      <c r="AJZ35" s="14"/>
      <c r="AKA35" s="14"/>
      <c r="AKB35" s="14"/>
      <c r="AKC35" s="14"/>
      <c r="AKD35" s="14"/>
      <c r="AKE35" s="14"/>
      <c r="AKF35" s="14"/>
      <c r="AKG35" s="14"/>
      <c r="AKH35" s="14"/>
      <c r="AKI35" s="14"/>
      <c r="AKJ35" s="14"/>
      <c r="AKK35" s="14"/>
      <c r="AKL35" s="14"/>
      <c r="AKM35" s="14"/>
      <c r="AKN35" s="14"/>
      <c r="AKO35" s="14"/>
      <c r="AKP35" s="14"/>
      <c r="AKQ35" s="14"/>
      <c r="AKR35" s="14"/>
      <c r="AKS35" s="14"/>
      <c r="AKT35" s="14"/>
      <c r="AKU35" s="14"/>
      <c r="AKV35" s="14"/>
      <c r="AKW35" s="14"/>
      <c r="AKX35" s="14"/>
      <c r="AKY35" s="14"/>
      <c r="AKZ35" s="14"/>
      <c r="ALA35" s="14"/>
      <c r="ALB35" s="14"/>
      <c r="ALC35" s="14"/>
      <c r="ALD35" s="14"/>
      <c r="ALE35" s="14"/>
      <c r="ALF35" s="14"/>
      <c r="ALG35" s="14"/>
      <c r="ALH35" s="14"/>
      <c r="ALI35" s="14"/>
      <c r="ALJ35" s="14"/>
      <c r="ALK35" s="14"/>
      <c r="ALL35" s="14"/>
      <c r="ALM35" s="14"/>
      <c r="ALN35" s="14"/>
      <c r="ALO35" s="14"/>
      <c r="ALP35" s="14"/>
      <c r="ALQ35" s="14"/>
      <c r="ALR35" s="14"/>
      <c r="ALS35" s="14"/>
      <c r="ALT35" s="14"/>
      <c r="ALU35" s="14"/>
      <c r="ALV35" s="14"/>
      <c r="ALW35" s="14"/>
      <c r="ALX35" s="14"/>
      <c r="ALY35" s="14"/>
      <c r="ALZ35" s="14"/>
      <c r="AMA35" s="14"/>
      <c r="AMB35" s="14"/>
      <c r="AMC35" s="14"/>
      <c r="AMD35" s="14"/>
      <c r="AME35" s="14"/>
      <c r="AMF35" s="14"/>
      <c r="AMG35" s="14"/>
      <c r="AMH35" s="14"/>
      <c r="AMI35" s="14"/>
      <c r="AMJ35" s="14"/>
      <c r="AMK35" s="14"/>
      <c r="AML35" s="14"/>
    </row>
  </sheetData>
  <sortState xmlns:xlrd2="http://schemas.microsoft.com/office/spreadsheetml/2017/richdata2" ref="A27:Q32">
    <sortCondition descending="1" ref="M27:M32"/>
  </sortState>
  <mergeCells count="15">
    <mergeCell ref="P21:Q21"/>
    <mergeCell ref="A5:C7"/>
    <mergeCell ref="M14:M15"/>
    <mergeCell ref="N14:N15"/>
    <mergeCell ref="O14:O15"/>
    <mergeCell ref="P14:Q15"/>
    <mergeCell ref="E14:E15"/>
    <mergeCell ref="F14:F15"/>
    <mergeCell ref="G14:G15"/>
    <mergeCell ref="H14:H15"/>
    <mergeCell ref="J14:J15"/>
    <mergeCell ref="I14:I15"/>
    <mergeCell ref="A14:A15"/>
    <mergeCell ref="B14:C15"/>
    <mergeCell ref="D14:D15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K35"/>
  <sheetViews>
    <sheetView topLeftCell="A12" zoomScale="120" zoomScaleNormal="120" workbookViewId="0">
      <selection activeCell="N30" sqref="N30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5.5703125" style="13" customWidth="1"/>
    <col min="4" max="4" width="7.5703125" style="13" customWidth="1"/>
    <col min="5" max="5" width="5.85546875" style="13" customWidth="1"/>
    <col min="6" max="6" width="7" style="88" customWidth="1"/>
    <col min="7" max="7" width="26.42578125" style="13" customWidth="1"/>
    <col min="8" max="9" width="6.42578125" style="13" customWidth="1"/>
    <col min="10" max="10" width="6.42578125" style="233" customWidth="1"/>
    <col min="11" max="12" width="6.42578125" style="13" customWidth="1"/>
    <col min="13" max="13" width="6.28515625" style="13" customWidth="1"/>
    <col min="14" max="14" width="5.85546875" style="22" customWidth="1"/>
    <col min="15" max="15" width="7.140625" style="13" customWidth="1"/>
    <col min="16" max="16" width="7.85546875" style="13" customWidth="1"/>
    <col min="17" max="17" width="9.28515625" style="13" customWidth="1"/>
    <col min="18" max="1025" width="9.140625" style="13"/>
    <col min="1026" max="16384" width="9.140625" style="14"/>
  </cols>
  <sheetData>
    <row r="1" spans="1:17" ht="18.75" customHeight="1" x14ac:dyDescent="0.25">
      <c r="A1" s="15"/>
      <c r="B1" s="15"/>
      <c r="C1" s="15"/>
      <c r="D1" s="15"/>
      <c r="E1" s="15"/>
      <c r="F1" s="84"/>
      <c r="G1" s="15" t="s">
        <v>5</v>
      </c>
      <c r="H1" s="15"/>
      <c r="I1" s="15"/>
      <c r="J1" s="221"/>
      <c r="K1" s="15"/>
      <c r="L1" s="15"/>
      <c r="M1" s="15"/>
      <c r="N1" s="15"/>
      <c r="O1" s="15"/>
      <c r="P1" s="15"/>
      <c r="Q1" s="64"/>
    </row>
    <row r="2" spans="1:17" ht="18.75" customHeight="1" x14ac:dyDescent="0.25">
      <c r="A2" s="15"/>
      <c r="B2" s="15"/>
      <c r="C2" s="15"/>
      <c r="D2" s="15"/>
      <c r="E2" s="15"/>
      <c r="F2" s="84"/>
      <c r="G2" s="15" t="s">
        <v>4</v>
      </c>
      <c r="H2" s="15"/>
      <c r="I2" s="15"/>
      <c r="J2" s="221"/>
      <c r="K2" s="15"/>
      <c r="L2" s="15"/>
      <c r="M2" s="15"/>
      <c r="N2" s="15"/>
      <c r="O2" s="15"/>
      <c r="P2" s="15"/>
      <c r="Q2" s="64"/>
    </row>
    <row r="3" spans="1:17" ht="18.75" customHeight="1" x14ac:dyDescent="0.25">
      <c r="A3" s="52"/>
      <c r="B3" s="52"/>
      <c r="C3" s="52"/>
      <c r="D3" s="52"/>
      <c r="E3" s="52"/>
      <c r="F3" s="85"/>
      <c r="G3" s="52"/>
      <c r="H3" s="52"/>
      <c r="I3" s="52"/>
      <c r="J3" s="230"/>
      <c r="K3" s="52"/>
      <c r="L3" s="52"/>
      <c r="M3" s="52"/>
      <c r="N3" s="52"/>
      <c r="O3" s="52"/>
      <c r="P3" s="52"/>
      <c r="Q3" s="51"/>
    </row>
    <row r="4" spans="1:17" ht="18" customHeight="1" x14ac:dyDescent="0.25">
      <c r="A4" s="33" t="s">
        <v>90</v>
      </c>
      <c r="B4" s="33"/>
      <c r="C4" s="33"/>
      <c r="D4" s="15"/>
      <c r="E4" s="455" t="s">
        <v>6</v>
      </c>
      <c r="F4" s="455"/>
      <c r="G4" s="455"/>
      <c r="H4" s="455"/>
      <c r="I4" s="455"/>
      <c r="J4" s="455"/>
      <c r="K4" s="455"/>
      <c r="L4" s="455"/>
      <c r="M4" s="455"/>
      <c r="N4" s="456"/>
      <c r="O4" s="34" t="s">
        <v>31</v>
      </c>
      <c r="P4" s="29"/>
      <c r="Q4" s="32"/>
    </row>
    <row r="5" spans="1:17" ht="18" customHeight="1" x14ac:dyDescent="0.25">
      <c r="A5" s="418" t="s">
        <v>276</v>
      </c>
      <c r="B5" s="419"/>
      <c r="C5" s="420"/>
      <c r="D5" s="16"/>
      <c r="E5" s="464" t="s">
        <v>91</v>
      </c>
      <c r="F5" s="464"/>
      <c r="G5" s="464"/>
      <c r="H5" s="464"/>
      <c r="I5" s="464"/>
      <c r="J5" s="464"/>
      <c r="K5" s="464"/>
      <c r="L5" s="465"/>
      <c r="M5" s="120"/>
      <c r="N5" s="173"/>
      <c r="O5" s="21" t="s">
        <v>29</v>
      </c>
      <c r="P5" s="27"/>
      <c r="Q5" s="73">
        <v>3</v>
      </c>
    </row>
    <row r="6" spans="1:17" ht="18" customHeight="1" x14ac:dyDescent="0.25">
      <c r="A6" s="421"/>
      <c r="B6" s="422"/>
      <c r="C6" s="423"/>
      <c r="D6" s="17"/>
      <c r="E6" s="457"/>
      <c r="F6" s="457"/>
      <c r="G6" s="457"/>
      <c r="H6" s="457"/>
      <c r="I6" s="457"/>
      <c r="J6" s="457"/>
      <c r="K6" s="457"/>
      <c r="L6" s="457"/>
      <c r="M6" s="457"/>
      <c r="N6" s="457"/>
      <c r="O6" s="30" t="s">
        <v>7</v>
      </c>
      <c r="P6" s="14"/>
    </row>
    <row r="7" spans="1:17" ht="18" customHeight="1" x14ac:dyDescent="0.25">
      <c r="A7" s="424"/>
      <c r="B7" s="425"/>
      <c r="C7" s="426"/>
      <c r="D7" s="17"/>
      <c r="E7" s="14"/>
      <c r="F7" s="86"/>
      <c r="G7" s="64">
        <v>1.45</v>
      </c>
      <c r="H7" s="14"/>
      <c r="I7" s="14"/>
      <c r="J7" s="231"/>
      <c r="K7" s="14"/>
      <c r="L7" s="459" t="s">
        <v>8</v>
      </c>
      <c r="M7" s="459"/>
      <c r="N7" s="459"/>
      <c r="O7" s="459"/>
      <c r="P7" s="459"/>
      <c r="Q7" s="460"/>
    </row>
    <row r="8" spans="1:17" ht="18" customHeight="1" thickBot="1" x14ac:dyDescent="0.3">
      <c r="A8" s="7" t="s">
        <v>27</v>
      </c>
      <c r="B8" s="8"/>
      <c r="C8" s="18"/>
      <c r="D8" s="19">
        <v>28</v>
      </c>
      <c r="E8" s="458" t="s">
        <v>109</v>
      </c>
      <c r="F8" s="457"/>
      <c r="G8" s="457"/>
      <c r="H8" s="457"/>
      <c r="I8" s="457"/>
      <c r="J8" s="221"/>
      <c r="K8" s="65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</row>
    <row r="9" spans="1:17" ht="18" customHeight="1" thickBot="1" x14ac:dyDescent="0.3">
      <c r="A9" s="4" t="s">
        <v>11</v>
      </c>
      <c r="B9" s="8"/>
      <c r="C9" s="18"/>
      <c r="D9" s="19">
        <v>197</v>
      </c>
      <c r="E9" s="458" t="s">
        <v>32</v>
      </c>
      <c r="F9" s="457"/>
      <c r="G9" s="457"/>
      <c r="H9" s="457"/>
      <c r="I9" s="457"/>
      <c r="J9" s="222">
        <v>68</v>
      </c>
      <c r="K9" s="106" t="s">
        <v>61</v>
      </c>
      <c r="L9" s="106">
        <v>90</v>
      </c>
      <c r="M9" s="106">
        <v>75</v>
      </c>
      <c r="N9" s="106">
        <v>60</v>
      </c>
      <c r="O9" s="106">
        <v>45</v>
      </c>
      <c r="P9" s="106">
        <v>35</v>
      </c>
      <c r="Q9" s="106">
        <v>25</v>
      </c>
    </row>
    <row r="10" spans="1:17" ht="18" customHeight="1" thickBot="1" x14ac:dyDescent="0.3">
      <c r="A10" s="96"/>
      <c r="B10" s="97"/>
      <c r="C10" s="50"/>
      <c r="D10" s="50"/>
      <c r="E10" s="95"/>
      <c r="F10" s="95"/>
      <c r="G10" s="95"/>
      <c r="H10" s="95"/>
      <c r="I10" s="95"/>
      <c r="J10" s="223">
        <v>73</v>
      </c>
      <c r="K10" s="103" t="s">
        <v>61</v>
      </c>
      <c r="L10" s="103">
        <v>95</v>
      </c>
      <c r="M10" s="103">
        <v>80</v>
      </c>
      <c r="N10" s="103">
        <v>65</v>
      </c>
      <c r="O10" s="103">
        <v>50</v>
      </c>
      <c r="P10" s="103">
        <v>40</v>
      </c>
      <c r="Q10" s="103">
        <v>28</v>
      </c>
    </row>
    <row r="11" spans="1:17" ht="18" customHeight="1" thickBot="1" x14ac:dyDescent="0.3">
      <c r="A11" s="96"/>
      <c r="B11" s="97"/>
      <c r="C11" s="50"/>
      <c r="D11" s="50"/>
      <c r="E11" s="95"/>
      <c r="F11" s="95"/>
      <c r="G11" s="95"/>
      <c r="H11" s="95"/>
      <c r="I11" s="95"/>
      <c r="J11" s="223">
        <v>85</v>
      </c>
      <c r="K11" s="103" t="s">
        <v>61</v>
      </c>
      <c r="L11" s="103">
        <v>100</v>
      </c>
      <c r="M11" s="103">
        <v>85</v>
      </c>
      <c r="N11" s="103">
        <v>70</v>
      </c>
      <c r="O11" s="103">
        <v>55</v>
      </c>
      <c r="P11" s="103">
        <v>45</v>
      </c>
      <c r="Q11" s="103">
        <v>32</v>
      </c>
    </row>
    <row r="12" spans="1:17" ht="18" customHeight="1" thickBot="1" x14ac:dyDescent="0.3">
      <c r="A12" s="96"/>
      <c r="B12" s="97"/>
      <c r="C12" s="50"/>
      <c r="D12" s="50"/>
      <c r="E12" s="95"/>
      <c r="F12" s="95"/>
      <c r="G12" s="95"/>
      <c r="H12" s="95"/>
      <c r="I12" s="95"/>
      <c r="J12" s="223" t="s">
        <v>60</v>
      </c>
      <c r="K12" s="103" t="s">
        <v>61</v>
      </c>
      <c r="L12" s="103">
        <v>105</v>
      </c>
      <c r="M12" s="103">
        <v>90</v>
      </c>
      <c r="N12" s="103">
        <v>75</v>
      </c>
      <c r="O12" s="103">
        <v>60</v>
      </c>
      <c r="P12" s="103">
        <v>50</v>
      </c>
      <c r="Q12" s="103">
        <v>37</v>
      </c>
    </row>
    <row r="13" spans="1:17" ht="7.5" customHeight="1" thickBot="1" x14ac:dyDescent="0.3">
      <c r="A13" s="3"/>
      <c r="B13" s="3"/>
      <c r="C13" s="3"/>
      <c r="D13" s="3"/>
      <c r="E13" s="3"/>
      <c r="F13" s="87"/>
      <c r="G13" s="3"/>
      <c r="H13" s="3"/>
      <c r="I13" s="3"/>
      <c r="J13" s="232"/>
      <c r="K13" s="3"/>
      <c r="L13" s="3"/>
      <c r="M13" s="3"/>
      <c r="N13" s="20"/>
      <c r="O13" s="3"/>
      <c r="P13" s="3"/>
      <c r="Q13" s="3"/>
    </row>
    <row r="14" spans="1:17" ht="12.75" customHeight="1" x14ac:dyDescent="0.25">
      <c r="A14" s="443" t="s">
        <v>12</v>
      </c>
      <c r="B14" s="431" t="s">
        <v>13</v>
      </c>
      <c r="C14" s="445"/>
      <c r="D14" s="429" t="s">
        <v>14</v>
      </c>
      <c r="E14" s="435" t="s">
        <v>15</v>
      </c>
      <c r="F14" s="437" t="s">
        <v>26</v>
      </c>
      <c r="G14" s="429" t="s">
        <v>16</v>
      </c>
      <c r="H14" s="439" t="s">
        <v>23</v>
      </c>
      <c r="I14" s="439" t="s">
        <v>24</v>
      </c>
      <c r="J14" s="441" t="s">
        <v>17</v>
      </c>
      <c r="K14" s="439"/>
      <c r="L14" s="449"/>
      <c r="M14" s="429" t="s">
        <v>25</v>
      </c>
      <c r="N14" s="429" t="s">
        <v>28</v>
      </c>
      <c r="O14" s="429" t="s">
        <v>19</v>
      </c>
      <c r="P14" s="431" t="s">
        <v>20</v>
      </c>
      <c r="Q14" s="432"/>
    </row>
    <row r="15" spans="1:17" ht="42" customHeight="1" thickBot="1" x14ac:dyDescent="0.3">
      <c r="A15" s="451"/>
      <c r="B15" s="452"/>
      <c r="C15" s="453"/>
      <c r="D15" s="448"/>
      <c r="E15" s="454"/>
      <c r="F15" s="463"/>
      <c r="G15" s="448"/>
      <c r="H15" s="447"/>
      <c r="I15" s="447"/>
      <c r="J15" s="462"/>
      <c r="K15" s="447"/>
      <c r="L15" s="450"/>
      <c r="M15" s="448"/>
      <c r="N15" s="448"/>
      <c r="O15" s="448"/>
      <c r="P15" s="452"/>
      <c r="Q15" s="461"/>
    </row>
    <row r="16" spans="1:17" ht="18" customHeight="1" x14ac:dyDescent="0.25">
      <c r="A16" s="131"/>
      <c r="B16" s="132"/>
      <c r="C16" s="133"/>
      <c r="D16" s="134"/>
      <c r="E16" s="135"/>
      <c r="F16" s="136"/>
      <c r="G16" s="137" t="s">
        <v>39</v>
      </c>
      <c r="H16" s="138"/>
      <c r="I16" s="152"/>
      <c r="J16" s="224"/>
      <c r="K16" s="139"/>
      <c r="L16" s="140"/>
      <c r="M16" s="140"/>
      <c r="N16" s="141"/>
      <c r="O16" s="141"/>
      <c r="P16" s="142"/>
      <c r="Q16" s="143"/>
    </row>
    <row r="17" spans="1:1025" s="59" customFormat="1" ht="18" customHeight="1" x14ac:dyDescent="0.25">
      <c r="A17" s="146">
        <v>1</v>
      </c>
      <c r="B17" s="127" t="s">
        <v>45</v>
      </c>
      <c r="C17" s="36"/>
      <c r="D17" s="128">
        <v>1978</v>
      </c>
      <c r="E17" s="41" t="s">
        <v>1</v>
      </c>
      <c r="F17" s="271">
        <v>67.400000000000006</v>
      </c>
      <c r="G17" s="183" t="s">
        <v>108</v>
      </c>
      <c r="H17" s="43">
        <v>24</v>
      </c>
      <c r="I17" s="9">
        <v>6.5250000000000004</v>
      </c>
      <c r="J17" s="234">
        <v>25</v>
      </c>
      <c r="K17" s="42"/>
      <c r="L17" s="203"/>
      <c r="M17" s="61">
        <f>J17*I17</f>
        <v>163.125</v>
      </c>
      <c r="N17" s="42">
        <v>3</v>
      </c>
      <c r="O17" s="37">
        <v>20</v>
      </c>
      <c r="P17" s="39" t="s">
        <v>65</v>
      </c>
      <c r="Q17" s="148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2"/>
      <c r="AG17" s="35"/>
      <c r="AH17" s="35"/>
      <c r="AI17" s="35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5"/>
      <c r="FQ17" s="35"/>
      <c r="FR17" s="35"/>
      <c r="FS17" s="35"/>
      <c r="FT17" s="35"/>
      <c r="FU17" s="35"/>
      <c r="FV17" s="35"/>
      <c r="FW17" s="35"/>
      <c r="FX17" s="35"/>
      <c r="FY17" s="35"/>
      <c r="FZ17" s="35"/>
      <c r="GA17" s="35"/>
      <c r="GB17" s="35"/>
      <c r="GC17" s="35"/>
      <c r="GD17" s="35"/>
      <c r="GE17" s="35"/>
      <c r="GF17" s="35"/>
      <c r="GG17" s="35"/>
      <c r="GH17" s="35"/>
      <c r="GI17" s="35"/>
      <c r="GJ17" s="35"/>
      <c r="GK17" s="35"/>
      <c r="GL17" s="35"/>
      <c r="GM17" s="35"/>
      <c r="GN17" s="35"/>
      <c r="GO17" s="35"/>
      <c r="GP17" s="35"/>
      <c r="GQ17" s="35"/>
      <c r="GR17" s="35"/>
      <c r="GS17" s="35"/>
      <c r="GT17" s="35"/>
      <c r="GU17" s="35"/>
      <c r="GV17" s="35"/>
      <c r="GW17" s="35"/>
      <c r="GX17" s="35"/>
      <c r="GY17" s="35"/>
      <c r="GZ17" s="35"/>
      <c r="HA17" s="35"/>
      <c r="HB17" s="35"/>
      <c r="HC17" s="35"/>
      <c r="HD17" s="35"/>
      <c r="HE17" s="35"/>
      <c r="HF17" s="35"/>
      <c r="HG17" s="35"/>
      <c r="HH17" s="35"/>
      <c r="HI17" s="35"/>
      <c r="HJ17" s="35"/>
      <c r="HK17" s="35"/>
      <c r="HL17" s="35"/>
      <c r="HM17" s="35"/>
      <c r="HN17" s="35"/>
      <c r="HO17" s="35"/>
      <c r="HP17" s="35"/>
      <c r="HQ17" s="35"/>
      <c r="HR17" s="35"/>
      <c r="HS17" s="35"/>
      <c r="HT17" s="35"/>
      <c r="HU17" s="35"/>
      <c r="HV17" s="35"/>
      <c r="HW17" s="35"/>
      <c r="HX17" s="35"/>
      <c r="HY17" s="35"/>
      <c r="HZ17" s="35"/>
      <c r="IA17" s="35"/>
      <c r="IB17" s="35"/>
      <c r="IC17" s="35"/>
      <c r="ID17" s="35"/>
      <c r="IE17" s="35"/>
      <c r="IF17" s="35"/>
      <c r="IG17" s="35"/>
      <c r="IH17" s="35"/>
      <c r="II17" s="35"/>
      <c r="IJ17" s="35"/>
      <c r="IK17" s="35"/>
      <c r="IL17" s="35"/>
      <c r="IM17" s="35"/>
      <c r="IN17" s="35"/>
      <c r="IO17" s="35"/>
      <c r="IP17" s="35"/>
      <c r="IQ17" s="35"/>
      <c r="IR17" s="35"/>
      <c r="IS17" s="35"/>
      <c r="IT17" s="35"/>
      <c r="IU17" s="35"/>
      <c r="IV17" s="35"/>
      <c r="IW17" s="35"/>
      <c r="IX17" s="35"/>
      <c r="IY17" s="35"/>
      <c r="IZ17" s="35"/>
      <c r="JA17" s="35"/>
      <c r="JB17" s="35"/>
      <c r="JC17" s="35"/>
      <c r="JD17" s="35"/>
      <c r="JE17" s="35"/>
      <c r="JF17" s="35"/>
      <c r="JG17" s="35"/>
      <c r="JH17" s="35"/>
      <c r="JI17" s="35"/>
      <c r="JJ17" s="35"/>
      <c r="JK17" s="35"/>
      <c r="JL17" s="35"/>
      <c r="JM17" s="35"/>
      <c r="JN17" s="35"/>
      <c r="JO17" s="35"/>
      <c r="JP17" s="35"/>
      <c r="JQ17" s="35"/>
      <c r="JR17" s="35"/>
      <c r="JS17" s="35"/>
      <c r="JT17" s="35"/>
      <c r="JU17" s="35"/>
      <c r="JV17" s="35"/>
      <c r="JW17" s="35"/>
      <c r="JX17" s="35"/>
      <c r="JY17" s="35"/>
      <c r="JZ17" s="35"/>
      <c r="KA17" s="35"/>
      <c r="KB17" s="35"/>
      <c r="KC17" s="35"/>
      <c r="KD17" s="35"/>
      <c r="KE17" s="35"/>
      <c r="KF17" s="35"/>
      <c r="KG17" s="35"/>
      <c r="KH17" s="35"/>
      <c r="KI17" s="35"/>
      <c r="KJ17" s="35"/>
      <c r="KK17" s="35"/>
      <c r="KL17" s="35"/>
      <c r="KM17" s="35"/>
      <c r="KN17" s="35"/>
      <c r="KO17" s="35"/>
      <c r="KP17" s="35"/>
      <c r="KQ17" s="35"/>
      <c r="KR17" s="35"/>
      <c r="KS17" s="35"/>
      <c r="KT17" s="35"/>
      <c r="KU17" s="35"/>
      <c r="KV17" s="35"/>
      <c r="KW17" s="35"/>
      <c r="KX17" s="35"/>
      <c r="KY17" s="35"/>
      <c r="KZ17" s="35"/>
      <c r="LA17" s="35"/>
      <c r="LB17" s="35"/>
      <c r="LC17" s="35"/>
      <c r="LD17" s="35"/>
      <c r="LE17" s="35"/>
      <c r="LF17" s="35"/>
      <c r="LG17" s="35"/>
      <c r="LH17" s="35"/>
      <c r="LI17" s="35"/>
      <c r="LJ17" s="35"/>
      <c r="LK17" s="35"/>
      <c r="LL17" s="35"/>
      <c r="LM17" s="35"/>
      <c r="LN17" s="35"/>
      <c r="LO17" s="35"/>
      <c r="LP17" s="35"/>
      <c r="LQ17" s="35"/>
      <c r="LR17" s="35"/>
      <c r="LS17" s="35"/>
      <c r="LT17" s="35"/>
      <c r="LU17" s="35"/>
      <c r="LV17" s="35"/>
      <c r="LW17" s="35"/>
      <c r="LX17" s="35"/>
      <c r="LY17" s="35"/>
      <c r="LZ17" s="35"/>
      <c r="MA17" s="35"/>
      <c r="MB17" s="35"/>
      <c r="MC17" s="35"/>
      <c r="MD17" s="35"/>
      <c r="ME17" s="35"/>
      <c r="MF17" s="35"/>
      <c r="MG17" s="35"/>
      <c r="MH17" s="35"/>
      <c r="MI17" s="35"/>
      <c r="MJ17" s="35"/>
      <c r="MK17" s="35"/>
      <c r="ML17" s="35"/>
      <c r="MM17" s="35"/>
      <c r="MN17" s="35"/>
      <c r="MO17" s="35"/>
      <c r="MP17" s="35"/>
      <c r="MQ17" s="35"/>
      <c r="MR17" s="35"/>
      <c r="MS17" s="35"/>
      <c r="MT17" s="35"/>
      <c r="MU17" s="35"/>
      <c r="MV17" s="35"/>
      <c r="MW17" s="35"/>
      <c r="MX17" s="35"/>
      <c r="MY17" s="35"/>
      <c r="MZ17" s="35"/>
      <c r="NA17" s="35"/>
      <c r="NB17" s="35"/>
      <c r="NC17" s="35"/>
      <c r="ND17" s="35"/>
      <c r="NE17" s="35"/>
      <c r="NF17" s="35"/>
      <c r="NG17" s="35"/>
      <c r="NH17" s="35"/>
      <c r="NI17" s="35"/>
      <c r="NJ17" s="35"/>
      <c r="NK17" s="35"/>
      <c r="NL17" s="35"/>
      <c r="NM17" s="35"/>
      <c r="NN17" s="35"/>
      <c r="NO17" s="35"/>
      <c r="NP17" s="35"/>
      <c r="NQ17" s="35"/>
      <c r="NR17" s="35"/>
      <c r="NS17" s="35"/>
      <c r="NT17" s="35"/>
      <c r="NU17" s="35"/>
      <c r="NV17" s="35"/>
      <c r="NW17" s="35"/>
      <c r="NX17" s="35"/>
      <c r="NY17" s="35"/>
      <c r="NZ17" s="35"/>
      <c r="OA17" s="35"/>
      <c r="OB17" s="35"/>
      <c r="OC17" s="35"/>
      <c r="OD17" s="35"/>
      <c r="OE17" s="35"/>
      <c r="OF17" s="35"/>
      <c r="OG17" s="35"/>
      <c r="OH17" s="35"/>
      <c r="OI17" s="35"/>
      <c r="OJ17" s="35"/>
      <c r="OK17" s="35"/>
      <c r="OL17" s="35"/>
      <c r="OM17" s="35"/>
      <c r="ON17" s="35"/>
      <c r="OO17" s="35"/>
      <c r="OP17" s="35"/>
      <c r="OQ17" s="35"/>
      <c r="OR17" s="35"/>
      <c r="OS17" s="35"/>
      <c r="OT17" s="35"/>
      <c r="OU17" s="35"/>
      <c r="OV17" s="35"/>
      <c r="OW17" s="35"/>
      <c r="OX17" s="35"/>
      <c r="OY17" s="35"/>
      <c r="OZ17" s="35"/>
      <c r="PA17" s="35"/>
      <c r="PB17" s="35"/>
      <c r="PC17" s="35"/>
      <c r="PD17" s="35"/>
      <c r="PE17" s="35"/>
      <c r="PF17" s="35"/>
      <c r="PG17" s="35"/>
      <c r="PH17" s="35"/>
      <c r="PI17" s="35"/>
      <c r="PJ17" s="35"/>
      <c r="PK17" s="35"/>
      <c r="PL17" s="35"/>
      <c r="PM17" s="35"/>
      <c r="PN17" s="35"/>
      <c r="PO17" s="35"/>
      <c r="PP17" s="35"/>
      <c r="PQ17" s="35"/>
      <c r="PR17" s="35"/>
      <c r="PS17" s="35"/>
      <c r="PT17" s="35"/>
      <c r="PU17" s="35"/>
      <c r="PV17" s="35"/>
      <c r="PW17" s="35"/>
      <c r="PX17" s="35"/>
      <c r="PY17" s="35"/>
      <c r="PZ17" s="35"/>
      <c r="QA17" s="35"/>
      <c r="QB17" s="35"/>
      <c r="QC17" s="35"/>
      <c r="QD17" s="35"/>
      <c r="QE17" s="35"/>
      <c r="QF17" s="35"/>
      <c r="QG17" s="35"/>
      <c r="QH17" s="35"/>
      <c r="QI17" s="35"/>
      <c r="QJ17" s="35"/>
      <c r="QK17" s="35"/>
      <c r="QL17" s="35"/>
      <c r="QM17" s="35"/>
      <c r="QN17" s="35"/>
      <c r="QO17" s="35"/>
      <c r="QP17" s="35"/>
      <c r="QQ17" s="35"/>
      <c r="QR17" s="35"/>
      <c r="QS17" s="35"/>
      <c r="QT17" s="35"/>
      <c r="QU17" s="35"/>
      <c r="QV17" s="35"/>
      <c r="QW17" s="35"/>
      <c r="QX17" s="35"/>
      <c r="QY17" s="35"/>
      <c r="QZ17" s="35"/>
      <c r="RA17" s="35"/>
      <c r="RB17" s="35"/>
      <c r="RC17" s="35"/>
      <c r="RD17" s="35"/>
      <c r="RE17" s="35"/>
      <c r="RF17" s="35"/>
      <c r="RG17" s="35"/>
      <c r="RH17" s="35"/>
      <c r="RI17" s="35"/>
      <c r="RJ17" s="35"/>
      <c r="RK17" s="35"/>
      <c r="RL17" s="35"/>
      <c r="RM17" s="35"/>
      <c r="RN17" s="35"/>
      <c r="RO17" s="35"/>
      <c r="RP17" s="35"/>
      <c r="RQ17" s="35"/>
      <c r="RR17" s="35"/>
      <c r="RS17" s="35"/>
      <c r="RT17" s="35"/>
      <c r="RU17" s="35"/>
      <c r="RV17" s="35"/>
      <c r="RW17" s="35"/>
      <c r="RX17" s="35"/>
      <c r="RY17" s="35"/>
      <c r="RZ17" s="35"/>
      <c r="SA17" s="35"/>
      <c r="SB17" s="35"/>
      <c r="SC17" s="35"/>
      <c r="SD17" s="35"/>
      <c r="SE17" s="35"/>
      <c r="SF17" s="35"/>
      <c r="SG17" s="35"/>
      <c r="SH17" s="35"/>
      <c r="SI17" s="35"/>
      <c r="SJ17" s="35"/>
      <c r="SK17" s="35"/>
      <c r="SL17" s="35"/>
      <c r="SM17" s="35"/>
      <c r="SN17" s="35"/>
      <c r="SO17" s="35"/>
      <c r="SP17" s="35"/>
      <c r="SQ17" s="35"/>
      <c r="SR17" s="35"/>
      <c r="SS17" s="35"/>
      <c r="ST17" s="35"/>
      <c r="SU17" s="35"/>
      <c r="SV17" s="35"/>
      <c r="SW17" s="35"/>
      <c r="SX17" s="35"/>
      <c r="SY17" s="35"/>
      <c r="SZ17" s="35"/>
      <c r="TA17" s="35"/>
      <c r="TB17" s="35"/>
      <c r="TC17" s="35"/>
      <c r="TD17" s="35"/>
      <c r="TE17" s="35"/>
      <c r="TF17" s="35"/>
      <c r="TG17" s="35"/>
      <c r="TH17" s="35"/>
      <c r="TI17" s="35"/>
      <c r="TJ17" s="35"/>
      <c r="TK17" s="35"/>
      <c r="TL17" s="35"/>
      <c r="TM17" s="35"/>
      <c r="TN17" s="35"/>
      <c r="TO17" s="35"/>
      <c r="TP17" s="35"/>
      <c r="TQ17" s="35"/>
      <c r="TR17" s="35"/>
      <c r="TS17" s="35"/>
      <c r="TT17" s="35"/>
      <c r="TU17" s="35"/>
      <c r="TV17" s="35"/>
      <c r="TW17" s="35"/>
      <c r="TX17" s="35"/>
      <c r="TY17" s="35"/>
      <c r="TZ17" s="35"/>
      <c r="UA17" s="35"/>
      <c r="UB17" s="35"/>
      <c r="UC17" s="35"/>
      <c r="UD17" s="35"/>
      <c r="UE17" s="35"/>
      <c r="UF17" s="35"/>
      <c r="UG17" s="35"/>
      <c r="UH17" s="35"/>
      <c r="UI17" s="35"/>
      <c r="UJ17" s="35"/>
      <c r="UK17" s="35"/>
      <c r="UL17" s="35"/>
      <c r="UM17" s="35"/>
      <c r="UN17" s="35"/>
      <c r="UO17" s="35"/>
      <c r="UP17" s="35"/>
      <c r="UQ17" s="35"/>
      <c r="UR17" s="35"/>
      <c r="US17" s="35"/>
      <c r="UT17" s="35"/>
      <c r="UU17" s="35"/>
      <c r="UV17" s="35"/>
      <c r="UW17" s="35"/>
      <c r="UX17" s="35"/>
      <c r="UY17" s="35"/>
      <c r="UZ17" s="35"/>
      <c r="VA17" s="35"/>
      <c r="VB17" s="35"/>
      <c r="VC17" s="35"/>
      <c r="VD17" s="35"/>
      <c r="VE17" s="35"/>
      <c r="VF17" s="35"/>
      <c r="VG17" s="35"/>
      <c r="VH17" s="35"/>
      <c r="VI17" s="35"/>
      <c r="VJ17" s="35"/>
      <c r="VK17" s="35"/>
      <c r="VL17" s="35"/>
      <c r="VM17" s="35"/>
      <c r="VN17" s="35"/>
      <c r="VO17" s="35"/>
      <c r="VP17" s="35"/>
      <c r="VQ17" s="35"/>
      <c r="VR17" s="35"/>
      <c r="VS17" s="35"/>
      <c r="VT17" s="35"/>
      <c r="VU17" s="35"/>
      <c r="VV17" s="35"/>
      <c r="VW17" s="35"/>
      <c r="VX17" s="35"/>
      <c r="VY17" s="35"/>
      <c r="VZ17" s="35"/>
      <c r="WA17" s="35"/>
      <c r="WB17" s="35"/>
      <c r="WC17" s="35"/>
      <c r="WD17" s="35"/>
      <c r="WE17" s="35"/>
      <c r="WF17" s="35"/>
      <c r="WG17" s="35"/>
      <c r="WH17" s="35"/>
      <c r="WI17" s="35"/>
      <c r="WJ17" s="35"/>
      <c r="WK17" s="35"/>
      <c r="WL17" s="35"/>
      <c r="WM17" s="35"/>
      <c r="WN17" s="35"/>
      <c r="WO17" s="35"/>
      <c r="WP17" s="35"/>
      <c r="WQ17" s="35"/>
      <c r="WR17" s="35"/>
      <c r="WS17" s="35"/>
      <c r="WT17" s="35"/>
      <c r="WU17" s="35"/>
      <c r="WV17" s="35"/>
      <c r="WW17" s="35"/>
      <c r="WX17" s="35"/>
      <c r="WY17" s="35"/>
      <c r="WZ17" s="35"/>
      <c r="XA17" s="35"/>
      <c r="XB17" s="35"/>
      <c r="XC17" s="35"/>
      <c r="XD17" s="35"/>
      <c r="XE17" s="35"/>
      <c r="XF17" s="35"/>
      <c r="XG17" s="35"/>
      <c r="XH17" s="35"/>
      <c r="XI17" s="35"/>
      <c r="XJ17" s="35"/>
      <c r="XK17" s="35"/>
      <c r="XL17" s="35"/>
      <c r="XM17" s="35"/>
      <c r="XN17" s="35"/>
      <c r="XO17" s="35"/>
      <c r="XP17" s="35"/>
      <c r="XQ17" s="35"/>
      <c r="XR17" s="35"/>
      <c r="XS17" s="35"/>
      <c r="XT17" s="35"/>
      <c r="XU17" s="35"/>
      <c r="XV17" s="35"/>
      <c r="XW17" s="35"/>
      <c r="XX17" s="35"/>
      <c r="XY17" s="35"/>
      <c r="XZ17" s="35"/>
      <c r="YA17" s="35"/>
      <c r="YB17" s="35"/>
      <c r="YC17" s="35"/>
      <c r="YD17" s="35"/>
      <c r="YE17" s="35"/>
      <c r="YF17" s="35"/>
      <c r="YG17" s="35"/>
      <c r="YH17" s="35"/>
      <c r="YI17" s="35"/>
      <c r="YJ17" s="35"/>
      <c r="YK17" s="35"/>
      <c r="YL17" s="35"/>
      <c r="YM17" s="35"/>
      <c r="YN17" s="35"/>
      <c r="YO17" s="35"/>
      <c r="YP17" s="35"/>
      <c r="YQ17" s="35"/>
      <c r="YR17" s="35"/>
      <c r="YS17" s="35"/>
      <c r="YT17" s="35"/>
      <c r="YU17" s="35"/>
      <c r="YV17" s="35"/>
      <c r="YW17" s="35"/>
      <c r="YX17" s="35"/>
      <c r="YY17" s="35"/>
      <c r="YZ17" s="35"/>
      <c r="ZA17" s="35"/>
      <c r="ZB17" s="35"/>
      <c r="ZC17" s="35"/>
      <c r="ZD17" s="35"/>
      <c r="ZE17" s="35"/>
      <c r="ZF17" s="35"/>
      <c r="ZG17" s="35"/>
      <c r="ZH17" s="35"/>
      <c r="ZI17" s="35"/>
      <c r="ZJ17" s="35"/>
      <c r="ZK17" s="35"/>
      <c r="ZL17" s="35"/>
      <c r="ZM17" s="35"/>
      <c r="ZN17" s="35"/>
      <c r="ZO17" s="35"/>
      <c r="ZP17" s="35"/>
      <c r="ZQ17" s="35"/>
      <c r="ZR17" s="35"/>
      <c r="ZS17" s="35"/>
      <c r="ZT17" s="35"/>
      <c r="ZU17" s="35"/>
      <c r="ZV17" s="35"/>
      <c r="ZW17" s="35"/>
      <c r="ZX17" s="35"/>
      <c r="ZY17" s="35"/>
      <c r="ZZ17" s="35"/>
      <c r="AAA17" s="35"/>
      <c r="AAB17" s="35"/>
      <c r="AAC17" s="35"/>
      <c r="AAD17" s="35"/>
      <c r="AAE17" s="35"/>
      <c r="AAF17" s="35"/>
      <c r="AAG17" s="35"/>
      <c r="AAH17" s="35"/>
      <c r="AAI17" s="35"/>
      <c r="AAJ17" s="35"/>
      <c r="AAK17" s="35"/>
      <c r="AAL17" s="35"/>
      <c r="AAM17" s="35"/>
      <c r="AAN17" s="35"/>
      <c r="AAO17" s="35"/>
      <c r="AAP17" s="35"/>
      <c r="AAQ17" s="35"/>
      <c r="AAR17" s="35"/>
      <c r="AAS17" s="35"/>
      <c r="AAT17" s="35"/>
      <c r="AAU17" s="35"/>
      <c r="AAV17" s="35"/>
      <c r="AAW17" s="35"/>
      <c r="AAX17" s="35"/>
      <c r="AAY17" s="35"/>
      <c r="AAZ17" s="35"/>
      <c r="ABA17" s="35"/>
      <c r="ABB17" s="35"/>
      <c r="ABC17" s="35"/>
      <c r="ABD17" s="35"/>
      <c r="ABE17" s="35"/>
      <c r="ABF17" s="35"/>
      <c r="ABG17" s="35"/>
      <c r="ABH17" s="35"/>
      <c r="ABI17" s="35"/>
      <c r="ABJ17" s="35"/>
      <c r="ABK17" s="35"/>
      <c r="ABL17" s="35"/>
      <c r="ABM17" s="35"/>
      <c r="ABN17" s="35"/>
      <c r="ABO17" s="35"/>
      <c r="ABP17" s="35"/>
      <c r="ABQ17" s="35"/>
      <c r="ABR17" s="35"/>
      <c r="ABS17" s="35"/>
      <c r="ABT17" s="35"/>
      <c r="ABU17" s="35"/>
      <c r="ABV17" s="35"/>
      <c r="ABW17" s="35"/>
      <c r="ABX17" s="35"/>
      <c r="ABY17" s="35"/>
      <c r="ABZ17" s="35"/>
      <c r="ACA17" s="35"/>
      <c r="ACB17" s="35"/>
      <c r="ACC17" s="35"/>
      <c r="ACD17" s="35"/>
      <c r="ACE17" s="35"/>
      <c r="ACF17" s="35"/>
      <c r="ACG17" s="35"/>
      <c r="ACH17" s="35"/>
      <c r="ACI17" s="35"/>
      <c r="ACJ17" s="35"/>
      <c r="ACK17" s="35"/>
      <c r="ACL17" s="35"/>
      <c r="ACM17" s="35"/>
      <c r="ACN17" s="35"/>
      <c r="ACO17" s="35"/>
      <c r="ACP17" s="35"/>
      <c r="ACQ17" s="35"/>
      <c r="ACR17" s="35"/>
      <c r="ACS17" s="35"/>
      <c r="ACT17" s="35"/>
      <c r="ACU17" s="35"/>
      <c r="ACV17" s="35"/>
      <c r="ACW17" s="35"/>
      <c r="ACX17" s="35"/>
      <c r="ACY17" s="35"/>
      <c r="ACZ17" s="35"/>
      <c r="ADA17" s="35"/>
      <c r="ADB17" s="35"/>
      <c r="ADC17" s="35"/>
      <c r="ADD17" s="35"/>
      <c r="ADE17" s="35"/>
      <c r="ADF17" s="35"/>
      <c r="ADG17" s="35"/>
      <c r="ADH17" s="35"/>
      <c r="ADI17" s="35"/>
      <c r="ADJ17" s="35"/>
      <c r="ADK17" s="35"/>
      <c r="ADL17" s="35"/>
      <c r="ADM17" s="35"/>
      <c r="ADN17" s="35"/>
      <c r="ADO17" s="35"/>
      <c r="ADP17" s="35"/>
      <c r="ADQ17" s="35"/>
      <c r="ADR17" s="35"/>
      <c r="ADS17" s="35"/>
      <c r="ADT17" s="35"/>
      <c r="ADU17" s="35"/>
      <c r="ADV17" s="35"/>
      <c r="ADW17" s="35"/>
      <c r="ADX17" s="35"/>
      <c r="ADY17" s="35"/>
      <c r="ADZ17" s="35"/>
      <c r="AEA17" s="35"/>
      <c r="AEB17" s="35"/>
      <c r="AEC17" s="35"/>
      <c r="AED17" s="35"/>
      <c r="AEE17" s="35"/>
      <c r="AEF17" s="35"/>
      <c r="AEG17" s="35"/>
      <c r="AEH17" s="35"/>
      <c r="AEI17" s="35"/>
      <c r="AEJ17" s="35"/>
      <c r="AEK17" s="35"/>
      <c r="AEL17" s="35"/>
      <c r="AEM17" s="35"/>
      <c r="AEN17" s="35"/>
      <c r="AEO17" s="35"/>
      <c r="AEP17" s="35"/>
      <c r="AEQ17" s="35"/>
      <c r="AER17" s="35"/>
      <c r="AES17" s="35"/>
      <c r="AET17" s="35"/>
      <c r="AEU17" s="35"/>
      <c r="AEV17" s="35"/>
      <c r="AEW17" s="35"/>
      <c r="AEX17" s="35"/>
      <c r="AEY17" s="35"/>
      <c r="AEZ17" s="35"/>
      <c r="AFA17" s="35"/>
      <c r="AFB17" s="35"/>
      <c r="AFC17" s="35"/>
      <c r="AFD17" s="35"/>
      <c r="AFE17" s="35"/>
      <c r="AFF17" s="35"/>
      <c r="AFG17" s="35"/>
      <c r="AFH17" s="35"/>
      <c r="AFI17" s="35"/>
      <c r="AFJ17" s="35"/>
      <c r="AFK17" s="35"/>
      <c r="AFL17" s="35"/>
      <c r="AFM17" s="35"/>
      <c r="AFN17" s="35"/>
      <c r="AFO17" s="35"/>
      <c r="AFP17" s="35"/>
      <c r="AFQ17" s="35"/>
      <c r="AFR17" s="35"/>
      <c r="AFS17" s="35"/>
      <c r="AFT17" s="35"/>
      <c r="AFU17" s="35"/>
      <c r="AFV17" s="35"/>
      <c r="AFW17" s="35"/>
      <c r="AFX17" s="35"/>
      <c r="AFY17" s="35"/>
      <c r="AFZ17" s="35"/>
      <c r="AGA17" s="35"/>
      <c r="AGB17" s="35"/>
      <c r="AGC17" s="35"/>
      <c r="AGD17" s="35"/>
      <c r="AGE17" s="35"/>
      <c r="AGF17" s="35"/>
      <c r="AGG17" s="35"/>
      <c r="AGH17" s="35"/>
      <c r="AGI17" s="35"/>
      <c r="AGJ17" s="35"/>
      <c r="AGK17" s="35"/>
      <c r="AGL17" s="35"/>
      <c r="AGM17" s="35"/>
      <c r="AGN17" s="35"/>
      <c r="AGO17" s="35"/>
      <c r="AGP17" s="35"/>
      <c r="AGQ17" s="35"/>
      <c r="AGR17" s="35"/>
      <c r="AGS17" s="35"/>
      <c r="AGT17" s="35"/>
      <c r="AGU17" s="35"/>
      <c r="AGV17" s="35"/>
      <c r="AGW17" s="35"/>
      <c r="AGX17" s="35"/>
      <c r="AGY17" s="35"/>
      <c r="AGZ17" s="35"/>
      <c r="AHA17" s="35"/>
      <c r="AHB17" s="35"/>
      <c r="AHC17" s="35"/>
      <c r="AHD17" s="35"/>
      <c r="AHE17" s="35"/>
      <c r="AHF17" s="35"/>
      <c r="AHG17" s="35"/>
      <c r="AHH17" s="35"/>
      <c r="AHI17" s="35"/>
      <c r="AHJ17" s="35"/>
      <c r="AHK17" s="35"/>
      <c r="AHL17" s="35"/>
      <c r="AHM17" s="35"/>
      <c r="AHN17" s="35"/>
      <c r="AHO17" s="35"/>
      <c r="AHP17" s="35"/>
      <c r="AHQ17" s="35"/>
      <c r="AHR17" s="35"/>
      <c r="AHS17" s="35"/>
      <c r="AHT17" s="35"/>
      <c r="AHU17" s="35"/>
      <c r="AHV17" s="35"/>
      <c r="AHW17" s="35"/>
      <c r="AHX17" s="35"/>
      <c r="AHY17" s="35"/>
      <c r="AHZ17" s="35"/>
      <c r="AIA17" s="35"/>
      <c r="AIB17" s="35"/>
      <c r="AIC17" s="35"/>
      <c r="AID17" s="35"/>
      <c r="AIE17" s="35"/>
      <c r="AIF17" s="35"/>
      <c r="AIG17" s="35"/>
      <c r="AIH17" s="35"/>
      <c r="AII17" s="35"/>
      <c r="AIJ17" s="35"/>
      <c r="AIK17" s="35"/>
      <c r="AIL17" s="35"/>
      <c r="AIM17" s="35"/>
      <c r="AIN17" s="35"/>
      <c r="AIO17" s="35"/>
      <c r="AIP17" s="35"/>
      <c r="AIQ17" s="35"/>
      <c r="AIR17" s="35"/>
      <c r="AIS17" s="35"/>
      <c r="AIT17" s="35"/>
      <c r="AIU17" s="35"/>
      <c r="AIV17" s="35"/>
      <c r="AIW17" s="35"/>
      <c r="AIX17" s="35"/>
      <c r="AIY17" s="35"/>
      <c r="AIZ17" s="35"/>
      <c r="AJA17" s="35"/>
      <c r="AJB17" s="35"/>
      <c r="AJC17" s="35"/>
      <c r="AJD17" s="35"/>
      <c r="AJE17" s="35"/>
      <c r="AJF17" s="35"/>
      <c r="AJG17" s="35"/>
      <c r="AJH17" s="35"/>
      <c r="AJI17" s="35"/>
      <c r="AJJ17" s="35"/>
      <c r="AJK17" s="35"/>
      <c r="AJL17" s="35"/>
      <c r="AJM17" s="35"/>
      <c r="AJN17" s="35"/>
      <c r="AJO17" s="35"/>
      <c r="AJP17" s="35"/>
      <c r="AJQ17" s="35"/>
      <c r="AJR17" s="35"/>
      <c r="AJS17" s="35"/>
      <c r="AJT17" s="35"/>
      <c r="AJU17" s="35"/>
      <c r="AJV17" s="35"/>
      <c r="AJW17" s="35"/>
      <c r="AJX17" s="35"/>
      <c r="AJY17" s="35"/>
      <c r="AJZ17" s="35"/>
      <c r="AKA17" s="35"/>
      <c r="AKB17" s="35"/>
      <c r="AKC17" s="35"/>
      <c r="AKD17" s="35"/>
      <c r="AKE17" s="35"/>
      <c r="AKF17" s="35"/>
      <c r="AKG17" s="35"/>
      <c r="AKH17" s="35"/>
      <c r="AKI17" s="35"/>
      <c r="AKJ17" s="35"/>
      <c r="AKK17" s="35"/>
      <c r="AKL17" s="35"/>
      <c r="AKM17" s="35"/>
      <c r="AKN17" s="35"/>
      <c r="AKO17" s="35"/>
      <c r="AKP17" s="35"/>
      <c r="AKQ17" s="35"/>
      <c r="AKR17" s="35"/>
      <c r="AKS17" s="35"/>
      <c r="AKT17" s="35"/>
      <c r="AKU17" s="35"/>
      <c r="AKV17" s="35"/>
      <c r="AKW17" s="35"/>
      <c r="AKX17" s="35"/>
      <c r="AKY17" s="35"/>
      <c r="AKZ17" s="35"/>
      <c r="ALA17" s="35"/>
      <c r="ALB17" s="35"/>
      <c r="ALC17" s="35"/>
      <c r="ALD17" s="35"/>
      <c r="ALE17" s="35"/>
      <c r="ALF17" s="35"/>
      <c r="ALG17" s="35"/>
      <c r="ALH17" s="35"/>
      <c r="ALI17" s="35"/>
      <c r="ALJ17" s="35"/>
      <c r="ALK17" s="35"/>
      <c r="ALL17" s="35"/>
      <c r="ALM17" s="35"/>
      <c r="ALN17" s="35"/>
      <c r="ALO17" s="35"/>
      <c r="ALP17" s="35"/>
      <c r="ALQ17" s="35"/>
      <c r="ALR17" s="35"/>
      <c r="ALS17" s="35"/>
      <c r="ALT17" s="35"/>
      <c r="ALU17" s="35"/>
      <c r="ALV17" s="35"/>
      <c r="ALW17" s="35"/>
      <c r="ALX17" s="35"/>
      <c r="ALY17" s="35"/>
      <c r="ALZ17" s="35"/>
      <c r="AMA17" s="35"/>
      <c r="AMB17" s="35"/>
      <c r="AMC17" s="35"/>
      <c r="AMD17" s="35"/>
      <c r="AME17" s="35"/>
      <c r="AMF17" s="35"/>
      <c r="AMG17" s="35"/>
      <c r="AMH17" s="35"/>
      <c r="AMI17" s="35"/>
      <c r="AMJ17" s="35"/>
      <c r="AMK17" s="35"/>
    </row>
    <row r="18" spans="1:1025" s="59" customFormat="1" ht="18" customHeight="1" x14ac:dyDescent="0.25">
      <c r="A18" s="146"/>
      <c r="B18" s="127"/>
      <c r="C18" s="36"/>
      <c r="D18" s="40"/>
      <c r="E18" s="41"/>
      <c r="F18" s="49"/>
      <c r="G18" s="130" t="s">
        <v>59</v>
      </c>
      <c r="H18" s="43"/>
      <c r="I18" s="94"/>
      <c r="J18" s="227"/>
      <c r="K18" s="37"/>
      <c r="L18" s="10"/>
      <c r="M18" s="61"/>
      <c r="N18" s="10"/>
      <c r="O18" s="37"/>
      <c r="P18" s="39"/>
      <c r="Q18" s="147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2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  <c r="CA18" s="35"/>
      <c r="CB18" s="35"/>
      <c r="CC18" s="35"/>
      <c r="CD18" s="35"/>
      <c r="CE18" s="35"/>
      <c r="CF18" s="35"/>
      <c r="CG18" s="35"/>
      <c r="CH18" s="35"/>
      <c r="CI18" s="35"/>
      <c r="CJ18" s="35"/>
      <c r="CK18" s="35"/>
      <c r="CL18" s="35"/>
      <c r="CM18" s="35"/>
      <c r="CN18" s="35"/>
      <c r="CO18" s="35"/>
      <c r="CP18" s="35"/>
      <c r="CQ18" s="35"/>
      <c r="CR18" s="35"/>
      <c r="CS18" s="35"/>
      <c r="CT18" s="35"/>
      <c r="CU18" s="35"/>
      <c r="CV18" s="35"/>
      <c r="CW18" s="35"/>
      <c r="CX18" s="35"/>
      <c r="CY18" s="35"/>
      <c r="CZ18" s="35"/>
      <c r="DA18" s="35"/>
      <c r="DB18" s="35"/>
      <c r="DC18" s="35"/>
      <c r="DD18" s="35"/>
      <c r="DE18" s="35"/>
      <c r="DF18" s="35"/>
      <c r="DG18" s="35"/>
      <c r="DH18" s="35"/>
      <c r="DI18" s="35"/>
      <c r="DJ18" s="35"/>
      <c r="DK18" s="35"/>
      <c r="DL18" s="35"/>
      <c r="DM18" s="35"/>
      <c r="DN18" s="35"/>
      <c r="DO18" s="35"/>
      <c r="DP18" s="35"/>
      <c r="DQ18" s="35"/>
      <c r="DR18" s="35"/>
      <c r="DS18" s="35"/>
      <c r="DT18" s="35"/>
      <c r="DU18" s="35"/>
      <c r="DV18" s="35"/>
      <c r="DW18" s="35"/>
      <c r="DX18" s="35"/>
      <c r="DY18" s="35"/>
      <c r="DZ18" s="35"/>
      <c r="EA18" s="35"/>
      <c r="EB18" s="35"/>
      <c r="EC18" s="35"/>
      <c r="ED18" s="35"/>
      <c r="EE18" s="35"/>
      <c r="EF18" s="35"/>
      <c r="EG18" s="35"/>
      <c r="EH18" s="35"/>
      <c r="EI18" s="35"/>
      <c r="EJ18" s="35"/>
      <c r="EK18" s="35"/>
      <c r="EL18" s="35"/>
      <c r="EM18" s="35"/>
      <c r="EN18" s="35"/>
      <c r="EO18" s="35"/>
      <c r="EP18" s="35"/>
      <c r="EQ18" s="35"/>
      <c r="ER18" s="35"/>
      <c r="ES18" s="35"/>
      <c r="ET18" s="35"/>
      <c r="EU18" s="35"/>
      <c r="EV18" s="35"/>
      <c r="EW18" s="35"/>
      <c r="EX18" s="35"/>
      <c r="EY18" s="35"/>
      <c r="EZ18" s="35"/>
      <c r="FA18" s="35"/>
      <c r="FB18" s="35"/>
      <c r="FC18" s="35"/>
      <c r="FD18" s="35"/>
      <c r="FE18" s="35"/>
      <c r="FF18" s="35"/>
      <c r="FG18" s="35"/>
      <c r="FH18" s="35"/>
      <c r="FI18" s="35"/>
      <c r="FJ18" s="35"/>
      <c r="FK18" s="35"/>
      <c r="FL18" s="35"/>
      <c r="FM18" s="35"/>
      <c r="FN18" s="35"/>
      <c r="FO18" s="35"/>
      <c r="FP18" s="35"/>
      <c r="FQ18" s="35"/>
      <c r="FR18" s="35"/>
      <c r="FS18" s="35"/>
      <c r="FT18" s="35"/>
      <c r="FU18" s="35"/>
      <c r="FV18" s="35"/>
      <c r="FW18" s="35"/>
      <c r="FX18" s="35"/>
      <c r="FY18" s="35"/>
      <c r="FZ18" s="35"/>
      <c r="GA18" s="35"/>
      <c r="GB18" s="35"/>
      <c r="GC18" s="35"/>
      <c r="GD18" s="35"/>
      <c r="GE18" s="35"/>
      <c r="GF18" s="35"/>
      <c r="GG18" s="35"/>
      <c r="GH18" s="35"/>
      <c r="GI18" s="35"/>
      <c r="GJ18" s="35"/>
      <c r="GK18" s="35"/>
      <c r="GL18" s="35"/>
      <c r="GM18" s="35"/>
      <c r="GN18" s="35"/>
      <c r="GO18" s="35"/>
      <c r="GP18" s="35"/>
      <c r="GQ18" s="35"/>
      <c r="GR18" s="35"/>
      <c r="GS18" s="35"/>
      <c r="GT18" s="35"/>
      <c r="GU18" s="35"/>
      <c r="GV18" s="35"/>
      <c r="GW18" s="35"/>
      <c r="GX18" s="35"/>
      <c r="GY18" s="35"/>
      <c r="GZ18" s="35"/>
      <c r="HA18" s="35"/>
      <c r="HB18" s="35"/>
      <c r="HC18" s="35"/>
      <c r="HD18" s="35"/>
      <c r="HE18" s="35"/>
      <c r="HF18" s="35"/>
      <c r="HG18" s="35"/>
      <c r="HH18" s="35"/>
      <c r="HI18" s="35"/>
      <c r="HJ18" s="35"/>
      <c r="HK18" s="35"/>
      <c r="HL18" s="35"/>
      <c r="HM18" s="35"/>
      <c r="HN18" s="35"/>
      <c r="HO18" s="35"/>
      <c r="HP18" s="35"/>
      <c r="HQ18" s="35"/>
      <c r="HR18" s="35"/>
      <c r="HS18" s="35"/>
      <c r="HT18" s="35"/>
      <c r="HU18" s="35"/>
      <c r="HV18" s="35"/>
      <c r="HW18" s="35"/>
      <c r="HX18" s="35"/>
      <c r="HY18" s="35"/>
      <c r="HZ18" s="35"/>
      <c r="IA18" s="35"/>
      <c r="IB18" s="35"/>
      <c r="IC18" s="35"/>
      <c r="ID18" s="35"/>
      <c r="IE18" s="35"/>
      <c r="IF18" s="35"/>
      <c r="IG18" s="35"/>
      <c r="IH18" s="35"/>
      <c r="II18" s="35"/>
      <c r="IJ18" s="35"/>
      <c r="IK18" s="35"/>
      <c r="IL18" s="35"/>
      <c r="IM18" s="35"/>
      <c r="IN18" s="35"/>
      <c r="IO18" s="35"/>
      <c r="IP18" s="35"/>
      <c r="IQ18" s="35"/>
      <c r="IR18" s="35"/>
      <c r="IS18" s="35"/>
      <c r="IT18" s="35"/>
      <c r="IU18" s="35"/>
      <c r="IV18" s="35"/>
      <c r="IW18" s="35"/>
      <c r="IX18" s="35"/>
      <c r="IY18" s="35"/>
      <c r="IZ18" s="35"/>
      <c r="JA18" s="35"/>
      <c r="JB18" s="35"/>
      <c r="JC18" s="35"/>
      <c r="JD18" s="35"/>
      <c r="JE18" s="35"/>
      <c r="JF18" s="35"/>
      <c r="JG18" s="35"/>
      <c r="JH18" s="35"/>
      <c r="JI18" s="35"/>
      <c r="JJ18" s="35"/>
      <c r="JK18" s="35"/>
      <c r="JL18" s="35"/>
      <c r="JM18" s="35"/>
      <c r="JN18" s="35"/>
      <c r="JO18" s="35"/>
      <c r="JP18" s="35"/>
      <c r="JQ18" s="35"/>
      <c r="JR18" s="35"/>
      <c r="JS18" s="35"/>
      <c r="JT18" s="35"/>
      <c r="JU18" s="35"/>
      <c r="JV18" s="35"/>
      <c r="JW18" s="35"/>
      <c r="JX18" s="35"/>
      <c r="JY18" s="35"/>
      <c r="JZ18" s="35"/>
      <c r="KA18" s="35"/>
      <c r="KB18" s="35"/>
      <c r="KC18" s="35"/>
      <c r="KD18" s="35"/>
      <c r="KE18" s="35"/>
      <c r="KF18" s="35"/>
      <c r="KG18" s="35"/>
      <c r="KH18" s="35"/>
      <c r="KI18" s="35"/>
      <c r="KJ18" s="35"/>
      <c r="KK18" s="35"/>
      <c r="KL18" s="35"/>
      <c r="KM18" s="35"/>
      <c r="KN18" s="35"/>
      <c r="KO18" s="35"/>
      <c r="KP18" s="35"/>
      <c r="KQ18" s="35"/>
      <c r="KR18" s="35"/>
      <c r="KS18" s="35"/>
      <c r="KT18" s="35"/>
      <c r="KU18" s="35"/>
      <c r="KV18" s="35"/>
      <c r="KW18" s="35"/>
      <c r="KX18" s="35"/>
      <c r="KY18" s="35"/>
      <c r="KZ18" s="35"/>
      <c r="LA18" s="35"/>
      <c r="LB18" s="35"/>
      <c r="LC18" s="35"/>
      <c r="LD18" s="35"/>
      <c r="LE18" s="35"/>
      <c r="LF18" s="35"/>
      <c r="LG18" s="35"/>
      <c r="LH18" s="35"/>
      <c r="LI18" s="35"/>
      <c r="LJ18" s="35"/>
      <c r="LK18" s="35"/>
      <c r="LL18" s="35"/>
      <c r="LM18" s="35"/>
      <c r="LN18" s="35"/>
      <c r="LO18" s="35"/>
      <c r="LP18" s="35"/>
      <c r="LQ18" s="35"/>
      <c r="LR18" s="35"/>
      <c r="LS18" s="35"/>
      <c r="LT18" s="35"/>
      <c r="LU18" s="35"/>
      <c r="LV18" s="35"/>
      <c r="LW18" s="35"/>
      <c r="LX18" s="35"/>
      <c r="LY18" s="35"/>
      <c r="LZ18" s="35"/>
      <c r="MA18" s="35"/>
      <c r="MB18" s="35"/>
      <c r="MC18" s="35"/>
      <c r="MD18" s="35"/>
      <c r="ME18" s="35"/>
      <c r="MF18" s="35"/>
      <c r="MG18" s="35"/>
      <c r="MH18" s="35"/>
      <c r="MI18" s="35"/>
      <c r="MJ18" s="35"/>
      <c r="MK18" s="35"/>
      <c r="ML18" s="35"/>
      <c r="MM18" s="35"/>
      <c r="MN18" s="35"/>
      <c r="MO18" s="35"/>
      <c r="MP18" s="35"/>
      <c r="MQ18" s="35"/>
      <c r="MR18" s="35"/>
      <c r="MS18" s="35"/>
      <c r="MT18" s="35"/>
      <c r="MU18" s="35"/>
      <c r="MV18" s="35"/>
      <c r="MW18" s="35"/>
      <c r="MX18" s="35"/>
      <c r="MY18" s="35"/>
      <c r="MZ18" s="35"/>
      <c r="NA18" s="35"/>
      <c r="NB18" s="35"/>
      <c r="NC18" s="35"/>
      <c r="ND18" s="35"/>
      <c r="NE18" s="35"/>
      <c r="NF18" s="35"/>
      <c r="NG18" s="35"/>
      <c r="NH18" s="35"/>
      <c r="NI18" s="35"/>
      <c r="NJ18" s="35"/>
      <c r="NK18" s="35"/>
      <c r="NL18" s="35"/>
      <c r="NM18" s="35"/>
      <c r="NN18" s="35"/>
      <c r="NO18" s="35"/>
      <c r="NP18" s="35"/>
      <c r="NQ18" s="35"/>
      <c r="NR18" s="35"/>
      <c r="NS18" s="35"/>
      <c r="NT18" s="35"/>
      <c r="NU18" s="35"/>
      <c r="NV18" s="35"/>
      <c r="NW18" s="35"/>
      <c r="NX18" s="35"/>
      <c r="NY18" s="35"/>
      <c r="NZ18" s="35"/>
      <c r="OA18" s="35"/>
      <c r="OB18" s="35"/>
      <c r="OC18" s="35"/>
      <c r="OD18" s="35"/>
      <c r="OE18" s="35"/>
      <c r="OF18" s="35"/>
      <c r="OG18" s="35"/>
      <c r="OH18" s="35"/>
      <c r="OI18" s="35"/>
      <c r="OJ18" s="35"/>
      <c r="OK18" s="35"/>
      <c r="OL18" s="35"/>
      <c r="OM18" s="35"/>
      <c r="ON18" s="35"/>
      <c r="OO18" s="35"/>
      <c r="OP18" s="35"/>
      <c r="OQ18" s="35"/>
      <c r="OR18" s="35"/>
      <c r="OS18" s="35"/>
      <c r="OT18" s="35"/>
      <c r="OU18" s="35"/>
      <c r="OV18" s="35"/>
      <c r="OW18" s="35"/>
      <c r="OX18" s="35"/>
      <c r="OY18" s="35"/>
      <c r="OZ18" s="35"/>
      <c r="PA18" s="35"/>
      <c r="PB18" s="35"/>
      <c r="PC18" s="35"/>
      <c r="PD18" s="35"/>
      <c r="PE18" s="35"/>
      <c r="PF18" s="35"/>
      <c r="PG18" s="35"/>
      <c r="PH18" s="35"/>
      <c r="PI18" s="35"/>
      <c r="PJ18" s="35"/>
      <c r="PK18" s="35"/>
      <c r="PL18" s="35"/>
      <c r="PM18" s="35"/>
      <c r="PN18" s="35"/>
      <c r="PO18" s="35"/>
      <c r="PP18" s="35"/>
      <c r="PQ18" s="35"/>
      <c r="PR18" s="35"/>
      <c r="PS18" s="35"/>
      <c r="PT18" s="35"/>
      <c r="PU18" s="35"/>
      <c r="PV18" s="35"/>
      <c r="PW18" s="35"/>
      <c r="PX18" s="35"/>
      <c r="PY18" s="35"/>
      <c r="PZ18" s="35"/>
      <c r="QA18" s="35"/>
      <c r="QB18" s="35"/>
      <c r="QC18" s="35"/>
      <c r="QD18" s="35"/>
      <c r="QE18" s="35"/>
      <c r="QF18" s="35"/>
      <c r="QG18" s="35"/>
      <c r="QH18" s="35"/>
      <c r="QI18" s="35"/>
      <c r="QJ18" s="35"/>
      <c r="QK18" s="35"/>
      <c r="QL18" s="35"/>
      <c r="QM18" s="35"/>
      <c r="QN18" s="35"/>
      <c r="QO18" s="35"/>
      <c r="QP18" s="35"/>
      <c r="QQ18" s="35"/>
      <c r="QR18" s="35"/>
      <c r="QS18" s="35"/>
      <c r="QT18" s="35"/>
      <c r="QU18" s="35"/>
      <c r="QV18" s="35"/>
      <c r="QW18" s="35"/>
      <c r="QX18" s="35"/>
      <c r="QY18" s="35"/>
      <c r="QZ18" s="35"/>
      <c r="RA18" s="35"/>
      <c r="RB18" s="35"/>
      <c r="RC18" s="35"/>
      <c r="RD18" s="35"/>
      <c r="RE18" s="35"/>
      <c r="RF18" s="35"/>
      <c r="RG18" s="35"/>
      <c r="RH18" s="35"/>
      <c r="RI18" s="35"/>
      <c r="RJ18" s="35"/>
      <c r="RK18" s="35"/>
      <c r="RL18" s="35"/>
      <c r="RM18" s="35"/>
      <c r="RN18" s="35"/>
      <c r="RO18" s="35"/>
      <c r="RP18" s="35"/>
      <c r="RQ18" s="35"/>
      <c r="RR18" s="35"/>
      <c r="RS18" s="35"/>
      <c r="RT18" s="35"/>
      <c r="RU18" s="35"/>
      <c r="RV18" s="35"/>
      <c r="RW18" s="35"/>
      <c r="RX18" s="35"/>
      <c r="RY18" s="35"/>
      <c r="RZ18" s="35"/>
      <c r="SA18" s="35"/>
      <c r="SB18" s="35"/>
      <c r="SC18" s="35"/>
      <c r="SD18" s="35"/>
      <c r="SE18" s="35"/>
      <c r="SF18" s="35"/>
      <c r="SG18" s="35"/>
      <c r="SH18" s="35"/>
      <c r="SI18" s="35"/>
      <c r="SJ18" s="35"/>
      <c r="SK18" s="35"/>
      <c r="SL18" s="35"/>
      <c r="SM18" s="35"/>
      <c r="SN18" s="35"/>
      <c r="SO18" s="35"/>
      <c r="SP18" s="35"/>
      <c r="SQ18" s="35"/>
      <c r="SR18" s="35"/>
      <c r="SS18" s="35"/>
      <c r="ST18" s="35"/>
      <c r="SU18" s="35"/>
      <c r="SV18" s="35"/>
      <c r="SW18" s="35"/>
      <c r="SX18" s="35"/>
      <c r="SY18" s="35"/>
      <c r="SZ18" s="35"/>
      <c r="TA18" s="35"/>
      <c r="TB18" s="35"/>
      <c r="TC18" s="35"/>
      <c r="TD18" s="35"/>
      <c r="TE18" s="35"/>
      <c r="TF18" s="35"/>
      <c r="TG18" s="35"/>
      <c r="TH18" s="35"/>
      <c r="TI18" s="35"/>
      <c r="TJ18" s="35"/>
      <c r="TK18" s="35"/>
      <c r="TL18" s="35"/>
      <c r="TM18" s="35"/>
      <c r="TN18" s="35"/>
      <c r="TO18" s="35"/>
      <c r="TP18" s="35"/>
      <c r="TQ18" s="35"/>
      <c r="TR18" s="35"/>
      <c r="TS18" s="35"/>
      <c r="TT18" s="35"/>
      <c r="TU18" s="35"/>
      <c r="TV18" s="35"/>
      <c r="TW18" s="35"/>
      <c r="TX18" s="35"/>
      <c r="TY18" s="35"/>
      <c r="TZ18" s="35"/>
      <c r="UA18" s="35"/>
      <c r="UB18" s="35"/>
      <c r="UC18" s="35"/>
      <c r="UD18" s="35"/>
      <c r="UE18" s="35"/>
      <c r="UF18" s="35"/>
      <c r="UG18" s="35"/>
      <c r="UH18" s="35"/>
      <c r="UI18" s="35"/>
      <c r="UJ18" s="35"/>
      <c r="UK18" s="35"/>
      <c r="UL18" s="35"/>
      <c r="UM18" s="35"/>
      <c r="UN18" s="35"/>
      <c r="UO18" s="35"/>
      <c r="UP18" s="35"/>
      <c r="UQ18" s="35"/>
      <c r="UR18" s="35"/>
      <c r="US18" s="35"/>
      <c r="UT18" s="35"/>
      <c r="UU18" s="35"/>
      <c r="UV18" s="35"/>
      <c r="UW18" s="35"/>
      <c r="UX18" s="35"/>
      <c r="UY18" s="35"/>
      <c r="UZ18" s="35"/>
      <c r="VA18" s="35"/>
      <c r="VB18" s="35"/>
      <c r="VC18" s="35"/>
      <c r="VD18" s="35"/>
      <c r="VE18" s="35"/>
      <c r="VF18" s="35"/>
      <c r="VG18" s="35"/>
      <c r="VH18" s="35"/>
      <c r="VI18" s="35"/>
      <c r="VJ18" s="35"/>
      <c r="VK18" s="35"/>
      <c r="VL18" s="35"/>
      <c r="VM18" s="35"/>
      <c r="VN18" s="35"/>
      <c r="VO18" s="35"/>
      <c r="VP18" s="35"/>
      <c r="VQ18" s="35"/>
      <c r="VR18" s="35"/>
      <c r="VS18" s="35"/>
      <c r="VT18" s="35"/>
      <c r="VU18" s="35"/>
      <c r="VV18" s="35"/>
      <c r="VW18" s="35"/>
      <c r="VX18" s="35"/>
      <c r="VY18" s="35"/>
      <c r="VZ18" s="35"/>
      <c r="WA18" s="35"/>
      <c r="WB18" s="35"/>
      <c r="WC18" s="35"/>
      <c r="WD18" s="35"/>
      <c r="WE18" s="35"/>
      <c r="WF18" s="35"/>
      <c r="WG18" s="35"/>
      <c r="WH18" s="35"/>
      <c r="WI18" s="35"/>
      <c r="WJ18" s="35"/>
      <c r="WK18" s="35"/>
      <c r="WL18" s="35"/>
      <c r="WM18" s="35"/>
      <c r="WN18" s="35"/>
      <c r="WO18" s="35"/>
      <c r="WP18" s="35"/>
      <c r="WQ18" s="35"/>
      <c r="WR18" s="35"/>
      <c r="WS18" s="35"/>
      <c r="WT18" s="35"/>
      <c r="WU18" s="35"/>
      <c r="WV18" s="35"/>
      <c r="WW18" s="35"/>
      <c r="WX18" s="35"/>
      <c r="WY18" s="35"/>
      <c r="WZ18" s="35"/>
      <c r="XA18" s="35"/>
      <c r="XB18" s="35"/>
      <c r="XC18" s="35"/>
      <c r="XD18" s="35"/>
      <c r="XE18" s="35"/>
      <c r="XF18" s="35"/>
      <c r="XG18" s="35"/>
      <c r="XH18" s="35"/>
      <c r="XI18" s="35"/>
      <c r="XJ18" s="35"/>
      <c r="XK18" s="35"/>
      <c r="XL18" s="35"/>
      <c r="XM18" s="35"/>
      <c r="XN18" s="35"/>
      <c r="XO18" s="35"/>
      <c r="XP18" s="35"/>
      <c r="XQ18" s="35"/>
      <c r="XR18" s="35"/>
      <c r="XS18" s="35"/>
      <c r="XT18" s="35"/>
      <c r="XU18" s="35"/>
      <c r="XV18" s="35"/>
      <c r="XW18" s="35"/>
      <c r="XX18" s="35"/>
      <c r="XY18" s="35"/>
      <c r="XZ18" s="35"/>
      <c r="YA18" s="35"/>
      <c r="YB18" s="35"/>
      <c r="YC18" s="35"/>
      <c r="YD18" s="35"/>
      <c r="YE18" s="35"/>
      <c r="YF18" s="35"/>
      <c r="YG18" s="35"/>
      <c r="YH18" s="35"/>
      <c r="YI18" s="35"/>
      <c r="YJ18" s="35"/>
      <c r="YK18" s="35"/>
      <c r="YL18" s="35"/>
      <c r="YM18" s="35"/>
      <c r="YN18" s="35"/>
      <c r="YO18" s="35"/>
      <c r="YP18" s="35"/>
      <c r="YQ18" s="35"/>
      <c r="YR18" s="35"/>
      <c r="YS18" s="35"/>
      <c r="YT18" s="35"/>
      <c r="YU18" s="35"/>
      <c r="YV18" s="35"/>
      <c r="YW18" s="35"/>
      <c r="YX18" s="35"/>
      <c r="YY18" s="35"/>
      <c r="YZ18" s="35"/>
      <c r="ZA18" s="35"/>
      <c r="ZB18" s="35"/>
      <c r="ZC18" s="35"/>
      <c r="ZD18" s="35"/>
      <c r="ZE18" s="35"/>
      <c r="ZF18" s="35"/>
      <c r="ZG18" s="35"/>
      <c r="ZH18" s="35"/>
      <c r="ZI18" s="35"/>
      <c r="ZJ18" s="35"/>
      <c r="ZK18" s="35"/>
      <c r="ZL18" s="35"/>
      <c r="ZM18" s="35"/>
      <c r="ZN18" s="35"/>
      <c r="ZO18" s="35"/>
      <c r="ZP18" s="35"/>
      <c r="ZQ18" s="35"/>
      <c r="ZR18" s="35"/>
      <c r="ZS18" s="35"/>
      <c r="ZT18" s="35"/>
      <c r="ZU18" s="35"/>
      <c r="ZV18" s="35"/>
      <c r="ZW18" s="35"/>
      <c r="ZX18" s="35"/>
      <c r="ZY18" s="35"/>
      <c r="ZZ18" s="35"/>
      <c r="AAA18" s="35"/>
      <c r="AAB18" s="35"/>
      <c r="AAC18" s="35"/>
      <c r="AAD18" s="35"/>
      <c r="AAE18" s="35"/>
      <c r="AAF18" s="35"/>
      <c r="AAG18" s="35"/>
      <c r="AAH18" s="35"/>
      <c r="AAI18" s="35"/>
      <c r="AAJ18" s="35"/>
      <c r="AAK18" s="35"/>
      <c r="AAL18" s="35"/>
      <c r="AAM18" s="35"/>
      <c r="AAN18" s="35"/>
      <c r="AAO18" s="35"/>
      <c r="AAP18" s="35"/>
      <c r="AAQ18" s="35"/>
      <c r="AAR18" s="35"/>
      <c r="AAS18" s="35"/>
      <c r="AAT18" s="35"/>
      <c r="AAU18" s="35"/>
      <c r="AAV18" s="35"/>
      <c r="AAW18" s="35"/>
      <c r="AAX18" s="35"/>
      <c r="AAY18" s="35"/>
      <c r="AAZ18" s="35"/>
      <c r="ABA18" s="35"/>
      <c r="ABB18" s="35"/>
      <c r="ABC18" s="35"/>
      <c r="ABD18" s="35"/>
      <c r="ABE18" s="35"/>
      <c r="ABF18" s="35"/>
      <c r="ABG18" s="35"/>
      <c r="ABH18" s="35"/>
      <c r="ABI18" s="35"/>
      <c r="ABJ18" s="35"/>
      <c r="ABK18" s="35"/>
      <c r="ABL18" s="35"/>
      <c r="ABM18" s="35"/>
      <c r="ABN18" s="35"/>
      <c r="ABO18" s="35"/>
      <c r="ABP18" s="35"/>
      <c r="ABQ18" s="35"/>
      <c r="ABR18" s="35"/>
      <c r="ABS18" s="35"/>
      <c r="ABT18" s="35"/>
      <c r="ABU18" s="35"/>
      <c r="ABV18" s="35"/>
      <c r="ABW18" s="35"/>
      <c r="ABX18" s="35"/>
      <c r="ABY18" s="35"/>
      <c r="ABZ18" s="35"/>
      <c r="ACA18" s="35"/>
      <c r="ACB18" s="35"/>
      <c r="ACC18" s="35"/>
      <c r="ACD18" s="35"/>
      <c r="ACE18" s="35"/>
      <c r="ACF18" s="35"/>
      <c r="ACG18" s="35"/>
      <c r="ACH18" s="35"/>
      <c r="ACI18" s="35"/>
      <c r="ACJ18" s="35"/>
      <c r="ACK18" s="35"/>
      <c r="ACL18" s="35"/>
      <c r="ACM18" s="35"/>
      <c r="ACN18" s="35"/>
      <c r="ACO18" s="35"/>
      <c r="ACP18" s="35"/>
      <c r="ACQ18" s="35"/>
      <c r="ACR18" s="35"/>
      <c r="ACS18" s="35"/>
      <c r="ACT18" s="35"/>
      <c r="ACU18" s="35"/>
      <c r="ACV18" s="35"/>
      <c r="ACW18" s="35"/>
      <c r="ACX18" s="35"/>
      <c r="ACY18" s="35"/>
      <c r="ACZ18" s="35"/>
      <c r="ADA18" s="35"/>
      <c r="ADB18" s="35"/>
      <c r="ADC18" s="35"/>
      <c r="ADD18" s="35"/>
      <c r="ADE18" s="35"/>
      <c r="ADF18" s="35"/>
      <c r="ADG18" s="35"/>
      <c r="ADH18" s="35"/>
      <c r="ADI18" s="35"/>
      <c r="ADJ18" s="35"/>
      <c r="ADK18" s="35"/>
      <c r="ADL18" s="35"/>
      <c r="ADM18" s="35"/>
      <c r="ADN18" s="35"/>
      <c r="ADO18" s="35"/>
      <c r="ADP18" s="35"/>
      <c r="ADQ18" s="35"/>
      <c r="ADR18" s="35"/>
      <c r="ADS18" s="35"/>
      <c r="ADT18" s="35"/>
      <c r="ADU18" s="35"/>
      <c r="ADV18" s="35"/>
      <c r="ADW18" s="35"/>
      <c r="ADX18" s="35"/>
      <c r="ADY18" s="35"/>
      <c r="ADZ18" s="35"/>
      <c r="AEA18" s="35"/>
      <c r="AEB18" s="35"/>
      <c r="AEC18" s="35"/>
      <c r="AED18" s="35"/>
      <c r="AEE18" s="35"/>
      <c r="AEF18" s="35"/>
      <c r="AEG18" s="35"/>
      <c r="AEH18" s="35"/>
      <c r="AEI18" s="35"/>
      <c r="AEJ18" s="35"/>
      <c r="AEK18" s="35"/>
      <c r="AEL18" s="35"/>
      <c r="AEM18" s="35"/>
      <c r="AEN18" s="35"/>
      <c r="AEO18" s="35"/>
      <c r="AEP18" s="35"/>
      <c r="AEQ18" s="35"/>
      <c r="AER18" s="35"/>
      <c r="AES18" s="35"/>
      <c r="AET18" s="35"/>
      <c r="AEU18" s="35"/>
      <c r="AEV18" s="35"/>
      <c r="AEW18" s="35"/>
      <c r="AEX18" s="35"/>
      <c r="AEY18" s="35"/>
      <c r="AEZ18" s="35"/>
      <c r="AFA18" s="35"/>
      <c r="AFB18" s="35"/>
      <c r="AFC18" s="35"/>
      <c r="AFD18" s="35"/>
      <c r="AFE18" s="35"/>
      <c r="AFF18" s="35"/>
      <c r="AFG18" s="35"/>
      <c r="AFH18" s="35"/>
      <c r="AFI18" s="35"/>
      <c r="AFJ18" s="35"/>
      <c r="AFK18" s="35"/>
      <c r="AFL18" s="35"/>
      <c r="AFM18" s="35"/>
      <c r="AFN18" s="35"/>
      <c r="AFO18" s="35"/>
      <c r="AFP18" s="35"/>
      <c r="AFQ18" s="35"/>
      <c r="AFR18" s="35"/>
      <c r="AFS18" s="35"/>
      <c r="AFT18" s="35"/>
      <c r="AFU18" s="35"/>
      <c r="AFV18" s="35"/>
      <c r="AFW18" s="35"/>
      <c r="AFX18" s="35"/>
      <c r="AFY18" s="35"/>
      <c r="AFZ18" s="35"/>
      <c r="AGA18" s="35"/>
      <c r="AGB18" s="35"/>
      <c r="AGC18" s="35"/>
      <c r="AGD18" s="35"/>
      <c r="AGE18" s="35"/>
      <c r="AGF18" s="35"/>
      <c r="AGG18" s="35"/>
      <c r="AGH18" s="35"/>
      <c r="AGI18" s="35"/>
      <c r="AGJ18" s="35"/>
      <c r="AGK18" s="35"/>
      <c r="AGL18" s="35"/>
      <c r="AGM18" s="35"/>
      <c r="AGN18" s="35"/>
      <c r="AGO18" s="35"/>
      <c r="AGP18" s="35"/>
      <c r="AGQ18" s="35"/>
      <c r="AGR18" s="35"/>
      <c r="AGS18" s="35"/>
      <c r="AGT18" s="35"/>
      <c r="AGU18" s="35"/>
      <c r="AGV18" s="35"/>
      <c r="AGW18" s="35"/>
      <c r="AGX18" s="35"/>
      <c r="AGY18" s="35"/>
      <c r="AGZ18" s="35"/>
      <c r="AHA18" s="35"/>
      <c r="AHB18" s="35"/>
      <c r="AHC18" s="35"/>
      <c r="AHD18" s="35"/>
      <c r="AHE18" s="35"/>
      <c r="AHF18" s="35"/>
      <c r="AHG18" s="35"/>
      <c r="AHH18" s="35"/>
      <c r="AHI18" s="35"/>
      <c r="AHJ18" s="35"/>
      <c r="AHK18" s="35"/>
      <c r="AHL18" s="35"/>
      <c r="AHM18" s="35"/>
      <c r="AHN18" s="35"/>
      <c r="AHO18" s="35"/>
      <c r="AHP18" s="35"/>
      <c r="AHQ18" s="35"/>
      <c r="AHR18" s="35"/>
      <c r="AHS18" s="35"/>
      <c r="AHT18" s="35"/>
      <c r="AHU18" s="35"/>
      <c r="AHV18" s="35"/>
      <c r="AHW18" s="35"/>
      <c r="AHX18" s="35"/>
      <c r="AHY18" s="35"/>
      <c r="AHZ18" s="35"/>
      <c r="AIA18" s="35"/>
      <c r="AIB18" s="35"/>
      <c r="AIC18" s="35"/>
      <c r="AID18" s="35"/>
      <c r="AIE18" s="35"/>
      <c r="AIF18" s="35"/>
      <c r="AIG18" s="35"/>
      <c r="AIH18" s="35"/>
      <c r="AII18" s="35"/>
      <c r="AIJ18" s="35"/>
      <c r="AIK18" s="35"/>
      <c r="AIL18" s="35"/>
      <c r="AIM18" s="35"/>
      <c r="AIN18" s="35"/>
      <c r="AIO18" s="35"/>
      <c r="AIP18" s="35"/>
      <c r="AIQ18" s="35"/>
      <c r="AIR18" s="35"/>
      <c r="AIS18" s="35"/>
      <c r="AIT18" s="35"/>
      <c r="AIU18" s="35"/>
      <c r="AIV18" s="35"/>
      <c r="AIW18" s="35"/>
      <c r="AIX18" s="35"/>
      <c r="AIY18" s="35"/>
      <c r="AIZ18" s="35"/>
      <c r="AJA18" s="35"/>
      <c r="AJB18" s="35"/>
      <c r="AJC18" s="35"/>
      <c r="AJD18" s="35"/>
      <c r="AJE18" s="35"/>
      <c r="AJF18" s="35"/>
      <c r="AJG18" s="35"/>
      <c r="AJH18" s="35"/>
      <c r="AJI18" s="35"/>
      <c r="AJJ18" s="35"/>
      <c r="AJK18" s="35"/>
      <c r="AJL18" s="35"/>
      <c r="AJM18" s="35"/>
      <c r="AJN18" s="35"/>
      <c r="AJO18" s="35"/>
      <c r="AJP18" s="35"/>
      <c r="AJQ18" s="35"/>
      <c r="AJR18" s="35"/>
      <c r="AJS18" s="35"/>
      <c r="AJT18" s="35"/>
      <c r="AJU18" s="35"/>
      <c r="AJV18" s="35"/>
      <c r="AJW18" s="35"/>
      <c r="AJX18" s="35"/>
      <c r="AJY18" s="35"/>
      <c r="AJZ18" s="35"/>
      <c r="AKA18" s="35"/>
      <c r="AKB18" s="35"/>
      <c r="AKC18" s="35"/>
      <c r="AKD18" s="35"/>
      <c r="AKE18" s="35"/>
      <c r="AKF18" s="35"/>
      <c r="AKG18" s="35"/>
      <c r="AKH18" s="35"/>
      <c r="AKI18" s="35"/>
      <c r="AKJ18" s="35"/>
      <c r="AKK18" s="35"/>
      <c r="AKL18" s="35"/>
      <c r="AKM18" s="35"/>
      <c r="AKN18" s="35"/>
      <c r="AKO18" s="35"/>
      <c r="AKP18" s="35"/>
      <c r="AKQ18" s="35"/>
      <c r="AKR18" s="35"/>
      <c r="AKS18" s="35"/>
      <c r="AKT18" s="35"/>
      <c r="AKU18" s="35"/>
      <c r="AKV18" s="35"/>
      <c r="AKW18" s="35"/>
      <c r="AKX18" s="35"/>
      <c r="AKY18" s="35"/>
      <c r="AKZ18" s="35"/>
      <c r="ALA18" s="35"/>
      <c r="ALB18" s="35"/>
      <c r="ALC18" s="35"/>
      <c r="ALD18" s="35"/>
      <c r="ALE18" s="35"/>
      <c r="ALF18" s="35"/>
      <c r="ALG18" s="35"/>
      <c r="ALH18" s="35"/>
      <c r="ALI18" s="35"/>
      <c r="ALJ18" s="35"/>
      <c r="ALK18" s="35"/>
      <c r="ALL18" s="35"/>
      <c r="ALM18" s="35"/>
      <c r="ALN18" s="35"/>
      <c r="ALO18" s="35"/>
      <c r="ALP18" s="35"/>
      <c r="ALQ18" s="35"/>
      <c r="ALR18" s="35"/>
      <c r="ALS18" s="35"/>
      <c r="ALT18" s="35"/>
      <c r="ALU18" s="35"/>
      <c r="ALV18" s="35"/>
      <c r="ALW18" s="35"/>
      <c r="ALX18" s="35"/>
      <c r="ALY18" s="35"/>
      <c r="ALZ18" s="35"/>
      <c r="AMA18" s="35"/>
      <c r="AMB18" s="35"/>
      <c r="AMC18" s="35"/>
      <c r="AMD18" s="35"/>
      <c r="AME18" s="35"/>
      <c r="AMF18" s="35"/>
      <c r="AMG18" s="35"/>
      <c r="AMH18" s="35"/>
      <c r="AMI18" s="35"/>
      <c r="AMJ18" s="35"/>
      <c r="AMK18" s="35"/>
    </row>
    <row r="19" spans="1:1025" s="59" customFormat="1" ht="18" customHeight="1" x14ac:dyDescent="0.25">
      <c r="A19" s="146">
        <v>1</v>
      </c>
      <c r="B19" s="127" t="s">
        <v>242</v>
      </c>
      <c r="C19" s="127"/>
      <c r="D19" s="40">
        <v>1978</v>
      </c>
      <c r="E19" s="41" t="s">
        <v>0</v>
      </c>
      <c r="F19" s="261">
        <v>71.3</v>
      </c>
      <c r="G19" s="43" t="s">
        <v>229</v>
      </c>
      <c r="H19" s="43">
        <v>24</v>
      </c>
      <c r="I19" s="43">
        <v>5.6550000000000002</v>
      </c>
      <c r="J19" s="128">
        <v>87</v>
      </c>
      <c r="K19" s="36"/>
      <c r="L19" s="43"/>
      <c r="M19" s="61">
        <f>J19*I19</f>
        <v>491.98500000000001</v>
      </c>
      <c r="N19" s="272" t="s">
        <v>273</v>
      </c>
      <c r="O19" s="37">
        <v>20</v>
      </c>
      <c r="P19" s="264" t="s">
        <v>243</v>
      </c>
      <c r="Q19" s="281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0"/>
      <c r="AE19" s="60"/>
      <c r="AF19" s="62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5"/>
      <c r="CV19" s="35"/>
      <c r="CW19" s="35"/>
      <c r="CX19" s="35"/>
      <c r="CY19" s="35"/>
      <c r="CZ19" s="35"/>
      <c r="DA19" s="35"/>
      <c r="DB19" s="35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G19" s="35"/>
      <c r="EH19" s="35"/>
      <c r="EI19" s="35"/>
      <c r="EJ19" s="35"/>
      <c r="EK19" s="35"/>
      <c r="EL19" s="35"/>
      <c r="EM19" s="35"/>
      <c r="EN19" s="35"/>
      <c r="EO19" s="35"/>
      <c r="EP19" s="35"/>
      <c r="EQ19" s="35"/>
      <c r="ER19" s="35"/>
      <c r="ES19" s="35"/>
      <c r="ET19" s="35"/>
      <c r="EU19" s="35"/>
      <c r="EV19" s="35"/>
      <c r="EW19" s="35"/>
      <c r="EX19" s="35"/>
      <c r="EY19" s="35"/>
      <c r="EZ19" s="35"/>
      <c r="FA19" s="35"/>
      <c r="FB19" s="35"/>
      <c r="FC19" s="35"/>
      <c r="FD19" s="35"/>
      <c r="FE19" s="35"/>
      <c r="FF19" s="35"/>
      <c r="FG19" s="35"/>
      <c r="FH19" s="35"/>
      <c r="FI19" s="35"/>
      <c r="FJ19" s="35"/>
      <c r="FK19" s="35"/>
      <c r="FL19" s="35"/>
      <c r="FM19" s="35"/>
      <c r="FN19" s="35"/>
      <c r="FO19" s="35"/>
      <c r="FP19" s="35"/>
      <c r="FQ19" s="35"/>
      <c r="FR19" s="35"/>
      <c r="FS19" s="35"/>
      <c r="FT19" s="35"/>
      <c r="FU19" s="35"/>
      <c r="FV19" s="35"/>
      <c r="FW19" s="35"/>
      <c r="FX19" s="35"/>
      <c r="FY19" s="35"/>
      <c r="FZ19" s="35"/>
      <c r="GA19" s="35"/>
      <c r="GB19" s="35"/>
      <c r="GC19" s="35"/>
      <c r="GD19" s="35"/>
      <c r="GE19" s="35"/>
      <c r="GF19" s="35"/>
      <c r="GG19" s="35"/>
      <c r="GH19" s="35"/>
      <c r="GI19" s="35"/>
      <c r="GJ19" s="35"/>
      <c r="GK19" s="35"/>
      <c r="GL19" s="35"/>
      <c r="GM19" s="35"/>
      <c r="GN19" s="35"/>
      <c r="GO19" s="35"/>
      <c r="GP19" s="35"/>
      <c r="GQ19" s="35"/>
      <c r="GR19" s="35"/>
      <c r="GS19" s="35"/>
      <c r="GT19" s="35"/>
      <c r="GU19" s="35"/>
      <c r="GV19" s="35"/>
      <c r="GW19" s="35"/>
      <c r="GX19" s="35"/>
      <c r="GY19" s="35"/>
      <c r="GZ19" s="35"/>
      <c r="HA19" s="35"/>
      <c r="HB19" s="35"/>
      <c r="HC19" s="35"/>
      <c r="HD19" s="35"/>
      <c r="HE19" s="35"/>
      <c r="HF19" s="35"/>
      <c r="HG19" s="35"/>
      <c r="HH19" s="35"/>
      <c r="HI19" s="35"/>
      <c r="HJ19" s="35"/>
      <c r="HK19" s="35"/>
      <c r="HL19" s="35"/>
      <c r="HM19" s="35"/>
      <c r="HN19" s="35"/>
      <c r="HO19" s="35"/>
      <c r="HP19" s="35"/>
      <c r="HQ19" s="35"/>
      <c r="HR19" s="35"/>
      <c r="HS19" s="35"/>
      <c r="HT19" s="35"/>
      <c r="HU19" s="35"/>
      <c r="HV19" s="35"/>
      <c r="HW19" s="35"/>
      <c r="HX19" s="35"/>
      <c r="HY19" s="35"/>
      <c r="HZ19" s="35"/>
      <c r="IA19" s="35"/>
      <c r="IB19" s="35"/>
      <c r="IC19" s="35"/>
      <c r="ID19" s="35"/>
      <c r="IE19" s="35"/>
      <c r="IF19" s="35"/>
      <c r="IG19" s="35"/>
      <c r="IH19" s="35"/>
      <c r="II19" s="35"/>
      <c r="IJ19" s="35"/>
      <c r="IK19" s="35"/>
      <c r="IL19" s="35"/>
      <c r="IM19" s="35"/>
      <c r="IN19" s="35"/>
      <c r="IO19" s="35"/>
      <c r="IP19" s="35"/>
      <c r="IQ19" s="35"/>
      <c r="IR19" s="35"/>
      <c r="IS19" s="35"/>
      <c r="IT19" s="35"/>
      <c r="IU19" s="35"/>
      <c r="IV19" s="35"/>
      <c r="IW19" s="35"/>
      <c r="IX19" s="35"/>
      <c r="IY19" s="35"/>
      <c r="IZ19" s="35"/>
      <c r="JA19" s="35"/>
      <c r="JB19" s="35"/>
      <c r="JC19" s="35"/>
      <c r="JD19" s="35"/>
      <c r="JE19" s="35"/>
      <c r="JF19" s="35"/>
      <c r="JG19" s="35"/>
      <c r="JH19" s="35"/>
      <c r="JI19" s="35"/>
      <c r="JJ19" s="35"/>
      <c r="JK19" s="35"/>
      <c r="JL19" s="35"/>
      <c r="JM19" s="35"/>
      <c r="JN19" s="35"/>
      <c r="JO19" s="35"/>
      <c r="JP19" s="35"/>
      <c r="JQ19" s="35"/>
      <c r="JR19" s="35"/>
      <c r="JS19" s="35"/>
      <c r="JT19" s="35"/>
      <c r="JU19" s="35"/>
      <c r="JV19" s="35"/>
      <c r="JW19" s="35"/>
      <c r="JX19" s="35"/>
      <c r="JY19" s="35"/>
      <c r="JZ19" s="35"/>
      <c r="KA19" s="35"/>
      <c r="KB19" s="35"/>
      <c r="KC19" s="35"/>
      <c r="KD19" s="35"/>
      <c r="KE19" s="35"/>
      <c r="KF19" s="35"/>
      <c r="KG19" s="35"/>
      <c r="KH19" s="35"/>
      <c r="KI19" s="35"/>
      <c r="KJ19" s="35"/>
      <c r="KK19" s="35"/>
      <c r="KL19" s="35"/>
      <c r="KM19" s="35"/>
      <c r="KN19" s="35"/>
      <c r="KO19" s="35"/>
      <c r="KP19" s="35"/>
      <c r="KQ19" s="35"/>
      <c r="KR19" s="35"/>
      <c r="KS19" s="35"/>
      <c r="KT19" s="35"/>
      <c r="KU19" s="35"/>
      <c r="KV19" s="35"/>
      <c r="KW19" s="35"/>
      <c r="KX19" s="35"/>
      <c r="KY19" s="35"/>
      <c r="KZ19" s="35"/>
      <c r="LA19" s="35"/>
      <c r="LB19" s="35"/>
      <c r="LC19" s="35"/>
      <c r="LD19" s="35"/>
      <c r="LE19" s="35"/>
      <c r="LF19" s="35"/>
      <c r="LG19" s="35"/>
      <c r="LH19" s="35"/>
      <c r="LI19" s="35"/>
      <c r="LJ19" s="35"/>
      <c r="LK19" s="35"/>
      <c r="LL19" s="35"/>
      <c r="LM19" s="35"/>
      <c r="LN19" s="35"/>
      <c r="LO19" s="35"/>
      <c r="LP19" s="35"/>
      <c r="LQ19" s="35"/>
      <c r="LR19" s="35"/>
      <c r="LS19" s="35"/>
      <c r="LT19" s="35"/>
      <c r="LU19" s="35"/>
      <c r="LV19" s="35"/>
      <c r="LW19" s="35"/>
      <c r="LX19" s="35"/>
      <c r="LY19" s="35"/>
      <c r="LZ19" s="35"/>
      <c r="MA19" s="35"/>
      <c r="MB19" s="35"/>
      <c r="MC19" s="35"/>
      <c r="MD19" s="35"/>
      <c r="ME19" s="35"/>
      <c r="MF19" s="35"/>
      <c r="MG19" s="35"/>
      <c r="MH19" s="35"/>
      <c r="MI19" s="35"/>
      <c r="MJ19" s="35"/>
      <c r="MK19" s="35"/>
      <c r="ML19" s="35"/>
      <c r="MM19" s="35"/>
      <c r="MN19" s="35"/>
      <c r="MO19" s="35"/>
      <c r="MP19" s="35"/>
      <c r="MQ19" s="35"/>
      <c r="MR19" s="35"/>
      <c r="MS19" s="35"/>
      <c r="MT19" s="35"/>
      <c r="MU19" s="35"/>
      <c r="MV19" s="35"/>
      <c r="MW19" s="35"/>
      <c r="MX19" s="35"/>
      <c r="MY19" s="35"/>
      <c r="MZ19" s="35"/>
      <c r="NA19" s="35"/>
      <c r="NB19" s="35"/>
      <c r="NC19" s="35"/>
      <c r="ND19" s="35"/>
      <c r="NE19" s="35"/>
      <c r="NF19" s="35"/>
      <c r="NG19" s="35"/>
      <c r="NH19" s="35"/>
      <c r="NI19" s="35"/>
      <c r="NJ19" s="35"/>
      <c r="NK19" s="35"/>
      <c r="NL19" s="35"/>
      <c r="NM19" s="35"/>
      <c r="NN19" s="35"/>
      <c r="NO19" s="35"/>
      <c r="NP19" s="35"/>
      <c r="NQ19" s="35"/>
      <c r="NR19" s="35"/>
      <c r="NS19" s="35"/>
      <c r="NT19" s="35"/>
      <c r="NU19" s="35"/>
      <c r="NV19" s="35"/>
      <c r="NW19" s="35"/>
      <c r="NX19" s="35"/>
      <c r="NY19" s="35"/>
      <c r="NZ19" s="35"/>
      <c r="OA19" s="35"/>
      <c r="OB19" s="35"/>
      <c r="OC19" s="35"/>
      <c r="OD19" s="35"/>
      <c r="OE19" s="35"/>
      <c r="OF19" s="35"/>
      <c r="OG19" s="35"/>
      <c r="OH19" s="35"/>
      <c r="OI19" s="35"/>
      <c r="OJ19" s="35"/>
      <c r="OK19" s="35"/>
      <c r="OL19" s="35"/>
      <c r="OM19" s="35"/>
      <c r="ON19" s="35"/>
      <c r="OO19" s="35"/>
      <c r="OP19" s="35"/>
      <c r="OQ19" s="35"/>
      <c r="OR19" s="35"/>
      <c r="OS19" s="35"/>
      <c r="OT19" s="35"/>
      <c r="OU19" s="35"/>
      <c r="OV19" s="35"/>
      <c r="OW19" s="35"/>
      <c r="OX19" s="35"/>
      <c r="OY19" s="35"/>
      <c r="OZ19" s="35"/>
      <c r="PA19" s="35"/>
      <c r="PB19" s="35"/>
      <c r="PC19" s="35"/>
      <c r="PD19" s="35"/>
      <c r="PE19" s="35"/>
      <c r="PF19" s="35"/>
      <c r="PG19" s="35"/>
      <c r="PH19" s="35"/>
      <c r="PI19" s="35"/>
      <c r="PJ19" s="35"/>
      <c r="PK19" s="35"/>
      <c r="PL19" s="35"/>
      <c r="PM19" s="35"/>
      <c r="PN19" s="35"/>
      <c r="PO19" s="35"/>
      <c r="PP19" s="35"/>
      <c r="PQ19" s="35"/>
      <c r="PR19" s="35"/>
      <c r="PS19" s="35"/>
      <c r="PT19" s="35"/>
      <c r="PU19" s="35"/>
      <c r="PV19" s="35"/>
      <c r="PW19" s="35"/>
      <c r="PX19" s="35"/>
      <c r="PY19" s="35"/>
      <c r="PZ19" s="35"/>
      <c r="QA19" s="35"/>
      <c r="QB19" s="35"/>
      <c r="QC19" s="35"/>
      <c r="QD19" s="35"/>
      <c r="QE19" s="35"/>
      <c r="QF19" s="35"/>
      <c r="QG19" s="35"/>
      <c r="QH19" s="35"/>
      <c r="QI19" s="35"/>
      <c r="QJ19" s="35"/>
      <c r="QK19" s="35"/>
      <c r="QL19" s="35"/>
      <c r="QM19" s="35"/>
      <c r="QN19" s="35"/>
      <c r="QO19" s="35"/>
      <c r="QP19" s="35"/>
      <c r="QQ19" s="35"/>
      <c r="QR19" s="35"/>
      <c r="QS19" s="35"/>
      <c r="QT19" s="35"/>
      <c r="QU19" s="35"/>
      <c r="QV19" s="35"/>
      <c r="QW19" s="35"/>
      <c r="QX19" s="35"/>
      <c r="QY19" s="35"/>
      <c r="QZ19" s="35"/>
      <c r="RA19" s="35"/>
      <c r="RB19" s="35"/>
      <c r="RC19" s="35"/>
      <c r="RD19" s="35"/>
      <c r="RE19" s="35"/>
      <c r="RF19" s="35"/>
      <c r="RG19" s="35"/>
      <c r="RH19" s="35"/>
      <c r="RI19" s="35"/>
      <c r="RJ19" s="35"/>
      <c r="RK19" s="35"/>
      <c r="RL19" s="35"/>
      <c r="RM19" s="35"/>
      <c r="RN19" s="35"/>
      <c r="RO19" s="35"/>
      <c r="RP19" s="35"/>
      <c r="RQ19" s="35"/>
      <c r="RR19" s="35"/>
      <c r="RS19" s="35"/>
      <c r="RT19" s="35"/>
      <c r="RU19" s="35"/>
      <c r="RV19" s="35"/>
      <c r="RW19" s="35"/>
      <c r="RX19" s="35"/>
      <c r="RY19" s="35"/>
      <c r="RZ19" s="35"/>
      <c r="SA19" s="35"/>
      <c r="SB19" s="35"/>
      <c r="SC19" s="35"/>
      <c r="SD19" s="35"/>
      <c r="SE19" s="35"/>
      <c r="SF19" s="35"/>
      <c r="SG19" s="35"/>
      <c r="SH19" s="35"/>
      <c r="SI19" s="35"/>
      <c r="SJ19" s="35"/>
      <c r="SK19" s="35"/>
      <c r="SL19" s="35"/>
      <c r="SM19" s="35"/>
      <c r="SN19" s="35"/>
      <c r="SO19" s="35"/>
      <c r="SP19" s="35"/>
      <c r="SQ19" s="35"/>
      <c r="SR19" s="35"/>
      <c r="SS19" s="35"/>
      <c r="ST19" s="35"/>
      <c r="SU19" s="35"/>
      <c r="SV19" s="35"/>
      <c r="SW19" s="35"/>
      <c r="SX19" s="35"/>
      <c r="SY19" s="35"/>
      <c r="SZ19" s="35"/>
      <c r="TA19" s="35"/>
      <c r="TB19" s="35"/>
      <c r="TC19" s="35"/>
      <c r="TD19" s="35"/>
      <c r="TE19" s="35"/>
      <c r="TF19" s="35"/>
      <c r="TG19" s="35"/>
      <c r="TH19" s="35"/>
      <c r="TI19" s="35"/>
      <c r="TJ19" s="35"/>
      <c r="TK19" s="35"/>
      <c r="TL19" s="35"/>
      <c r="TM19" s="35"/>
      <c r="TN19" s="35"/>
      <c r="TO19" s="35"/>
      <c r="TP19" s="35"/>
      <c r="TQ19" s="35"/>
      <c r="TR19" s="35"/>
      <c r="TS19" s="35"/>
      <c r="TT19" s="35"/>
      <c r="TU19" s="35"/>
      <c r="TV19" s="35"/>
      <c r="TW19" s="35"/>
      <c r="TX19" s="35"/>
      <c r="TY19" s="35"/>
      <c r="TZ19" s="35"/>
      <c r="UA19" s="35"/>
      <c r="UB19" s="35"/>
      <c r="UC19" s="35"/>
      <c r="UD19" s="35"/>
      <c r="UE19" s="35"/>
      <c r="UF19" s="35"/>
      <c r="UG19" s="35"/>
      <c r="UH19" s="35"/>
      <c r="UI19" s="35"/>
      <c r="UJ19" s="35"/>
      <c r="UK19" s="35"/>
      <c r="UL19" s="35"/>
      <c r="UM19" s="35"/>
      <c r="UN19" s="35"/>
      <c r="UO19" s="35"/>
      <c r="UP19" s="35"/>
      <c r="UQ19" s="35"/>
      <c r="UR19" s="35"/>
      <c r="US19" s="35"/>
      <c r="UT19" s="35"/>
      <c r="UU19" s="35"/>
      <c r="UV19" s="35"/>
      <c r="UW19" s="35"/>
      <c r="UX19" s="35"/>
      <c r="UY19" s="35"/>
      <c r="UZ19" s="35"/>
      <c r="VA19" s="35"/>
      <c r="VB19" s="35"/>
      <c r="VC19" s="35"/>
      <c r="VD19" s="35"/>
      <c r="VE19" s="35"/>
      <c r="VF19" s="35"/>
      <c r="VG19" s="35"/>
      <c r="VH19" s="35"/>
      <c r="VI19" s="35"/>
      <c r="VJ19" s="35"/>
      <c r="VK19" s="35"/>
      <c r="VL19" s="35"/>
      <c r="VM19" s="35"/>
      <c r="VN19" s="35"/>
      <c r="VO19" s="35"/>
      <c r="VP19" s="35"/>
      <c r="VQ19" s="35"/>
      <c r="VR19" s="35"/>
      <c r="VS19" s="35"/>
      <c r="VT19" s="35"/>
      <c r="VU19" s="35"/>
      <c r="VV19" s="35"/>
      <c r="VW19" s="35"/>
      <c r="VX19" s="35"/>
      <c r="VY19" s="35"/>
      <c r="VZ19" s="35"/>
      <c r="WA19" s="35"/>
      <c r="WB19" s="35"/>
      <c r="WC19" s="35"/>
      <c r="WD19" s="35"/>
      <c r="WE19" s="35"/>
      <c r="WF19" s="35"/>
      <c r="WG19" s="35"/>
      <c r="WH19" s="35"/>
      <c r="WI19" s="35"/>
      <c r="WJ19" s="35"/>
      <c r="WK19" s="35"/>
      <c r="WL19" s="35"/>
      <c r="WM19" s="35"/>
      <c r="WN19" s="35"/>
      <c r="WO19" s="35"/>
      <c r="WP19" s="35"/>
      <c r="WQ19" s="35"/>
      <c r="WR19" s="35"/>
      <c r="WS19" s="35"/>
      <c r="WT19" s="35"/>
      <c r="WU19" s="35"/>
      <c r="WV19" s="35"/>
      <c r="WW19" s="35"/>
      <c r="WX19" s="35"/>
      <c r="WY19" s="35"/>
      <c r="WZ19" s="35"/>
      <c r="XA19" s="35"/>
      <c r="XB19" s="35"/>
      <c r="XC19" s="35"/>
      <c r="XD19" s="35"/>
      <c r="XE19" s="35"/>
      <c r="XF19" s="35"/>
      <c r="XG19" s="35"/>
      <c r="XH19" s="35"/>
      <c r="XI19" s="35"/>
      <c r="XJ19" s="35"/>
      <c r="XK19" s="35"/>
      <c r="XL19" s="35"/>
      <c r="XM19" s="35"/>
      <c r="XN19" s="35"/>
      <c r="XO19" s="35"/>
      <c r="XP19" s="35"/>
      <c r="XQ19" s="35"/>
      <c r="XR19" s="35"/>
      <c r="XS19" s="35"/>
      <c r="XT19" s="35"/>
      <c r="XU19" s="35"/>
      <c r="XV19" s="35"/>
      <c r="XW19" s="35"/>
      <c r="XX19" s="35"/>
      <c r="XY19" s="35"/>
      <c r="XZ19" s="35"/>
      <c r="YA19" s="35"/>
      <c r="YB19" s="35"/>
      <c r="YC19" s="35"/>
      <c r="YD19" s="35"/>
      <c r="YE19" s="35"/>
      <c r="YF19" s="35"/>
      <c r="YG19" s="35"/>
      <c r="YH19" s="35"/>
      <c r="YI19" s="35"/>
      <c r="YJ19" s="35"/>
      <c r="YK19" s="35"/>
      <c r="YL19" s="35"/>
      <c r="YM19" s="35"/>
      <c r="YN19" s="35"/>
      <c r="YO19" s="35"/>
      <c r="YP19" s="35"/>
      <c r="YQ19" s="35"/>
      <c r="YR19" s="35"/>
      <c r="YS19" s="35"/>
      <c r="YT19" s="35"/>
      <c r="YU19" s="35"/>
      <c r="YV19" s="35"/>
      <c r="YW19" s="35"/>
      <c r="YX19" s="35"/>
      <c r="YY19" s="35"/>
      <c r="YZ19" s="35"/>
      <c r="ZA19" s="35"/>
      <c r="ZB19" s="35"/>
      <c r="ZC19" s="35"/>
      <c r="ZD19" s="35"/>
      <c r="ZE19" s="35"/>
      <c r="ZF19" s="35"/>
      <c r="ZG19" s="35"/>
      <c r="ZH19" s="35"/>
      <c r="ZI19" s="35"/>
      <c r="ZJ19" s="35"/>
      <c r="ZK19" s="35"/>
      <c r="ZL19" s="35"/>
      <c r="ZM19" s="35"/>
      <c r="ZN19" s="35"/>
      <c r="ZO19" s="35"/>
      <c r="ZP19" s="35"/>
      <c r="ZQ19" s="35"/>
      <c r="ZR19" s="35"/>
      <c r="ZS19" s="35"/>
      <c r="ZT19" s="35"/>
      <c r="ZU19" s="35"/>
      <c r="ZV19" s="35"/>
      <c r="ZW19" s="35"/>
      <c r="ZX19" s="35"/>
      <c r="ZY19" s="35"/>
      <c r="ZZ19" s="35"/>
      <c r="AAA19" s="35"/>
      <c r="AAB19" s="35"/>
      <c r="AAC19" s="35"/>
      <c r="AAD19" s="35"/>
      <c r="AAE19" s="35"/>
      <c r="AAF19" s="35"/>
      <c r="AAG19" s="35"/>
      <c r="AAH19" s="35"/>
      <c r="AAI19" s="35"/>
      <c r="AAJ19" s="35"/>
      <c r="AAK19" s="35"/>
      <c r="AAL19" s="35"/>
      <c r="AAM19" s="35"/>
      <c r="AAN19" s="35"/>
      <c r="AAO19" s="35"/>
      <c r="AAP19" s="35"/>
      <c r="AAQ19" s="35"/>
      <c r="AAR19" s="35"/>
      <c r="AAS19" s="35"/>
      <c r="AAT19" s="35"/>
      <c r="AAU19" s="35"/>
      <c r="AAV19" s="35"/>
      <c r="AAW19" s="35"/>
      <c r="AAX19" s="35"/>
      <c r="AAY19" s="35"/>
      <c r="AAZ19" s="35"/>
      <c r="ABA19" s="35"/>
      <c r="ABB19" s="35"/>
      <c r="ABC19" s="35"/>
      <c r="ABD19" s="35"/>
      <c r="ABE19" s="35"/>
      <c r="ABF19" s="35"/>
      <c r="ABG19" s="35"/>
      <c r="ABH19" s="35"/>
      <c r="ABI19" s="35"/>
      <c r="ABJ19" s="35"/>
      <c r="ABK19" s="35"/>
      <c r="ABL19" s="35"/>
      <c r="ABM19" s="35"/>
      <c r="ABN19" s="35"/>
      <c r="ABO19" s="35"/>
      <c r="ABP19" s="35"/>
      <c r="ABQ19" s="35"/>
      <c r="ABR19" s="35"/>
      <c r="ABS19" s="35"/>
      <c r="ABT19" s="35"/>
      <c r="ABU19" s="35"/>
      <c r="ABV19" s="35"/>
      <c r="ABW19" s="35"/>
      <c r="ABX19" s="35"/>
      <c r="ABY19" s="35"/>
      <c r="ABZ19" s="35"/>
      <c r="ACA19" s="35"/>
      <c r="ACB19" s="35"/>
      <c r="ACC19" s="35"/>
      <c r="ACD19" s="35"/>
      <c r="ACE19" s="35"/>
      <c r="ACF19" s="35"/>
      <c r="ACG19" s="35"/>
      <c r="ACH19" s="35"/>
      <c r="ACI19" s="35"/>
      <c r="ACJ19" s="35"/>
      <c r="ACK19" s="35"/>
      <c r="ACL19" s="35"/>
      <c r="ACM19" s="35"/>
      <c r="ACN19" s="35"/>
      <c r="ACO19" s="35"/>
      <c r="ACP19" s="35"/>
      <c r="ACQ19" s="35"/>
      <c r="ACR19" s="35"/>
      <c r="ACS19" s="35"/>
      <c r="ACT19" s="35"/>
      <c r="ACU19" s="35"/>
      <c r="ACV19" s="35"/>
      <c r="ACW19" s="35"/>
      <c r="ACX19" s="35"/>
      <c r="ACY19" s="35"/>
      <c r="ACZ19" s="35"/>
      <c r="ADA19" s="35"/>
      <c r="ADB19" s="35"/>
      <c r="ADC19" s="35"/>
      <c r="ADD19" s="35"/>
      <c r="ADE19" s="35"/>
      <c r="ADF19" s="35"/>
      <c r="ADG19" s="35"/>
      <c r="ADH19" s="35"/>
      <c r="ADI19" s="35"/>
      <c r="ADJ19" s="35"/>
      <c r="ADK19" s="35"/>
      <c r="ADL19" s="35"/>
      <c r="ADM19" s="35"/>
      <c r="ADN19" s="35"/>
      <c r="ADO19" s="35"/>
      <c r="ADP19" s="35"/>
      <c r="ADQ19" s="35"/>
      <c r="ADR19" s="35"/>
      <c r="ADS19" s="35"/>
      <c r="ADT19" s="35"/>
      <c r="ADU19" s="35"/>
      <c r="ADV19" s="35"/>
      <c r="ADW19" s="35"/>
      <c r="ADX19" s="35"/>
      <c r="ADY19" s="35"/>
      <c r="ADZ19" s="35"/>
      <c r="AEA19" s="35"/>
      <c r="AEB19" s="35"/>
      <c r="AEC19" s="35"/>
      <c r="AED19" s="35"/>
      <c r="AEE19" s="35"/>
      <c r="AEF19" s="35"/>
      <c r="AEG19" s="35"/>
      <c r="AEH19" s="35"/>
      <c r="AEI19" s="35"/>
      <c r="AEJ19" s="35"/>
      <c r="AEK19" s="35"/>
      <c r="AEL19" s="35"/>
      <c r="AEM19" s="35"/>
      <c r="AEN19" s="35"/>
      <c r="AEO19" s="35"/>
      <c r="AEP19" s="35"/>
      <c r="AEQ19" s="35"/>
      <c r="AER19" s="35"/>
      <c r="AES19" s="35"/>
      <c r="AET19" s="35"/>
      <c r="AEU19" s="35"/>
      <c r="AEV19" s="35"/>
      <c r="AEW19" s="35"/>
      <c r="AEX19" s="35"/>
      <c r="AEY19" s="35"/>
      <c r="AEZ19" s="35"/>
      <c r="AFA19" s="35"/>
      <c r="AFB19" s="35"/>
      <c r="AFC19" s="35"/>
      <c r="AFD19" s="35"/>
      <c r="AFE19" s="35"/>
      <c r="AFF19" s="35"/>
      <c r="AFG19" s="35"/>
      <c r="AFH19" s="35"/>
      <c r="AFI19" s="35"/>
      <c r="AFJ19" s="35"/>
      <c r="AFK19" s="35"/>
      <c r="AFL19" s="35"/>
      <c r="AFM19" s="35"/>
      <c r="AFN19" s="35"/>
      <c r="AFO19" s="35"/>
      <c r="AFP19" s="35"/>
      <c r="AFQ19" s="35"/>
      <c r="AFR19" s="35"/>
      <c r="AFS19" s="35"/>
      <c r="AFT19" s="35"/>
      <c r="AFU19" s="35"/>
      <c r="AFV19" s="35"/>
      <c r="AFW19" s="35"/>
      <c r="AFX19" s="35"/>
      <c r="AFY19" s="35"/>
      <c r="AFZ19" s="35"/>
      <c r="AGA19" s="35"/>
      <c r="AGB19" s="35"/>
      <c r="AGC19" s="35"/>
      <c r="AGD19" s="35"/>
      <c r="AGE19" s="35"/>
      <c r="AGF19" s="35"/>
      <c r="AGG19" s="35"/>
      <c r="AGH19" s="35"/>
      <c r="AGI19" s="35"/>
      <c r="AGJ19" s="35"/>
      <c r="AGK19" s="35"/>
      <c r="AGL19" s="35"/>
      <c r="AGM19" s="35"/>
      <c r="AGN19" s="35"/>
      <c r="AGO19" s="35"/>
      <c r="AGP19" s="35"/>
      <c r="AGQ19" s="35"/>
      <c r="AGR19" s="35"/>
      <c r="AGS19" s="35"/>
      <c r="AGT19" s="35"/>
      <c r="AGU19" s="35"/>
      <c r="AGV19" s="35"/>
      <c r="AGW19" s="35"/>
      <c r="AGX19" s="35"/>
      <c r="AGY19" s="35"/>
      <c r="AGZ19" s="35"/>
      <c r="AHA19" s="35"/>
      <c r="AHB19" s="35"/>
      <c r="AHC19" s="35"/>
      <c r="AHD19" s="35"/>
      <c r="AHE19" s="35"/>
      <c r="AHF19" s="35"/>
      <c r="AHG19" s="35"/>
      <c r="AHH19" s="35"/>
      <c r="AHI19" s="35"/>
      <c r="AHJ19" s="35"/>
      <c r="AHK19" s="35"/>
      <c r="AHL19" s="35"/>
      <c r="AHM19" s="35"/>
      <c r="AHN19" s="35"/>
      <c r="AHO19" s="35"/>
      <c r="AHP19" s="35"/>
      <c r="AHQ19" s="35"/>
      <c r="AHR19" s="35"/>
      <c r="AHS19" s="35"/>
      <c r="AHT19" s="35"/>
      <c r="AHU19" s="35"/>
      <c r="AHV19" s="35"/>
      <c r="AHW19" s="35"/>
      <c r="AHX19" s="35"/>
      <c r="AHY19" s="35"/>
      <c r="AHZ19" s="35"/>
      <c r="AIA19" s="35"/>
      <c r="AIB19" s="35"/>
      <c r="AIC19" s="35"/>
      <c r="AID19" s="35"/>
      <c r="AIE19" s="35"/>
      <c r="AIF19" s="35"/>
      <c r="AIG19" s="35"/>
      <c r="AIH19" s="35"/>
      <c r="AII19" s="35"/>
      <c r="AIJ19" s="35"/>
      <c r="AIK19" s="35"/>
      <c r="AIL19" s="35"/>
      <c r="AIM19" s="35"/>
      <c r="AIN19" s="35"/>
      <c r="AIO19" s="35"/>
      <c r="AIP19" s="35"/>
      <c r="AIQ19" s="35"/>
      <c r="AIR19" s="35"/>
      <c r="AIS19" s="35"/>
      <c r="AIT19" s="35"/>
      <c r="AIU19" s="35"/>
      <c r="AIV19" s="35"/>
      <c r="AIW19" s="35"/>
      <c r="AIX19" s="35"/>
      <c r="AIY19" s="35"/>
      <c r="AIZ19" s="35"/>
      <c r="AJA19" s="35"/>
      <c r="AJB19" s="35"/>
      <c r="AJC19" s="35"/>
      <c r="AJD19" s="35"/>
      <c r="AJE19" s="35"/>
      <c r="AJF19" s="35"/>
      <c r="AJG19" s="35"/>
      <c r="AJH19" s="35"/>
      <c r="AJI19" s="35"/>
      <c r="AJJ19" s="35"/>
      <c r="AJK19" s="35"/>
      <c r="AJL19" s="35"/>
      <c r="AJM19" s="35"/>
      <c r="AJN19" s="35"/>
      <c r="AJO19" s="35"/>
      <c r="AJP19" s="35"/>
      <c r="AJQ19" s="35"/>
      <c r="AJR19" s="35"/>
      <c r="AJS19" s="35"/>
      <c r="AJT19" s="35"/>
      <c r="AJU19" s="35"/>
      <c r="AJV19" s="35"/>
      <c r="AJW19" s="35"/>
      <c r="AJX19" s="35"/>
      <c r="AJY19" s="35"/>
      <c r="AJZ19" s="35"/>
      <c r="AKA19" s="35"/>
      <c r="AKB19" s="35"/>
      <c r="AKC19" s="35"/>
      <c r="AKD19" s="35"/>
      <c r="AKE19" s="35"/>
      <c r="AKF19" s="35"/>
      <c r="AKG19" s="35"/>
      <c r="AKH19" s="35"/>
      <c r="AKI19" s="35"/>
      <c r="AKJ19" s="35"/>
      <c r="AKK19" s="35"/>
      <c r="AKL19" s="35"/>
      <c r="AKM19" s="35"/>
      <c r="AKN19" s="35"/>
      <c r="AKO19" s="35"/>
      <c r="AKP19" s="35"/>
      <c r="AKQ19" s="35"/>
      <c r="AKR19" s="35"/>
      <c r="AKS19" s="35"/>
      <c r="AKT19" s="35"/>
      <c r="AKU19" s="35"/>
      <c r="AKV19" s="35"/>
      <c r="AKW19" s="35"/>
      <c r="AKX19" s="35"/>
      <c r="AKY19" s="35"/>
      <c r="AKZ19" s="35"/>
      <c r="ALA19" s="35"/>
      <c r="ALB19" s="35"/>
      <c r="ALC19" s="35"/>
      <c r="ALD19" s="35"/>
      <c r="ALE19" s="35"/>
      <c r="ALF19" s="35"/>
      <c r="ALG19" s="35"/>
      <c r="ALH19" s="35"/>
      <c r="ALI19" s="35"/>
      <c r="ALJ19" s="35"/>
      <c r="ALK19" s="35"/>
      <c r="ALL19" s="35"/>
      <c r="ALM19" s="35"/>
      <c r="ALN19" s="35"/>
      <c r="ALO19" s="35"/>
      <c r="ALP19" s="35"/>
      <c r="ALQ19" s="35"/>
      <c r="ALR19" s="35"/>
      <c r="ALS19" s="35"/>
      <c r="ALT19" s="35"/>
      <c r="ALU19" s="35"/>
      <c r="ALV19" s="35"/>
      <c r="ALW19" s="35"/>
      <c r="ALX19" s="35"/>
      <c r="ALY19" s="35"/>
      <c r="ALZ19" s="35"/>
      <c r="AMA19" s="35"/>
      <c r="AMB19" s="35"/>
      <c r="AMC19" s="35"/>
      <c r="AMD19" s="35"/>
      <c r="AME19" s="35"/>
      <c r="AMF19" s="35"/>
      <c r="AMG19" s="35"/>
      <c r="AMH19" s="35"/>
      <c r="AMI19" s="35"/>
      <c r="AMJ19" s="35"/>
      <c r="AMK19" s="35"/>
    </row>
    <row r="20" spans="1:1025" s="59" customFormat="1" ht="18" customHeight="1" x14ac:dyDescent="0.25">
      <c r="A20" s="146">
        <v>2</v>
      </c>
      <c r="B20" s="273" t="s">
        <v>167</v>
      </c>
      <c r="C20" s="38"/>
      <c r="D20" s="40">
        <v>1980</v>
      </c>
      <c r="E20" s="41" t="s">
        <v>1</v>
      </c>
      <c r="F20" s="81">
        <v>72.5</v>
      </c>
      <c r="G20" s="43" t="s">
        <v>162</v>
      </c>
      <c r="H20" s="37">
        <v>24</v>
      </c>
      <c r="I20" s="43">
        <v>5.6550000000000002</v>
      </c>
      <c r="J20" s="227">
        <v>82</v>
      </c>
      <c r="K20" s="38"/>
      <c r="L20" s="203"/>
      <c r="M20" s="61">
        <f>J20*I20</f>
        <v>463.71000000000004</v>
      </c>
      <c r="N20" s="37" t="s">
        <v>272</v>
      </c>
      <c r="O20" s="37">
        <v>18</v>
      </c>
      <c r="P20" s="264" t="s">
        <v>168</v>
      </c>
      <c r="Q20" s="147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2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G20" s="35"/>
      <c r="GH20" s="35"/>
      <c r="GI20" s="35"/>
      <c r="GJ20" s="35"/>
      <c r="GK20" s="35"/>
      <c r="GL20" s="35"/>
      <c r="GM20" s="35"/>
      <c r="GN20" s="35"/>
      <c r="GO20" s="35"/>
      <c r="GP20" s="35"/>
      <c r="GQ20" s="35"/>
      <c r="GR20" s="35"/>
      <c r="GS20" s="35"/>
      <c r="GT20" s="35"/>
      <c r="GU20" s="35"/>
      <c r="GV20" s="35"/>
      <c r="GW20" s="35"/>
      <c r="GX20" s="35"/>
      <c r="GY20" s="35"/>
      <c r="GZ20" s="35"/>
      <c r="HA20" s="35"/>
      <c r="HB20" s="35"/>
      <c r="HC20" s="35"/>
      <c r="HD20" s="35"/>
      <c r="HE20" s="35"/>
      <c r="HF20" s="35"/>
      <c r="HG20" s="35"/>
      <c r="HH20" s="35"/>
      <c r="HI20" s="35"/>
      <c r="HJ20" s="35"/>
      <c r="HK20" s="35"/>
      <c r="HL20" s="35"/>
      <c r="HM20" s="35"/>
      <c r="HN20" s="35"/>
      <c r="HO20" s="35"/>
      <c r="HP20" s="35"/>
      <c r="HQ20" s="35"/>
      <c r="HR20" s="35"/>
      <c r="HS20" s="35"/>
      <c r="HT20" s="35"/>
      <c r="HU20" s="35"/>
      <c r="HV20" s="35"/>
      <c r="HW20" s="35"/>
      <c r="HX20" s="35"/>
      <c r="HY20" s="35"/>
      <c r="HZ20" s="35"/>
      <c r="IA20" s="35"/>
      <c r="IB20" s="35"/>
      <c r="IC20" s="35"/>
      <c r="ID20" s="35"/>
      <c r="IE20" s="35"/>
      <c r="IF20" s="35"/>
      <c r="IG20" s="35"/>
      <c r="IH20" s="35"/>
      <c r="II20" s="35"/>
      <c r="IJ20" s="35"/>
      <c r="IK20" s="35"/>
      <c r="IL20" s="35"/>
      <c r="IM20" s="35"/>
      <c r="IN20" s="35"/>
      <c r="IO20" s="35"/>
      <c r="IP20" s="35"/>
      <c r="IQ20" s="35"/>
      <c r="IR20" s="35"/>
      <c r="IS20" s="35"/>
      <c r="IT20" s="35"/>
      <c r="IU20" s="35"/>
      <c r="IV20" s="35"/>
      <c r="IW20" s="35"/>
      <c r="IX20" s="35"/>
      <c r="IY20" s="35"/>
      <c r="IZ20" s="35"/>
      <c r="JA20" s="35"/>
      <c r="JB20" s="35"/>
      <c r="JC20" s="35"/>
      <c r="JD20" s="35"/>
      <c r="JE20" s="35"/>
      <c r="JF20" s="35"/>
      <c r="JG20" s="35"/>
      <c r="JH20" s="35"/>
      <c r="JI20" s="35"/>
      <c r="JJ20" s="35"/>
      <c r="JK20" s="35"/>
      <c r="JL20" s="35"/>
      <c r="JM20" s="35"/>
      <c r="JN20" s="35"/>
      <c r="JO20" s="35"/>
      <c r="JP20" s="35"/>
      <c r="JQ20" s="35"/>
      <c r="JR20" s="35"/>
      <c r="JS20" s="35"/>
      <c r="JT20" s="35"/>
      <c r="JU20" s="35"/>
      <c r="JV20" s="35"/>
      <c r="JW20" s="35"/>
      <c r="JX20" s="35"/>
      <c r="JY20" s="35"/>
      <c r="JZ20" s="35"/>
      <c r="KA20" s="35"/>
      <c r="KB20" s="35"/>
      <c r="KC20" s="35"/>
      <c r="KD20" s="35"/>
      <c r="KE20" s="35"/>
      <c r="KF20" s="35"/>
      <c r="KG20" s="35"/>
      <c r="KH20" s="35"/>
      <c r="KI20" s="35"/>
      <c r="KJ20" s="35"/>
      <c r="KK20" s="35"/>
      <c r="KL20" s="35"/>
      <c r="KM20" s="35"/>
      <c r="KN20" s="35"/>
      <c r="KO20" s="35"/>
      <c r="KP20" s="35"/>
      <c r="KQ20" s="35"/>
      <c r="KR20" s="35"/>
      <c r="KS20" s="35"/>
      <c r="KT20" s="35"/>
      <c r="KU20" s="35"/>
      <c r="KV20" s="35"/>
      <c r="KW20" s="35"/>
      <c r="KX20" s="35"/>
      <c r="KY20" s="35"/>
      <c r="KZ20" s="35"/>
      <c r="LA20" s="35"/>
      <c r="LB20" s="35"/>
      <c r="LC20" s="35"/>
      <c r="LD20" s="35"/>
      <c r="LE20" s="35"/>
      <c r="LF20" s="35"/>
      <c r="LG20" s="35"/>
      <c r="LH20" s="35"/>
      <c r="LI20" s="35"/>
      <c r="LJ20" s="35"/>
      <c r="LK20" s="35"/>
      <c r="LL20" s="35"/>
      <c r="LM20" s="35"/>
      <c r="LN20" s="35"/>
      <c r="LO20" s="35"/>
      <c r="LP20" s="35"/>
      <c r="LQ20" s="35"/>
      <c r="LR20" s="35"/>
      <c r="LS20" s="35"/>
      <c r="LT20" s="35"/>
      <c r="LU20" s="35"/>
      <c r="LV20" s="35"/>
      <c r="LW20" s="35"/>
      <c r="LX20" s="35"/>
      <c r="LY20" s="35"/>
      <c r="LZ20" s="35"/>
      <c r="MA20" s="35"/>
      <c r="MB20" s="35"/>
      <c r="MC20" s="35"/>
      <c r="MD20" s="35"/>
      <c r="ME20" s="35"/>
      <c r="MF20" s="35"/>
      <c r="MG20" s="35"/>
      <c r="MH20" s="35"/>
      <c r="MI20" s="35"/>
      <c r="MJ20" s="35"/>
      <c r="MK20" s="35"/>
      <c r="ML20" s="35"/>
      <c r="MM20" s="35"/>
      <c r="MN20" s="35"/>
      <c r="MO20" s="35"/>
      <c r="MP20" s="35"/>
      <c r="MQ20" s="35"/>
      <c r="MR20" s="35"/>
      <c r="MS20" s="35"/>
      <c r="MT20" s="35"/>
      <c r="MU20" s="35"/>
      <c r="MV20" s="35"/>
      <c r="MW20" s="35"/>
      <c r="MX20" s="35"/>
      <c r="MY20" s="35"/>
      <c r="MZ20" s="35"/>
      <c r="NA20" s="35"/>
      <c r="NB20" s="35"/>
      <c r="NC20" s="35"/>
      <c r="ND20" s="35"/>
      <c r="NE20" s="35"/>
      <c r="NF20" s="35"/>
      <c r="NG20" s="35"/>
      <c r="NH20" s="35"/>
      <c r="NI20" s="35"/>
      <c r="NJ20" s="35"/>
      <c r="NK20" s="35"/>
      <c r="NL20" s="35"/>
      <c r="NM20" s="35"/>
      <c r="NN20" s="35"/>
      <c r="NO20" s="35"/>
      <c r="NP20" s="35"/>
      <c r="NQ20" s="35"/>
      <c r="NR20" s="35"/>
      <c r="NS20" s="35"/>
      <c r="NT20" s="35"/>
      <c r="NU20" s="35"/>
      <c r="NV20" s="35"/>
      <c r="NW20" s="35"/>
      <c r="NX20" s="35"/>
      <c r="NY20" s="35"/>
      <c r="NZ20" s="35"/>
      <c r="OA20" s="35"/>
      <c r="OB20" s="35"/>
      <c r="OC20" s="35"/>
      <c r="OD20" s="35"/>
      <c r="OE20" s="35"/>
      <c r="OF20" s="35"/>
      <c r="OG20" s="35"/>
      <c r="OH20" s="35"/>
      <c r="OI20" s="35"/>
      <c r="OJ20" s="35"/>
      <c r="OK20" s="35"/>
      <c r="OL20" s="35"/>
      <c r="OM20" s="35"/>
      <c r="ON20" s="35"/>
      <c r="OO20" s="35"/>
      <c r="OP20" s="35"/>
      <c r="OQ20" s="35"/>
      <c r="OR20" s="35"/>
      <c r="OS20" s="35"/>
      <c r="OT20" s="35"/>
      <c r="OU20" s="35"/>
      <c r="OV20" s="35"/>
      <c r="OW20" s="35"/>
      <c r="OX20" s="35"/>
      <c r="OY20" s="35"/>
      <c r="OZ20" s="35"/>
      <c r="PA20" s="35"/>
      <c r="PB20" s="35"/>
      <c r="PC20" s="35"/>
      <c r="PD20" s="35"/>
      <c r="PE20" s="35"/>
      <c r="PF20" s="35"/>
      <c r="PG20" s="35"/>
      <c r="PH20" s="35"/>
      <c r="PI20" s="35"/>
      <c r="PJ20" s="35"/>
      <c r="PK20" s="35"/>
      <c r="PL20" s="35"/>
      <c r="PM20" s="35"/>
      <c r="PN20" s="35"/>
      <c r="PO20" s="35"/>
      <c r="PP20" s="35"/>
      <c r="PQ20" s="35"/>
      <c r="PR20" s="35"/>
      <c r="PS20" s="35"/>
      <c r="PT20" s="35"/>
      <c r="PU20" s="35"/>
      <c r="PV20" s="35"/>
      <c r="PW20" s="35"/>
      <c r="PX20" s="35"/>
      <c r="PY20" s="35"/>
      <c r="PZ20" s="35"/>
      <c r="QA20" s="35"/>
      <c r="QB20" s="35"/>
      <c r="QC20" s="35"/>
      <c r="QD20" s="35"/>
      <c r="QE20" s="35"/>
      <c r="QF20" s="35"/>
      <c r="QG20" s="35"/>
      <c r="QH20" s="35"/>
      <c r="QI20" s="35"/>
      <c r="QJ20" s="35"/>
      <c r="QK20" s="35"/>
      <c r="QL20" s="35"/>
      <c r="QM20" s="35"/>
      <c r="QN20" s="35"/>
      <c r="QO20" s="35"/>
      <c r="QP20" s="35"/>
      <c r="QQ20" s="35"/>
      <c r="QR20" s="35"/>
      <c r="QS20" s="35"/>
      <c r="QT20" s="35"/>
      <c r="QU20" s="35"/>
      <c r="QV20" s="35"/>
      <c r="QW20" s="35"/>
      <c r="QX20" s="35"/>
      <c r="QY20" s="35"/>
      <c r="QZ20" s="35"/>
      <c r="RA20" s="35"/>
      <c r="RB20" s="35"/>
      <c r="RC20" s="35"/>
      <c r="RD20" s="35"/>
      <c r="RE20" s="35"/>
      <c r="RF20" s="35"/>
      <c r="RG20" s="35"/>
      <c r="RH20" s="35"/>
      <c r="RI20" s="35"/>
      <c r="RJ20" s="35"/>
      <c r="RK20" s="35"/>
      <c r="RL20" s="35"/>
      <c r="RM20" s="35"/>
      <c r="RN20" s="35"/>
      <c r="RO20" s="35"/>
      <c r="RP20" s="35"/>
      <c r="RQ20" s="35"/>
      <c r="RR20" s="35"/>
      <c r="RS20" s="35"/>
      <c r="RT20" s="35"/>
      <c r="RU20" s="35"/>
      <c r="RV20" s="35"/>
      <c r="RW20" s="35"/>
      <c r="RX20" s="35"/>
      <c r="RY20" s="35"/>
      <c r="RZ20" s="35"/>
      <c r="SA20" s="35"/>
      <c r="SB20" s="35"/>
      <c r="SC20" s="35"/>
      <c r="SD20" s="35"/>
      <c r="SE20" s="35"/>
      <c r="SF20" s="35"/>
      <c r="SG20" s="35"/>
      <c r="SH20" s="35"/>
      <c r="SI20" s="35"/>
      <c r="SJ20" s="35"/>
      <c r="SK20" s="35"/>
      <c r="SL20" s="35"/>
      <c r="SM20" s="35"/>
      <c r="SN20" s="35"/>
      <c r="SO20" s="35"/>
      <c r="SP20" s="35"/>
      <c r="SQ20" s="35"/>
      <c r="SR20" s="35"/>
      <c r="SS20" s="35"/>
      <c r="ST20" s="35"/>
      <c r="SU20" s="35"/>
      <c r="SV20" s="35"/>
      <c r="SW20" s="35"/>
      <c r="SX20" s="35"/>
      <c r="SY20" s="35"/>
      <c r="SZ20" s="35"/>
      <c r="TA20" s="35"/>
      <c r="TB20" s="35"/>
      <c r="TC20" s="35"/>
      <c r="TD20" s="35"/>
      <c r="TE20" s="35"/>
      <c r="TF20" s="35"/>
      <c r="TG20" s="35"/>
      <c r="TH20" s="35"/>
      <c r="TI20" s="35"/>
      <c r="TJ20" s="35"/>
      <c r="TK20" s="35"/>
      <c r="TL20" s="35"/>
      <c r="TM20" s="35"/>
      <c r="TN20" s="35"/>
      <c r="TO20" s="35"/>
      <c r="TP20" s="35"/>
      <c r="TQ20" s="35"/>
      <c r="TR20" s="35"/>
      <c r="TS20" s="35"/>
      <c r="TT20" s="35"/>
      <c r="TU20" s="35"/>
      <c r="TV20" s="35"/>
      <c r="TW20" s="35"/>
      <c r="TX20" s="35"/>
      <c r="TY20" s="35"/>
      <c r="TZ20" s="35"/>
      <c r="UA20" s="35"/>
      <c r="UB20" s="35"/>
      <c r="UC20" s="35"/>
      <c r="UD20" s="35"/>
      <c r="UE20" s="35"/>
      <c r="UF20" s="35"/>
      <c r="UG20" s="35"/>
      <c r="UH20" s="35"/>
      <c r="UI20" s="35"/>
      <c r="UJ20" s="35"/>
      <c r="UK20" s="35"/>
      <c r="UL20" s="35"/>
      <c r="UM20" s="35"/>
      <c r="UN20" s="35"/>
      <c r="UO20" s="35"/>
      <c r="UP20" s="35"/>
      <c r="UQ20" s="35"/>
      <c r="UR20" s="35"/>
      <c r="US20" s="35"/>
      <c r="UT20" s="35"/>
      <c r="UU20" s="35"/>
      <c r="UV20" s="35"/>
      <c r="UW20" s="35"/>
      <c r="UX20" s="35"/>
      <c r="UY20" s="35"/>
      <c r="UZ20" s="35"/>
      <c r="VA20" s="35"/>
      <c r="VB20" s="35"/>
      <c r="VC20" s="35"/>
      <c r="VD20" s="35"/>
      <c r="VE20" s="35"/>
      <c r="VF20" s="35"/>
      <c r="VG20" s="35"/>
      <c r="VH20" s="35"/>
      <c r="VI20" s="35"/>
      <c r="VJ20" s="35"/>
      <c r="VK20" s="35"/>
      <c r="VL20" s="35"/>
      <c r="VM20" s="35"/>
      <c r="VN20" s="35"/>
      <c r="VO20" s="35"/>
      <c r="VP20" s="35"/>
      <c r="VQ20" s="35"/>
      <c r="VR20" s="35"/>
      <c r="VS20" s="35"/>
      <c r="VT20" s="35"/>
      <c r="VU20" s="35"/>
      <c r="VV20" s="35"/>
      <c r="VW20" s="35"/>
      <c r="VX20" s="35"/>
      <c r="VY20" s="35"/>
      <c r="VZ20" s="35"/>
      <c r="WA20" s="35"/>
      <c r="WB20" s="35"/>
      <c r="WC20" s="35"/>
      <c r="WD20" s="35"/>
      <c r="WE20" s="35"/>
      <c r="WF20" s="35"/>
      <c r="WG20" s="35"/>
      <c r="WH20" s="35"/>
      <c r="WI20" s="35"/>
      <c r="WJ20" s="35"/>
      <c r="WK20" s="35"/>
      <c r="WL20" s="35"/>
      <c r="WM20" s="35"/>
      <c r="WN20" s="35"/>
      <c r="WO20" s="35"/>
      <c r="WP20" s="35"/>
      <c r="WQ20" s="35"/>
      <c r="WR20" s="35"/>
      <c r="WS20" s="35"/>
      <c r="WT20" s="35"/>
      <c r="WU20" s="35"/>
      <c r="WV20" s="35"/>
      <c r="WW20" s="35"/>
      <c r="WX20" s="35"/>
      <c r="WY20" s="35"/>
      <c r="WZ20" s="35"/>
      <c r="XA20" s="35"/>
      <c r="XB20" s="35"/>
      <c r="XC20" s="35"/>
      <c r="XD20" s="35"/>
      <c r="XE20" s="35"/>
      <c r="XF20" s="35"/>
      <c r="XG20" s="35"/>
      <c r="XH20" s="35"/>
      <c r="XI20" s="35"/>
      <c r="XJ20" s="35"/>
      <c r="XK20" s="35"/>
      <c r="XL20" s="35"/>
      <c r="XM20" s="35"/>
      <c r="XN20" s="35"/>
      <c r="XO20" s="35"/>
      <c r="XP20" s="35"/>
      <c r="XQ20" s="35"/>
      <c r="XR20" s="35"/>
      <c r="XS20" s="35"/>
      <c r="XT20" s="35"/>
      <c r="XU20" s="35"/>
      <c r="XV20" s="35"/>
      <c r="XW20" s="35"/>
      <c r="XX20" s="35"/>
      <c r="XY20" s="35"/>
      <c r="XZ20" s="35"/>
      <c r="YA20" s="35"/>
      <c r="YB20" s="35"/>
      <c r="YC20" s="35"/>
      <c r="YD20" s="35"/>
      <c r="YE20" s="35"/>
      <c r="YF20" s="35"/>
      <c r="YG20" s="35"/>
      <c r="YH20" s="35"/>
      <c r="YI20" s="35"/>
      <c r="YJ20" s="35"/>
      <c r="YK20" s="35"/>
      <c r="YL20" s="35"/>
      <c r="YM20" s="35"/>
      <c r="YN20" s="35"/>
      <c r="YO20" s="35"/>
      <c r="YP20" s="35"/>
      <c r="YQ20" s="35"/>
      <c r="YR20" s="35"/>
      <c r="YS20" s="35"/>
      <c r="YT20" s="35"/>
      <c r="YU20" s="35"/>
      <c r="YV20" s="35"/>
      <c r="YW20" s="35"/>
      <c r="YX20" s="35"/>
      <c r="YY20" s="35"/>
      <c r="YZ20" s="35"/>
      <c r="ZA20" s="35"/>
      <c r="ZB20" s="35"/>
      <c r="ZC20" s="35"/>
      <c r="ZD20" s="35"/>
      <c r="ZE20" s="35"/>
      <c r="ZF20" s="35"/>
      <c r="ZG20" s="35"/>
      <c r="ZH20" s="35"/>
      <c r="ZI20" s="35"/>
      <c r="ZJ20" s="35"/>
      <c r="ZK20" s="35"/>
      <c r="ZL20" s="35"/>
      <c r="ZM20" s="35"/>
      <c r="ZN20" s="35"/>
      <c r="ZO20" s="35"/>
      <c r="ZP20" s="35"/>
      <c r="ZQ20" s="35"/>
      <c r="ZR20" s="35"/>
      <c r="ZS20" s="35"/>
      <c r="ZT20" s="35"/>
      <c r="ZU20" s="35"/>
      <c r="ZV20" s="35"/>
      <c r="ZW20" s="35"/>
      <c r="ZX20" s="35"/>
      <c r="ZY20" s="35"/>
      <c r="ZZ20" s="35"/>
      <c r="AAA20" s="35"/>
      <c r="AAB20" s="35"/>
      <c r="AAC20" s="35"/>
      <c r="AAD20" s="35"/>
      <c r="AAE20" s="35"/>
      <c r="AAF20" s="35"/>
      <c r="AAG20" s="35"/>
      <c r="AAH20" s="35"/>
      <c r="AAI20" s="35"/>
      <c r="AAJ20" s="35"/>
      <c r="AAK20" s="35"/>
      <c r="AAL20" s="35"/>
      <c r="AAM20" s="35"/>
      <c r="AAN20" s="35"/>
      <c r="AAO20" s="35"/>
      <c r="AAP20" s="35"/>
      <c r="AAQ20" s="35"/>
      <c r="AAR20" s="35"/>
      <c r="AAS20" s="35"/>
      <c r="AAT20" s="35"/>
      <c r="AAU20" s="35"/>
      <c r="AAV20" s="35"/>
      <c r="AAW20" s="35"/>
      <c r="AAX20" s="35"/>
      <c r="AAY20" s="35"/>
      <c r="AAZ20" s="35"/>
      <c r="ABA20" s="35"/>
      <c r="ABB20" s="35"/>
      <c r="ABC20" s="35"/>
      <c r="ABD20" s="35"/>
      <c r="ABE20" s="35"/>
      <c r="ABF20" s="35"/>
      <c r="ABG20" s="35"/>
      <c r="ABH20" s="35"/>
      <c r="ABI20" s="35"/>
      <c r="ABJ20" s="35"/>
      <c r="ABK20" s="35"/>
      <c r="ABL20" s="35"/>
      <c r="ABM20" s="35"/>
      <c r="ABN20" s="35"/>
      <c r="ABO20" s="35"/>
      <c r="ABP20" s="35"/>
      <c r="ABQ20" s="35"/>
      <c r="ABR20" s="35"/>
      <c r="ABS20" s="35"/>
      <c r="ABT20" s="35"/>
      <c r="ABU20" s="35"/>
      <c r="ABV20" s="35"/>
      <c r="ABW20" s="35"/>
      <c r="ABX20" s="35"/>
      <c r="ABY20" s="35"/>
      <c r="ABZ20" s="35"/>
      <c r="ACA20" s="35"/>
      <c r="ACB20" s="35"/>
      <c r="ACC20" s="35"/>
      <c r="ACD20" s="35"/>
      <c r="ACE20" s="35"/>
      <c r="ACF20" s="35"/>
      <c r="ACG20" s="35"/>
      <c r="ACH20" s="35"/>
      <c r="ACI20" s="35"/>
      <c r="ACJ20" s="35"/>
      <c r="ACK20" s="35"/>
      <c r="ACL20" s="35"/>
      <c r="ACM20" s="35"/>
      <c r="ACN20" s="35"/>
      <c r="ACO20" s="35"/>
      <c r="ACP20" s="35"/>
      <c r="ACQ20" s="35"/>
      <c r="ACR20" s="35"/>
      <c r="ACS20" s="35"/>
      <c r="ACT20" s="35"/>
      <c r="ACU20" s="35"/>
      <c r="ACV20" s="35"/>
      <c r="ACW20" s="35"/>
      <c r="ACX20" s="35"/>
      <c r="ACY20" s="35"/>
      <c r="ACZ20" s="35"/>
      <c r="ADA20" s="35"/>
      <c r="ADB20" s="35"/>
      <c r="ADC20" s="35"/>
      <c r="ADD20" s="35"/>
      <c r="ADE20" s="35"/>
      <c r="ADF20" s="35"/>
      <c r="ADG20" s="35"/>
      <c r="ADH20" s="35"/>
      <c r="ADI20" s="35"/>
      <c r="ADJ20" s="35"/>
      <c r="ADK20" s="35"/>
      <c r="ADL20" s="35"/>
      <c r="ADM20" s="35"/>
      <c r="ADN20" s="35"/>
      <c r="ADO20" s="35"/>
      <c r="ADP20" s="35"/>
      <c r="ADQ20" s="35"/>
      <c r="ADR20" s="35"/>
      <c r="ADS20" s="35"/>
      <c r="ADT20" s="35"/>
      <c r="ADU20" s="35"/>
      <c r="ADV20" s="35"/>
      <c r="ADW20" s="35"/>
      <c r="ADX20" s="35"/>
      <c r="ADY20" s="35"/>
      <c r="ADZ20" s="35"/>
      <c r="AEA20" s="35"/>
      <c r="AEB20" s="35"/>
      <c r="AEC20" s="35"/>
      <c r="AED20" s="35"/>
      <c r="AEE20" s="35"/>
      <c r="AEF20" s="35"/>
      <c r="AEG20" s="35"/>
      <c r="AEH20" s="35"/>
      <c r="AEI20" s="35"/>
      <c r="AEJ20" s="35"/>
      <c r="AEK20" s="35"/>
      <c r="AEL20" s="35"/>
      <c r="AEM20" s="35"/>
      <c r="AEN20" s="35"/>
      <c r="AEO20" s="35"/>
      <c r="AEP20" s="35"/>
      <c r="AEQ20" s="35"/>
      <c r="AER20" s="35"/>
      <c r="AES20" s="35"/>
      <c r="AET20" s="35"/>
      <c r="AEU20" s="35"/>
      <c r="AEV20" s="35"/>
      <c r="AEW20" s="35"/>
      <c r="AEX20" s="35"/>
      <c r="AEY20" s="35"/>
      <c r="AEZ20" s="35"/>
      <c r="AFA20" s="35"/>
      <c r="AFB20" s="35"/>
      <c r="AFC20" s="35"/>
      <c r="AFD20" s="35"/>
      <c r="AFE20" s="35"/>
      <c r="AFF20" s="35"/>
      <c r="AFG20" s="35"/>
      <c r="AFH20" s="35"/>
      <c r="AFI20" s="35"/>
      <c r="AFJ20" s="35"/>
      <c r="AFK20" s="35"/>
      <c r="AFL20" s="35"/>
      <c r="AFM20" s="35"/>
      <c r="AFN20" s="35"/>
      <c r="AFO20" s="35"/>
      <c r="AFP20" s="35"/>
      <c r="AFQ20" s="35"/>
      <c r="AFR20" s="35"/>
      <c r="AFS20" s="35"/>
      <c r="AFT20" s="35"/>
      <c r="AFU20" s="35"/>
      <c r="AFV20" s="35"/>
      <c r="AFW20" s="35"/>
      <c r="AFX20" s="35"/>
      <c r="AFY20" s="35"/>
      <c r="AFZ20" s="35"/>
      <c r="AGA20" s="35"/>
      <c r="AGB20" s="35"/>
      <c r="AGC20" s="35"/>
      <c r="AGD20" s="35"/>
      <c r="AGE20" s="35"/>
      <c r="AGF20" s="35"/>
      <c r="AGG20" s="35"/>
      <c r="AGH20" s="35"/>
      <c r="AGI20" s="35"/>
      <c r="AGJ20" s="35"/>
      <c r="AGK20" s="35"/>
      <c r="AGL20" s="35"/>
      <c r="AGM20" s="35"/>
      <c r="AGN20" s="35"/>
      <c r="AGO20" s="35"/>
      <c r="AGP20" s="35"/>
      <c r="AGQ20" s="35"/>
      <c r="AGR20" s="35"/>
      <c r="AGS20" s="35"/>
      <c r="AGT20" s="35"/>
      <c r="AGU20" s="35"/>
      <c r="AGV20" s="35"/>
      <c r="AGW20" s="35"/>
      <c r="AGX20" s="35"/>
      <c r="AGY20" s="35"/>
      <c r="AGZ20" s="35"/>
      <c r="AHA20" s="35"/>
      <c r="AHB20" s="35"/>
      <c r="AHC20" s="35"/>
      <c r="AHD20" s="35"/>
      <c r="AHE20" s="35"/>
      <c r="AHF20" s="35"/>
      <c r="AHG20" s="35"/>
      <c r="AHH20" s="35"/>
      <c r="AHI20" s="35"/>
      <c r="AHJ20" s="35"/>
      <c r="AHK20" s="35"/>
      <c r="AHL20" s="35"/>
      <c r="AHM20" s="35"/>
      <c r="AHN20" s="35"/>
      <c r="AHO20" s="35"/>
      <c r="AHP20" s="35"/>
      <c r="AHQ20" s="35"/>
      <c r="AHR20" s="35"/>
      <c r="AHS20" s="35"/>
      <c r="AHT20" s="35"/>
      <c r="AHU20" s="35"/>
      <c r="AHV20" s="35"/>
      <c r="AHW20" s="35"/>
      <c r="AHX20" s="35"/>
      <c r="AHY20" s="35"/>
      <c r="AHZ20" s="35"/>
      <c r="AIA20" s="35"/>
      <c r="AIB20" s="35"/>
      <c r="AIC20" s="35"/>
      <c r="AID20" s="35"/>
      <c r="AIE20" s="35"/>
      <c r="AIF20" s="35"/>
      <c r="AIG20" s="35"/>
      <c r="AIH20" s="35"/>
      <c r="AII20" s="35"/>
      <c r="AIJ20" s="35"/>
      <c r="AIK20" s="35"/>
      <c r="AIL20" s="35"/>
      <c r="AIM20" s="35"/>
      <c r="AIN20" s="35"/>
      <c r="AIO20" s="35"/>
      <c r="AIP20" s="35"/>
      <c r="AIQ20" s="35"/>
      <c r="AIR20" s="35"/>
      <c r="AIS20" s="35"/>
      <c r="AIT20" s="35"/>
      <c r="AIU20" s="35"/>
      <c r="AIV20" s="35"/>
      <c r="AIW20" s="35"/>
      <c r="AIX20" s="35"/>
      <c r="AIY20" s="35"/>
      <c r="AIZ20" s="35"/>
      <c r="AJA20" s="35"/>
      <c r="AJB20" s="35"/>
      <c r="AJC20" s="35"/>
      <c r="AJD20" s="35"/>
      <c r="AJE20" s="35"/>
      <c r="AJF20" s="35"/>
      <c r="AJG20" s="35"/>
      <c r="AJH20" s="35"/>
      <c r="AJI20" s="35"/>
      <c r="AJJ20" s="35"/>
      <c r="AJK20" s="35"/>
      <c r="AJL20" s="35"/>
      <c r="AJM20" s="35"/>
      <c r="AJN20" s="35"/>
      <c r="AJO20" s="35"/>
      <c r="AJP20" s="35"/>
      <c r="AJQ20" s="35"/>
      <c r="AJR20" s="35"/>
      <c r="AJS20" s="35"/>
      <c r="AJT20" s="35"/>
      <c r="AJU20" s="35"/>
      <c r="AJV20" s="35"/>
      <c r="AJW20" s="35"/>
      <c r="AJX20" s="35"/>
      <c r="AJY20" s="35"/>
      <c r="AJZ20" s="35"/>
      <c r="AKA20" s="35"/>
      <c r="AKB20" s="35"/>
      <c r="AKC20" s="35"/>
      <c r="AKD20" s="35"/>
      <c r="AKE20" s="35"/>
      <c r="AKF20" s="35"/>
      <c r="AKG20" s="35"/>
      <c r="AKH20" s="35"/>
      <c r="AKI20" s="35"/>
      <c r="AKJ20" s="35"/>
      <c r="AKK20" s="35"/>
      <c r="AKL20" s="35"/>
      <c r="AKM20" s="35"/>
      <c r="AKN20" s="35"/>
      <c r="AKO20" s="35"/>
      <c r="AKP20" s="35"/>
      <c r="AKQ20" s="35"/>
      <c r="AKR20" s="35"/>
      <c r="AKS20" s="35"/>
      <c r="AKT20" s="35"/>
      <c r="AKU20" s="35"/>
      <c r="AKV20" s="35"/>
      <c r="AKW20" s="35"/>
      <c r="AKX20" s="35"/>
      <c r="AKY20" s="35"/>
      <c r="AKZ20" s="35"/>
      <c r="ALA20" s="35"/>
      <c r="ALB20" s="35"/>
      <c r="ALC20" s="35"/>
      <c r="ALD20" s="35"/>
      <c r="ALE20" s="35"/>
      <c r="ALF20" s="35"/>
      <c r="ALG20" s="35"/>
      <c r="ALH20" s="35"/>
      <c r="ALI20" s="35"/>
      <c r="ALJ20" s="35"/>
      <c r="ALK20" s="35"/>
      <c r="ALL20" s="35"/>
      <c r="ALM20" s="35"/>
      <c r="ALN20" s="35"/>
      <c r="ALO20" s="35"/>
      <c r="ALP20" s="35"/>
      <c r="ALQ20" s="35"/>
      <c r="ALR20" s="35"/>
      <c r="ALS20" s="35"/>
      <c r="ALT20" s="35"/>
      <c r="ALU20" s="35"/>
      <c r="ALV20" s="35"/>
      <c r="ALW20" s="35"/>
      <c r="ALX20" s="35"/>
      <c r="ALY20" s="35"/>
      <c r="ALZ20" s="35"/>
      <c r="AMA20" s="35"/>
      <c r="AMB20" s="35"/>
      <c r="AMC20" s="35"/>
      <c r="AMD20" s="35"/>
      <c r="AME20" s="35"/>
      <c r="AMF20" s="35"/>
      <c r="AMG20" s="35"/>
      <c r="AMH20" s="35"/>
      <c r="AMI20" s="35"/>
      <c r="AMJ20" s="35"/>
      <c r="AMK20" s="35"/>
    </row>
    <row r="21" spans="1:1025" s="59" customFormat="1" ht="18" customHeight="1" x14ac:dyDescent="0.25">
      <c r="A21" s="146">
        <v>3</v>
      </c>
      <c r="B21" s="129" t="s">
        <v>263</v>
      </c>
      <c r="C21" s="54"/>
      <c r="D21" s="47">
        <v>1977</v>
      </c>
      <c r="E21" s="48">
        <v>1</v>
      </c>
      <c r="F21" s="55">
        <v>71.3</v>
      </c>
      <c r="G21" s="193" t="s">
        <v>203</v>
      </c>
      <c r="H21" s="193">
        <v>24</v>
      </c>
      <c r="I21" s="43">
        <v>5.6550000000000002</v>
      </c>
      <c r="J21" s="235">
        <v>55</v>
      </c>
      <c r="K21" s="56"/>
      <c r="L21" s="200"/>
      <c r="M21" s="61">
        <f>J21*I21</f>
        <v>311.02500000000003</v>
      </c>
      <c r="N21" s="215">
        <v>1</v>
      </c>
      <c r="O21" s="37">
        <v>16</v>
      </c>
      <c r="P21" s="274" t="s">
        <v>69</v>
      </c>
      <c r="Q21" s="216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2"/>
      <c r="AG21" s="35"/>
      <c r="AH21" s="35"/>
      <c r="AI21" s="35"/>
      <c r="AJ21" s="35"/>
      <c r="AK21" s="35"/>
      <c r="AL21" s="35"/>
      <c r="AM21" s="35"/>
      <c r="AN21" s="35"/>
      <c r="AO21" s="35"/>
      <c r="AP21" s="35"/>
      <c r="AQ21" s="35"/>
      <c r="AR21" s="35"/>
      <c r="AS21" s="35"/>
      <c r="AT21" s="35"/>
      <c r="AU21" s="35"/>
      <c r="AV21" s="35"/>
      <c r="AW21" s="35"/>
      <c r="AX21" s="35"/>
      <c r="AY21" s="35"/>
      <c r="AZ21" s="35"/>
      <c r="BA21" s="35"/>
      <c r="BB21" s="35"/>
      <c r="BC21" s="35"/>
      <c r="BD21" s="35"/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  <c r="BZ21" s="35"/>
      <c r="CA21" s="35"/>
      <c r="CB21" s="35"/>
      <c r="CC21" s="35"/>
      <c r="CD21" s="35"/>
      <c r="CE21" s="35"/>
      <c r="CF21" s="35"/>
      <c r="CG21" s="35"/>
      <c r="CH21" s="35"/>
      <c r="CI21" s="35"/>
      <c r="CJ21" s="35"/>
      <c r="CK21" s="35"/>
      <c r="CL21" s="35"/>
      <c r="CM21" s="35"/>
      <c r="CN21" s="35"/>
      <c r="CO21" s="35"/>
      <c r="CP21" s="35"/>
      <c r="CQ21" s="35"/>
      <c r="CR21" s="35"/>
      <c r="CS21" s="35"/>
      <c r="CT21" s="35"/>
      <c r="CU21" s="35"/>
      <c r="CV21" s="35"/>
      <c r="CW21" s="35"/>
      <c r="CX21" s="35"/>
      <c r="CY21" s="35"/>
      <c r="CZ21" s="35"/>
      <c r="DA21" s="35"/>
      <c r="DB21" s="35"/>
      <c r="DC21" s="35"/>
      <c r="DD21" s="35"/>
      <c r="DE21" s="35"/>
      <c r="DF21" s="35"/>
      <c r="DG21" s="35"/>
      <c r="DH21" s="35"/>
      <c r="DI21" s="35"/>
      <c r="DJ21" s="35"/>
      <c r="DK21" s="35"/>
      <c r="DL21" s="35"/>
      <c r="DM21" s="35"/>
      <c r="DN21" s="35"/>
      <c r="DO21" s="35"/>
      <c r="DP21" s="35"/>
      <c r="DQ21" s="35"/>
      <c r="DR21" s="35"/>
      <c r="DS21" s="35"/>
      <c r="DT21" s="35"/>
      <c r="DU21" s="35"/>
      <c r="DV21" s="35"/>
      <c r="DW21" s="35"/>
      <c r="DX21" s="35"/>
      <c r="DY21" s="35"/>
      <c r="DZ21" s="35"/>
      <c r="EA21" s="35"/>
      <c r="EB21" s="35"/>
      <c r="EC21" s="35"/>
      <c r="ED21" s="35"/>
      <c r="EE21" s="35"/>
      <c r="EF21" s="35"/>
      <c r="EG21" s="35"/>
      <c r="EH21" s="35"/>
      <c r="EI21" s="35"/>
      <c r="EJ21" s="35"/>
      <c r="EK21" s="35"/>
      <c r="EL21" s="35"/>
      <c r="EM21" s="35"/>
      <c r="EN21" s="35"/>
      <c r="EO21" s="35"/>
      <c r="EP21" s="35"/>
      <c r="EQ21" s="35"/>
      <c r="ER21" s="35"/>
      <c r="ES21" s="35"/>
      <c r="ET21" s="35"/>
      <c r="EU21" s="35"/>
      <c r="EV21" s="35"/>
      <c r="EW21" s="35"/>
      <c r="EX21" s="35"/>
      <c r="EY21" s="35"/>
      <c r="EZ21" s="35"/>
      <c r="FA21" s="35"/>
      <c r="FB21" s="35"/>
      <c r="FC21" s="35"/>
      <c r="FD21" s="35"/>
      <c r="FE21" s="35"/>
      <c r="FF21" s="35"/>
      <c r="FG21" s="35"/>
      <c r="FH21" s="35"/>
      <c r="FI21" s="35"/>
      <c r="FJ21" s="35"/>
      <c r="FK21" s="35"/>
      <c r="FL21" s="35"/>
      <c r="FM21" s="35"/>
      <c r="FN21" s="35"/>
      <c r="FO21" s="35"/>
      <c r="FP21" s="35"/>
      <c r="FQ21" s="35"/>
      <c r="FR21" s="35"/>
      <c r="FS21" s="35"/>
      <c r="FT21" s="35"/>
      <c r="FU21" s="35"/>
      <c r="FV21" s="35"/>
      <c r="FW21" s="35"/>
      <c r="FX21" s="35"/>
      <c r="FY21" s="35"/>
      <c r="FZ21" s="35"/>
      <c r="GA21" s="35"/>
      <c r="GB21" s="35"/>
      <c r="GC21" s="35"/>
      <c r="GD21" s="35"/>
      <c r="GE21" s="35"/>
      <c r="GF21" s="35"/>
      <c r="GG21" s="35"/>
      <c r="GH21" s="35"/>
      <c r="GI21" s="35"/>
      <c r="GJ21" s="35"/>
      <c r="GK21" s="35"/>
      <c r="GL21" s="35"/>
      <c r="GM21" s="35"/>
      <c r="GN21" s="35"/>
      <c r="GO21" s="35"/>
      <c r="GP21" s="35"/>
      <c r="GQ21" s="35"/>
      <c r="GR21" s="35"/>
      <c r="GS21" s="35"/>
      <c r="GT21" s="35"/>
      <c r="GU21" s="35"/>
      <c r="GV21" s="35"/>
      <c r="GW21" s="35"/>
      <c r="GX21" s="35"/>
      <c r="GY21" s="35"/>
      <c r="GZ21" s="35"/>
      <c r="HA21" s="35"/>
      <c r="HB21" s="35"/>
      <c r="HC21" s="35"/>
      <c r="HD21" s="35"/>
      <c r="HE21" s="35"/>
      <c r="HF21" s="35"/>
      <c r="HG21" s="35"/>
      <c r="HH21" s="35"/>
      <c r="HI21" s="35"/>
      <c r="HJ21" s="35"/>
      <c r="HK21" s="35"/>
      <c r="HL21" s="35"/>
      <c r="HM21" s="35"/>
      <c r="HN21" s="35"/>
      <c r="HO21" s="35"/>
      <c r="HP21" s="35"/>
      <c r="HQ21" s="35"/>
      <c r="HR21" s="35"/>
      <c r="HS21" s="35"/>
      <c r="HT21" s="35"/>
      <c r="HU21" s="35"/>
      <c r="HV21" s="35"/>
      <c r="HW21" s="35"/>
      <c r="HX21" s="35"/>
      <c r="HY21" s="35"/>
      <c r="HZ21" s="35"/>
      <c r="IA21" s="35"/>
      <c r="IB21" s="35"/>
      <c r="IC21" s="35"/>
      <c r="ID21" s="35"/>
      <c r="IE21" s="35"/>
      <c r="IF21" s="35"/>
      <c r="IG21" s="35"/>
      <c r="IH21" s="35"/>
      <c r="II21" s="35"/>
      <c r="IJ21" s="35"/>
      <c r="IK21" s="35"/>
      <c r="IL21" s="35"/>
      <c r="IM21" s="35"/>
      <c r="IN21" s="35"/>
      <c r="IO21" s="35"/>
      <c r="IP21" s="35"/>
      <c r="IQ21" s="35"/>
      <c r="IR21" s="35"/>
      <c r="IS21" s="35"/>
      <c r="IT21" s="35"/>
      <c r="IU21" s="35"/>
      <c r="IV21" s="35"/>
      <c r="IW21" s="35"/>
      <c r="IX21" s="35"/>
      <c r="IY21" s="35"/>
      <c r="IZ21" s="35"/>
      <c r="JA21" s="35"/>
      <c r="JB21" s="35"/>
      <c r="JC21" s="35"/>
      <c r="JD21" s="35"/>
      <c r="JE21" s="35"/>
      <c r="JF21" s="35"/>
      <c r="JG21" s="35"/>
      <c r="JH21" s="35"/>
      <c r="JI21" s="35"/>
      <c r="JJ21" s="35"/>
      <c r="JK21" s="35"/>
      <c r="JL21" s="35"/>
      <c r="JM21" s="35"/>
      <c r="JN21" s="35"/>
      <c r="JO21" s="35"/>
      <c r="JP21" s="35"/>
      <c r="JQ21" s="35"/>
      <c r="JR21" s="35"/>
      <c r="JS21" s="35"/>
      <c r="JT21" s="35"/>
      <c r="JU21" s="35"/>
      <c r="JV21" s="35"/>
      <c r="JW21" s="35"/>
      <c r="JX21" s="35"/>
      <c r="JY21" s="35"/>
      <c r="JZ21" s="35"/>
      <c r="KA21" s="35"/>
      <c r="KB21" s="35"/>
      <c r="KC21" s="35"/>
      <c r="KD21" s="35"/>
      <c r="KE21" s="35"/>
      <c r="KF21" s="35"/>
      <c r="KG21" s="35"/>
      <c r="KH21" s="35"/>
      <c r="KI21" s="35"/>
      <c r="KJ21" s="35"/>
      <c r="KK21" s="35"/>
      <c r="KL21" s="35"/>
      <c r="KM21" s="35"/>
      <c r="KN21" s="35"/>
      <c r="KO21" s="35"/>
      <c r="KP21" s="35"/>
      <c r="KQ21" s="35"/>
      <c r="KR21" s="35"/>
      <c r="KS21" s="35"/>
      <c r="KT21" s="35"/>
      <c r="KU21" s="35"/>
      <c r="KV21" s="35"/>
      <c r="KW21" s="35"/>
      <c r="KX21" s="35"/>
      <c r="KY21" s="35"/>
      <c r="KZ21" s="35"/>
      <c r="LA21" s="35"/>
      <c r="LB21" s="35"/>
      <c r="LC21" s="35"/>
      <c r="LD21" s="35"/>
      <c r="LE21" s="35"/>
      <c r="LF21" s="35"/>
      <c r="LG21" s="35"/>
      <c r="LH21" s="35"/>
      <c r="LI21" s="35"/>
      <c r="LJ21" s="35"/>
      <c r="LK21" s="35"/>
      <c r="LL21" s="35"/>
      <c r="LM21" s="35"/>
      <c r="LN21" s="35"/>
      <c r="LO21" s="35"/>
      <c r="LP21" s="35"/>
      <c r="LQ21" s="35"/>
      <c r="LR21" s="35"/>
      <c r="LS21" s="35"/>
      <c r="LT21" s="35"/>
      <c r="LU21" s="35"/>
      <c r="LV21" s="35"/>
      <c r="LW21" s="35"/>
      <c r="LX21" s="35"/>
      <c r="LY21" s="35"/>
      <c r="LZ21" s="35"/>
      <c r="MA21" s="35"/>
      <c r="MB21" s="35"/>
      <c r="MC21" s="35"/>
      <c r="MD21" s="35"/>
      <c r="ME21" s="35"/>
      <c r="MF21" s="35"/>
      <c r="MG21" s="35"/>
      <c r="MH21" s="35"/>
      <c r="MI21" s="35"/>
      <c r="MJ21" s="35"/>
      <c r="MK21" s="35"/>
      <c r="ML21" s="35"/>
      <c r="MM21" s="35"/>
      <c r="MN21" s="35"/>
      <c r="MO21" s="35"/>
      <c r="MP21" s="35"/>
      <c r="MQ21" s="35"/>
      <c r="MR21" s="35"/>
      <c r="MS21" s="35"/>
      <c r="MT21" s="35"/>
      <c r="MU21" s="35"/>
      <c r="MV21" s="35"/>
      <c r="MW21" s="35"/>
      <c r="MX21" s="35"/>
      <c r="MY21" s="35"/>
      <c r="MZ21" s="35"/>
      <c r="NA21" s="35"/>
      <c r="NB21" s="35"/>
      <c r="NC21" s="35"/>
      <c r="ND21" s="35"/>
      <c r="NE21" s="35"/>
      <c r="NF21" s="35"/>
      <c r="NG21" s="35"/>
      <c r="NH21" s="35"/>
      <c r="NI21" s="35"/>
      <c r="NJ21" s="35"/>
      <c r="NK21" s="35"/>
      <c r="NL21" s="35"/>
      <c r="NM21" s="35"/>
      <c r="NN21" s="35"/>
      <c r="NO21" s="35"/>
      <c r="NP21" s="35"/>
      <c r="NQ21" s="35"/>
      <c r="NR21" s="35"/>
      <c r="NS21" s="35"/>
      <c r="NT21" s="35"/>
      <c r="NU21" s="35"/>
      <c r="NV21" s="35"/>
      <c r="NW21" s="35"/>
      <c r="NX21" s="35"/>
      <c r="NY21" s="35"/>
      <c r="NZ21" s="35"/>
      <c r="OA21" s="35"/>
      <c r="OB21" s="35"/>
      <c r="OC21" s="35"/>
      <c r="OD21" s="35"/>
      <c r="OE21" s="35"/>
      <c r="OF21" s="35"/>
      <c r="OG21" s="35"/>
      <c r="OH21" s="35"/>
      <c r="OI21" s="35"/>
      <c r="OJ21" s="35"/>
      <c r="OK21" s="35"/>
      <c r="OL21" s="35"/>
      <c r="OM21" s="35"/>
      <c r="ON21" s="35"/>
      <c r="OO21" s="35"/>
      <c r="OP21" s="35"/>
      <c r="OQ21" s="35"/>
      <c r="OR21" s="35"/>
      <c r="OS21" s="35"/>
      <c r="OT21" s="35"/>
      <c r="OU21" s="35"/>
      <c r="OV21" s="35"/>
      <c r="OW21" s="35"/>
      <c r="OX21" s="35"/>
      <c r="OY21" s="35"/>
      <c r="OZ21" s="35"/>
      <c r="PA21" s="35"/>
      <c r="PB21" s="35"/>
      <c r="PC21" s="35"/>
      <c r="PD21" s="35"/>
      <c r="PE21" s="35"/>
      <c r="PF21" s="35"/>
      <c r="PG21" s="35"/>
      <c r="PH21" s="35"/>
      <c r="PI21" s="35"/>
      <c r="PJ21" s="35"/>
      <c r="PK21" s="35"/>
      <c r="PL21" s="35"/>
      <c r="PM21" s="35"/>
      <c r="PN21" s="35"/>
      <c r="PO21" s="35"/>
      <c r="PP21" s="35"/>
      <c r="PQ21" s="35"/>
      <c r="PR21" s="35"/>
      <c r="PS21" s="35"/>
      <c r="PT21" s="35"/>
      <c r="PU21" s="35"/>
      <c r="PV21" s="35"/>
      <c r="PW21" s="35"/>
      <c r="PX21" s="35"/>
      <c r="PY21" s="35"/>
      <c r="PZ21" s="35"/>
      <c r="QA21" s="35"/>
      <c r="QB21" s="35"/>
      <c r="QC21" s="35"/>
      <c r="QD21" s="35"/>
      <c r="QE21" s="35"/>
      <c r="QF21" s="35"/>
      <c r="QG21" s="35"/>
      <c r="QH21" s="35"/>
      <c r="QI21" s="35"/>
      <c r="QJ21" s="35"/>
      <c r="QK21" s="35"/>
      <c r="QL21" s="35"/>
      <c r="QM21" s="35"/>
      <c r="QN21" s="35"/>
      <c r="QO21" s="35"/>
      <c r="QP21" s="35"/>
      <c r="QQ21" s="35"/>
      <c r="QR21" s="35"/>
      <c r="QS21" s="35"/>
      <c r="QT21" s="35"/>
      <c r="QU21" s="35"/>
      <c r="QV21" s="35"/>
      <c r="QW21" s="35"/>
      <c r="QX21" s="35"/>
      <c r="QY21" s="35"/>
      <c r="QZ21" s="35"/>
      <c r="RA21" s="35"/>
      <c r="RB21" s="35"/>
      <c r="RC21" s="35"/>
      <c r="RD21" s="35"/>
      <c r="RE21" s="35"/>
      <c r="RF21" s="35"/>
      <c r="RG21" s="35"/>
      <c r="RH21" s="35"/>
      <c r="RI21" s="35"/>
      <c r="RJ21" s="35"/>
      <c r="RK21" s="35"/>
      <c r="RL21" s="35"/>
      <c r="RM21" s="35"/>
      <c r="RN21" s="35"/>
      <c r="RO21" s="35"/>
      <c r="RP21" s="35"/>
      <c r="RQ21" s="35"/>
      <c r="RR21" s="35"/>
      <c r="RS21" s="35"/>
      <c r="RT21" s="35"/>
      <c r="RU21" s="35"/>
      <c r="RV21" s="35"/>
      <c r="RW21" s="35"/>
      <c r="RX21" s="35"/>
      <c r="RY21" s="35"/>
      <c r="RZ21" s="35"/>
      <c r="SA21" s="35"/>
      <c r="SB21" s="35"/>
      <c r="SC21" s="35"/>
      <c r="SD21" s="35"/>
      <c r="SE21" s="35"/>
      <c r="SF21" s="35"/>
      <c r="SG21" s="35"/>
      <c r="SH21" s="35"/>
      <c r="SI21" s="35"/>
      <c r="SJ21" s="35"/>
      <c r="SK21" s="35"/>
      <c r="SL21" s="35"/>
      <c r="SM21" s="35"/>
      <c r="SN21" s="35"/>
      <c r="SO21" s="35"/>
      <c r="SP21" s="35"/>
      <c r="SQ21" s="35"/>
      <c r="SR21" s="35"/>
      <c r="SS21" s="35"/>
      <c r="ST21" s="35"/>
      <c r="SU21" s="35"/>
      <c r="SV21" s="35"/>
      <c r="SW21" s="35"/>
      <c r="SX21" s="35"/>
      <c r="SY21" s="35"/>
      <c r="SZ21" s="35"/>
      <c r="TA21" s="35"/>
      <c r="TB21" s="35"/>
      <c r="TC21" s="35"/>
      <c r="TD21" s="35"/>
      <c r="TE21" s="35"/>
      <c r="TF21" s="35"/>
      <c r="TG21" s="35"/>
      <c r="TH21" s="35"/>
      <c r="TI21" s="35"/>
      <c r="TJ21" s="35"/>
      <c r="TK21" s="35"/>
      <c r="TL21" s="35"/>
      <c r="TM21" s="35"/>
      <c r="TN21" s="35"/>
      <c r="TO21" s="35"/>
      <c r="TP21" s="35"/>
      <c r="TQ21" s="35"/>
      <c r="TR21" s="35"/>
      <c r="TS21" s="35"/>
      <c r="TT21" s="35"/>
      <c r="TU21" s="35"/>
      <c r="TV21" s="35"/>
      <c r="TW21" s="35"/>
      <c r="TX21" s="35"/>
      <c r="TY21" s="35"/>
      <c r="TZ21" s="35"/>
      <c r="UA21" s="35"/>
      <c r="UB21" s="35"/>
      <c r="UC21" s="35"/>
      <c r="UD21" s="35"/>
      <c r="UE21" s="35"/>
      <c r="UF21" s="35"/>
      <c r="UG21" s="35"/>
      <c r="UH21" s="35"/>
      <c r="UI21" s="35"/>
      <c r="UJ21" s="35"/>
      <c r="UK21" s="35"/>
      <c r="UL21" s="35"/>
      <c r="UM21" s="35"/>
      <c r="UN21" s="35"/>
      <c r="UO21" s="35"/>
      <c r="UP21" s="35"/>
      <c r="UQ21" s="35"/>
      <c r="UR21" s="35"/>
      <c r="US21" s="35"/>
      <c r="UT21" s="35"/>
      <c r="UU21" s="35"/>
      <c r="UV21" s="35"/>
      <c r="UW21" s="35"/>
      <c r="UX21" s="35"/>
      <c r="UY21" s="35"/>
      <c r="UZ21" s="35"/>
      <c r="VA21" s="35"/>
      <c r="VB21" s="35"/>
      <c r="VC21" s="35"/>
      <c r="VD21" s="35"/>
      <c r="VE21" s="35"/>
      <c r="VF21" s="35"/>
      <c r="VG21" s="35"/>
      <c r="VH21" s="35"/>
      <c r="VI21" s="35"/>
      <c r="VJ21" s="35"/>
      <c r="VK21" s="35"/>
      <c r="VL21" s="35"/>
      <c r="VM21" s="35"/>
      <c r="VN21" s="35"/>
      <c r="VO21" s="35"/>
      <c r="VP21" s="35"/>
      <c r="VQ21" s="35"/>
      <c r="VR21" s="35"/>
      <c r="VS21" s="35"/>
      <c r="VT21" s="35"/>
      <c r="VU21" s="35"/>
      <c r="VV21" s="35"/>
      <c r="VW21" s="35"/>
      <c r="VX21" s="35"/>
      <c r="VY21" s="35"/>
      <c r="VZ21" s="35"/>
      <c r="WA21" s="35"/>
      <c r="WB21" s="35"/>
      <c r="WC21" s="35"/>
      <c r="WD21" s="35"/>
      <c r="WE21" s="35"/>
      <c r="WF21" s="35"/>
      <c r="WG21" s="35"/>
      <c r="WH21" s="35"/>
      <c r="WI21" s="35"/>
      <c r="WJ21" s="35"/>
      <c r="WK21" s="35"/>
      <c r="WL21" s="35"/>
      <c r="WM21" s="35"/>
      <c r="WN21" s="35"/>
      <c r="WO21" s="35"/>
      <c r="WP21" s="35"/>
      <c r="WQ21" s="35"/>
      <c r="WR21" s="35"/>
      <c r="WS21" s="35"/>
      <c r="WT21" s="35"/>
      <c r="WU21" s="35"/>
      <c r="WV21" s="35"/>
      <c r="WW21" s="35"/>
      <c r="WX21" s="35"/>
      <c r="WY21" s="35"/>
      <c r="WZ21" s="35"/>
      <c r="XA21" s="35"/>
      <c r="XB21" s="35"/>
      <c r="XC21" s="35"/>
      <c r="XD21" s="35"/>
      <c r="XE21" s="35"/>
      <c r="XF21" s="35"/>
      <c r="XG21" s="35"/>
      <c r="XH21" s="35"/>
      <c r="XI21" s="35"/>
      <c r="XJ21" s="35"/>
      <c r="XK21" s="35"/>
      <c r="XL21" s="35"/>
      <c r="XM21" s="35"/>
      <c r="XN21" s="35"/>
      <c r="XO21" s="35"/>
      <c r="XP21" s="35"/>
      <c r="XQ21" s="35"/>
      <c r="XR21" s="35"/>
      <c r="XS21" s="35"/>
      <c r="XT21" s="35"/>
      <c r="XU21" s="35"/>
      <c r="XV21" s="35"/>
      <c r="XW21" s="35"/>
      <c r="XX21" s="35"/>
      <c r="XY21" s="35"/>
      <c r="XZ21" s="35"/>
      <c r="YA21" s="35"/>
      <c r="YB21" s="35"/>
      <c r="YC21" s="35"/>
      <c r="YD21" s="35"/>
      <c r="YE21" s="35"/>
      <c r="YF21" s="35"/>
      <c r="YG21" s="35"/>
      <c r="YH21" s="35"/>
      <c r="YI21" s="35"/>
      <c r="YJ21" s="35"/>
      <c r="YK21" s="35"/>
      <c r="YL21" s="35"/>
      <c r="YM21" s="35"/>
      <c r="YN21" s="35"/>
      <c r="YO21" s="35"/>
      <c r="YP21" s="35"/>
      <c r="YQ21" s="35"/>
      <c r="YR21" s="35"/>
      <c r="YS21" s="35"/>
      <c r="YT21" s="35"/>
      <c r="YU21" s="35"/>
      <c r="YV21" s="35"/>
      <c r="YW21" s="35"/>
      <c r="YX21" s="35"/>
      <c r="YY21" s="35"/>
      <c r="YZ21" s="35"/>
      <c r="ZA21" s="35"/>
      <c r="ZB21" s="35"/>
      <c r="ZC21" s="35"/>
      <c r="ZD21" s="35"/>
      <c r="ZE21" s="35"/>
      <c r="ZF21" s="35"/>
      <c r="ZG21" s="35"/>
      <c r="ZH21" s="35"/>
      <c r="ZI21" s="35"/>
      <c r="ZJ21" s="35"/>
      <c r="ZK21" s="35"/>
      <c r="ZL21" s="35"/>
      <c r="ZM21" s="35"/>
      <c r="ZN21" s="35"/>
      <c r="ZO21" s="35"/>
      <c r="ZP21" s="35"/>
      <c r="ZQ21" s="35"/>
      <c r="ZR21" s="35"/>
      <c r="ZS21" s="35"/>
      <c r="ZT21" s="35"/>
      <c r="ZU21" s="35"/>
      <c r="ZV21" s="35"/>
      <c r="ZW21" s="35"/>
      <c r="ZX21" s="35"/>
      <c r="ZY21" s="35"/>
      <c r="ZZ21" s="35"/>
      <c r="AAA21" s="35"/>
      <c r="AAB21" s="35"/>
      <c r="AAC21" s="35"/>
      <c r="AAD21" s="35"/>
      <c r="AAE21" s="35"/>
      <c r="AAF21" s="35"/>
      <c r="AAG21" s="35"/>
      <c r="AAH21" s="35"/>
      <c r="AAI21" s="35"/>
      <c r="AAJ21" s="35"/>
      <c r="AAK21" s="35"/>
      <c r="AAL21" s="35"/>
      <c r="AAM21" s="35"/>
      <c r="AAN21" s="35"/>
      <c r="AAO21" s="35"/>
      <c r="AAP21" s="35"/>
      <c r="AAQ21" s="35"/>
      <c r="AAR21" s="35"/>
      <c r="AAS21" s="35"/>
      <c r="AAT21" s="35"/>
      <c r="AAU21" s="35"/>
      <c r="AAV21" s="35"/>
      <c r="AAW21" s="35"/>
      <c r="AAX21" s="35"/>
      <c r="AAY21" s="35"/>
      <c r="AAZ21" s="35"/>
      <c r="ABA21" s="35"/>
      <c r="ABB21" s="35"/>
      <c r="ABC21" s="35"/>
      <c r="ABD21" s="35"/>
      <c r="ABE21" s="35"/>
      <c r="ABF21" s="35"/>
      <c r="ABG21" s="35"/>
      <c r="ABH21" s="35"/>
      <c r="ABI21" s="35"/>
      <c r="ABJ21" s="35"/>
      <c r="ABK21" s="35"/>
      <c r="ABL21" s="35"/>
      <c r="ABM21" s="35"/>
      <c r="ABN21" s="35"/>
      <c r="ABO21" s="35"/>
      <c r="ABP21" s="35"/>
      <c r="ABQ21" s="35"/>
      <c r="ABR21" s="35"/>
      <c r="ABS21" s="35"/>
      <c r="ABT21" s="35"/>
      <c r="ABU21" s="35"/>
      <c r="ABV21" s="35"/>
      <c r="ABW21" s="35"/>
      <c r="ABX21" s="35"/>
      <c r="ABY21" s="35"/>
      <c r="ABZ21" s="35"/>
      <c r="ACA21" s="35"/>
      <c r="ACB21" s="35"/>
      <c r="ACC21" s="35"/>
      <c r="ACD21" s="35"/>
      <c r="ACE21" s="35"/>
      <c r="ACF21" s="35"/>
      <c r="ACG21" s="35"/>
      <c r="ACH21" s="35"/>
      <c r="ACI21" s="35"/>
      <c r="ACJ21" s="35"/>
      <c r="ACK21" s="35"/>
      <c r="ACL21" s="35"/>
      <c r="ACM21" s="35"/>
      <c r="ACN21" s="35"/>
      <c r="ACO21" s="35"/>
      <c r="ACP21" s="35"/>
      <c r="ACQ21" s="35"/>
      <c r="ACR21" s="35"/>
      <c r="ACS21" s="35"/>
      <c r="ACT21" s="35"/>
      <c r="ACU21" s="35"/>
      <c r="ACV21" s="35"/>
      <c r="ACW21" s="35"/>
      <c r="ACX21" s="35"/>
      <c r="ACY21" s="35"/>
      <c r="ACZ21" s="35"/>
      <c r="ADA21" s="35"/>
      <c r="ADB21" s="35"/>
      <c r="ADC21" s="35"/>
      <c r="ADD21" s="35"/>
      <c r="ADE21" s="35"/>
      <c r="ADF21" s="35"/>
      <c r="ADG21" s="35"/>
      <c r="ADH21" s="35"/>
      <c r="ADI21" s="35"/>
      <c r="ADJ21" s="35"/>
      <c r="ADK21" s="35"/>
      <c r="ADL21" s="35"/>
      <c r="ADM21" s="35"/>
      <c r="ADN21" s="35"/>
      <c r="ADO21" s="35"/>
      <c r="ADP21" s="35"/>
      <c r="ADQ21" s="35"/>
      <c r="ADR21" s="35"/>
      <c r="ADS21" s="35"/>
      <c r="ADT21" s="35"/>
      <c r="ADU21" s="35"/>
      <c r="ADV21" s="35"/>
      <c r="ADW21" s="35"/>
      <c r="ADX21" s="35"/>
      <c r="ADY21" s="35"/>
      <c r="ADZ21" s="35"/>
      <c r="AEA21" s="35"/>
      <c r="AEB21" s="35"/>
      <c r="AEC21" s="35"/>
      <c r="AED21" s="35"/>
      <c r="AEE21" s="35"/>
      <c r="AEF21" s="35"/>
      <c r="AEG21" s="35"/>
      <c r="AEH21" s="35"/>
      <c r="AEI21" s="35"/>
      <c r="AEJ21" s="35"/>
      <c r="AEK21" s="35"/>
      <c r="AEL21" s="35"/>
      <c r="AEM21" s="35"/>
      <c r="AEN21" s="35"/>
      <c r="AEO21" s="35"/>
      <c r="AEP21" s="35"/>
      <c r="AEQ21" s="35"/>
      <c r="AER21" s="35"/>
      <c r="AES21" s="35"/>
      <c r="AET21" s="35"/>
      <c r="AEU21" s="35"/>
      <c r="AEV21" s="35"/>
      <c r="AEW21" s="35"/>
      <c r="AEX21" s="35"/>
      <c r="AEY21" s="35"/>
      <c r="AEZ21" s="35"/>
      <c r="AFA21" s="35"/>
      <c r="AFB21" s="35"/>
      <c r="AFC21" s="35"/>
      <c r="AFD21" s="35"/>
      <c r="AFE21" s="35"/>
      <c r="AFF21" s="35"/>
      <c r="AFG21" s="35"/>
      <c r="AFH21" s="35"/>
      <c r="AFI21" s="35"/>
      <c r="AFJ21" s="35"/>
      <c r="AFK21" s="35"/>
      <c r="AFL21" s="35"/>
      <c r="AFM21" s="35"/>
      <c r="AFN21" s="35"/>
      <c r="AFO21" s="35"/>
      <c r="AFP21" s="35"/>
      <c r="AFQ21" s="35"/>
      <c r="AFR21" s="35"/>
      <c r="AFS21" s="35"/>
      <c r="AFT21" s="35"/>
      <c r="AFU21" s="35"/>
      <c r="AFV21" s="35"/>
      <c r="AFW21" s="35"/>
      <c r="AFX21" s="35"/>
      <c r="AFY21" s="35"/>
      <c r="AFZ21" s="35"/>
      <c r="AGA21" s="35"/>
      <c r="AGB21" s="35"/>
      <c r="AGC21" s="35"/>
      <c r="AGD21" s="35"/>
      <c r="AGE21" s="35"/>
      <c r="AGF21" s="35"/>
      <c r="AGG21" s="35"/>
      <c r="AGH21" s="35"/>
      <c r="AGI21" s="35"/>
      <c r="AGJ21" s="35"/>
      <c r="AGK21" s="35"/>
      <c r="AGL21" s="35"/>
      <c r="AGM21" s="35"/>
      <c r="AGN21" s="35"/>
      <c r="AGO21" s="35"/>
      <c r="AGP21" s="35"/>
      <c r="AGQ21" s="35"/>
      <c r="AGR21" s="35"/>
      <c r="AGS21" s="35"/>
      <c r="AGT21" s="35"/>
      <c r="AGU21" s="35"/>
      <c r="AGV21" s="35"/>
      <c r="AGW21" s="35"/>
      <c r="AGX21" s="35"/>
      <c r="AGY21" s="35"/>
      <c r="AGZ21" s="35"/>
      <c r="AHA21" s="35"/>
      <c r="AHB21" s="35"/>
      <c r="AHC21" s="35"/>
      <c r="AHD21" s="35"/>
      <c r="AHE21" s="35"/>
      <c r="AHF21" s="35"/>
      <c r="AHG21" s="35"/>
      <c r="AHH21" s="35"/>
      <c r="AHI21" s="35"/>
      <c r="AHJ21" s="35"/>
      <c r="AHK21" s="35"/>
      <c r="AHL21" s="35"/>
      <c r="AHM21" s="35"/>
      <c r="AHN21" s="35"/>
      <c r="AHO21" s="35"/>
      <c r="AHP21" s="35"/>
      <c r="AHQ21" s="35"/>
      <c r="AHR21" s="35"/>
      <c r="AHS21" s="35"/>
      <c r="AHT21" s="35"/>
      <c r="AHU21" s="35"/>
      <c r="AHV21" s="35"/>
      <c r="AHW21" s="35"/>
      <c r="AHX21" s="35"/>
      <c r="AHY21" s="35"/>
      <c r="AHZ21" s="35"/>
      <c r="AIA21" s="35"/>
      <c r="AIB21" s="35"/>
      <c r="AIC21" s="35"/>
      <c r="AID21" s="35"/>
      <c r="AIE21" s="35"/>
      <c r="AIF21" s="35"/>
      <c r="AIG21" s="35"/>
      <c r="AIH21" s="35"/>
      <c r="AII21" s="35"/>
      <c r="AIJ21" s="35"/>
      <c r="AIK21" s="35"/>
      <c r="AIL21" s="35"/>
      <c r="AIM21" s="35"/>
      <c r="AIN21" s="35"/>
      <c r="AIO21" s="35"/>
      <c r="AIP21" s="35"/>
      <c r="AIQ21" s="35"/>
      <c r="AIR21" s="35"/>
      <c r="AIS21" s="35"/>
      <c r="AIT21" s="35"/>
      <c r="AIU21" s="35"/>
      <c r="AIV21" s="35"/>
      <c r="AIW21" s="35"/>
      <c r="AIX21" s="35"/>
      <c r="AIY21" s="35"/>
      <c r="AIZ21" s="35"/>
      <c r="AJA21" s="35"/>
      <c r="AJB21" s="35"/>
      <c r="AJC21" s="35"/>
      <c r="AJD21" s="35"/>
      <c r="AJE21" s="35"/>
      <c r="AJF21" s="35"/>
      <c r="AJG21" s="35"/>
      <c r="AJH21" s="35"/>
      <c r="AJI21" s="35"/>
      <c r="AJJ21" s="35"/>
      <c r="AJK21" s="35"/>
      <c r="AJL21" s="35"/>
      <c r="AJM21" s="35"/>
      <c r="AJN21" s="35"/>
      <c r="AJO21" s="35"/>
      <c r="AJP21" s="35"/>
      <c r="AJQ21" s="35"/>
      <c r="AJR21" s="35"/>
      <c r="AJS21" s="35"/>
      <c r="AJT21" s="35"/>
      <c r="AJU21" s="35"/>
      <c r="AJV21" s="35"/>
      <c r="AJW21" s="35"/>
      <c r="AJX21" s="35"/>
      <c r="AJY21" s="35"/>
      <c r="AJZ21" s="35"/>
      <c r="AKA21" s="35"/>
      <c r="AKB21" s="35"/>
      <c r="AKC21" s="35"/>
      <c r="AKD21" s="35"/>
      <c r="AKE21" s="35"/>
      <c r="AKF21" s="35"/>
      <c r="AKG21" s="35"/>
      <c r="AKH21" s="35"/>
      <c r="AKI21" s="35"/>
      <c r="AKJ21" s="35"/>
      <c r="AKK21" s="35"/>
      <c r="AKL21" s="35"/>
      <c r="AKM21" s="35"/>
      <c r="AKN21" s="35"/>
      <c r="AKO21" s="35"/>
      <c r="AKP21" s="35"/>
      <c r="AKQ21" s="35"/>
      <c r="AKR21" s="35"/>
      <c r="AKS21" s="35"/>
      <c r="AKT21" s="35"/>
      <c r="AKU21" s="35"/>
      <c r="AKV21" s="35"/>
      <c r="AKW21" s="35"/>
      <c r="AKX21" s="35"/>
      <c r="AKY21" s="35"/>
      <c r="AKZ21" s="35"/>
      <c r="ALA21" s="35"/>
      <c r="ALB21" s="35"/>
      <c r="ALC21" s="35"/>
      <c r="ALD21" s="35"/>
      <c r="ALE21" s="35"/>
      <c r="ALF21" s="35"/>
      <c r="ALG21" s="35"/>
      <c r="ALH21" s="35"/>
      <c r="ALI21" s="35"/>
      <c r="ALJ21" s="35"/>
      <c r="ALK21" s="35"/>
      <c r="ALL21" s="35"/>
      <c r="ALM21" s="35"/>
      <c r="ALN21" s="35"/>
      <c r="ALO21" s="35"/>
      <c r="ALP21" s="35"/>
      <c r="ALQ21" s="35"/>
      <c r="ALR21" s="35"/>
      <c r="ALS21" s="35"/>
      <c r="ALT21" s="35"/>
      <c r="ALU21" s="35"/>
      <c r="ALV21" s="35"/>
      <c r="ALW21" s="35"/>
      <c r="ALX21" s="35"/>
      <c r="ALY21" s="35"/>
      <c r="ALZ21" s="35"/>
      <c r="AMA21" s="35"/>
      <c r="AMB21" s="35"/>
      <c r="AMC21" s="35"/>
      <c r="AMD21" s="35"/>
      <c r="AME21" s="35"/>
      <c r="AMF21" s="35"/>
      <c r="AMG21" s="35"/>
      <c r="AMH21" s="35"/>
      <c r="AMI21" s="35"/>
      <c r="AMJ21" s="35"/>
      <c r="AMK21" s="35"/>
    </row>
    <row r="22" spans="1:1025" s="59" customFormat="1" ht="18" customHeight="1" x14ac:dyDescent="0.25">
      <c r="A22" s="146">
        <v>4</v>
      </c>
      <c r="B22" s="198" t="s">
        <v>82</v>
      </c>
      <c r="C22" s="36"/>
      <c r="D22" s="204">
        <v>1977</v>
      </c>
      <c r="E22" s="204">
        <v>1</v>
      </c>
      <c r="F22" s="275">
        <v>72</v>
      </c>
      <c r="G22" s="183" t="s">
        <v>108</v>
      </c>
      <c r="H22" s="276">
        <v>24</v>
      </c>
      <c r="I22" s="43">
        <v>5.6550000000000002</v>
      </c>
      <c r="J22" s="236">
        <v>40</v>
      </c>
      <c r="K22" s="183"/>
      <c r="L22" s="241"/>
      <c r="M22" s="61">
        <f>J22*I22</f>
        <v>226.20000000000002</v>
      </c>
      <c r="N22" s="277">
        <v>2</v>
      </c>
      <c r="O22" s="37">
        <v>15</v>
      </c>
      <c r="P22" s="123" t="s">
        <v>83</v>
      </c>
      <c r="Q22" s="148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2"/>
      <c r="AG22" s="35"/>
      <c r="AH22" s="35"/>
      <c r="AI22" s="35"/>
      <c r="AJ22" s="35"/>
      <c r="AK22" s="35"/>
      <c r="AL22" s="35"/>
      <c r="AM22" s="35"/>
      <c r="AN22" s="35"/>
      <c r="AO22" s="35"/>
      <c r="AP22" s="35"/>
      <c r="AQ22" s="35"/>
      <c r="AR22" s="35"/>
      <c r="AS22" s="35"/>
      <c r="AT22" s="35"/>
      <c r="AU22" s="35"/>
      <c r="AV22" s="35"/>
      <c r="AW22" s="35"/>
      <c r="AX22" s="35"/>
      <c r="AY22" s="35"/>
      <c r="AZ22" s="35"/>
      <c r="BA22" s="35"/>
      <c r="BB22" s="35"/>
      <c r="BC22" s="35"/>
      <c r="BD22" s="35"/>
      <c r="BE22" s="35"/>
      <c r="BF22" s="35"/>
      <c r="BG22" s="35"/>
      <c r="BH22" s="35"/>
      <c r="BI22" s="35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35"/>
      <c r="CU22" s="35"/>
      <c r="CV22" s="35"/>
      <c r="CW22" s="35"/>
      <c r="CX22" s="35"/>
      <c r="CY22" s="35"/>
      <c r="CZ22" s="35"/>
      <c r="DA22" s="35"/>
      <c r="DB22" s="35"/>
      <c r="DC22" s="35"/>
      <c r="DD22" s="35"/>
      <c r="DE22" s="35"/>
      <c r="DF22" s="35"/>
      <c r="DG22" s="35"/>
      <c r="DH22" s="35"/>
      <c r="DI22" s="35"/>
      <c r="DJ22" s="35"/>
      <c r="DK22" s="35"/>
      <c r="DL22" s="35"/>
      <c r="DM22" s="35"/>
      <c r="DN22" s="35"/>
      <c r="DO22" s="35"/>
      <c r="DP22" s="35"/>
      <c r="DQ22" s="35"/>
      <c r="DR22" s="35"/>
      <c r="DS22" s="35"/>
      <c r="DT22" s="35"/>
      <c r="DU22" s="35"/>
      <c r="DV22" s="35"/>
      <c r="DW22" s="35"/>
      <c r="DX22" s="35"/>
      <c r="DY22" s="35"/>
      <c r="DZ22" s="35"/>
      <c r="EA22" s="35"/>
      <c r="EB22" s="35"/>
      <c r="EC22" s="35"/>
      <c r="ED22" s="35"/>
      <c r="EE22" s="35"/>
      <c r="EF22" s="35"/>
      <c r="EG22" s="35"/>
      <c r="EH22" s="35"/>
      <c r="EI22" s="35"/>
      <c r="EJ22" s="35"/>
      <c r="EK22" s="35"/>
      <c r="EL22" s="35"/>
      <c r="EM22" s="35"/>
      <c r="EN22" s="35"/>
      <c r="EO22" s="35"/>
      <c r="EP22" s="35"/>
      <c r="EQ22" s="35"/>
      <c r="ER22" s="35"/>
      <c r="ES22" s="35"/>
      <c r="ET22" s="35"/>
      <c r="EU22" s="35"/>
      <c r="EV22" s="35"/>
      <c r="EW22" s="35"/>
      <c r="EX22" s="35"/>
      <c r="EY22" s="35"/>
      <c r="EZ22" s="35"/>
      <c r="FA22" s="35"/>
      <c r="FB22" s="35"/>
      <c r="FC22" s="35"/>
      <c r="FD22" s="35"/>
      <c r="FE22" s="35"/>
      <c r="FF22" s="35"/>
      <c r="FG22" s="35"/>
      <c r="FH22" s="35"/>
      <c r="FI22" s="35"/>
      <c r="FJ22" s="35"/>
      <c r="FK22" s="35"/>
      <c r="FL22" s="35"/>
      <c r="FM22" s="35"/>
      <c r="FN22" s="35"/>
      <c r="FO22" s="35"/>
      <c r="FP22" s="35"/>
      <c r="FQ22" s="35"/>
      <c r="FR22" s="35"/>
      <c r="FS22" s="35"/>
      <c r="FT22" s="35"/>
      <c r="FU22" s="35"/>
      <c r="FV22" s="35"/>
      <c r="FW22" s="35"/>
      <c r="FX22" s="35"/>
      <c r="FY22" s="35"/>
      <c r="FZ22" s="35"/>
      <c r="GA22" s="35"/>
      <c r="GB22" s="35"/>
      <c r="GC22" s="35"/>
      <c r="GD22" s="35"/>
      <c r="GE22" s="35"/>
      <c r="GF22" s="35"/>
      <c r="GG22" s="35"/>
      <c r="GH22" s="35"/>
      <c r="GI22" s="35"/>
      <c r="GJ22" s="35"/>
      <c r="GK22" s="35"/>
      <c r="GL22" s="35"/>
      <c r="GM22" s="35"/>
      <c r="GN22" s="35"/>
      <c r="GO22" s="35"/>
      <c r="GP22" s="35"/>
      <c r="GQ22" s="35"/>
      <c r="GR22" s="35"/>
      <c r="GS22" s="35"/>
      <c r="GT22" s="35"/>
      <c r="GU22" s="35"/>
      <c r="GV22" s="35"/>
      <c r="GW22" s="35"/>
      <c r="GX22" s="35"/>
      <c r="GY22" s="35"/>
      <c r="GZ22" s="35"/>
      <c r="HA22" s="35"/>
      <c r="HB22" s="35"/>
      <c r="HC22" s="35"/>
      <c r="HD22" s="35"/>
      <c r="HE22" s="35"/>
      <c r="HF22" s="35"/>
      <c r="HG22" s="35"/>
      <c r="HH22" s="35"/>
      <c r="HI22" s="35"/>
      <c r="HJ22" s="35"/>
      <c r="HK22" s="35"/>
      <c r="HL22" s="35"/>
      <c r="HM22" s="35"/>
      <c r="HN22" s="35"/>
      <c r="HO22" s="35"/>
      <c r="HP22" s="35"/>
      <c r="HQ22" s="35"/>
      <c r="HR22" s="35"/>
      <c r="HS22" s="35"/>
      <c r="HT22" s="35"/>
      <c r="HU22" s="35"/>
      <c r="HV22" s="35"/>
      <c r="HW22" s="35"/>
      <c r="HX22" s="35"/>
      <c r="HY22" s="35"/>
      <c r="HZ22" s="35"/>
      <c r="IA22" s="35"/>
      <c r="IB22" s="35"/>
      <c r="IC22" s="35"/>
      <c r="ID22" s="35"/>
      <c r="IE22" s="35"/>
      <c r="IF22" s="35"/>
      <c r="IG22" s="35"/>
      <c r="IH22" s="35"/>
      <c r="II22" s="35"/>
      <c r="IJ22" s="35"/>
      <c r="IK22" s="35"/>
      <c r="IL22" s="35"/>
      <c r="IM22" s="35"/>
      <c r="IN22" s="35"/>
      <c r="IO22" s="35"/>
      <c r="IP22" s="35"/>
      <c r="IQ22" s="35"/>
      <c r="IR22" s="35"/>
      <c r="IS22" s="35"/>
      <c r="IT22" s="35"/>
      <c r="IU22" s="35"/>
      <c r="IV22" s="35"/>
      <c r="IW22" s="35"/>
      <c r="IX22" s="35"/>
      <c r="IY22" s="35"/>
      <c r="IZ22" s="35"/>
      <c r="JA22" s="35"/>
      <c r="JB22" s="35"/>
      <c r="JC22" s="35"/>
      <c r="JD22" s="35"/>
      <c r="JE22" s="35"/>
      <c r="JF22" s="35"/>
      <c r="JG22" s="35"/>
      <c r="JH22" s="35"/>
      <c r="JI22" s="35"/>
      <c r="JJ22" s="35"/>
      <c r="JK22" s="35"/>
      <c r="JL22" s="35"/>
      <c r="JM22" s="35"/>
      <c r="JN22" s="35"/>
      <c r="JO22" s="35"/>
      <c r="JP22" s="35"/>
      <c r="JQ22" s="35"/>
      <c r="JR22" s="35"/>
      <c r="JS22" s="35"/>
      <c r="JT22" s="35"/>
      <c r="JU22" s="35"/>
      <c r="JV22" s="35"/>
      <c r="JW22" s="35"/>
      <c r="JX22" s="35"/>
      <c r="JY22" s="35"/>
      <c r="JZ22" s="35"/>
      <c r="KA22" s="35"/>
      <c r="KB22" s="35"/>
      <c r="KC22" s="35"/>
      <c r="KD22" s="35"/>
      <c r="KE22" s="35"/>
      <c r="KF22" s="35"/>
      <c r="KG22" s="35"/>
      <c r="KH22" s="35"/>
      <c r="KI22" s="35"/>
      <c r="KJ22" s="35"/>
      <c r="KK22" s="35"/>
      <c r="KL22" s="35"/>
      <c r="KM22" s="35"/>
      <c r="KN22" s="35"/>
      <c r="KO22" s="35"/>
      <c r="KP22" s="35"/>
      <c r="KQ22" s="35"/>
      <c r="KR22" s="35"/>
      <c r="KS22" s="35"/>
      <c r="KT22" s="35"/>
      <c r="KU22" s="35"/>
      <c r="KV22" s="35"/>
      <c r="KW22" s="35"/>
      <c r="KX22" s="35"/>
      <c r="KY22" s="35"/>
      <c r="KZ22" s="35"/>
      <c r="LA22" s="35"/>
      <c r="LB22" s="35"/>
      <c r="LC22" s="35"/>
      <c r="LD22" s="35"/>
      <c r="LE22" s="35"/>
      <c r="LF22" s="35"/>
      <c r="LG22" s="35"/>
      <c r="LH22" s="35"/>
      <c r="LI22" s="35"/>
      <c r="LJ22" s="35"/>
      <c r="LK22" s="35"/>
      <c r="LL22" s="35"/>
      <c r="LM22" s="35"/>
      <c r="LN22" s="35"/>
      <c r="LO22" s="35"/>
      <c r="LP22" s="35"/>
      <c r="LQ22" s="35"/>
      <c r="LR22" s="35"/>
      <c r="LS22" s="35"/>
      <c r="LT22" s="35"/>
      <c r="LU22" s="35"/>
      <c r="LV22" s="35"/>
      <c r="LW22" s="35"/>
      <c r="LX22" s="35"/>
      <c r="LY22" s="35"/>
      <c r="LZ22" s="35"/>
      <c r="MA22" s="35"/>
      <c r="MB22" s="35"/>
      <c r="MC22" s="35"/>
      <c r="MD22" s="35"/>
      <c r="ME22" s="35"/>
      <c r="MF22" s="35"/>
      <c r="MG22" s="35"/>
      <c r="MH22" s="35"/>
      <c r="MI22" s="35"/>
      <c r="MJ22" s="35"/>
      <c r="MK22" s="35"/>
      <c r="ML22" s="35"/>
      <c r="MM22" s="35"/>
      <c r="MN22" s="35"/>
      <c r="MO22" s="35"/>
      <c r="MP22" s="35"/>
      <c r="MQ22" s="35"/>
      <c r="MR22" s="35"/>
      <c r="MS22" s="35"/>
      <c r="MT22" s="35"/>
      <c r="MU22" s="35"/>
      <c r="MV22" s="35"/>
      <c r="MW22" s="35"/>
      <c r="MX22" s="35"/>
      <c r="MY22" s="35"/>
      <c r="MZ22" s="35"/>
      <c r="NA22" s="35"/>
      <c r="NB22" s="35"/>
      <c r="NC22" s="35"/>
      <c r="ND22" s="35"/>
      <c r="NE22" s="35"/>
      <c r="NF22" s="35"/>
      <c r="NG22" s="35"/>
      <c r="NH22" s="35"/>
      <c r="NI22" s="35"/>
      <c r="NJ22" s="35"/>
      <c r="NK22" s="35"/>
      <c r="NL22" s="35"/>
      <c r="NM22" s="35"/>
      <c r="NN22" s="35"/>
      <c r="NO22" s="35"/>
      <c r="NP22" s="35"/>
      <c r="NQ22" s="35"/>
      <c r="NR22" s="35"/>
      <c r="NS22" s="35"/>
      <c r="NT22" s="35"/>
      <c r="NU22" s="35"/>
      <c r="NV22" s="35"/>
      <c r="NW22" s="35"/>
      <c r="NX22" s="35"/>
      <c r="NY22" s="35"/>
      <c r="NZ22" s="35"/>
      <c r="OA22" s="35"/>
      <c r="OB22" s="35"/>
      <c r="OC22" s="35"/>
      <c r="OD22" s="35"/>
      <c r="OE22" s="35"/>
      <c r="OF22" s="35"/>
      <c r="OG22" s="35"/>
      <c r="OH22" s="35"/>
      <c r="OI22" s="35"/>
      <c r="OJ22" s="35"/>
      <c r="OK22" s="35"/>
      <c r="OL22" s="35"/>
      <c r="OM22" s="35"/>
      <c r="ON22" s="35"/>
      <c r="OO22" s="35"/>
      <c r="OP22" s="35"/>
      <c r="OQ22" s="35"/>
      <c r="OR22" s="35"/>
      <c r="OS22" s="35"/>
      <c r="OT22" s="35"/>
      <c r="OU22" s="35"/>
      <c r="OV22" s="35"/>
      <c r="OW22" s="35"/>
      <c r="OX22" s="35"/>
      <c r="OY22" s="35"/>
      <c r="OZ22" s="35"/>
      <c r="PA22" s="35"/>
      <c r="PB22" s="35"/>
      <c r="PC22" s="35"/>
      <c r="PD22" s="35"/>
      <c r="PE22" s="35"/>
      <c r="PF22" s="35"/>
      <c r="PG22" s="35"/>
      <c r="PH22" s="35"/>
      <c r="PI22" s="35"/>
      <c r="PJ22" s="35"/>
      <c r="PK22" s="35"/>
      <c r="PL22" s="35"/>
      <c r="PM22" s="35"/>
      <c r="PN22" s="35"/>
      <c r="PO22" s="35"/>
      <c r="PP22" s="35"/>
      <c r="PQ22" s="35"/>
      <c r="PR22" s="35"/>
      <c r="PS22" s="35"/>
      <c r="PT22" s="35"/>
      <c r="PU22" s="35"/>
      <c r="PV22" s="35"/>
      <c r="PW22" s="35"/>
      <c r="PX22" s="35"/>
      <c r="PY22" s="35"/>
      <c r="PZ22" s="35"/>
      <c r="QA22" s="35"/>
      <c r="QB22" s="35"/>
      <c r="QC22" s="35"/>
      <c r="QD22" s="35"/>
      <c r="QE22" s="35"/>
      <c r="QF22" s="35"/>
      <c r="QG22" s="35"/>
      <c r="QH22" s="35"/>
      <c r="QI22" s="35"/>
      <c r="QJ22" s="35"/>
      <c r="QK22" s="35"/>
      <c r="QL22" s="35"/>
      <c r="QM22" s="35"/>
      <c r="QN22" s="35"/>
      <c r="QO22" s="35"/>
      <c r="QP22" s="35"/>
      <c r="QQ22" s="35"/>
      <c r="QR22" s="35"/>
      <c r="QS22" s="35"/>
      <c r="QT22" s="35"/>
      <c r="QU22" s="35"/>
      <c r="QV22" s="35"/>
      <c r="QW22" s="35"/>
      <c r="QX22" s="35"/>
      <c r="QY22" s="35"/>
      <c r="QZ22" s="35"/>
      <c r="RA22" s="35"/>
      <c r="RB22" s="35"/>
      <c r="RC22" s="35"/>
      <c r="RD22" s="35"/>
      <c r="RE22" s="35"/>
      <c r="RF22" s="35"/>
      <c r="RG22" s="35"/>
      <c r="RH22" s="35"/>
      <c r="RI22" s="35"/>
      <c r="RJ22" s="35"/>
      <c r="RK22" s="35"/>
      <c r="RL22" s="35"/>
      <c r="RM22" s="35"/>
      <c r="RN22" s="35"/>
      <c r="RO22" s="35"/>
      <c r="RP22" s="35"/>
      <c r="RQ22" s="35"/>
      <c r="RR22" s="35"/>
      <c r="RS22" s="35"/>
      <c r="RT22" s="35"/>
      <c r="RU22" s="35"/>
      <c r="RV22" s="35"/>
      <c r="RW22" s="35"/>
      <c r="RX22" s="35"/>
      <c r="RY22" s="35"/>
      <c r="RZ22" s="35"/>
      <c r="SA22" s="35"/>
      <c r="SB22" s="35"/>
      <c r="SC22" s="35"/>
      <c r="SD22" s="35"/>
      <c r="SE22" s="35"/>
      <c r="SF22" s="35"/>
      <c r="SG22" s="35"/>
      <c r="SH22" s="35"/>
      <c r="SI22" s="35"/>
      <c r="SJ22" s="35"/>
      <c r="SK22" s="35"/>
      <c r="SL22" s="35"/>
      <c r="SM22" s="35"/>
      <c r="SN22" s="35"/>
      <c r="SO22" s="35"/>
      <c r="SP22" s="35"/>
      <c r="SQ22" s="35"/>
      <c r="SR22" s="35"/>
      <c r="SS22" s="35"/>
      <c r="ST22" s="35"/>
      <c r="SU22" s="35"/>
      <c r="SV22" s="35"/>
      <c r="SW22" s="35"/>
      <c r="SX22" s="35"/>
      <c r="SY22" s="35"/>
      <c r="SZ22" s="35"/>
      <c r="TA22" s="35"/>
      <c r="TB22" s="35"/>
      <c r="TC22" s="35"/>
      <c r="TD22" s="35"/>
      <c r="TE22" s="35"/>
      <c r="TF22" s="35"/>
      <c r="TG22" s="35"/>
      <c r="TH22" s="35"/>
      <c r="TI22" s="35"/>
      <c r="TJ22" s="35"/>
      <c r="TK22" s="35"/>
      <c r="TL22" s="35"/>
      <c r="TM22" s="35"/>
      <c r="TN22" s="35"/>
      <c r="TO22" s="35"/>
      <c r="TP22" s="35"/>
      <c r="TQ22" s="35"/>
      <c r="TR22" s="35"/>
      <c r="TS22" s="35"/>
      <c r="TT22" s="35"/>
      <c r="TU22" s="35"/>
      <c r="TV22" s="35"/>
      <c r="TW22" s="35"/>
      <c r="TX22" s="35"/>
      <c r="TY22" s="35"/>
      <c r="TZ22" s="35"/>
      <c r="UA22" s="35"/>
      <c r="UB22" s="35"/>
      <c r="UC22" s="35"/>
      <c r="UD22" s="35"/>
      <c r="UE22" s="35"/>
      <c r="UF22" s="35"/>
      <c r="UG22" s="35"/>
      <c r="UH22" s="35"/>
      <c r="UI22" s="35"/>
      <c r="UJ22" s="35"/>
      <c r="UK22" s="35"/>
      <c r="UL22" s="35"/>
      <c r="UM22" s="35"/>
      <c r="UN22" s="35"/>
      <c r="UO22" s="35"/>
      <c r="UP22" s="35"/>
      <c r="UQ22" s="35"/>
      <c r="UR22" s="35"/>
      <c r="US22" s="35"/>
      <c r="UT22" s="35"/>
      <c r="UU22" s="35"/>
      <c r="UV22" s="35"/>
      <c r="UW22" s="35"/>
      <c r="UX22" s="35"/>
      <c r="UY22" s="35"/>
      <c r="UZ22" s="35"/>
      <c r="VA22" s="35"/>
      <c r="VB22" s="35"/>
      <c r="VC22" s="35"/>
      <c r="VD22" s="35"/>
      <c r="VE22" s="35"/>
      <c r="VF22" s="35"/>
      <c r="VG22" s="35"/>
      <c r="VH22" s="35"/>
      <c r="VI22" s="35"/>
      <c r="VJ22" s="35"/>
      <c r="VK22" s="35"/>
      <c r="VL22" s="35"/>
      <c r="VM22" s="35"/>
      <c r="VN22" s="35"/>
      <c r="VO22" s="35"/>
      <c r="VP22" s="35"/>
      <c r="VQ22" s="35"/>
      <c r="VR22" s="35"/>
      <c r="VS22" s="35"/>
      <c r="VT22" s="35"/>
      <c r="VU22" s="35"/>
      <c r="VV22" s="35"/>
      <c r="VW22" s="35"/>
      <c r="VX22" s="35"/>
      <c r="VY22" s="35"/>
      <c r="VZ22" s="35"/>
      <c r="WA22" s="35"/>
      <c r="WB22" s="35"/>
      <c r="WC22" s="35"/>
      <c r="WD22" s="35"/>
      <c r="WE22" s="35"/>
      <c r="WF22" s="35"/>
      <c r="WG22" s="35"/>
      <c r="WH22" s="35"/>
      <c r="WI22" s="35"/>
      <c r="WJ22" s="35"/>
      <c r="WK22" s="35"/>
      <c r="WL22" s="35"/>
      <c r="WM22" s="35"/>
      <c r="WN22" s="35"/>
      <c r="WO22" s="35"/>
      <c r="WP22" s="35"/>
      <c r="WQ22" s="35"/>
      <c r="WR22" s="35"/>
      <c r="WS22" s="35"/>
      <c r="WT22" s="35"/>
      <c r="WU22" s="35"/>
      <c r="WV22" s="35"/>
      <c r="WW22" s="35"/>
      <c r="WX22" s="35"/>
      <c r="WY22" s="35"/>
      <c r="WZ22" s="35"/>
      <c r="XA22" s="35"/>
      <c r="XB22" s="35"/>
      <c r="XC22" s="35"/>
      <c r="XD22" s="35"/>
      <c r="XE22" s="35"/>
      <c r="XF22" s="35"/>
      <c r="XG22" s="35"/>
      <c r="XH22" s="35"/>
      <c r="XI22" s="35"/>
      <c r="XJ22" s="35"/>
      <c r="XK22" s="35"/>
      <c r="XL22" s="35"/>
      <c r="XM22" s="35"/>
      <c r="XN22" s="35"/>
      <c r="XO22" s="35"/>
      <c r="XP22" s="35"/>
      <c r="XQ22" s="35"/>
      <c r="XR22" s="35"/>
      <c r="XS22" s="35"/>
      <c r="XT22" s="35"/>
      <c r="XU22" s="35"/>
      <c r="XV22" s="35"/>
      <c r="XW22" s="35"/>
      <c r="XX22" s="35"/>
      <c r="XY22" s="35"/>
      <c r="XZ22" s="35"/>
      <c r="YA22" s="35"/>
      <c r="YB22" s="35"/>
      <c r="YC22" s="35"/>
      <c r="YD22" s="35"/>
      <c r="YE22" s="35"/>
      <c r="YF22" s="35"/>
      <c r="YG22" s="35"/>
      <c r="YH22" s="35"/>
      <c r="YI22" s="35"/>
      <c r="YJ22" s="35"/>
      <c r="YK22" s="35"/>
      <c r="YL22" s="35"/>
      <c r="YM22" s="35"/>
      <c r="YN22" s="35"/>
      <c r="YO22" s="35"/>
      <c r="YP22" s="35"/>
      <c r="YQ22" s="35"/>
      <c r="YR22" s="35"/>
      <c r="YS22" s="35"/>
      <c r="YT22" s="35"/>
      <c r="YU22" s="35"/>
      <c r="YV22" s="35"/>
      <c r="YW22" s="35"/>
      <c r="YX22" s="35"/>
      <c r="YY22" s="35"/>
      <c r="YZ22" s="35"/>
      <c r="ZA22" s="35"/>
      <c r="ZB22" s="35"/>
      <c r="ZC22" s="35"/>
      <c r="ZD22" s="35"/>
      <c r="ZE22" s="35"/>
      <c r="ZF22" s="35"/>
      <c r="ZG22" s="35"/>
      <c r="ZH22" s="35"/>
      <c r="ZI22" s="35"/>
      <c r="ZJ22" s="35"/>
      <c r="ZK22" s="35"/>
      <c r="ZL22" s="35"/>
      <c r="ZM22" s="35"/>
      <c r="ZN22" s="35"/>
      <c r="ZO22" s="35"/>
      <c r="ZP22" s="35"/>
      <c r="ZQ22" s="35"/>
      <c r="ZR22" s="35"/>
      <c r="ZS22" s="35"/>
      <c r="ZT22" s="35"/>
      <c r="ZU22" s="35"/>
      <c r="ZV22" s="35"/>
      <c r="ZW22" s="35"/>
      <c r="ZX22" s="35"/>
      <c r="ZY22" s="35"/>
      <c r="ZZ22" s="35"/>
      <c r="AAA22" s="35"/>
      <c r="AAB22" s="35"/>
      <c r="AAC22" s="35"/>
      <c r="AAD22" s="35"/>
      <c r="AAE22" s="35"/>
      <c r="AAF22" s="35"/>
      <c r="AAG22" s="35"/>
      <c r="AAH22" s="35"/>
      <c r="AAI22" s="35"/>
      <c r="AAJ22" s="35"/>
      <c r="AAK22" s="35"/>
      <c r="AAL22" s="35"/>
      <c r="AAM22" s="35"/>
      <c r="AAN22" s="35"/>
      <c r="AAO22" s="35"/>
      <c r="AAP22" s="35"/>
      <c r="AAQ22" s="35"/>
      <c r="AAR22" s="35"/>
      <c r="AAS22" s="35"/>
      <c r="AAT22" s="35"/>
      <c r="AAU22" s="35"/>
      <c r="AAV22" s="35"/>
      <c r="AAW22" s="35"/>
      <c r="AAX22" s="35"/>
      <c r="AAY22" s="35"/>
      <c r="AAZ22" s="35"/>
      <c r="ABA22" s="35"/>
      <c r="ABB22" s="35"/>
      <c r="ABC22" s="35"/>
      <c r="ABD22" s="35"/>
      <c r="ABE22" s="35"/>
      <c r="ABF22" s="35"/>
      <c r="ABG22" s="35"/>
      <c r="ABH22" s="35"/>
      <c r="ABI22" s="35"/>
      <c r="ABJ22" s="35"/>
      <c r="ABK22" s="35"/>
      <c r="ABL22" s="35"/>
      <c r="ABM22" s="35"/>
      <c r="ABN22" s="35"/>
      <c r="ABO22" s="35"/>
      <c r="ABP22" s="35"/>
      <c r="ABQ22" s="35"/>
      <c r="ABR22" s="35"/>
      <c r="ABS22" s="35"/>
      <c r="ABT22" s="35"/>
      <c r="ABU22" s="35"/>
      <c r="ABV22" s="35"/>
      <c r="ABW22" s="35"/>
      <c r="ABX22" s="35"/>
      <c r="ABY22" s="35"/>
      <c r="ABZ22" s="35"/>
      <c r="ACA22" s="35"/>
      <c r="ACB22" s="35"/>
      <c r="ACC22" s="35"/>
      <c r="ACD22" s="35"/>
      <c r="ACE22" s="35"/>
      <c r="ACF22" s="35"/>
      <c r="ACG22" s="35"/>
      <c r="ACH22" s="35"/>
      <c r="ACI22" s="35"/>
      <c r="ACJ22" s="35"/>
      <c r="ACK22" s="35"/>
      <c r="ACL22" s="35"/>
      <c r="ACM22" s="35"/>
      <c r="ACN22" s="35"/>
      <c r="ACO22" s="35"/>
      <c r="ACP22" s="35"/>
      <c r="ACQ22" s="35"/>
      <c r="ACR22" s="35"/>
      <c r="ACS22" s="35"/>
      <c r="ACT22" s="35"/>
      <c r="ACU22" s="35"/>
      <c r="ACV22" s="35"/>
      <c r="ACW22" s="35"/>
      <c r="ACX22" s="35"/>
      <c r="ACY22" s="35"/>
      <c r="ACZ22" s="35"/>
      <c r="ADA22" s="35"/>
      <c r="ADB22" s="35"/>
      <c r="ADC22" s="35"/>
      <c r="ADD22" s="35"/>
      <c r="ADE22" s="35"/>
      <c r="ADF22" s="35"/>
      <c r="ADG22" s="35"/>
      <c r="ADH22" s="35"/>
      <c r="ADI22" s="35"/>
      <c r="ADJ22" s="35"/>
      <c r="ADK22" s="35"/>
      <c r="ADL22" s="35"/>
      <c r="ADM22" s="35"/>
      <c r="ADN22" s="35"/>
      <c r="ADO22" s="35"/>
      <c r="ADP22" s="35"/>
      <c r="ADQ22" s="35"/>
      <c r="ADR22" s="35"/>
      <c r="ADS22" s="35"/>
      <c r="ADT22" s="35"/>
      <c r="ADU22" s="35"/>
      <c r="ADV22" s="35"/>
      <c r="ADW22" s="35"/>
      <c r="ADX22" s="35"/>
      <c r="ADY22" s="35"/>
      <c r="ADZ22" s="35"/>
      <c r="AEA22" s="35"/>
      <c r="AEB22" s="35"/>
      <c r="AEC22" s="35"/>
      <c r="AED22" s="35"/>
      <c r="AEE22" s="35"/>
      <c r="AEF22" s="35"/>
      <c r="AEG22" s="35"/>
      <c r="AEH22" s="35"/>
      <c r="AEI22" s="35"/>
      <c r="AEJ22" s="35"/>
      <c r="AEK22" s="35"/>
      <c r="AEL22" s="35"/>
      <c r="AEM22" s="35"/>
      <c r="AEN22" s="35"/>
      <c r="AEO22" s="35"/>
      <c r="AEP22" s="35"/>
      <c r="AEQ22" s="35"/>
      <c r="AER22" s="35"/>
      <c r="AES22" s="35"/>
      <c r="AET22" s="35"/>
      <c r="AEU22" s="35"/>
      <c r="AEV22" s="35"/>
      <c r="AEW22" s="35"/>
      <c r="AEX22" s="35"/>
      <c r="AEY22" s="35"/>
      <c r="AEZ22" s="35"/>
      <c r="AFA22" s="35"/>
      <c r="AFB22" s="35"/>
      <c r="AFC22" s="35"/>
      <c r="AFD22" s="35"/>
      <c r="AFE22" s="35"/>
      <c r="AFF22" s="35"/>
      <c r="AFG22" s="35"/>
      <c r="AFH22" s="35"/>
      <c r="AFI22" s="35"/>
      <c r="AFJ22" s="35"/>
      <c r="AFK22" s="35"/>
      <c r="AFL22" s="35"/>
      <c r="AFM22" s="35"/>
      <c r="AFN22" s="35"/>
      <c r="AFO22" s="35"/>
      <c r="AFP22" s="35"/>
      <c r="AFQ22" s="35"/>
      <c r="AFR22" s="35"/>
      <c r="AFS22" s="35"/>
      <c r="AFT22" s="35"/>
      <c r="AFU22" s="35"/>
      <c r="AFV22" s="35"/>
      <c r="AFW22" s="35"/>
      <c r="AFX22" s="35"/>
      <c r="AFY22" s="35"/>
      <c r="AFZ22" s="35"/>
      <c r="AGA22" s="35"/>
      <c r="AGB22" s="35"/>
      <c r="AGC22" s="35"/>
      <c r="AGD22" s="35"/>
      <c r="AGE22" s="35"/>
      <c r="AGF22" s="35"/>
      <c r="AGG22" s="35"/>
      <c r="AGH22" s="35"/>
      <c r="AGI22" s="35"/>
      <c r="AGJ22" s="35"/>
      <c r="AGK22" s="35"/>
      <c r="AGL22" s="35"/>
      <c r="AGM22" s="35"/>
      <c r="AGN22" s="35"/>
      <c r="AGO22" s="35"/>
      <c r="AGP22" s="35"/>
      <c r="AGQ22" s="35"/>
      <c r="AGR22" s="35"/>
      <c r="AGS22" s="35"/>
      <c r="AGT22" s="35"/>
      <c r="AGU22" s="35"/>
      <c r="AGV22" s="35"/>
      <c r="AGW22" s="35"/>
      <c r="AGX22" s="35"/>
      <c r="AGY22" s="35"/>
      <c r="AGZ22" s="35"/>
      <c r="AHA22" s="35"/>
      <c r="AHB22" s="35"/>
      <c r="AHC22" s="35"/>
      <c r="AHD22" s="35"/>
      <c r="AHE22" s="35"/>
      <c r="AHF22" s="35"/>
      <c r="AHG22" s="35"/>
      <c r="AHH22" s="35"/>
      <c r="AHI22" s="35"/>
      <c r="AHJ22" s="35"/>
      <c r="AHK22" s="35"/>
      <c r="AHL22" s="35"/>
      <c r="AHM22" s="35"/>
      <c r="AHN22" s="35"/>
      <c r="AHO22" s="35"/>
      <c r="AHP22" s="35"/>
      <c r="AHQ22" s="35"/>
      <c r="AHR22" s="35"/>
      <c r="AHS22" s="35"/>
      <c r="AHT22" s="35"/>
      <c r="AHU22" s="35"/>
      <c r="AHV22" s="35"/>
      <c r="AHW22" s="35"/>
      <c r="AHX22" s="35"/>
      <c r="AHY22" s="35"/>
      <c r="AHZ22" s="35"/>
      <c r="AIA22" s="35"/>
      <c r="AIB22" s="35"/>
      <c r="AIC22" s="35"/>
      <c r="AID22" s="35"/>
      <c r="AIE22" s="35"/>
      <c r="AIF22" s="35"/>
      <c r="AIG22" s="35"/>
      <c r="AIH22" s="35"/>
      <c r="AII22" s="35"/>
      <c r="AIJ22" s="35"/>
      <c r="AIK22" s="35"/>
      <c r="AIL22" s="35"/>
      <c r="AIM22" s="35"/>
      <c r="AIN22" s="35"/>
      <c r="AIO22" s="35"/>
      <c r="AIP22" s="35"/>
      <c r="AIQ22" s="35"/>
      <c r="AIR22" s="35"/>
      <c r="AIS22" s="35"/>
      <c r="AIT22" s="35"/>
      <c r="AIU22" s="35"/>
      <c r="AIV22" s="35"/>
      <c r="AIW22" s="35"/>
      <c r="AIX22" s="35"/>
      <c r="AIY22" s="35"/>
      <c r="AIZ22" s="35"/>
      <c r="AJA22" s="35"/>
      <c r="AJB22" s="35"/>
      <c r="AJC22" s="35"/>
      <c r="AJD22" s="35"/>
      <c r="AJE22" s="35"/>
      <c r="AJF22" s="35"/>
      <c r="AJG22" s="35"/>
      <c r="AJH22" s="35"/>
      <c r="AJI22" s="35"/>
      <c r="AJJ22" s="35"/>
      <c r="AJK22" s="35"/>
      <c r="AJL22" s="35"/>
      <c r="AJM22" s="35"/>
      <c r="AJN22" s="35"/>
      <c r="AJO22" s="35"/>
      <c r="AJP22" s="35"/>
      <c r="AJQ22" s="35"/>
      <c r="AJR22" s="35"/>
      <c r="AJS22" s="35"/>
      <c r="AJT22" s="35"/>
      <c r="AJU22" s="35"/>
      <c r="AJV22" s="35"/>
      <c r="AJW22" s="35"/>
      <c r="AJX22" s="35"/>
      <c r="AJY22" s="35"/>
      <c r="AJZ22" s="35"/>
      <c r="AKA22" s="35"/>
      <c r="AKB22" s="35"/>
      <c r="AKC22" s="35"/>
      <c r="AKD22" s="35"/>
      <c r="AKE22" s="35"/>
      <c r="AKF22" s="35"/>
      <c r="AKG22" s="35"/>
      <c r="AKH22" s="35"/>
      <c r="AKI22" s="35"/>
      <c r="AKJ22" s="35"/>
      <c r="AKK22" s="35"/>
      <c r="AKL22" s="35"/>
      <c r="AKM22" s="35"/>
      <c r="AKN22" s="35"/>
      <c r="AKO22" s="35"/>
      <c r="AKP22" s="35"/>
      <c r="AKQ22" s="35"/>
      <c r="AKR22" s="35"/>
      <c r="AKS22" s="35"/>
      <c r="AKT22" s="35"/>
      <c r="AKU22" s="35"/>
      <c r="AKV22" s="35"/>
      <c r="AKW22" s="35"/>
      <c r="AKX22" s="35"/>
      <c r="AKY22" s="35"/>
      <c r="AKZ22" s="35"/>
      <c r="ALA22" s="35"/>
      <c r="ALB22" s="35"/>
      <c r="ALC22" s="35"/>
      <c r="ALD22" s="35"/>
      <c r="ALE22" s="35"/>
      <c r="ALF22" s="35"/>
      <c r="ALG22" s="35"/>
      <c r="ALH22" s="35"/>
      <c r="ALI22" s="35"/>
      <c r="ALJ22" s="35"/>
      <c r="ALK22" s="35"/>
      <c r="ALL22" s="35"/>
      <c r="ALM22" s="35"/>
      <c r="ALN22" s="35"/>
      <c r="ALO22" s="35"/>
      <c r="ALP22" s="35"/>
      <c r="ALQ22" s="35"/>
      <c r="ALR22" s="35"/>
      <c r="ALS22" s="35"/>
      <c r="ALT22" s="35"/>
      <c r="ALU22" s="35"/>
      <c r="ALV22" s="35"/>
      <c r="ALW22" s="35"/>
      <c r="ALX22" s="35"/>
      <c r="ALY22" s="35"/>
      <c r="ALZ22" s="35"/>
      <c r="AMA22" s="35"/>
      <c r="AMB22" s="35"/>
      <c r="AMC22" s="35"/>
      <c r="AMD22" s="35"/>
      <c r="AME22" s="35"/>
      <c r="AMF22" s="35"/>
      <c r="AMG22" s="35"/>
      <c r="AMH22" s="35"/>
      <c r="AMI22" s="35"/>
      <c r="AMJ22" s="35"/>
      <c r="AMK22" s="35"/>
    </row>
    <row r="23" spans="1:1025" s="59" customFormat="1" ht="18" customHeight="1" x14ac:dyDescent="0.25">
      <c r="A23" s="146"/>
      <c r="B23" s="127"/>
      <c r="C23" s="36"/>
      <c r="D23" s="40"/>
      <c r="E23" s="41"/>
      <c r="F23" s="49"/>
      <c r="G23" s="130" t="s">
        <v>40</v>
      </c>
      <c r="H23" s="43"/>
      <c r="I23" s="94"/>
      <c r="J23" s="227"/>
      <c r="K23" s="37"/>
      <c r="L23" s="10"/>
      <c r="M23" s="61"/>
      <c r="N23" s="10"/>
      <c r="O23" s="37"/>
      <c r="P23" s="39"/>
      <c r="Q23" s="147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2"/>
      <c r="AG23" s="35"/>
      <c r="AH23" s="35"/>
      <c r="AI23" s="35"/>
      <c r="AJ23" s="35"/>
      <c r="AK23" s="35"/>
      <c r="AL23" s="35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5"/>
      <c r="AX23" s="35"/>
      <c r="AY23" s="35"/>
      <c r="AZ23" s="35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  <c r="CA23" s="35"/>
      <c r="CB23" s="35"/>
      <c r="CC23" s="35"/>
      <c r="CD23" s="35"/>
      <c r="CE23" s="35"/>
      <c r="CF23" s="35"/>
      <c r="CG23" s="35"/>
      <c r="CH23" s="35"/>
      <c r="CI23" s="35"/>
      <c r="CJ23" s="35"/>
      <c r="CK23" s="35"/>
      <c r="CL23" s="35"/>
      <c r="CM23" s="35"/>
      <c r="CN23" s="35"/>
      <c r="CO23" s="35"/>
      <c r="CP23" s="35"/>
      <c r="CQ23" s="35"/>
      <c r="CR23" s="35"/>
      <c r="CS23" s="35"/>
      <c r="CT23" s="35"/>
      <c r="CU23" s="35"/>
      <c r="CV23" s="35"/>
      <c r="CW23" s="35"/>
      <c r="CX23" s="35"/>
      <c r="CY23" s="35"/>
      <c r="CZ23" s="35"/>
      <c r="DA23" s="35"/>
      <c r="DB23" s="35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5"/>
      <c r="DR23" s="35"/>
      <c r="DS23" s="35"/>
      <c r="DT23" s="35"/>
      <c r="DU23" s="35"/>
      <c r="DV23" s="35"/>
      <c r="DW23" s="35"/>
      <c r="DX23" s="35"/>
      <c r="DY23" s="35"/>
      <c r="DZ23" s="35"/>
      <c r="EA23" s="35"/>
      <c r="EB23" s="35"/>
      <c r="EC23" s="35"/>
      <c r="ED23" s="35"/>
      <c r="EE23" s="35"/>
      <c r="EF23" s="35"/>
      <c r="EG23" s="35"/>
      <c r="EH23" s="35"/>
      <c r="EI23" s="35"/>
      <c r="EJ23" s="35"/>
      <c r="EK23" s="35"/>
      <c r="EL23" s="35"/>
      <c r="EM23" s="35"/>
      <c r="EN23" s="35"/>
      <c r="EO23" s="35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5"/>
      <c r="FA23" s="35"/>
      <c r="FB23" s="35"/>
      <c r="FC23" s="35"/>
      <c r="FD23" s="35"/>
      <c r="FE23" s="35"/>
      <c r="FF23" s="35"/>
      <c r="FG23" s="35"/>
      <c r="FH23" s="35"/>
      <c r="FI23" s="35"/>
      <c r="FJ23" s="35"/>
      <c r="FK23" s="35"/>
      <c r="FL23" s="35"/>
      <c r="FM23" s="35"/>
      <c r="FN23" s="35"/>
      <c r="FO23" s="35"/>
      <c r="FP23" s="35"/>
      <c r="FQ23" s="35"/>
      <c r="FR23" s="35"/>
      <c r="FS23" s="35"/>
      <c r="FT23" s="35"/>
      <c r="FU23" s="35"/>
      <c r="FV23" s="35"/>
      <c r="FW23" s="35"/>
      <c r="FX23" s="35"/>
      <c r="FY23" s="35"/>
      <c r="FZ23" s="35"/>
      <c r="GA23" s="35"/>
      <c r="GB23" s="35"/>
      <c r="GC23" s="35"/>
      <c r="GD23" s="35"/>
      <c r="GE23" s="35"/>
      <c r="GF23" s="35"/>
      <c r="GG23" s="35"/>
      <c r="GH23" s="35"/>
      <c r="GI23" s="35"/>
      <c r="GJ23" s="35"/>
      <c r="GK23" s="35"/>
      <c r="GL23" s="35"/>
      <c r="GM23" s="35"/>
      <c r="GN23" s="35"/>
      <c r="GO23" s="35"/>
      <c r="GP23" s="35"/>
      <c r="GQ23" s="35"/>
      <c r="GR23" s="35"/>
      <c r="GS23" s="35"/>
      <c r="GT23" s="35"/>
      <c r="GU23" s="35"/>
      <c r="GV23" s="35"/>
      <c r="GW23" s="35"/>
      <c r="GX23" s="35"/>
      <c r="GY23" s="35"/>
      <c r="GZ23" s="35"/>
      <c r="HA23" s="35"/>
      <c r="HB23" s="35"/>
      <c r="HC23" s="35"/>
      <c r="HD23" s="35"/>
      <c r="HE23" s="35"/>
      <c r="HF23" s="35"/>
      <c r="HG23" s="35"/>
      <c r="HH23" s="35"/>
      <c r="HI23" s="35"/>
      <c r="HJ23" s="35"/>
      <c r="HK23" s="35"/>
      <c r="HL23" s="35"/>
      <c r="HM23" s="35"/>
      <c r="HN23" s="35"/>
      <c r="HO23" s="35"/>
      <c r="HP23" s="35"/>
      <c r="HQ23" s="35"/>
      <c r="HR23" s="35"/>
      <c r="HS23" s="35"/>
      <c r="HT23" s="35"/>
      <c r="HU23" s="35"/>
      <c r="HV23" s="35"/>
      <c r="HW23" s="35"/>
      <c r="HX23" s="35"/>
      <c r="HY23" s="35"/>
      <c r="HZ23" s="35"/>
      <c r="IA23" s="35"/>
      <c r="IB23" s="35"/>
      <c r="IC23" s="35"/>
      <c r="ID23" s="35"/>
      <c r="IE23" s="35"/>
      <c r="IF23" s="35"/>
      <c r="IG23" s="35"/>
      <c r="IH23" s="35"/>
      <c r="II23" s="35"/>
      <c r="IJ23" s="35"/>
      <c r="IK23" s="35"/>
      <c r="IL23" s="35"/>
      <c r="IM23" s="35"/>
      <c r="IN23" s="35"/>
      <c r="IO23" s="35"/>
      <c r="IP23" s="35"/>
      <c r="IQ23" s="35"/>
      <c r="IR23" s="35"/>
      <c r="IS23" s="35"/>
      <c r="IT23" s="35"/>
      <c r="IU23" s="35"/>
      <c r="IV23" s="35"/>
      <c r="IW23" s="35"/>
      <c r="IX23" s="35"/>
      <c r="IY23" s="35"/>
      <c r="IZ23" s="35"/>
      <c r="JA23" s="35"/>
      <c r="JB23" s="35"/>
      <c r="JC23" s="35"/>
      <c r="JD23" s="35"/>
      <c r="JE23" s="35"/>
      <c r="JF23" s="35"/>
      <c r="JG23" s="35"/>
      <c r="JH23" s="35"/>
      <c r="JI23" s="35"/>
      <c r="JJ23" s="35"/>
      <c r="JK23" s="35"/>
      <c r="JL23" s="35"/>
      <c r="JM23" s="35"/>
      <c r="JN23" s="35"/>
      <c r="JO23" s="35"/>
      <c r="JP23" s="35"/>
      <c r="JQ23" s="35"/>
      <c r="JR23" s="35"/>
      <c r="JS23" s="35"/>
      <c r="JT23" s="35"/>
      <c r="JU23" s="35"/>
      <c r="JV23" s="35"/>
      <c r="JW23" s="35"/>
      <c r="JX23" s="35"/>
      <c r="JY23" s="35"/>
      <c r="JZ23" s="35"/>
      <c r="KA23" s="35"/>
      <c r="KB23" s="35"/>
      <c r="KC23" s="35"/>
      <c r="KD23" s="35"/>
      <c r="KE23" s="35"/>
      <c r="KF23" s="35"/>
      <c r="KG23" s="35"/>
      <c r="KH23" s="35"/>
      <c r="KI23" s="35"/>
      <c r="KJ23" s="35"/>
      <c r="KK23" s="35"/>
      <c r="KL23" s="35"/>
      <c r="KM23" s="35"/>
      <c r="KN23" s="35"/>
      <c r="KO23" s="35"/>
      <c r="KP23" s="35"/>
      <c r="KQ23" s="35"/>
      <c r="KR23" s="35"/>
      <c r="KS23" s="35"/>
      <c r="KT23" s="35"/>
      <c r="KU23" s="35"/>
      <c r="KV23" s="35"/>
      <c r="KW23" s="35"/>
      <c r="KX23" s="35"/>
      <c r="KY23" s="35"/>
      <c r="KZ23" s="35"/>
      <c r="LA23" s="35"/>
      <c r="LB23" s="35"/>
      <c r="LC23" s="35"/>
      <c r="LD23" s="35"/>
      <c r="LE23" s="35"/>
      <c r="LF23" s="35"/>
      <c r="LG23" s="35"/>
      <c r="LH23" s="35"/>
      <c r="LI23" s="35"/>
      <c r="LJ23" s="35"/>
      <c r="LK23" s="35"/>
      <c r="LL23" s="35"/>
      <c r="LM23" s="35"/>
      <c r="LN23" s="35"/>
      <c r="LO23" s="35"/>
      <c r="LP23" s="35"/>
      <c r="LQ23" s="35"/>
      <c r="LR23" s="35"/>
      <c r="LS23" s="35"/>
      <c r="LT23" s="35"/>
      <c r="LU23" s="35"/>
      <c r="LV23" s="35"/>
      <c r="LW23" s="35"/>
      <c r="LX23" s="35"/>
      <c r="LY23" s="35"/>
      <c r="LZ23" s="35"/>
      <c r="MA23" s="35"/>
      <c r="MB23" s="35"/>
      <c r="MC23" s="35"/>
      <c r="MD23" s="35"/>
      <c r="ME23" s="35"/>
      <c r="MF23" s="35"/>
      <c r="MG23" s="35"/>
      <c r="MH23" s="35"/>
      <c r="MI23" s="35"/>
      <c r="MJ23" s="35"/>
      <c r="MK23" s="35"/>
      <c r="ML23" s="35"/>
      <c r="MM23" s="35"/>
      <c r="MN23" s="35"/>
      <c r="MO23" s="35"/>
      <c r="MP23" s="35"/>
      <c r="MQ23" s="35"/>
      <c r="MR23" s="35"/>
      <c r="MS23" s="35"/>
      <c r="MT23" s="35"/>
      <c r="MU23" s="35"/>
      <c r="MV23" s="35"/>
      <c r="MW23" s="35"/>
      <c r="MX23" s="35"/>
      <c r="MY23" s="35"/>
      <c r="MZ23" s="35"/>
      <c r="NA23" s="35"/>
      <c r="NB23" s="35"/>
      <c r="NC23" s="35"/>
      <c r="ND23" s="35"/>
      <c r="NE23" s="35"/>
      <c r="NF23" s="35"/>
      <c r="NG23" s="35"/>
      <c r="NH23" s="35"/>
      <c r="NI23" s="35"/>
      <c r="NJ23" s="35"/>
      <c r="NK23" s="35"/>
      <c r="NL23" s="35"/>
      <c r="NM23" s="35"/>
      <c r="NN23" s="35"/>
      <c r="NO23" s="35"/>
      <c r="NP23" s="35"/>
      <c r="NQ23" s="35"/>
      <c r="NR23" s="35"/>
      <c r="NS23" s="35"/>
      <c r="NT23" s="35"/>
      <c r="NU23" s="35"/>
      <c r="NV23" s="35"/>
      <c r="NW23" s="35"/>
      <c r="NX23" s="35"/>
      <c r="NY23" s="35"/>
      <c r="NZ23" s="35"/>
      <c r="OA23" s="35"/>
      <c r="OB23" s="35"/>
      <c r="OC23" s="35"/>
      <c r="OD23" s="35"/>
      <c r="OE23" s="35"/>
      <c r="OF23" s="35"/>
      <c r="OG23" s="35"/>
      <c r="OH23" s="35"/>
      <c r="OI23" s="35"/>
      <c r="OJ23" s="35"/>
      <c r="OK23" s="35"/>
      <c r="OL23" s="35"/>
      <c r="OM23" s="35"/>
      <c r="ON23" s="35"/>
      <c r="OO23" s="35"/>
      <c r="OP23" s="35"/>
      <c r="OQ23" s="35"/>
      <c r="OR23" s="35"/>
      <c r="OS23" s="35"/>
      <c r="OT23" s="35"/>
      <c r="OU23" s="35"/>
      <c r="OV23" s="35"/>
      <c r="OW23" s="35"/>
      <c r="OX23" s="35"/>
      <c r="OY23" s="35"/>
      <c r="OZ23" s="35"/>
      <c r="PA23" s="35"/>
      <c r="PB23" s="35"/>
      <c r="PC23" s="35"/>
      <c r="PD23" s="35"/>
      <c r="PE23" s="35"/>
      <c r="PF23" s="35"/>
      <c r="PG23" s="35"/>
      <c r="PH23" s="35"/>
      <c r="PI23" s="35"/>
      <c r="PJ23" s="35"/>
      <c r="PK23" s="35"/>
      <c r="PL23" s="35"/>
      <c r="PM23" s="35"/>
      <c r="PN23" s="35"/>
      <c r="PO23" s="35"/>
      <c r="PP23" s="35"/>
      <c r="PQ23" s="35"/>
      <c r="PR23" s="35"/>
      <c r="PS23" s="35"/>
      <c r="PT23" s="35"/>
      <c r="PU23" s="35"/>
      <c r="PV23" s="35"/>
      <c r="PW23" s="35"/>
      <c r="PX23" s="35"/>
      <c r="PY23" s="35"/>
      <c r="PZ23" s="35"/>
      <c r="QA23" s="35"/>
      <c r="QB23" s="35"/>
      <c r="QC23" s="35"/>
      <c r="QD23" s="35"/>
      <c r="QE23" s="35"/>
      <c r="QF23" s="35"/>
      <c r="QG23" s="35"/>
      <c r="QH23" s="35"/>
      <c r="QI23" s="35"/>
      <c r="QJ23" s="35"/>
      <c r="QK23" s="35"/>
      <c r="QL23" s="35"/>
      <c r="QM23" s="35"/>
      <c r="QN23" s="35"/>
      <c r="QO23" s="35"/>
      <c r="QP23" s="35"/>
      <c r="QQ23" s="35"/>
      <c r="QR23" s="35"/>
      <c r="QS23" s="35"/>
      <c r="QT23" s="35"/>
      <c r="QU23" s="35"/>
      <c r="QV23" s="35"/>
      <c r="QW23" s="35"/>
      <c r="QX23" s="35"/>
      <c r="QY23" s="35"/>
      <c r="QZ23" s="35"/>
      <c r="RA23" s="35"/>
      <c r="RB23" s="35"/>
      <c r="RC23" s="35"/>
      <c r="RD23" s="35"/>
      <c r="RE23" s="35"/>
      <c r="RF23" s="35"/>
      <c r="RG23" s="35"/>
      <c r="RH23" s="35"/>
      <c r="RI23" s="35"/>
      <c r="RJ23" s="35"/>
      <c r="RK23" s="35"/>
      <c r="RL23" s="35"/>
      <c r="RM23" s="35"/>
      <c r="RN23" s="35"/>
      <c r="RO23" s="35"/>
      <c r="RP23" s="35"/>
      <c r="RQ23" s="35"/>
      <c r="RR23" s="35"/>
      <c r="RS23" s="35"/>
      <c r="RT23" s="35"/>
      <c r="RU23" s="35"/>
      <c r="RV23" s="35"/>
      <c r="RW23" s="35"/>
      <c r="RX23" s="35"/>
      <c r="RY23" s="35"/>
      <c r="RZ23" s="35"/>
      <c r="SA23" s="35"/>
      <c r="SB23" s="35"/>
      <c r="SC23" s="35"/>
      <c r="SD23" s="35"/>
      <c r="SE23" s="35"/>
      <c r="SF23" s="35"/>
      <c r="SG23" s="35"/>
      <c r="SH23" s="35"/>
      <c r="SI23" s="35"/>
      <c r="SJ23" s="35"/>
      <c r="SK23" s="35"/>
      <c r="SL23" s="35"/>
      <c r="SM23" s="35"/>
      <c r="SN23" s="35"/>
      <c r="SO23" s="35"/>
      <c r="SP23" s="35"/>
      <c r="SQ23" s="35"/>
      <c r="SR23" s="35"/>
      <c r="SS23" s="35"/>
      <c r="ST23" s="35"/>
      <c r="SU23" s="35"/>
      <c r="SV23" s="35"/>
      <c r="SW23" s="35"/>
      <c r="SX23" s="35"/>
      <c r="SY23" s="35"/>
      <c r="SZ23" s="35"/>
      <c r="TA23" s="35"/>
      <c r="TB23" s="35"/>
      <c r="TC23" s="35"/>
      <c r="TD23" s="35"/>
      <c r="TE23" s="35"/>
      <c r="TF23" s="35"/>
      <c r="TG23" s="35"/>
      <c r="TH23" s="35"/>
      <c r="TI23" s="35"/>
      <c r="TJ23" s="35"/>
      <c r="TK23" s="35"/>
      <c r="TL23" s="35"/>
      <c r="TM23" s="35"/>
      <c r="TN23" s="35"/>
      <c r="TO23" s="35"/>
      <c r="TP23" s="35"/>
      <c r="TQ23" s="35"/>
      <c r="TR23" s="35"/>
      <c r="TS23" s="35"/>
      <c r="TT23" s="35"/>
      <c r="TU23" s="35"/>
      <c r="TV23" s="35"/>
      <c r="TW23" s="35"/>
      <c r="TX23" s="35"/>
      <c r="TY23" s="35"/>
      <c r="TZ23" s="35"/>
      <c r="UA23" s="35"/>
      <c r="UB23" s="35"/>
      <c r="UC23" s="35"/>
      <c r="UD23" s="35"/>
      <c r="UE23" s="35"/>
      <c r="UF23" s="35"/>
      <c r="UG23" s="35"/>
      <c r="UH23" s="35"/>
      <c r="UI23" s="35"/>
      <c r="UJ23" s="35"/>
      <c r="UK23" s="35"/>
      <c r="UL23" s="35"/>
      <c r="UM23" s="35"/>
      <c r="UN23" s="35"/>
      <c r="UO23" s="35"/>
      <c r="UP23" s="35"/>
      <c r="UQ23" s="35"/>
      <c r="UR23" s="35"/>
      <c r="US23" s="35"/>
      <c r="UT23" s="35"/>
      <c r="UU23" s="35"/>
      <c r="UV23" s="35"/>
      <c r="UW23" s="35"/>
      <c r="UX23" s="35"/>
      <c r="UY23" s="35"/>
      <c r="UZ23" s="35"/>
      <c r="VA23" s="35"/>
      <c r="VB23" s="35"/>
      <c r="VC23" s="35"/>
      <c r="VD23" s="35"/>
      <c r="VE23" s="35"/>
      <c r="VF23" s="35"/>
      <c r="VG23" s="35"/>
      <c r="VH23" s="35"/>
      <c r="VI23" s="35"/>
      <c r="VJ23" s="35"/>
      <c r="VK23" s="35"/>
      <c r="VL23" s="35"/>
      <c r="VM23" s="35"/>
      <c r="VN23" s="35"/>
      <c r="VO23" s="35"/>
      <c r="VP23" s="35"/>
      <c r="VQ23" s="35"/>
      <c r="VR23" s="35"/>
      <c r="VS23" s="35"/>
      <c r="VT23" s="35"/>
      <c r="VU23" s="35"/>
      <c r="VV23" s="35"/>
      <c r="VW23" s="35"/>
      <c r="VX23" s="35"/>
      <c r="VY23" s="35"/>
      <c r="VZ23" s="35"/>
      <c r="WA23" s="35"/>
      <c r="WB23" s="35"/>
      <c r="WC23" s="35"/>
      <c r="WD23" s="35"/>
      <c r="WE23" s="35"/>
      <c r="WF23" s="35"/>
      <c r="WG23" s="35"/>
      <c r="WH23" s="35"/>
      <c r="WI23" s="35"/>
      <c r="WJ23" s="35"/>
      <c r="WK23" s="35"/>
      <c r="WL23" s="35"/>
      <c r="WM23" s="35"/>
      <c r="WN23" s="35"/>
      <c r="WO23" s="35"/>
      <c r="WP23" s="35"/>
      <c r="WQ23" s="35"/>
      <c r="WR23" s="35"/>
      <c r="WS23" s="35"/>
      <c r="WT23" s="35"/>
      <c r="WU23" s="35"/>
      <c r="WV23" s="35"/>
      <c r="WW23" s="35"/>
      <c r="WX23" s="35"/>
      <c r="WY23" s="35"/>
      <c r="WZ23" s="35"/>
      <c r="XA23" s="35"/>
      <c r="XB23" s="35"/>
      <c r="XC23" s="35"/>
      <c r="XD23" s="35"/>
      <c r="XE23" s="35"/>
      <c r="XF23" s="35"/>
      <c r="XG23" s="35"/>
      <c r="XH23" s="35"/>
      <c r="XI23" s="35"/>
      <c r="XJ23" s="35"/>
      <c r="XK23" s="35"/>
      <c r="XL23" s="35"/>
      <c r="XM23" s="35"/>
      <c r="XN23" s="35"/>
      <c r="XO23" s="35"/>
      <c r="XP23" s="35"/>
      <c r="XQ23" s="35"/>
      <c r="XR23" s="35"/>
      <c r="XS23" s="35"/>
      <c r="XT23" s="35"/>
      <c r="XU23" s="35"/>
      <c r="XV23" s="35"/>
      <c r="XW23" s="35"/>
      <c r="XX23" s="35"/>
      <c r="XY23" s="35"/>
      <c r="XZ23" s="35"/>
      <c r="YA23" s="35"/>
      <c r="YB23" s="35"/>
      <c r="YC23" s="35"/>
      <c r="YD23" s="35"/>
      <c r="YE23" s="35"/>
      <c r="YF23" s="35"/>
      <c r="YG23" s="35"/>
      <c r="YH23" s="35"/>
      <c r="YI23" s="35"/>
      <c r="YJ23" s="35"/>
      <c r="YK23" s="35"/>
      <c r="YL23" s="35"/>
      <c r="YM23" s="35"/>
      <c r="YN23" s="35"/>
      <c r="YO23" s="35"/>
      <c r="YP23" s="35"/>
      <c r="YQ23" s="35"/>
      <c r="YR23" s="35"/>
      <c r="YS23" s="35"/>
      <c r="YT23" s="35"/>
      <c r="YU23" s="35"/>
      <c r="YV23" s="35"/>
      <c r="YW23" s="35"/>
      <c r="YX23" s="35"/>
      <c r="YY23" s="35"/>
      <c r="YZ23" s="35"/>
      <c r="ZA23" s="35"/>
      <c r="ZB23" s="35"/>
      <c r="ZC23" s="35"/>
      <c r="ZD23" s="35"/>
      <c r="ZE23" s="35"/>
      <c r="ZF23" s="35"/>
      <c r="ZG23" s="35"/>
      <c r="ZH23" s="35"/>
      <c r="ZI23" s="35"/>
      <c r="ZJ23" s="35"/>
      <c r="ZK23" s="35"/>
      <c r="ZL23" s="35"/>
      <c r="ZM23" s="35"/>
      <c r="ZN23" s="35"/>
      <c r="ZO23" s="35"/>
      <c r="ZP23" s="35"/>
      <c r="ZQ23" s="35"/>
      <c r="ZR23" s="35"/>
      <c r="ZS23" s="35"/>
      <c r="ZT23" s="35"/>
      <c r="ZU23" s="35"/>
      <c r="ZV23" s="35"/>
      <c r="ZW23" s="35"/>
      <c r="ZX23" s="35"/>
      <c r="ZY23" s="35"/>
      <c r="ZZ23" s="35"/>
      <c r="AAA23" s="35"/>
      <c r="AAB23" s="35"/>
      <c r="AAC23" s="35"/>
      <c r="AAD23" s="35"/>
      <c r="AAE23" s="35"/>
      <c r="AAF23" s="35"/>
      <c r="AAG23" s="35"/>
      <c r="AAH23" s="35"/>
      <c r="AAI23" s="35"/>
      <c r="AAJ23" s="35"/>
      <c r="AAK23" s="35"/>
      <c r="AAL23" s="35"/>
      <c r="AAM23" s="35"/>
      <c r="AAN23" s="35"/>
      <c r="AAO23" s="35"/>
      <c r="AAP23" s="35"/>
      <c r="AAQ23" s="35"/>
      <c r="AAR23" s="35"/>
      <c r="AAS23" s="35"/>
      <c r="AAT23" s="35"/>
      <c r="AAU23" s="35"/>
      <c r="AAV23" s="35"/>
      <c r="AAW23" s="35"/>
      <c r="AAX23" s="35"/>
      <c r="AAY23" s="35"/>
      <c r="AAZ23" s="35"/>
      <c r="ABA23" s="35"/>
      <c r="ABB23" s="35"/>
      <c r="ABC23" s="35"/>
      <c r="ABD23" s="35"/>
      <c r="ABE23" s="35"/>
      <c r="ABF23" s="35"/>
      <c r="ABG23" s="35"/>
      <c r="ABH23" s="35"/>
      <c r="ABI23" s="35"/>
      <c r="ABJ23" s="35"/>
      <c r="ABK23" s="35"/>
      <c r="ABL23" s="35"/>
      <c r="ABM23" s="35"/>
      <c r="ABN23" s="35"/>
      <c r="ABO23" s="35"/>
      <c r="ABP23" s="35"/>
      <c r="ABQ23" s="35"/>
      <c r="ABR23" s="35"/>
      <c r="ABS23" s="35"/>
      <c r="ABT23" s="35"/>
      <c r="ABU23" s="35"/>
      <c r="ABV23" s="35"/>
      <c r="ABW23" s="35"/>
      <c r="ABX23" s="35"/>
      <c r="ABY23" s="35"/>
      <c r="ABZ23" s="35"/>
      <c r="ACA23" s="35"/>
      <c r="ACB23" s="35"/>
      <c r="ACC23" s="35"/>
      <c r="ACD23" s="35"/>
      <c r="ACE23" s="35"/>
      <c r="ACF23" s="35"/>
      <c r="ACG23" s="35"/>
      <c r="ACH23" s="35"/>
      <c r="ACI23" s="35"/>
      <c r="ACJ23" s="35"/>
      <c r="ACK23" s="35"/>
      <c r="ACL23" s="35"/>
      <c r="ACM23" s="35"/>
      <c r="ACN23" s="35"/>
      <c r="ACO23" s="35"/>
      <c r="ACP23" s="35"/>
      <c r="ACQ23" s="35"/>
      <c r="ACR23" s="35"/>
      <c r="ACS23" s="35"/>
      <c r="ACT23" s="35"/>
      <c r="ACU23" s="35"/>
      <c r="ACV23" s="35"/>
      <c r="ACW23" s="35"/>
      <c r="ACX23" s="35"/>
      <c r="ACY23" s="35"/>
      <c r="ACZ23" s="35"/>
      <c r="ADA23" s="35"/>
      <c r="ADB23" s="35"/>
      <c r="ADC23" s="35"/>
      <c r="ADD23" s="35"/>
      <c r="ADE23" s="35"/>
      <c r="ADF23" s="35"/>
      <c r="ADG23" s="35"/>
      <c r="ADH23" s="35"/>
      <c r="ADI23" s="35"/>
      <c r="ADJ23" s="35"/>
      <c r="ADK23" s="35"/>
      <c r="ADL23" s="35"/>
      <c r="ADM23" s="35"/>
      <c r="ADN23" s="35"/>
      <c r="ADO23" s="35"/>
      <c r="ADP23" s="35"/>
      <c r="ADQ23" s="35"/>
      <c r="ADR23" s="35"/>
      <c r="ADS23" s="35"/>
      <c r="ADT23" s="35"/>
      <c r="ADU23" s="35"/>
      <c r="ADV23" s="35"/>
      <c r="ADW23" s="35"/>
      <c r="ADX23" s="35"/>
      <c r="ADY23" s="35"/>
      <c r="ADZ23" s="35"/>
      <c r="AEA23" s="35"/>
      <c r="AEB23" s="35"/>
      <c r="AEC23" s="35"/>
      <c r="AED23" s="35"/>
      <c r="AEE23" s="35"/>
      <c r="AEF23" s="35"/>
      <c r="AEG23" s="35"/>
      <c r="AEH23" s="35"/>
      <c r="AEI23" s="35"/>
      <c r="AEJ23" s="35"/>
      <c r="AEK23" s="35"/>
      <c r="AEL23" s="35"/>
      <c r="AEM23" s="35"/>
      <c r="AEN23" s="35"/>
      <c r="AEO23" s="35"/>
      <c r="AEP23" s="35"/>
      <c r="AEQ23" s="35"/>
      <c r="AER23" s="35"/>
      <c r="AES23" s="35"/>
      <c r="AET23" s="35"/>
      <c r="AEU23" s="35"/>
      <c r="AEV23" s="35"/>
      <c r="AEW23" s="35"/>
      <c r="AEX23" s="35"/>
      <c r="AEY23" s="35"/>
      <c r="AEZ23" s="35"/>
      <c r="AFA23" s="35"/>
      <c r="AFB23" s="35"/>
      <c r="AFC23" s="35"/>
      <c r="AFD23" s="35"/>
      <c r="AFE23" s="35"/>
      <c r="AFF23" s="35"/>
      <c r="AFG23" s="35"/>
      <c r="AFH23" s="35"/>
      <c r="AFI23" s="35"/>
      <c r="AFJ23" s="35"/>
      <c r="AFK23" s="35"/>
      <c r="AFL23" s="35"/>
      <c r="AFM23" s="35"/>
      <c r="AFN23" s="35"/>
      <c r="AFO23" s="35"/>
      <c r="AFP23" s="35"/>
      <c r="AFQ23" s="35"/>
      <c r="AFR23" s="35"/>
      <c r="AFS23" s="35"/>
      <c r="AFT23" s="35"/>
      <c r="AFU23" s="35"/>
      <c r="AFV23" s="35"/>
      <c r="AFW23" s="35"/>
      <c r="AFX23" s="35"/>
      <c r="AFY23" s="35"/>
      <c r="AFZ23" s="35"/>
      <c r="AGA23" s="35"/>
      <c r="AGB23" s="35"/>
      <c r="AGC23" s="35"/>
      <c r="AGD23" s="35"/>
      <c r="AGE23" s="35"/>
      <c r="AGF23" s="35"/>
      <c r="AGG23" s="35"/>
      <c r="AGH23" s="35"/>
      <c r="AGI23" s="35"/>
      <c r="AGJ23" s="35"/>
      <c r="AGK23" s="35"/>
      <c r="AGL23" s="35"/>
      <c r="AGM23" s="35"/>
      <c r="AGN23" s="35"/>
      <c r="AGO23" s="35"/>
      <c r="AGP23" s="35"/>
      <c r="AGQ23" s="35"/>
      <c r="AGR23" s="35"/>
      <c r="AGS23" s="35"/>
      <c r="AGT23" s="35"/>
      <c r="AGU23" s="35"/>
      <c r="AGV23" s="35"/>
      <c r="AGW23" s="35"/>
      <c r="AGX23" s="35"/>
      <c r="AGY23" s="35"/>
      <c r="AGZ23" s="35"/>
      <c r="AHA23" s="35"/>
      <c r="AHB23" s="35"/>
      <c r="AHC23" s="35"/>
      <c r="AHD23" s="35"/>
      <c r="AHE23" s="35"/>
      <c r="AHF23" s="35"/>
      <c r="AHG23" s="35"/>
      <c r="AHH23" s="35"/>
      <c r="AHI23" s="35"/>
      <c r="AHJ23" s="35"/>
      <c r="AHK23" s="35"/>
      <c r="AHL23" s="35"/>
      <c r="AHM23" s="35"/>
      <c r="AHN23" s="35"/>
      <c r="AHO23" s="35"/>
      <c r="AHP23" s="35"/>
      <c r="AHQ23" s="35"/>
      <c r="AHR23" s="35"/>
      <c r="AHS23" s="35"/>
      <c r="AHT23" s="35"/>
      <c r="AHU23" s="35"/>
      <c r="AHV23" s="35"/>
      <c r="AHW23" s="35"/>
      <c r="AHX23" s="35"/>
      <c r="AHY23" s="35"/>
      <c r="AHZ23" s="35"/>
      <c r="AIA23" s="35"/>
      <c r="AIB23" s="35"/>
      <c r="AIC23" s="35"/>
      <c r="AID23" s="35"/>
      <c r="AIE23" s="35"/>
      <c r="AIF23" s="35"/>
      <c r="AIG23" s="35"/>
      <c r="AIH23" s="35"/>
      <c r="AII23" s="35"/>
      <c r="AIJ23" s="35"/>
      <c r="AIK23" s="35"/>
      <c r="AIL23" s="35"/>
      <c r="AIM23" s="35"/>
      <c r="AIN23" s="35"/>
      <c r="AIO23" s="35"/>
      <c r="AIP23" s="35"/>
      <c r="AIQ23" s="35"/>
      <c r="AIR23" s="35"/>
      <c r="AIS23" s="35"/>
      <c r="AIT23" s="35"/>
      <c r="AIU23" s="35"/>
      <c r="AIV23" s="35"/>
      <c r="AIW23" s="35"/>
      <c r="AIX23" s="35"/>
      <c r="AIY23" s="35"/>
      <c r="AIZ23" s="35"/>
      <c r="AJA23" s="35"/>
      <c r="AJB23" s="35"/>
      <c r="AJC23" s="35"/>
      <c r="AJD23" s="35"/>
      <c r="AJE23" s="35"/>
      <c r="AJF23" s="35"/>
      <c r="AJG23" s="35"/>
      <c r="AJH23" s="35"/>
      <c r="AJI23" s="35"/>
      <c r="AJJ23" s="35"/>
      <c r="AJK23" s="35"/>
      <c r="AJL23" s="35"/>
      <c r="AJM23" s="35"/>
      <c r="AJN23" s="35"/>
      <c r="AJO23" s="35"/>
      <c r="AJP23" s="35"/>
      <c r="AJQ23" s="35"/>
      <c r="AJR23" s="35"/>
      <c r="AJS23" s="35"/>
      <c r="AJT23" s="35"/>
      <c r="AJU23" s="35"/>
      <c r="AJV23" s="35"/>
      <c r="AJW23" s="35"/>
      <c r="AJX23" s="35"/>
      <c r="AJY23" s="35"/>
      <c r="AJZ23" s="35"/>
      <c r="AKA23" s="35"/>
      <c r="AKB23" s="35"/>
      <c r="AKC23" s="35"/>
      <c r="AKD23" s="35"/>
      <c r="AKE23" s="35"/>
      <c r="AKF23" s="35"/>
      <c r="AKG23" s="35"/>
      <c r="AKH23" s="35"/>
      <c r="AKI23" s="35"/>
      <c r="AKJ23" s="35"/>
      <c r="AKK23" s="35"/>
      <c r="AKL23" s="35"/>
      <c r="AKM23" s="35"/>
      <c r="AKN23" s="35"/>
      <c r="AKO23" s="35"/>
      <c r="AKP23" s="35"/>
      <c r="AKQ23" s="35"/>
      <c r="AKR23" s="35"/>
      <c r="AKS23" s="35"/>
      <c r="AKT23" s="35"/>
      <c r="AKU23" s="35"/>
      <c r="AKV23" s="35"/>
      <c r="AKW23" s="35"/>
      <c r="AKX23" s="35"/>
      <c r="AKY23" s="35"/>
      <c r="AKZ23" s="35"/>
      <c r="ALA23" s="35"/>
      <c r="ALB23" s="35"/>
      <c r="ALC23" s="35"/>
      <c r="ALD23" s="35"/>
      <c r="ALE23" s="35"/>
      <c r="ALF23" s="35"/>
      <c r="ALG23" s="35"/>
      <c r="ALH23" s="35"/>
      <c r="ALI23" s="35"/>
      <c r="ALJ23" s="35"/>
      <c r="ALK23" s="35"/>
      <c r="ALL23" s="35"/>
      <c r="ALM23" s="35"/>
      <c r="ALN23" s="35"/>
      <c r="ALO23" s="35"/>
      <c r="ALP23" s="35"/>
      <c r="ALQ23" s="35"/>
      <c r="ALR23" s="35"/>
      <c r="ALS23" s="35"/>
      <c r="ALT23" s="35"/>
      <c r="ALU23" s="35"/>
      <c r="ALV23" s="35"/>
      <c r="ALW23" s="35"/>
      <c r="ALX23" s="35"/>
      <c r="ALY23" s="35"/>
      <c r="ALZ23" s="35"/>
      <c r="AMA23" s="35"/>
      <c r="AMB23" s="35"/>
      <c r="AMC23" s="35"/>
      <c r="AMD23" s="35"/>
      <c r="AME23" s="35"/>
      <c r="AMF23" s="35"/>
      <c r="AMG23" s="35"/>
      <c r="AMH23" s="35"/>
      <c r="AMI23" s="35"/>
      <c r="AMJ23" s="35"/>
      <c r="AMK23" s="35"/>
    </row>
    <row r="24" spans="1:1025" s="59" customFormat="1" ht="18" customHeight="1" x14ac:dyDescent="0.25">
      <c r="A24" s="146">
        <v>1</v>
      </c>
      <c r="B24" s="127" t="s">
        <v>241</v>
      </c>
      <c r="C24" s="260"/>
      <c r="D24" s="40">
        <v>1980</v>
      </c>
      <c r="E24" s="41" t="s">
        <v>68</v>
      </c>
      <c r="F24" s="261">
        <v>83</v>
      </c>
      <c r="G24" s="43" t="s">
        <v>229</v>
      </c>
      <c r="H24" s="42">
        <v>24</v>
      </c>
      <c r="I24" s="121">
        <v>5.0030000000000001</v>
      </c>
      <c r="J24" s="234">
        <v>96</v>
      </c>
      <c r="K24" s="42"/>
      <c r="L24" s="262"/>
      <c r="M24" s="61">
        <f t="shared" ref="M24:M25" si="0">J24*I24</f>
        <v>480.28800000000001</v>
      </c>
      <c r="N24" s="263" t="s">
        <v>272</v>
      </c>
      <c r="O24" s="37">
        <v>20</v>
      </c>
      <c r="P24" s="39" t="s">
        <v>233</v>
      </c>
      <c r="Q24" s="147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2"/>
      <c r="AG24" s="35"/>
      <c r="AH24" s="35"/>
      <c r="AI24" s="35"/>
      <c r="AJ24" s="35"/>
      <c r="AK24" s="35"/>
      <c r="AL24" s="35"/>
      <c r="AM24" s="35"/>
      <c r="AN24" s="35"/>
      <c r="AO24" s="35"/>
      <c r="AP24" s="35"/>
      <c r="AQ24" s="35"/>
      <c r="AR24" s="35"/>
      <c r="AS24" s="35"/>
      <c r="AT24" s="35"/>
      <c r="AU24" s="35"/>
      <c r="AV24" s="35"/>
      <c r="AW24" s="35"/>
      <c r="AX24" s="35"/>
      <c r="AY24" s="35"/>
      <c r="AZ24" s="35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  <c r="CA24" s="35"/>
      <c r="CB24" s="35"/>
      <c r="CC24" s="35"/>
      <c r="CD24" s="35"/>
      <c r="CE24" s="35"/>
      <c r="CF24" s="35"/>
      <c r="CG24" s="35"/>
      <c r="CH24" s="35"/>
      <c r="CI24" s="35"/>
      <c r="CJ24" s="35"/>
      <c r="CK24" s="35"/>
      <c r="CL24" s="35"/>
      <c r="CM24" s="35"/>
      <c r="CN24" s="35"/>
      <c r="CO24" s="35"/>
      <c r="CP24" s="35"/>
      <c r="CQ24" s="35"/>
      <c r="CR24" s="35"/>
      <c r="CS24" s="35"/>
      <c r="CT24" s="35"/>
      <c r="CU24" s="35"/>
      <c r="CV24" s="35"/>
      <c r="CW24" s="35"/>
      <c r="CX24" s="35"/>
      <c r="CY24" s="35"/>
      <c r="CZ24" s="35"/>
      <c r="DA24" s="35"/>
      <c r="DB24" s="35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  <c r="DR24" s="35"/>
      <c r="DS24" s="35"/>
      <c r="DT24" s="35"/>
      <c r="DU24" s="35"/>
      <c r="DV24" s="35"/>
      <c r="DW24" s="35"/>
      <c r="DX24" s="35"/>
      <c r="DY24" s="35"/>
      <c r="DZ24" s="35"/>
      <c r="EA24" s="35"/>
      <c r="EB24" s="35"/>
      <c r="EC24" s="35"/>
      <c r="ED24" s="35"/>
      <c r="EE24" s="35"/>
      <c r="EF24" s="35"/>
      <c r="EG24" s="35"/>
      <c r="EH24" s="35"/>
      <c r="EI24" s="35"/>
      <c r="EJ24" s="35"/>
      <c r="EK24" s="35"/>
      <c r="EL24" s="35"/>
      <c r="EM24" s="35"/>
      <c r="EN24" s="35"/>
      <c r="EO24" s="35"/>
      <c r="EP24" s="35"/>
      <c r="EQ24" s="35"/>
      <c r="ER24" s="35"/>
      <c r="ES24" s="35"/>
      <c r="ET24" s="35"/>
      <c r="EU24" s="35"/>
      <c r="EV24" s="35"/>
      <c r="EW24" s="35"/>
      <c r="EX24" s="35"/>
      <c r="EY24" s="35"/>
      <c r="EZ24" s="35"/>
      <c r="FA24" s="35"/>
      <c r="FB24" s="35"/>
      <c r="FC24" s="35"/>
      <c r="FD24" s="35"/>
      <c r="FE24" s="35"/>
      <c r="FF24" s="35"/>
      <c r="FG24" s="35"/>
      <c r="FH24" s="35"/>
      <c r="FI24" s="35"/>
      <c r="FJ24" s="35"/>
      <c r="FK24" s="35"/>
      <c r="FL24" s="35"/>
      <c r="FM24" s="35"/>
      <c r="FN24" s="35"/>
      <c r="FO24" s="35"/>
      <c r="FP24" s="35"/>
      <c r="FQ24" s="35"/>
      <c r="FR24" s="35"/>
      <c r="FS24" s="35"/>
      <c r="FT24" s="35"/>
      <c r="FU24" s="35"/>
      <c r="FV24" s="35"/>
      <c r="FW24" s="35"/>
      <c r="FX24" s="35"/>
      <c r="FY24" s="35"/>
      <c r="FZ24" s="35"/>
      <c r="GA24" s="35"/>
      <c r="GB24" s="35"/>
      <c r="GC24" s="35"/>
      <c r="GD24" s="35"/>
      <c r="GE24" s="35"/>
      <c r="GF24" s="35"/>
      <c r="GG24" s="35"/>
      <c r="GH24" s="35"/>
      <c r="GI24" s="35"/>
      <c r="GJ24" s="35"/>
      <c r="GK24" s="35"/>
      <c r="GL24" s="35"/>
      <c r="GM24" s="35"/>
      <c r="GN24" s="35"/>
      <c r="GO24" s="35"/>
      <c r="GP24" s="35"/>
      <c r="GQ24" s="35"/>
      <c r="GR24" s="35"/>
      <c r="GS24" s="35"/>
      <c r="GT24" s="35"/>
      <c r="GU24" s="35"/>
      <c r="GV24" s="35"/>
      <c r="GW24" s="35"/>
      <c r="GX24" s="35"/>
      <c r="GY24" s="35"/>
      <c r="GZ24" s="35"/>
      <c r="HA24" s="35"/>
      <c r="HB24" s="35"/>
      <c r="HC24" s="35"/>
      <c r="HD24" s="35"/>
      <c r="HE24" s="35"/>
      <c r="HF24" s="35"/>
      <c r="HG24" s="35"/>
      <c r="HH24" s="35"/>
      <c r="HI24" s="35"/>
      <c r="HJ24" s="35"/>
      <c r="HK24" s="35"/>
      <c r="HL24" s="35"/>
      <c r="HM24" s="35"/>
      <c r="HN24" s="35"/>
      <c r="HO24" s="35"/>
      <c r="HP24" s="35"/>
      <c r="HQ24" s="35"/>
      <c r="HR24" s="35"/>
      <c r="HS24" s="35"/>
      <c r="HT24" s="35"/>
      <c r="HU24" s="35"/>
      <c r="HV24" s="35"/>
      <c r="HW24" s="35"/>
      <c r="HX24" s="35"/>
      <c r="HY24" s="35"/>
      <c r="HZ24" s="35"/>
      <c r="IA24" s="35"/>
      <c r="IB24" s="35"/>
      <c r="IC24" s="35"/>
      <c r="ID24" s="35"/>
      <c r="IE24" s="35"/>
      <c r="IF24" s="35"/>
      <c r="IG24" s="35"/>
      <c r="IH24" s="35"/>
      <c r="II24" s="35"/>
      <c r="IJ24" s="35"/>
      <c r="IK24" s="35"/>
      <c r="IL24" s="35"/>
      <c r="IM24" s="35"/>
      <c r="IN24" s="35"/>
      <c r="IO24" s="35"/>
      <c r="IP24" s="35"/>
      <c r="IQ24" s="35"/>
      <c r="IR24" s="35"/>
      <c r="IS24" s="35"/>
      <c r="IT24" s="35"/>
      <c r="IU24" s="35"/>
      <c r="IV24" s="35"/>
      <c r="IW24" s="35"/>
      <c r="IX24" s="35"/>
      <c r="IY24" s="35"/>
      <c r="IZ24" s="35"/>
      <c r="JA24" s="35"/>
      <c r="JB24" s="35"/>
      <c r="JC24" s="35"/>
      <c r="JD24" s="35"/>
      <c r="JE24" s="35"/>
      <c r="JF24" s="35"/>
      <c r="JG24" s="35"/>
      <c r="JH24" s="35"/>
      <c r="JI24" s="35"/>
      <c r="JJ24" s="35"/>
      <c r="JK24" s="35"/>
      <c r="JL24" s="35"/>
      <c r="JM24" s="35"/>
      <c r="JN24" s="35"/>
      <c r="JO24" s="35"/>
      <c r="JP24" s="35"/>
      <c r="JQ24" s="35"/>
      <c r="JR24" s="35"/>
      <c r="JS24" s="35"/>
      <c r="JT24" s="35"/>
      <c r="JU24" s="35"/>
      <c r="JV24" s="35"/>
      <c r="JW24" s="35"/>
      <c r="JX24" s="35"/>
      <c r="JY24" s="35"/>
      <c r="JZ24" s="35"/>
      <c r="KA24" s="35"/>
      <c r="KB24" s="35"/>
      <c r="KC24" s="35"/>
      <c r="KD24" s="35"/>
      <c r="KE24" s="35"/>
      <c r="KF24" s="35"/>
      <c r="KG24" s="35"/>
      <c r="KH24" s="35"/>
      <c r="KI24" s="35"/>
      <c r="KJ24" s="35"/>
      <c r="KK24" s="35"/>
      <c r="KL24" s="35"/>
      <c r="KM24" s="35"/>
      <c r="KN24" s="35"/>
      <c r="KO24" s="35"/>
      <c r="KP24" s="35"/>
      <c r="KQ24" s="35"/>
      <c r="KR24" s="35"/>
      <c r="KS24" s="35"/>
      <c r="KT24" s="35"/>
      <c r="KU24" s="35"/>
      <c r="KV24" s="35"/>
      <c r="KW24" s="35"/>
      <c r="KX24" s="35"/>
      <c r="KY24" s="35"/>
      <c r="KZ24" s="35"/>
      <c r="LA24" s="35"/>
      <c r="LB24" s="35"/>
      <c r="LC24" s="35"/>
      <c r="LD24" s="35"/>
      <c r="LE24" s="35"/>
      <c r="LF24" s="35"/>
      <c r="LG24" s="35"/>
      <c r="LH24" s="35"/>
      <c r="LI24" s="35"/>
      <c r="LJ24" s="35"/>
      <c r="LK24" s="35"/>
      <c r="LL24" s="35"/>
      <c r="LM24" s="35"/>
      <c r="LN24" s="35"/>
      <c r="LO24" s="35"/>
      <c r="LP24" s="35"/>
      <c r="LQ24" s="35"/>
      <c r="LR24" s="35"/>
      <c r="LS24" s="35"/>
      <c r="LT24" s="35"/>
      <c r="LU24" s="35"/>
      <c r="LV24" s="35"/>
      <c r="LW24" s="35"/>
      <c r="LX24" s="35"/>
      <c r="LY24" s="35"/>
      <c r="LZ24" s="35"/>
      <c r="MA24" s="35"/>
      <c r="MB24" s="35"/>
      <c r="MC24" s="35"/>
      <c r="MD24" s="35"/>
      <c r="ME24" s="35"/>
      <c r="MF24" s="35"/>
      <c r="MG24" s="35"/>
      <c r="MH24" s="35"/>
      <c r="MI24" s="35"/>
      <c r="MJ24" s="35"/>
      <c r="MK24" s="35"/>
      <c r="ML24" s="35"/>
      <c r="MM24" s="35"/>
      <c r="MN24" s="35"/>
      <c r="MO24" s="35"/>
      <c r="MP24" s="35"/>
      <c r="MQ24" s="35"/>
      <c r="MR24" s="35"/>
      <c r="MS24" s="35"/>
      <c r="MT24" s="35"/>
      <c r="MU24" s="35"/>
      <c r="MV24" s="35"/>
      <c r="MW24" s="35"/>
      <c r="MX24" s="35"/>
      <c r="MY24" s="35"/>
      <c r="MZ24" s="35"/>
      <c r="NA24" s="35"/>
      <c r="NB24" s="35"/>
      <c r="NC24" s="35"/>
      <c r="ND24" s="35"/>
      <c r="NE24" s="35"/>
      <c r="NF24" s="35"/>
      <c r="NG24" s="35"/>
      <c r="NH24" s="35"/>
      <c r="NI24" s="35"/>
      <c r="NJ24" s="35"/>
      <c r="NK24" s="35"/>
      <c r="NL24" s="35"/>
      <c r="NM24" s="35"/>
      <c r="NN24" s="35"/>
      <c r="NO24" s="35"/>
      <c r="NP24" s="35"/>
      <c r="NQ24" s="35"/>
      <c r="NR24" s="35"/>
      <c r="NS24" s="35"/>
      <c r="NT24" s="35"/>
      <c r="NU24" s="35"/>
      <c r="NV24" s="35"/>
      <c r="NW24" s="35"/>
      <c r="NX24" s="35"/>
      <c r="NY24" s="35"/>
      <c r="NZ24" s="35"/>
      <c r="OA24" s="35"/>
      <c r="OB24" s="35"/>
      <c r="OC24" s="35"/>
      <c r="OD24" s="35"/>
      <c r="OE24" s="35"/>
      <c r="OF24" s="35"/>
      <c r="OG24" s="35"/>
      <c r="OH24" s="35"/>
      <c r="OI24" s="35"/>
      <c r="OJ24" s="35"/>
      <c r="OK24" s="35"/>
      <c r="OL24" s="35"/>
      <c r="OM24" s="35"/>
      <c r="ON24" s="35"/>
      <c r="OO24" s="35"/>
      <c r="OP24" s="35"/>
      <c r="OQ24" s="35"/>
      <c r="OR24" s="35"/>
      <c r="OS24" s="35"/>
      <c r="OT24" s="35"/>
      <c r="OU24" s="35"/>
      <c r="OV24" s="35"/>
      <c r="OW24" s="35"/>
      <c r="OX24" s="35"/>
      <c r="OY24" s="35"/>
      <c r="OZ24" s="35"/>
      <c r="PA24" s="35"/>
      <c r="PB24" s="35"/>
      <c r="PC24" s="35"/>
      <c r="PD24" s="35"/>
      <c r="PE24" s="35"/>
      <c r="PF24" s="35"/>
      <c r="PG24" s="35"/>
      <c r="PH24" s="35"/>
      <c r="PI24" s="35"/>
      <c r="PJ24" s="35"/>
      <c r="PK24" s="35"/>
      <c r="PL24" s="35"/>
      <c r="PM24" s="35"/>
      <c r="PN24" s="35"/>
      <c r="PO24" s="35"/>
      <c r="PP24" s="35"/>
      <c r="PQ24" s="35"/>
      <c r="PR24" s="35"/>
      <c r="PS24" s="35"/>
      <c r="PT24" s="35"/>
      <c r="PU24" s="35"/>
      <c r="PV24" s="35"/>
      <c r="PW24" s="35"/>
      <c r="PX24" s="35"/>
      <c r="PY24" s="35"/>
      <c r="PZ24" s="35"/>
      <c r="QA24" s="35"/>
      <c r="QB24" s="35"/>
      <c r="QC24" s="35"/>
      <c r="QD24" s="35"/>
      <c r="QE24" s="35"/>
      <c r="QF24" s="35"/>
      <c r="QG24" s="35"/>
      <c r="QH24" s="35"/>
      <c r="QI24" s="35"/>
      <c r="QJ24" s="35"/>
      <c r="QK24" s="35"/>
      <c r="QL24" s="35"/>
      <c r="QM24" s="35"/>
      <c r="QN24" s="35"/>
      <c r="QO24" s="35"/>
      <c r="QP24" s="35"/>
      <c r="QQ24" s="35"/>
      <c r="QR24" s="35"/>
      <c r="QS24" s="35"/>
      <c r="QT24" s="35"/>
      <c r="QU24" s="35"/>
      <c r="QV24" s="35"/>
      <c r="QW24" s="35"/>
      <c r="QX24" s="35"/>
      <c r="QY24" s="35"/>
      <c r="QZ24" s="35"/>
      <c r="RA24" s="35"/>
      <c r="RB24" s="35"/>
      <c r="RC24" s="35"/>
      <c r="RD24" s="35"/>
      <c r="RE24" s="35"/>
      <c r="RF24" s="35"/>
      <c r="RG24" s="35"/>
      <c r="RH24" s="35"/>
      <c r="RI24" s="35"/>
      <c r="RJ24" s="35"/>
      <c r="RK24" s="35"/>
      <c r="RL24" s="35"/>
      <c r="RM24" s="35"/>
      <c r="RN24" s="35"/>
      <c r="RO24" s="35"/>
      <c r="RP24" s="35"/>
      <c r="RQ24" s="35"/>
      <c r="RR24" s="35"/>
      <c r="RS24" s="35"/>
      <c r="RT24" s="35"/>
      <c r="RU24" s="35"/>
      <c r="RV24" s="35"/>
      <c r="RW24" s="35"/>
      <c r="RX24" s="35"/>
      <c r="RY24" s="35"/>
      <c r="RZ24" s="35"/>
      <c r="SA24" s="35"/>
      <c r="SB24" s="35"/>
      <c r="SC24" s="35"/>
      <c r="SD24" s="35"/>
      <c r="SE24" s="35"/>
      <c r="SF24" s="35"/>
      <c r="SG24" s="35"/>
      <c r="SH24" s="35"/>
      <c r="SI24" s="35"/>
      <c r="SJ24" s="35"/>
      <c r="SK24" s="35"/>
      <c r="SL24" s="35"/>
      <c r="SM24" s="35"/>
      <c r="SN24" s="35"/>
      <c r="SO24" s="35"/>
      <c r="SP24" s="35"/>
      <c r="SQ24" s="35"/>
      <c r="SR24" s="35"/>
      <c r="SS24" s="35"/>
      <c r="ST24" s="35"/>
      <c r="SU24" s="35"/>
      <c r="SV24" s="35"/>
      <c r="SW24" s="35"/>
      <c r="SX24" s="35"/>
      <c r="SY24" s="35"/>
      <c r="SZ24" s="35"/>
      <c r="TA24" s="35"/>
      <c r="TB24" s="35"/>
      <c r="TC24" s="35"/>
      <c r="TD24" s="35"/>
      <c r="TE24" s="35"/>
      <c r="TF24" s="35"/>
      <c r="TG24" s="35"/>
      <c r="TH24" s="35"/>
      <c r="TI24" s="35"/>
      <c r="TJ24" s="35"/>
      <c r="TK24" s="35"/>
      <c r="TL24" s="35"/>
      <c r="TM24" s="35"/>
      <c r="TN24" s="35"/>
      <c r="TO24" s="35"/>
      <c r="TP24" s="35"/>
      <c r="TQ24" s="35"/>
      <c r="TR24" s="35"/>
      <c r="TS24" s="35"/>
      <c r="TT24" s="35"/>
      <c r="TU24" s="35"/>
      <c r="TV24" s="35"/>
      <c r="TW24" s="35"/>
      <c r="TX24" s="35"/>
      <c r="TY24" s="35"/>
      <c r="TZ24" s="35"/>
      <c r="UA24" s="35"/>
      <c r="UB24" s="35"/>
      <c r="UC24" s="35"/>
      <c r="UD24" s="35"/>
      <c r="UE24" s="35"/>
      <c r="UF24" s="35"/>
      <c r="UG24" s="35"/>
      <c r="UH24" s="35"/>
      <c r="UI24" s="35"/>
      <c r="UJ24" s="35"/>
      <c r="UK24" s="35"/>
      <c r="UL24" s="35"/>
      <c r="UM24" s="35"/>
      <c r="UN24" s="35"/>
      <c r="UO24" s="35"/>
      <c r="UP24" s="35"/>
      <c r="UQ24" s="35"/>
      <c r="UR24" s="35"/>
      <c r="US24" s="35"/>
      <c r="UT24" s="35"/>
      <c r="UU24" s="35"/>
      <c r="UV24" s="35"/>
      <c r="UW24" s="35"/>
      <c r="UX24" s="35"/>
      <c r="UY24" s="35"/>
      <c r="UZ24" s="35"/>
      <c r="VA24" s="35"/>
      <c r="VB24" s="35"/>
      <c r="VC24" s="35"/>
      <c r="VD24" s="35"/>
      <c r="VE24" s="35"/>
      <c r="VF24" s="35"/>
      <c r="VG24" s="35"/>
      <c r="VH24" s="35"/>
      <c r="VI24" s="35"/>
      <c r="VJ24" s="35"/>
      <c r="VK24" s="35"/>
      <c r="VL24" s="35"/>
      <c r="VM24" s="35"/>
      <c r="VN24" s="35"/>
      <c r="VO24" s="35"/>
      <c r="VP24" s="35"/>
      <c r="VQ24" s="35"/>
      <c r="VR24" s="35"/>
      <c r="VS24" s="35"/>
      <c r="VT24" s="35"/>
      <c r="VU24" s="35"/>
      <c r="VV24" s="35"/>
      <c r="VW24" s="35"/>
      <c r="VX24" s="35"/>
      <c r="VY24" s="35"/>
      <c r="VZ24" s="35"/>
      <c r="WA24" s="35"/>
      <c r="WB24" s="35"/>
      <c r="WC24" s="35"/>
      <c r="WD24" s="35"/>
      <c r="WE24" s="35"/>
      <c r="WF24" s="35"/>
      <c r="WG24" s="35"/>
      <c r="WH24" s="35"/>
      <c r="WI24" s="35"/>
      <c r="WJ24" s="35"/>
      <c r="WK24" s="35"/>
      <c r="WL24" s="35"/>
      <c r="WM24" s="35"/>
      <c r="WN24" s="35"/>
      <c r="WO24" s="35"/>
      <c r="WP24" s="35"/>
      <c r="WQ24" s="35"/>
      <c r="WR24" s="35"/>
      <c r="WS24" s="35"/>
      <c r="WT24" s="35"/>
      <c r="WU24" s="35"/>
      <c r="WV24" s="35"/>
      <c r="WW24" s="35"/>
      <c r="WX24" s="35"/>
      <c r="WY24" s="35"/>
      <c r="WZ24" s="35"/>
      <c r="XA24" s="35"/>
      <c r="XB24" s="35"/>
      <c r="XC24" s="35"/>
      <c r="XD24" s="35"/>
      <c r="XE24" s="35"/>
      <c r="XF24" s="35"/>
      <c r="XG24" s="35"/>
      <c r="XH24" s="35"/>
      <c r="XI24" s="35"/>
      <c r="XJ24" s="35"/>
      <c r="XK24" s="35"/>
      <c r="XL24" s="35"/>
      <c r="XM24" s="35"/>
      <c r="XN24" s="35"/>
      <c r="XO24" s="35"/>
      <c r="XP24" s="35"/>
      <c r="XQ24" s="35"/>
      <c r="XR24" s="35"/>
      <c r="XS24" s="35"/>
      <c r="XT24" s="35"/>
      <c r="XU24" s="35"/>
      <c r="XV24" s="35"/>
      <c r="XW24" s="35"/>
      <c r="XX24" s="35"/>
      <c r="XY24" s="35"/>
      <c r="XZ24" s="35"/>
      <c r="YA24" s="35"/>
      <c r="YB24" s="35"/>
      <c r="YC24" s="35"/>
      <c r="YD24" s="35"/>
      <c r="YE24" s="35"/>
      <c r="YF24" s="35"/>
      <c r="YG24" s="35"/>
      <c r="YH24" s="35"/>
      <c r="YI24" s="35"/>
      <c r="YJ24" s="35"/>
      <c r="YK24" s="35"/>
      <c r="YL24" s="35"/>
      <c r="YM24" s="35"/>
      <c r="YN24" s="35"/>
      <c r="YO24" s="35"/>
      <c r="YP24" s="35"/>
      <c r="YQ24" s="35"/>
      <c r="YR24" s="35"/>
      <c r="YS24" s="35"/>
      <c r="YT24" s="35"/>
      <c r="YU24" s="35"/>
      <c r="YV24" s="35"/>
      <c r="YW24" s="35"/>
      <c r="YX24" s="35"/>
      <c r="YY24" s="35"/>
      <c r="YZ24" s="35"/>
      <c r="ZA24" s="35"/>
      <c r="ZB24" s="35"/>
      <c r="ZC24" s="35"/>
      <c r="ZD24" s="35"/>
      <c r="ZE24" s="35"/>
      <c r="ZF24" s="35"/>
      <c r="ZG24" s="35"/>
      <c r="ZH24" s="35"/>
      <c r="ZI24" s="35"/>
      <c r="ZJ24" s="35"/>
      <c r="ZK24" s="35"/>
      <c r="ZL24" s="35"/>
      <c r="ZM24" s="35"/>
      <c r="ZN24" s="35"/>
      <c r="ZO24" s="35"/>
      <c r="ZP24" s="35"/>
      <c r="ZQ24" s="35"/>
      <c r="ZR24" s="35"/>
      <c r="ZS24" s="35"/>
      <c r="ZT24" s="35"/>
      <c r="ZU24" s="35"/>
      <c r="ZV24" s="35"/>
      <c r="ZW24" s="35"/>
      <c r="ZX24" s="35"/>
      <c r="ZY24" s="35"/>
      <c r="ZZ24" s="35"/>
      <c r="AAA24" s="35"/>
      <c r="AAB24" s="35"/>
      <c r="AAC24" s="35"/>
      <c r="AAD24" s="35"/>
      <c r="AAE24" s="35"/>
      <c r="AAF24" s="35"/>
      <c r="AAG24" s="35"/>
      <c r="AAH24" s="35"/>
      <c r="AAI24" s="35"/>
      <c r="AAJ24" s="35"/>
      <c r="AAK24" s="35"/>
      <c r="AAL24" s="35"/>
      <c r="AAM24" s="35"/>
      <c r="AAN24" s="35"/>
      <c r="AAO24" s="35"/>
      <c r="AAP24" s="35"/>
      <c r="AAQ24" s="35"/>
      <c r="AAR24" s="35"/>
      <c r="AAS24" s="35"/>
      <c r="AAT24" s="35"/>
      <c r="AAU24" s="35"/>
      <c r="AAV24" s="35"/>
      <c r="AAW24" s="35"/>
      <c r="AAX24" s="35"/>
      <c r="AAY24" s="35"/>
      <c r="AAZ24" s="35"/>
      <c r="ABA24" s="35"/>
      <c r="ABB24" s="35"/>
      <c r="ABC24" s="35"/>
      <c r="ABD24" s="35"/>
      <c r="ABE24" s="35"/>
      <c r="ABF24" s="35"/>
      <c r="ABG24" s="35"/>
      <c r="ABH24" s="35"/>
      <c r="ABI24" s="35"/>
      <c r="ABJ24" s="35"/>
      <c r="ABK24" s="35"/>
      <c r="ABL24" s="35"/>
      <c r="ABM24" s="35"/>
      <c r="ABN24" s="35"/>
      <c r="ABO24" s="35"/>
      <c r="ABP24" s="35"/>
      <c r="ABQ24" s="35"/>
      <c r="ABR24" s="35"/>
      <c r="ABS24" s="35"/>
      <c r="ABT24" s="35"/>
      <c r="ABU24" s="35"/>
      <c r="ABV24" s="35"/>
      <c r="ABW24" s="35"/>
      <c r="ABX24" s="35"/>
      <c r="ABY24" s="35"/>
      <c r="ABZ24" s="35"/>
      <c r="ACA24" s="35"/>
      <c r="ACB24" s="35"/>
      <c r="ACC24" s="35"/>
      <c r="ACD24" s="35"/>
      <c r="ACE24" s="35"/>
      <c r="ACF24" s="35"/>
      <c r="ACG24" s="35"/>
      <c r="ACH24" s="35"/>
      <c r="ACI24" s="35"/>
      <c r="ACJ24" s="35"/>
      <c r="ACK24" s="35"/>
      <c r="ACL24" s="35"/>
      <c r="ACM24" s="35"/>
      <c r="ACN24" s="35"/>
      <c r="ACO24" s="35"/>
      <c r="ACP24" s="35"/>
      <c r="ACQ24" s="35"/>
      <c r="ACR24" s="35"/>
      <c r="ACS24" s="35"/>
      <c r="ACT24" s="35"/>
      <c r="ACU24" s="35"/>
      <c r="ACV24" s="35"/>
      <c r="ACW24" s="35"/>
      <c r="ACX24" s="35"/>
      <c r="ACY24" s="35"/>
      <c r="ACZ24" s="35"/>
      <c r="ADA24" s="35"/>
      <c r="ADB24" s="35"/>
      <c r="ADC24" s="35"/>
      <c r="ADD24" s="35"/>
      <c r="ADE24" s="35"/>
      <c r="ADF24" s="35"/>
      <c r="ADG24" s="35"/>
      <c r="ADH24" s="35"/>
      <c r="ADI24" s="35"/>
      <c r="ADJ24" s="35"/>
      <c r="ADK24" s="35"/>
      <c r="ADL24" s="35"/>
      <c r="ADM24" s="35"/>
      <c r="ADN24" s="35"/>
      <c r="ADO24" s="35"/>
      <c r="ADP24" s="35"/>
      <c r="ADQ24" s="35"/>
      <c r="ADR24" s="35"/>
      <c r="ADS24" s="35"/>
      <c r="ADT24" s="35"/>
      <c r="ADU24" s="35"/>
      <c r="ADV24" s="35"/>
      <c r="ADW24" s="35"/>
      <c r="ADX24" s="35"/>
      <c r="ADY24" s="35"/>
      <c r="ADZ24" s="35"/>
      <c r="AEA24" s="35"/>
      <c r="AEB24" s="35"/>
      <c r="AEC24" s="35"/>
      <c r="AED24" s="35"/>
      <c r="AEE24" s="35"/>
      <c r="AEF24" s="35"/>
      <c r="AEG24" s="35"/>
      <c r="AEH24" s="35"/>
      <c r="AEI24" s="35"/>
      <c r="AEJ24" s="35"/>
      <c r="AEK24" s="35"/>
      <c r="AEL24" s="35"/>
      <c r="AEM24" s="35"/>
      <c r="AEN24" s="35"/>
      <c r="AEO24" s="35"/>
      <c r="AEP24" s="35"/>
      <c r="AEQ24" s="35"/>
      <c r="AER24" s="35"/>
      <c r="AES24" s="35"/>
      <c r="AET24" s="35"/>
      <c r="AEU24" s="35"/>
      <c r="AEV24" s="35"/>
      <c r="AEW24" s="35"/>
      <c r="AEX24" s="35"/>
      <c r="AEY24" s="35"/>
      <c r="AEZ24" s="35"/>
      <c r="AFA24" s="35"/>
      <c r="AFB24" s="35"/>
      <c r="AFC24" s="35"/>
      <c r="AFD24" s="35"/>
      <c r="AFE24" s="35"/>
      <c r="AFF24" s="35"/>
      <c r="AFG24" s="35"/>
      <c r="AFH24" s="35"/>
      <c r="AFI24" s="35"/>
      <c r="AFJ24" s="35"/>
      <c r="AFK24" s="35"/>
      <c r="AFL24" s="35"/>
      <c r="AFM24" s="35"/>
      <c r="AFN24" s="35"/>
      <c r="AFO24" s="35"/>
      <c r="AFP24" s="35"/>
      <c r="AFQ24" s="35"/>
      <c r="AFR24" s="35"/>
      <c r="AFS24" s="35"/>
      <c r="AFT24" s="35"/>
      <c r="AFU24" s="35"/>
      <c r="AFV24" s="35"/>
      <c r="AFW24" s="35"/>
      <c r="AFX24" s="35"/>
      <c r="AFY24" s="35"/>
      <c r="AFZ24" s="35"/>
      <c r="AGA24" s="35"/>
      <c r="AGB24" s="35"/>
      <c r="AGC24" s="35"/>
      <c r="AGD24" s="35"/>
      <c r="AGE24" s="35"/>
      <c r="AGF24" s="35"/>
      <c r="AGG24" s="35"/>
      <c r="AGH24" s="35"/>
      <c r="AGI24" s="35"/>
      <c r="AGJ24" s="35"/>
      <c r="AGK24" s="35"/>
      <c r="AGL24" s="35"/>
      <c r="AGM24" s="35"/>
      <c r="AGN24" s="35"/>
      <c r="AGO24" s="35"/>
      <c r="AGP24" s="35"/>
      <c r="AGQ24" s="35"/>
      <c r="AGR24" s="35"/>
      <c r="AGS24" s="35"/>
      <c r="AGT24" s="35"/>
      <c r="AGU24" s="35"/>
      <c r="AGV24" s="35"/>
      <c r="AGW24" s="35"/>
      <c r="AGX24" s="35"/>
      <c r="AGY24" s="35"/>
      <c r="AGZ24" s="35"/>
      <c r="AHA24" s="35"/>
      <c r="AHB24" s="35"/>
      <c r="AHC24" s="35"/>
      <c r="AHD24" s="35"/>
      <c r="AHE24" s="35"/>
      <c r="AHF24" s="35"/>
      <c r="AHG24" s="35"/>
      <c r="AHH24" s="35"/>
      <c r="AHI24" s="35"/>
      <c r="AHJ24" s="35"/>
      <c r="AHK24" s="35"/>
      <c r="AHL24" s="35"/>
      <c r="AHM24" s="35"/>
      <c r="AHN24" s="35"/>
      <c r="AHO24" s="35"/>
      <c r="AHP24" s="35"/>
      <c r="AHQ24" s="35"/>
      <c r="AHR24" s="35"/>
      <c r="AHS24" s="35"/>
      <c r="AHT24" s="35"/>
      <c r="AHU24" s="35"/>
      <c r="AHV24" s="35"/>
      <c r="AHW24" s="35"/>
      <c r="AHX24" s="35"/>
      <c r="AHY24" s="35"/>
      <c r="AHZ24" s="35"/>
      <c r="AIA24" s="35"/>
      <c r="AIB24" s="35"/>
      <c r="AIC24" s="35"/>
      <c r="AID24" s="35"/>
      <c r="AIE24" s="35"/>
      <c r="AIF24" s="35"/>
      <c r="AIG24" s="35"/>
      <c r="AIH24" s="35"/>
      <c r="AII24" s="35"/>
      <c r="AIJ24" s="35"/>
      <c r="AIK24" s="35"/>
      <c r="AIL24" s="35"/>
      <c r="AIM24" s="35"/>
      <c r="AIN24" s="35"/>
      <c r="AIO24" s="35"/>
      <c r="AIP24" s="35"/>
      <c r="AIQ24" s="35"/>
      <c r="AIR24" s="35"/>
      <c r="AIS24" s="35"/>
      <c r="AIT24" s="35"/>
      <c r="AIU24" s="35"/>
      <c r="AIV24" s="35"/>
      <c r="AIW24" s="35"/>
      <c r="AIX24" s="35"/>
      <c r="AIY24" s="35"/>
      <c r="AIZ24" s="35"/>
      <c r="AJA24" s="35"/>
      <c r="AJB24" s="35"/>
      <c r="AJC24" s="35"/>
      <c r="AJD24" s="35"/>
      <c r="AJE24" s="35"/>
      <c r="AJF24" s="35"/>
      <c r="AJG24" s="35"/>
      <c r="AJH24" s="35"/>
      <c r="AJI24" s="35"/>
      <c r="AJJ24" s="35"/>
      <c r="AJK24" s="35"/>
      <c r="AJL24" s="35"/>
      <c r="AJM24" s="35"/>
      <c r="AJN24" s="35"/>
      <c r="AJO24" s="35"/>
      <c r="AJP24" s="35"/>
      <c r="AJQ24" s="35"/>
      <c r="AJR24" s="35"/>
      <c r="AJS24" s="35"/>
      <c r="AJT24" s="35"/>
      <c r="AJU24" s="35"/>
      <c r="AJV24" s="35"/>
      <c r="AJW24" s="35"/>
      <c r="AJX24" s="35"/>
      <c r="AJY24" s="35"/>
      <c r="AJZ24" s="35"/>
      <c r="AKA24" s="35"/>
      <c r="AKB24" s="35"/>
      <c r="AKC24" s="35"/>
      <c r="AKD24" s="35"/>
      <c r="AKE24" s="35"/>
      <c r="AKF24" s="35"/>
      <c r="AKG24" s="35"/>
      <c r="AKH24" s="35"/>
      <c r="AKI24" s="35"/>
      <c r="AKJ24" s="35"/>
      <c r="AKK24" s="35"/>
      <c r="AKL24" s="35"/>
      <c r="AKM24" s="35"/>
      <c r="AKN24" s="35"/>
      <c r="AKO24" s="35"/>
      <c r="AKP24" s="35"/>
      <c r="AKQ24" s="35"/>
      <c r="AKR24" s="35"/>
      <c r="AKS24" s="35"/>
      <c r="AKT24" s="35"/>
      <c r="AKU24" s="35"/>
      <c r="AKV24" s="35"/>
      <c r="AKW24" s="35"/>
      <c r="AKX24" s="35"/>
      <c r="AKY24" s="35"/>
      <c r="AKZ24" s="35"/>
      <c r="ALA24" s="35"/>
      <c r="ALB24" s="35"/>
      <c r="ALC24" s="35"/>
      <c r="ALD24" s="35"/>
      <c r="ALE24" s="35"/>
      <c r="ALF24" s="35"/>
      <c r="ALG24" s="35"/>
      <c r="ALH24" s="35"/>
      <c r="ALI24" s="35"/>
      <c r="ALJ24" s="35"/>
      <c r="ALK24" s="35"/>
      <c r="ALL24" s="35"/>
      <c r="ALM24" s="35"/>
      <c r="ALN24" s="35"/>
      <c r="ALO24" s="35"/>
      <c r="ALP24" s="35"/>
      <c r="ALQ24" s="35"/>
      <c r="ALR24" s="35"/>
      <c r="ALS24" s="35"/>
      <c r="ALT24" s="35"/>
      <c r="ALU24" s="35"/>
      <c r="ALV24" s="35"/>
      <c r="ALW24" s="35"/>
      <c r="ALX24" s="35"/>
      <c r="ALY24" s="35"/>
      <c r="ALZ24" s="35"/>
      <c r="AMA24" s="35"/>
      <c r="AMB24" s="35"/>
      <c r="AMC24" s="35"/>
      <c r="AMD24" s="35"/>
      <c r="AME24" s="35"/>
      <c r="AMF24" s="35"/>
      <c r="AMG24" s="35"/>
      <c r="AMH24" s="35"/>
      <c r="AMI24" s="35"/>
      <c r="AMJ24" s="35"/>
      <c r="AMK24" s="35"/>
    </row>
    <row r="25" spans="1:1025" s="59" customFormat="1" ht="18" customHeight="1" x14ac:dyDescent="0.25">
      <c r="A25" s="146">
        <v>2</v>
      </c>
      <c r="B25" s="127" t="s">
        <v>234</v>
      </c>
      <c r="C25" s="260"/>
      <c r="D25" s="40">
        <v>1978</v>
      </c>
      <c r="E25" s="41" t="s">
        <v>68</v>
      </c>
      <c r="F25" s="261">
        <v>83.9</v>
      </c>
      <c r="G25" s="43" t="s">
        <v>229</v>
      </c>
      <c r="H25" s="42">
        <v>24</v>
      </c>
      <c r="I25" s="121">
        <v>5.0030000000000001</v>
      </c>
      <c r="J25" s="234">
        <v>96</v>
      </c>
      <c r="K25" s="42"/>
      <c r="L25" s="262"/>
      <c r="M25" s="61">
        <f t="shared" si="0"/>
        <v>480.28800000000001</v>
      </c>
      <c r="N25" s="263" t="s">
        <v>272</v>
      </c>
      <c r="O25" s="37">
        <v>18</v>
      </c>
      <c r="P25" s="39" t="s">
        <v>233</v>
      </c>
      <c r="Q25" s="147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2"/>
      <c r="AG25" s="35"/>
      <c r="AH25" s="35"/>
      <c r="AI25" s="35"/>
      <c r="AJ25" s="35"/>
      <c r="AK25" s="35"/>
      <c r="AL25" s="35"/>
      <c r="AM25" s="35"/>
      <c r="AN25" s="35"/>
      <c r="AO25" s="35"/>
      <c r="AP25" s="35"/>
      <c r="AQ25" s="35"/>
      <c r="AR25" s="35"/>
      <c r="AS25" s="35"/>
      <c r="AT25" s="35"/>
      <c r="AU25" s="35"/>
      <c r="AV25" s="35"/>
      <c r="AW25" s="35"/>
      <c r="AX25" s="35"/>
      <c r="AY25" s="35"/>
      <c r="AZ25" s="35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  <c r="CQ25" s="35"/>
      <c r="CR25" s="35"/>
      <c r="CS25" s="35"/>
      <c r="CT25" s="35"/>
      <c r="CU25" s="35"/>
      <c r="CV25" s="35"/>
      <c r="CW25" s="35"/>
      <c r="CX25" s="35"/>
      <c r="CY25" s="35"/>
      <c r="CZ25" s="35"/>
      <c r="DA25" s="35"/>
      <c r="DB25" s="35"/>
      <c r="DC25" s="35"/>
      <c r="DD25" s="35"/>
      <c r="DE25" s="35"/>
      <c r="DF25" s="35"/>
      <c r="DG25" s="35"/>
      <c r="DH25" s="35"/>
      <c r="DI25" s="35"/>
      <c r="DJ25" s="35"/>
      <c r="DK25" s="35"/>
      <c r="DL25" s="35"/>
      <c r="DM25" s="35"/>
      <c r="DN25" s="35"/>
      <c r="DO25" s="35"/>
      <c r="DP25" s="35"/>
      <c r="DQ25" s="35"/>
      <c r="DR25" s="35"/>
      <c r="DS25" s="35"/>
      <c r="DT25" s="35"/>
      <c r="DU25" s="35"/>
      <c r="DV25" s="35"/>
      <c r="DW25" s="35"/>
      <c r="DX25" s="35"/>
      <c r="DY25" s="35"/>
      <c r="DZ25" s="35"/>
      <c r="EA25" s="35"/>
      <c r="EB25" s="35"/>
      <c r="EC25" s="35"/>
      <c r="ED25" s="35"/>
      <c r="EE25" s="35"/>
      <c r="EF25" s="35"/>
      <c r="EG25" s="35"/>
      <c r="EH25" s="35"/>
      <c r="EI25" s="35"/>
      <c r="EJ25" s="35"/>
      <c r="EK25" s="35"/>
      <c r="EL25" s="35"/>
      <c r="EM25" s="35"/>
      <c r="EN25" s="35"/>
      <c r="EO25" s="35"/>
      <c r="EP25" s="35"/>
      <c r="EQ25" s="35"/>
      <c r="ER25" s="35"/>
      <c r="ES25" s="35"/>
      <c r="ET25" s="35"/>
      <c r="EU25" s="35"/>
      <c r="EV25" s="35"/>
      <c r="EW25" s="35"/>
      <c r="EX25" s="35"/>
      <c r="EY25" s="35"/>
      <c r="EZ25" s="35"/>
      <c r="FA25" s="35"/>
      <c r="FB25" s="35"/>
      <c r="FC25" s="35"/>
      <c r="FD25" s="35"/>
      <c r="FE25" s="35"/>
      <c r="FF25" s="35"/>
      <c r="FG25" s="35"/>
      <c r="FH25" s="35"/>
      <c r="FI25" s="35"/>
      <c r="FJ25" s="35"/>
      <c r="FK25" s="35"/>
      <c r="FL25" s="35"/>
      <c r="FM25" s="35"/>
      <c r="FN25" s="35"/>
      <c r="FO25" s="35"/>
      <c r="FP25" s="35"/>
      <c r="FQ25" s="35"/>
      <c r="FR25" s="35"/>
      <c r="FS25" s="35"/>
      <c r="FT25" s="35"/>
      <c r="FU25" s="35"/>
      <c r="FV25" s="35"/>
      <c r="FW25" s="35"/>
      <c r="FX25" s="35"/>
      <c r="FY25" s="35"/>
      <c r="FZ25" s="35"/>
      <c r="GA25" s="35"/>
      <c r="GB25" s="35"/>
      <c r="GC25" s="35"/>
      <c r="GD25" s="35"/>
      <c r="GE25" s="35"/>
      <c r="GF25" s="35"/>
      <c r="GG25" s="35"/>
      <c r="GH25" s="35"/>
      <c r="GI25" s="35"/>
      <c r="GJ25" s="35"/>
      <c r="GK25" s="35"/>
      <c r="GL25" s="35"/>
      <c r="GM25" s="35"/>
      <c r="GN25" s="35"/>
      <c r="GO25" s="35"/>
      <c r="GP25" s="35"/>
      <c r="GQ25" s="35"/>
      <c r="GR25" s="35"/>
      <c r="GS25" s="35"/>
      <c r="GT25" s="35"/>
      <c r="GU25" s="35"/>
      <c r="GV25" s="35"/>
      <c r="GW25" s="35"/>
      <c r="GX25" s="35"/>
      <c r="GY25" s="35"/>
      <c r="GZ25" s="35"/>
      <c r="HA25" s="35"/>
      <c r="HB25" s="35"/>
      <c r="HC25" s="35"/>
      <c r="HD25" s="35"/>
      <c r="HE25" s="35"/>
      <c r="HF25" s="35"/>
      <c r="HG25" s="35"/>
      <c r="HH25" s="35"/>
      <c r="HI25" s="35"/>
      <c r="HJ25" s="35"/>
      <c r="HK25" s="35"/>
      <c r="HL25" s="35"/>
      <c r="HM25" s="35"/>
      <c r="HN25" s="35"/>
      <c r="HO25" s="35"/>
      <c r="HP25" s="35"/>
      <c r="HQ25" s="35"/>
      <c r="HR25" s="35"/>
      <c r="HS25" s="35"/>
      <c r="HT25" s="35"/>
      <c r="HU25" s="35"/>
      <c r="HV25" s="35"/>
      <c r="HW25" s="35"/>
      <c r="HX25" s="35"/>
      <c r="HY25" s="35"/>
      <c r="HZ25" s="35"/>
      <c r="IA25" s="35"/>
      <c r="IB25" s="35"/>
      <c r="IC25" s="35"/>
      <c r="ID25" s="35"/>
      <c r="IE25" s="35"/>
      <c r="IF25" s="35"/>
      <c r="IG25" s="35"/>
      <c r="IH25" s="35"/>
      <c r="II25" s="35"/>
      <c r="IJ25" s="35"/>
      <c r="IK25" s="35"/>
      <c r="IL25" s="35"/>
      <c r="IM25" s="35"/>
      <c r="IN25" s="35"/>
      <c r="IO25" s="35"/>
      <c r="IP25" s="35"/>
      <c r="IQ25" s="35"/>
      <c r="IR25" s="35"/>
      <c r="IS25" s="35"/>
      <c r="IT25" s="35"/>
      <c r="IU25" s="35"/>
      <c r="IV25" s="35"/>
      <c r="IW25" s="35"/>
      <c r="IX25" s="35"/>
      <c r="IY25" s="35"/>
      <c r="IZ25" s="35"/>
      <c r="JA25" s="35"/>
      <c r="JB25" s="35"/>
      <c r="JC25" s="35"/>
      <c r="JD25" s="35"/>
      <c r="JE25" s="35"/>
      <c r="JF25" s="35"/>
      <c r="JG25" s="35"/>
      <c r="JH25" s="35"/>
      <c r="JI25" s="35"/>
      <c r="JJ25" s="35"/>
      <c r="JK25" s="35"/>
      <c r="JL25" s="35"/>
      <c r="JM25" s="35"/>
      <c r="JN25" s="35"/>
      <c r="JO25" s="35"/>
      <c r="JP25" s="35"/>
      <c r="JQ25" s="35"/>
      <c r="JR25" s="35"/>
      <c r="JS25" s="35"/>
      <c r="JT25" s="35"/>
      <c r="JU25" s="35"/>
      <c r="JV25" s="35"/>
      <c r="JW25" s="35"/>
      <c r="JX25" s="35"/>
      <c r="JY25" s="35"/>
      <c r="JZ25" s="35"/>
      <c r="KA25" s="35"/>
      <c r="KB25" s="35"/>
      <c r="KC25" s="35"/>
      <c r="KD25" s="35"/>
      <c r="KE25" s="35"/>
      <c r="KF25" s="35"/>
      <c r="KG25" s="35"/>
      <c r="KH25" s="35"/>
      <c r="KI25" s="35"/>
      <c r="KJ25" s="35"/>
      <c r="KK25" s="35"/>
      <c r="KL25" s="35"/>
      <c r="KM25" s="35"/>
      <c r="KN25" s="35"/>
      <c r="KO25" s="35"/>
      <c r="KP25" s="35"/>
      <c r="KQ25" s="35"/>
      <c r="KR25" s="35"/>
      <c r="KS25" s="35"/>
      <c r="KT25" s="35"/>
      <c r="KU25" s="35"/>
      <c r="KV25" s="35"/>
      <c r="KW25" s="35"/>
      <c r="KX25" s="35"/>
      <c r="KY25" s="35"/>
      <c r="KZ25" s="35"/>
      <c r="LA25" s="35"/>
      <c r="LB25" s="35"/>
      <c r="LC25" s="35"/>
      <c r="LD25" s="35"/>
      <c r="LE25" s="35"/>
      <c r="LF25" s="35"/>
      <c r="LG25" s="35"/>
      <c r="LH25" s="35"/>
      <c r="LI25" s="35"/>
      <c r="LJ25" s="35"/>
      <c r="LK25" s="35"/>
      <c r="LL25" s="35"/>
      <c r="LM25" s="35"/>
      <c r="LN25" s="35"/>
      <c r="LO25" s="35"/>
      <c r="LP25" s="35"/>
      <c r="LQ25" s="35"/>
      <c r="LR25" s="35"/>
      <c r="LS25" s="35"/>
      <c r="LT25" s="35"/>
      <c r="LU25" s="35"/>
      <c r="LV25" s="35"/>
      <c r="LW25" s="35"/>
      <c r="LX25" s="35"/>
      <c r="LY25" s="35"/>
      <c r="LZ25" s="35"/>
      <c r="MA25" s="35"/>
      <c r="MB25" s="35"/>
      <c r="MC25" s="35"/>
      <c r="MD25" s="35"/>
      <c r="ME25" s="35"/>
      <c r="MF25" s="35"/>
      <c r="MG25" s="35"/>
      <c r="MH25" s="35"/>
      <c r="MI25" s="35"/>
      <c r="MJ25" s="35"/>
      <c r="MK25" s="35"/>
      <c r="ML25" s="35"/>
      <c r="MM25" s="35"/>
      <c r="MN25" s="35"/>
      <c r="MO25" s="35"/>
      <c r="MP25" s="35"/>
      <c r="MQ25" s="35"/>
      <c r="MR25" s="35"/>
      <c r="MS25" s="35"/>
      <c r="MT25" s="35"/>
      <c r="MU25" s="35"/>
      <c r="MV25" s="35"/>
      <c r="MW25" s="35"/>
      <c r="MX25" s="35"/>
      <c r="MY25" s="35"/>
      <c r="MZ25" s="35"/>
      <c r="NA25" s="35"/>
      <c r="NB25" s="35"/>
      <c r="NC25" s="35"/>
      <c r="ND25" s="35"/>
      <c r="NE25" s="35"/>
      <c r="NF25" s="35"/>
      <c r="NG25" s="35"/>
      <c r="NH25" s="35"/>
      <c r="NI25" s="35"/>
      <c r="NJ25" s="35"/>
      <c r="NK25" s="35"/>
      <c r="NL25" s="35"/>
      <c r="NM25" s="35"/>
      <c r="NN25" s="35"/>
      <c r="NO25" s="35"/>
      <c r="NP25" s="35"/>
      <c r="NQ25" s="35"/>
      <c r="NR25" s="35"/>
      <c r="NS25" s="35"/>
      <c r="NT25" s="35"/>
      <c r="NU25" s="35"/>
      <c r="NV25" s="35"/>
      <c r="NW25" s="35"/>
      <c r="NX25" s="35"/>
      <c r="NY25" s="35"/>
      <c r="NZ25" s="35"/>
      <c r="OA25" s="35"/>
      <c r="OB25" s="35"/>
      <c r="OC25" s="35"/>
      <c r="OD25" s="35"/>
      <c r="OE25" s="35"/>
      <c r="OF25" s="35"/>
      <c r="OG25" s="35"/>
      <c r="OH25" s="35"/>
      <c r="OI25" s="35"/>
      <c r="OJ25" s="35"/>
      <c r="OK25" s="35"/>
      <c r="OL25" s="35"/>
      <c r="OM25" s="35"/>
      <c r="ON25" s="35"/>
      <c r="OO25" s="35"/>
      <c r="OP25" s="35"/>
      <c r="OQ25" s="35"/>
      <c r="OR25" s="35"/>
      <c r="OS25" s="35"/>
      <c r="OT25" s="35"/>
      <c r="OU25" s="35"/>
      <c r="OV25" s="35"/>
      <c r="OW25" s="35"/>
      <c r="OX25" s="35"/>
      <c r="OY25" s="35"/>
      <c r="OZ25" s="35"/>
      <c r="PA25" s="35"/>
      <c r="PB25" s="35"/>
      <c r="PC25" s="35"/>
      <c r="PD25" s="35"/>
      <c r="PE25" s="35"/>
      <c r="PF25" s="35"/>
      <c r="PG25" s="35"/>
      <c r="PH25" s="35"/>
      <c r="PI25" s="35"/>
      <c r="PJ25" s="35"/>
      <c r="PK25" s="35"/>
      <c r="PL25" s="35"/>
      <c r="PM25" s="35"/>
      <c r="PN25" s="35"/>
      <c r="PO25" s="35"/>
      <c r="PP25" s="35"/>
      <c r="PQ25" s="35"/>
      <c r="PR25" s="35"/>
      <c r="PS25" s="35"/>
      <c r="PT25" s="35"/>
      <c r="PU25" s="35"/>
      <c r="PV25" s="35"/>
      <c r="PW25" s="35"/>
      <c r="PX25" s="35"/>
      <c r="PY25" s="35"/>
      <c r="PZ25" s="35"/>
      <c r="QA25" s="35"/>
      <c r="QB25" s="35"/>
      <c r="QC25" s="35"/>
      <c r="QD25" s="35"/>
      <c r="QE25" s="35"/>
      <c r="QF25" s="35"/>
      <c r="QG25" s="35"/>
      <c r="QH25" s="35"/>
      <c r="QI25" s="35"/>
      <c r="QJ25" s="35"/>
      <c r="QK25" s="35"/>
      <c r="QL25" s="35"/>
      <c r="QM25" s="35"/>
      <c r="QN25" s="35"/>
      <c r="QO25" s="35"/>
      <c r="QP25" s="35"/>
      <c r="QQ25" s="35"/>
      <c r="QR25" s="35"/>
      <c r="QS25" s="35"/>
      <c r="QT25" s="35"/>
      <c r="QU25" s="35"/>
      <c r="QV25" s="35"/>
      <c r="QW25" s="35"/>
      <c r="QX25" s="35"/>
      <c r="QY25" s="35"/>
      <c r="QZ25" s="35"/>
      <c r="RA25" s="35"/>
      <c r="RB25" s="35"/>
      <c r="RC25" s="35"/>
      <c r="RD25" s="35"/>
      <c r="RE25" s="35"/>
      <c r="RF25" s="35"/>
      <c r="RG25" s="35"/>
      <c r="RH25" s="35"/>
      <c r="RI25" s="35"/>
      <c r="RJ25" s="35"/>
      <c r="RK25" s="35"/>
      <c r="RL25" s="35"/>
      <c r="RM25" s="35"/>
      <c r="RN25" s="35"/>
      <c r="RO25" s="35"/>
      <c r="RP25" s="35"/>
      <c r="RQ25" s="35"/>
      <c r="RR25" s="35"/>
      <c r="RS25" s="35"/>
      <c r="RT25" s="35"/>
      <c r="RU25" s="35"/>
      <c r="RV25" s="35"/>
      <c r="RW25" s="35"/>
      <c r="RX25" s="35"/>
      <c r="RY25" s="35"/>
      <c r="RZ25" s="35"/>
      <c r="SA25" s="35"/>
      <c r="SB25" s="35"/>
      <c r="SC25" s="35"/>
      <c r="SD25" s="35"/>
      <c r="SE25" s="35"/>
      <c r="SF25" s="35"/>
      <c r="SG25" s="35"/>
      <c r="SH25" s="35"/>
      <c r="SI25" s="35"/>
      <c r="SJ25" s="35"/>
      <c r="SK25" s="35"/>
      <c r="SL25" s="35"/>
      <c r="SM25" s="35"/>
      <c r="SN25" s="35"/>
      <c r="SO25" s="35"/>
      <c r="SP25" s="35"/>
      <c r="SQ25" s="35"/>
      <c r="SR25" s="35"/>
      <c r="SS25" s="35"/>
      <c r="ST25" s="35"/>
      <c r="SU25" s="35"/>
      <c r="SV25" s="35"/>
      <c r="SW25" s="35"/>
      <c r="SX25" s="35"/>
      <c r="SY25" s="35"/>
      <c r="SZ25" s="35"/>
      <c r="TA25" s="35"/>
      <c r="TB25" s="35"/>
      <c r="TC25" s="35"/>
      <c r="TD25" s="35"/>
      <c r="TE25" s="35"/>
      <c r="TF25" s="35"/>
      <c r="TG25" s="35"/>
      <c r="TH25" s="35"/>
      <c r="TI25" s="35"/>
      <c r="TJ25" s="35"/>
      <c r="TK25" s="35"/>
      <c r="TL25" s="35"/>
      <c r="TM25" s="35"/>
      <c r="TN25" s="35"/>
      <c r="TO25" s="35"/>
      <c r="TP25" s="35"/>
      <c r="TQ25" s="35"/>
      <c r="TR25" s="35"/>
      <c r="TS25" s="35"/>
      <c r="TT25" s="35"/>
      <c r="TU25" s="35"/>
      <c r="TV25" s="35"/>
      <c r="TW25" s="35"/>
      <c r="TX25" s="35"/>
      <c r="TY25" s="35"/>
      <c r="TZ25" s="35"/>
      <c r="UA25" s="35"/>
      <c r="UB25" s="35"/>
      <c r="UC25" s="35"/>
      <c r="UD25" s="35"/>
      <c r="UE25" s="35"/>
      <c r="UF25" s="35"/>
      <c r="UG25" s="35"/>
      <c r="UH25" s="35"/>
      <c r="UI25" s="35"/>
      <c r="UJ25" s="35"/>
      <c r="UK25" s="35"/>
      <c r="UL25" s="35"/>
      <c r="UM25" s="35"/>
      <c r="UN25" s="35"/>
      <c r="UO25" s="35"/>
      <c r="UP25" s="35"/>
      <c r="UQ25" s="35"/>
      <c r="UR25" s="35"/>
      <c r="US25" s="35"/>
      <c r="UT25" s="35"/>
      <c r="UU25" s="35"/>
      <c r="UV25" s="35"/>
      <c r="UW25" s="35"/>
      <c r="UX25" s="35"/>
      <c r="UY25" s="35"/>
      <c r="UZ25" s="35"/>
      <c r="VA25" s="35"/>
      <c r="VB25" s="35"/>
      <c r="VC25" s="35"/>
      <c r="VD25" s="35"/>
      <c r="VE25" s="35"/>
      <c r="VF25" s="35"/>
      <c r="VG25" s="35"/>
      <c r="VH25" s="35"/>
      <c r="VI25" s="35"/>
      <c r="VJ25" s="35"/>
      <c r="VK25" s="35"/>
      <c r="VL25" s="35"/>
      <c r="VM25" s="35"/>
      <c r="VN25" s="35"/>
      <c r="VO25" s="35"/>
      <c r="VP25" s="35"/>
      <c r="VQ25" s="35"/>
      <c r="VR25" s="35"/>
      <c r="VS25" s="35"/>
      <c r="VT25" s="35"/>
      <c r="VU25" s="35"/>
      <c r="VV25" s="35"/>
      <c r="VW25" s="35"/>
      <c r="VX25" s="35"/>
      <c r="VY25" s="35"/>
      <c r="VZ25" s="35"/>
      <c r="WA25" s="35"/>
      <c r="WB25" s="35"/>
      <c r="WC25" s="35"/>
      <c r="WD25" s="35"/>
      <c r="WE25" s="35"/>
      <c r="WF25" s="35"/>
      <c r="WG25" s="35"/>
      <c r="WH25" s="35"/>
      <c r="WI25" s="35"/>
      <c r="WJ25" s="35"/>
      <c r="WK25" s="35"/>
      <c r="WL25" s="35"/>
      <c r="WM25" s="35"/>
      <c r="WN25" s="35"/>
      <c r="WO25" s="35"/>
      <c r="WP25" s="35"/>
      <c r="WQ25" s="35"/>
      <c r="WR25" s="35"/>
      <c r="WS25" s="35"/>
      <c r="WT25" s="35"/>
      <c r="WU25" s="35"/>
      <c r="WV25" s="35"/>
      <c r="WW25" s="35"/>
      <c r="WX25" s="35"/>
      <c r="WY25" s="35"/>
      <c r="WZ25" s="35"/>
      <c r="XA25" s="35"/>
      <c r="XB25" s="35"/>
      <c r="XC25" s="35"/>
      <c r="XD25" s="35"/>
      <c r="XE25" s="35"/>
      <c r="XF25" s="35"/>
      <c r="XG25" s="35"/>
      <c r="XH25" s="35"/>
      <c r="XI25" s="35"/>
      <c r="XJ25" s="35"/>
      <c r="XK25" s="35"/>
      <c r="XL25" s="35"/>
      <c r="XM25" s="35"/>
      <c r="XN25" s="35"/>
      <c r="XO25" s="35"/>
      <c r="XP25" s="35"/>
      <c r="XQ25" s="35"/>
      <c r="XR25" s="35"/>
      <c r="XS25" s="35"/>
      <c r="XT25" s="35"/>
      <c r="XU25" s="35"/>
      <c r="XV25" s="35"/>
      <c r="XW25" s="35"/>
      <c r="XX25" s="35"/>
      <c r="XY25" s="35"/>
      <c r="XZ25" s="35"/>
      <c r="YA25" s="35"/>
      <c r="YB25" s="35"/>
      <c r="YC25" s="35"/>
      <c r="YD25" s="35"/>
      <c r="YE25" s="35"/>
      <c r="YF25" s="35"/>
      <c r="YG25" s="35"/>
      <c r="YH25" s="35"/>
      <c r="YI25" s="35"/>
      <c r="YJ25" s="35"/>
      <c r="YK25" s="35"/>
      <c r="YL25" s="35"/>
      <c r="YM25" s="35"/>
      <c r="YN25" s="35"/>
      <c r="YO25" s="35"/>
      <c r="YP25" s="35"/>
      <c r="YQ25" s="35"/>
      <c r="YR25" s="35"/>
      <c r="YS25" s="35"/>
      <c r="YT25" s="35"/>
      <c r="YU25" s="35"/>
      <c r="YV25" s="35"/>
      <c r="YW25" s="35"/>
      <c r="YX25" s="35"/>
      <c r="YY25" s="35"/>
      <c r="YZ25" s="35"/>
      <c r="ZA25" s="35"/>
      <c r="ZB25" s="35"/>
      <c r="ZC25" s="35"/>
      <c r="ZD25" s="35"/>
      <c r="ZE25" s="35"/>
      <c r="ZF25" s="35"/>
      <c r="ZG25" s="35"/>
      <c r="ZH25" s="35"/>
      <c r="ZI25" s="35"/>
      <c r="ZJ25" s="35"/>
      <c r="ZK25" s="35"/>
      <c r="ZL25" s="35"/>
      <c r="ZM25" s="35"/>
      <c r="ZN25" s="35"/>
      <c r="ZO25" s="35"/>
      <c r="ZP25" s="35"/>
      <c r="ZQ25" s="35"/>
      <c r="ZR25" s="35"/>
      <c r="ZS25" s="35"/>
      <c r="ZT25" s="35"/>
      <c r="ZU25" s="35"/>
      <c r="ZV25" s="35"/>
      <c r="ZW25" s="35"/>
      <c r="ZX25" s="35"/>
      <c r="ZY25" s="35"/>
      <c r="ZZ25" s="35"/>
      <c r="AAA25" s="35"/>
      <c r="AAB25" s="35"/>
      <c r="AAC25" s="35"/>
      <c r="AAD25" s="35"/>
      <c r="AAE25" s="35"/>
      <c r="AAF25" s="35"/>
      <c r="AAG25" s="35"/>
      <c r="AAH25" s="35"/>
      <c r="AAI25" s="35"/>
      <c r="AAJ25" s="35"/>
      <c r="AAK25" s="35"/>
      <c r="AAL25" s="35"/>
      <c r="AAM25" s="35"/>
      <c r="AAN25" s="35"/>
      <c r="AAO25" s="35"/>
      <c r="AAP25" s="35"/>
      <c r="AAQ25" s="35"/>
      <c r="AAR25" s="35"/>
      <c r="AAS25" s="35"/>
      <c r="AAT25" s="35"/>
      <c r="AAU25" s="35"/>
      <c r="AAV25" s="35"/>
      <c r="AAW25" s="35"/>
      <c r="AAX25" s="35"/>
      <c r="AAY25" s="35"/>
      <c r="AAZ25" s="35"/>
      <c r="ABA25" s="35"/>
      <c r="ABB25" s="35"/>
      <c r="ABC25" s="35"/>
      <c r="ABD25" s="35"/>
      <c r="ABE25" s="35"/>
      <c r="ABF25" s="35"/>
      <c r="ABG25" s="35"/>
      <c r="ABH25" s="35"/>
      <c r="ABI25" s="35"/>
      <c r="ABJ25" s="35"/>
      <c r="ABK25" s="35"/>
      <c r="ABL25" s="35"/>
      <c r="ABM25" s="35"/>
      <c r="ABN25" s="35"/>
      <c r="ABO25" s="35"/>
      <c r="ABP25" s="35"/>
      <c r="ABQ25" s="35"/>
      <c r="ABR25" s="35"/>
      <c r="ABS25" s="35"/>
      <c r="ABT25" s="35"/>
      <c r="ABU25" s="35"/>
      <c r="ABV25" s="35"/>
      <c r="ABW25" s="35"/>
      <c r="ABX25" s="35"/>
      <c r="ABY25" s="35"/>
      <c r="ABZ25" s="35"/>
      <c r="ACA25" s="35"/>
      <c r="ACB25" s="35"/>
      <c r="ACC25" s="35"/>
      <c r="ACD25" s="35"/>
      <c r="ACE25" s="35"/>
      <c r="ACF25" s="35"/>
      <c r="ACG25" s="35"/>
      <c r="ACH25" s="35"/>
      <c r="ACI25" s="35"/>
      <c r="ACJ25" s="35"/>
      <c r="ACK25" s="35"/>
      <c r="ACL25" s="35"/>
      <c r="ACM25" s="35"/>
      <c r="ACN25" s="35"/>
      <c r="ACO25" s="35"/>
      <c r="ACP25" s="35"/>
      <c r="ACQ25" s="35"/>
      <c r="ACR25" s="35"/>
      <c r="ACS25" s="35"/>
      <c r="ACT25" s="35"/>
      <c r="ACU25" s="35"/>
      <c r="ACV25" s="35"/>
      <c r="ACW25" s="35"/>
      <c r="ACX25" s="35"/>
      <c r="ACY25" s="35"/>
      <c r="ACZ25" s="35"/>
      <c r="ADA25" s="35"/>
      <c r="ADB25" s="35"/>
      <c r="ADC25" s="35"/>
      <c r="ADD25" s="35"/>
      <c r="ADE25" s="35"/>
      <c r="ADF25" s="35"/>
      <c r="ADG25" s="35"/>
      <c r="ADH25" s="35"/>
      <c r="ADI25" s="35"/>
      <c r="ADJ25" s="35"/>
      <c r="ADK25" s="35"/>
      <c r="ADL25" s="35"/>
      <c r="ADM25" s="35"/>
      <c r="ADN25" s="35"/>
      <c r="ADO25" s="35"/>
      <c r="ADP25" s="35"/>
      <c r="ADQ25" s="35"/>
      <c r="ADR25" s="35"/>
      <c r="ADS25" s="35"/>
      <c r="ADT25" s="35"/>
      <c r="ADU25" s="35"/>
      <c r="ADV25" s="35"/>
      <c r="ADW25" s="35"/>
      <c r="ADX25" s="35"/>
      <c r="ADY25" s="35"/>
      <c r="ADZ25" s="35"/>
      <c r="AEA25" s="35"/>
      <c r="AEB25" s="35"/>
      <c r="AEC25" s="35"/>
      <c r="AED25" s="35"/>
      <c r="AEE25" s="35"/>
      <c r="AEF25" s="35"/>
      <c r="AEG25" s="35"/>
      <c r="AEH25" s="35"/>
      <c r="AEI25" s="35"/>
      <c r="AEJ25" s="35"/>
      <c r="AEK25" s="35"/>
      <c r="AEL25" s="35"/>
      <c r="AEM25" s="35"/>
      <c r="AEN25" s="35"/>
      <c r="AEO25" s="35"/>
      <c r="AEP25" s="35"/>
      <c r="AEQ25" s="35"/>
      <c r="AER25" s="35"/>
      <c r="AES25" s="35"/>
      <c r="AET25" s="35"/>
      <c r="AEU25" s="35"/>
      <c r="AEV25" s="35"/>
      <c r="AEW25" s="35"/>
      <c r="AEX25" s="35"/>
      <c r="AEY25" s="35"/>
      <c r="AEZ25" s="35"/>
      <c r="AFA25" s="35"/>
      <c r="AFB25" s="35"/>
      <c r="AFC25" s="35"/>
      <c r="AFD25" s="35"/>
      <c r="AFE25" s="35"/>
      <c r="AFF25" s="35"/>
      <c r="AFG25" s="35"/>
      <c r="AFH25" s="35"/>
      <c r="AFI25" s="35"/>
      <c r="AFJ25" s="35"/>
      <c r="AFK25" s="35"/>
      <c r="AFL25" s="35"/>
      <c r="AFM25" s="35"/>
      <c r="AFN25" s="35"/>
      <c r="AFO25" s="35"/>
      <c r="AFP25" s="35"/>
      <c r="AFQ25" s="35"/>
      <c r="AFR25" s="35"/>
      <c r="AFS25" s="35"/>
      <c r="AFT25" s="35"/>
      <c r="AFU25" s="35"/>
      <c r="AFV25" s="35"/>
      <c r="AFW25" s="35"/>
      <c r="AFX25" s="35"/>
      <c r="AFY25" s="35"/>
      <c r="AFZ25" s="35"/>
      <c r="AGA25" s="35"/>
      <c r="AGB25" s="35"/>
      <c r="AGC25" s="35"/>
      <c r="AGD25" s="35"/>
      <c r="AGE25" s="35"/>
      <c r="AGF25" s="35"/>
      <c r="AGG25" s="35"/>
      <c r="AGH25" s="35"/>
      <c r="AGI25" s="35"/>
      <c r="AGJ25" s="35"/>
      <c r="AGK25" s="35"/>
      <c r="AGL25" s="35"/>
      <c r="AGM25" s="35"/>
      <c r="AGN25" s="35"/>
      <c r="AGO25" s="35"/>
      <c r="AGP25" s="35"/>
      <c r="AGQ25" s="35"/>
      <c r="AGR25" s="35"/>
      <c r="AGS25" s="35"/>
      <c r="AGT25" s="35"/>
      <c r="AGU25" s="35"/>
      <c r="AGV25" s="35"/>
      <c r="AGW25" s="35"/>
      <c r="AGX25" s="35"/>
      <c r="AGY25" s="35"/>
      <c r="AGZ25" s="35"/>
      <c r="AHA25" s="35"/>
      <c r="AHB25" s="35"/>
      <c r="AHC25" s="35"/>
      <c r="AHD25" s="35"/>
      <c r="AHE25" s="35"/>
      <c r="AHF25" s="35"/>
      <c r="AHG25" s="35"/>
      <c r="AHH25" s="35"/>
      <c r="AHI25" s="35"/>
      <c r="AHJ25" s="35"/>
      <c r="AHK25" s="35"/>
      <c r="AHL25" s="35"/>
      <c r="AHM25" s="35"/>
      <c r="AHN25" s="35"/>
      <c r="AHO25" s="35"/>
      <c r="AHP25" s="35"/>
      <c r="AHQ25" s="35"/>
      <c r="AHR25" s="35"/>
      <c r="AHS25" s="35"/>
      <c r="AHT25" s="35"/>
      <c r="AHU25" s="35"/>
      <c r="AHV25" s="35"/>
      <c r="AHW25" s="35"/>
      <c r="AHX25" s="35"/>
      <c r="AHY25" s="35"/>
      <c r="AHZ25" s="35"/>
      <c r="AIA25" s="35"/>
      <c r="AIB25" s="35"/>
      <c r="AIC25" s="35"/>
      <c r="AID25" s="35"/>
      <c r="AIE25" s="35"/>
      <c r="AIF25" s="35"/>
      <c r="AIG25" s="35"/>
      <c r="AIH25" s="35"/>
      <c r="AII25" s="35"/>
      <c r="AIJ25" s="35"/>
      <c r="AIK25" s="35"/>
      <c r="AIL25" s="35"/>
      <c r="AIM25" s="35"/>
      <c r="AIN25" s="35"/>
      <c r="AIO25" s="35"/>
      <c r="AIP25" s="35"/>
      <c r="AIQ25" s="35"/>
      <c r="AIR25" s="35"/>
      <c r="AIS25" s="35"/>
      <c r="AIT25" s="35"/>
      <c r="AIU25" s="35"/>
      <c r="AIV25" s="35"/>
      <c r="AIW25" s="35"/>
      <c r="AIX25" s="35"/>
      <c r="AIY25" s="35"/>
      <c r="AIZ25" s="35"/>
      <c r="AJA25" s="35"/>
      <c r="AJB25" s="35"/>
      <c r="AJC25" s="35"/>
      <c r="AJD25" s="35"/>
      <c r="AJE25" s="35"/>
      <c r="AJF25" s="35"/>
      <c r="AJG25" s="35"/>
      <c r="AJH25" s="35"/>
      <c r="AJI25" s="35"/>
      <c r="AJJ25" s="35"/>
      <c r="AJK25" s="35"/>
      <c r="AJL25" s="35"/>
      <c r="AJM25" s="35"/>
      <c r="AJN25" s="35"/>
      <c r="AJO25" s="35"/>
      <c r="AJP25" s="35"/>
      <c r="AJQ25" s="35"/>
      <c r="AJR25" s="35"/>
      <c r="AJS25" s="35"/>
      <c r="AJT25" s="35"/>
      <c r="AJU25" s="35"/>
      <c r="AJV25" s="35"/>
      <c r="AJW25" s="35"/>
      <c r="AJX25" s="35"/>
      <c r="AJY25" s="35"/>
      <c r="AJZ25" s="35"/>
      <c r="AKA25" s="35"/>
      <c r="AKB25" s="35"/>
      <c r="AKC25" s="35"/>
      <c r="AKD25" s="35"/>
      <c r="AKE25" s="35"/>
      <c r="AKF25" s="35"/>
      <c r="AKG25" s="35"/>
      <c r="AKH25" s="35"/>
      <c r="AKI25" s="35"/>
      <c r="AKJ25" s="35"/>
      <c r="AKK25" s="35"/>
      <c r="AKL25" s="35"/>
      <c r="AKM25" s="35"/>
      <c r="AKN25" s="35"/>
      <c r="AKO25" s="35"/>
      <c r="AKP25" s="35"/>
      <c r="AKQ25" s="35"/>
      <c r="AKR25" s="35"/>
      <c r="AKS25" s="35"/>
      <c r="AKT25" s="35"/>
      <c r="AKU25" s="35"/>
      <c r="AKV25" s="35"/>
      <c r="AKW25" s="35"/>
      <c r="AKX25" s="35"/>
      <c r="AKY25" s="35"/>
      <c r="AKZ25" s="35"/>
      <c r="ALA25" s="35"/>
      <c r="ALB25" s="35"/>
      <c r="ALC25" s="35"/>
      <c r="ALD25" s="35"/>
      <c r="ALE25" s="35"/>
      <c r="ALF25" s="35"/>
      <c r="ALG25" s="35"/>
      <c r="ALH25" s="35"/>
      <c r="ALI25" s="35"/>
      <c r="ALJ25" s="35"/>
      <c r="ALK25" s="35"/>
      <c r="ALL25" s="35"/>
      <c r="ALM25" s="35"/>
      <c r="ALN25" s="35"/>
      <c r="ALO25" s="35"/>
      <c r="ALP25" s="35"/>
      <c r="ALQ25" s="35"/>
      <c r="ALR25" s="35"/>
      <c r="ALS25" s="35"/>
      <c r="ALT25" s="35"/>
      <c r="ALU25" s="35"/>
      <c r="ALV25" s="35"/>
      <c r="ALW25" s="35"/>
      <c r="ALX25" s="35"/>
      <c r="ALY25" s="35"/>
      <c r="ALZ25" s="35"/>
      <c r="AMA25" s="35"/>
      <c r="AMB25" s="35"/>
      <c r="AMC25" s="35"/>
      <c r="AMD25" s="35"/>
      <c r="AME25" s="35"/>
      <c r="AMF25" s="35"/>
      <c r="AMG25" s="35"/>
      <c r="AMH25" s="35"/>
      <c r="AMI25" s="35"/>
      <c r="AMJ25" s="35"/>
      <c r="AMK25" s="35"/>
    </row>
    <row r="26" spans="1:1025" s="59" customFormat="1" ht="18" customHeight="1" x14ac:dyDescent="0.25">
      <c r="A26" s="146">
        <v>3</v>
      </c>
      <c r="B26" s="36" t="s">
        <v>142</v>
      </c>
      <c r="C26" s="36"/>
      <c r="D26" s="258">
        <v>1977</v>
      </c>
      <c r="E26" s="37" t="s">
        <v>143</v>
      </c>
      <c r="F26" s="49">
        <v>82.1</v>
      </c>
      <c r="G26" s="38" t="s">
        <v>136</v>
      </c>
      <c r="H26" s="42">
        <v>24</v>
      </c>
      <c r="I26" s="121">
        <v>5.0030000000000001</v>
      </c>
      <c r="J26" s="227">
        <v>60</v>
      </c>
      <c r="K26" s="37"/>
      <c r="L26" s="201"/>
      <c r="M26" s="61">
        <f>J26*I26</f>
        <v>300.18</v>
      </c>
      <c r="N26" s="10">
        <v>1</v>
      </c>
      <c r="O26" s="37">
        <v>16</v>
      </c>
      <c r="P26" s="38" t="s">
        <v>69</v>
      </c>
      <c r="Q26" s="147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2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  <c r="CQ26" s="35"/>
      <c r="CR26" s="35"/>
      <c r="CS26" s="35"/>
      <c r="CT26" s="35"/>
      <c r="CU26" s="35"/>
      <c r="CV26" s="35"/>
      <c r="CW26" s="35"/>
      <c r="CX26" s="35"/>
      <c r="CY26" s="35"/>
      <c r="CZ26" s="35"/>
      <c r="DA26" s="35"/>
      <c r="DB26" s="35"/>
      <c r="DC26" s="35"/>
      <c r="DD26" s="35"/>
      <c r="DE26" s="35"/>
      <c r="DF26" s="35"/>
      <c r="DG26" s="35"/>
      <c r="DH26" s="35"/>
      <c r="DI26" s="35"/>
      <c r="DJ26" s="35"/>
      <c r="DK26" s="35"/>
      <c r="DL26" s="35"/>
      <c r="DM26" s="35"/>
      <c r="DN26" s="35"/>
      <c r="DO26" s="35"/>
      <c r="DP26" s="35"/>
      <c r="DQ26" s="35"/>
      <c r="DR26" s="35"/>
      <c r="DS26" s="35"/>
      <c r="DT26" s="35"/>
      <c r="DU26" s="35"/>
      <c r="DV26" s="35"/>
      <c r="DW26" s="35"/>
      <c r="DX26" s="35"/>
      <c r="DY26" s="35"/>
      <c r="DZ26" s="35"/>
      <c r="EA26" s="35"/>
      <c r="EB26" s="35"/>
      <c r="EC26" s="35"/>
      <c r="ED26" s="35"/>
      <c r="EE26" s="35"/>
      <c r="EF26" s="35"/>
      <c r="EG26" s="35"/>
      <c r="EH26" s="35"/>
      <c r="EI26" s="35"/>
      <c r="EJ26" s="35"/>
      <c r="EK26" s="35"/>
      <c r="EL26" s="35"/>
      <c r="EM26" s="35"/>
      <c r="EN26" s="35"/>
      <c r="EO26" s="35"/>
      <c r="EP26" s="35"/>
      <c r="EQ26" s="35"/>
      <c r="ER26" s="35"/>
      <c r="ES26" s="35"/>
      <c r="ET26" s="35"/>
      <c r="EU26" s="35"/>
      <c r="EV26" s="35"/>
      <c r="EW26" s="35"/>
      <c r="EX26" s="35"/>
      <c r="EY26" s="35"/>
      <c r="EZ26" s="35"/>
      <c r="FA26" s="35"/>
      <c r="FB26" s="35"/>
      <c r="FC26" s="35"/>
      <c r="FD26" s="35"/>
      <c r="FE26" s="35"/>
      <c r="FF26" s="35"/>
      <c r="FG26" s="35"/>
      <c r="FH26" s="35"/>
      <c r="FI26" s="35"/>
      <c r="FJ26" s="35"/>
      <c r="FK26" s="35"/>
      <c r="FL26" s="35"/>
      <c r="FM26" s="35"/>
      <c r="FN26" s="35"/>
      <c r="FO26" s="35"/>
      <c r="FP26" s="35"/>
      <c r="FQ26" s="35"/>
      <c r="FR26" s="35"/>
      <c r="FS26" s="35"/>
      <c r="FT26" s="35"/>
      <c r="FU26" s="35"/>
      <c r="FV26" s="35"/>
      <c r="FW26" s="35"/>
      <c r="FX26" s="35"/>
      <c r="FY26" s="35"/>
      <c r="FZ26" s="35"/>
      <c r="GA26" s="35"/>
      <c r="GB26" s="35"/>
      <c r="GC26" s="35"/>
      <c r="GD26" s="35"/>
      <c r="GE26" s="35"/>
      <c r="GF26" s="35"/>
      <c r="GG26" s="35"/>
      <c r="GH26" s="35"/>
      <c r="GI26" s="35"/>
      <c r="GJ26" s="35"/>
      <c r="GK26" s="35"/>
      <c r="GL26" s="35"/>
      <c r="GM26" s="35"/>
      <c r="GN26" s="35"/>
      <c r="GO26" s="35"/>
      <c r="GP26" s="35"/>
      <c r="GQ26" s="35"/>
      <c r="GR26" s="35"/>
      <c r="GS26" s="35"/>
      <c r="GT26" s="35"/>
      <c r="GU26" s="35"/>
      <c r="GV26" s="35"/>
      <c r="GW26" s="35"/>
      <c r="GX26" s="35"/>
      <c r="GY26" s="35"/>
      <c r="GZ26" s="35"/>
      <c r="HA26" s="35"/>
      <c r="HB26" s="35"/>
      <c r="HC26" s="35"/>
      <c r="HD26" s="35"/>
      <c r="HE26" s="35"/>
      <c r="HF26" s="35"/>
      <c r="HG26" s="35"/>
      <c r="HH26" s="35"/>
      <c r="HI26" s="35"/>
      <c r="HJ26" s="35"/>
      <c r="HK26" s="35"/>
      <c r="HL26" s="35"/>
      <c r="HM26" s="35"/>
      <c r="HN26" s="35"/>
      <c r="HO26" s="35"/>
      <c r="HP26" s="35"/>
      <c r="HQ26" s="35"/>
      <c r="HR26" s="35"/>
      <c r="HS26" s="35"/>
      <c r="HT26" s="35"/>
      <c r="HU26" s="35"/>
      <c r="HV26" s="35"/>
      <c r="HW26" s="35"/>
      <c r="HX26" s="35"/>
      <c r="HY26" s="35"/>
      <c r="HZ26" s="35"/>
      <c r="IA26" s="35"/>
      <c r="IB26" s="35"/>
      <c r="IC26" s="35"/>
      <c r="ID26" s="35"/>
      <c r="IE26" s="35"/>
      <c r="IF26" s="35"/>
      <c r="IG26" s="35"/>
      <c r="IH26" s="35"/>
      <c r="II26" s="35"/>
      <c r="IJ26" s="35"/>
      <c r="IK26" s="35"/>
      <c r="IL26" s="35"/>
      <c r="IM26" s="35"/>
      <c r="IN26" s="35"/>
      <c r="IO26" s="35"/>
      <c r="IP26" s="35"/>
      <c r="IQ26" s="35"/>
      <c r="IR26" s="35"/>
      <c r="IS26" s="35"/>
      <c r="IT26" s="35"/>
      <c r="IU26" s="35"/>
      <c r="IV26" s="35"/>
      <c r="IW26" s="35"/>
      <c r="IX26" s="35"/>
      <c r="IY26" s="35"/>
      <c r="IZ26" s="35"/>
      <c r="JA26" s="35"/>
      <c r="JB26" s="35"/>
      <c r="JC26" s="35"/>
      <c r="JD26" s="35"/>
      <c r="JE26" s="35"/>
      <c r="JF26" s="35"/>
      <c r="JG26" s="35"/>
      <c r="JH26" s="35"/>
      <c r="JI26" s="35"/>
      <c r="JJ26" s="35"/>
      <c r="JK26" s="35"/>
      <c r="JL26" s="35"/>
      <c r="JM26" s="35"/>
      <c r="JN26" s="35"/>
      <c r="JO26" s="35"/>
      <c r="JP26" s="35"/>
      <c r="JQ26" s="35"/>
      <c r="JR26" s="35"/>
      <c r="JS26" s="35"/>
      <c r="JT26" s="35"/>
      <c r="JU26" s="35"/>
      <c r="JV26" s="35"/>
      <c r="JW26" s="35"/>
      <c r="JX26" s="35"/>
      <c r="JY26" s="35"/>
      <c r="JZ26" s="35"/>
      <c r="KA26" s="35"/>
      <c r="KB26" s="35"/>
      <c r="KC26" s="35"/>
      <c r="KD26" s="35"/>
      <c r="KE26" s="35"/>
      <c r="KF26" s="35"/>
      <c r="KG26" s="35"/>
      <c r="KH26" s="35"/>
      <c r="KI26" s="35"/>
      <c r="KJ26" s="35"/>
      <c r="KK26" s="35"/>
      <c r="KL26" s="35"/>
      <c r="KM26" s="35"/>
      <c r="KN26" s="35"/>
      <c r="KO26" s="35"/>
      <c r="KP26" s="35"/>
      <c r="KQ26" s="35"/>
      <c r="KR26" s="35"/>
      <c r="KS26" s="35"/>
      <c r="KT26" s="35"/>
      <c r="KU26" s="35"/>
      <c r="KV26" s="35"/>
      <c r="KW26" s="35"/>
      <c r="KX26" s="35"/>
      <c r="KY26" s="35"/>
      <c r="KZ26" s="35"/>
      <c r="LA26" s="35"/>
      <c r="LB26" s="35"/>
      <c r="LC26" s="35"/>
      <c r="LD26" s="35"/>
      <c r="LE26" s="35"/>
      <c r="LF26" s="35"/>
      <c r="LG26" s="35"/>
      <c r="LH26" s="35"/>
      <c r="LI26" s="35"/>
      <c r="LJ26" s="35"/>
      <c r="LK26" s="35"/>
      <c r="LL26" s="35"/>
      <c r="LM26" s="35"/>
      <c r="LN26" s="35"/>
      <c r="LO26" s="35"/>
      <c r="LP26" s="35"/>
      <c r="LQ26" s="35"/>
      <c r="LR26" s="35"/>
      <c r="LS26" s="35"/>
      <c r="LT26" s="35"/>
      <c r="LU26" s="35"/>
      <c r="LV26" s="35"/>
      <c r="LW26" s="35"/>
      <c r="LX26" s="35"/>
      <c r="LY26" s="35"/>
      <c r="LZ26" s="35"/>
      <c r="MA26" s="35"/>
      <c r="MB26" s="35"/>
      <c r="MC26" s="35"/>
      <c r="MD26" s="35"/>
      <c r="ME26" s="35"/>
      <c r="MF26" s="35"/>
      <c r="MG26" s="35"/>
      <c r="MH26" s="35"/>
      <c r="MI26" s="35"/>
      <c r="MJ26" s="35"/>
      <c r="MK26" s="35"/>
      <c r="ML26" s="35"/>
      <c r="MM26" s="35"/>
      <c r="MN26" s="35"/>
      <c r="MO26" s="35"/>
      <c r="MP26" s="35"/>
      <c r="MQ26" s="35"/>
      <c r="MR26" s="35"/>
      <c r="MS26" s="35"/>
      <c r="MT26" s="35"/>
      <c r="MU26" s="35"/>
      <c r="MV26" s="35"/>
      <c r="MW26" s="35"/>
      <c r="MX26" s="35"/>
      <c r="MY26" s="35"/>
      <c r="MZ26" s="35"/>
      <c r="NA26" s="35"/>
      <c r="NB26" s="35"/>
      <c r="NC26" s="35"/>
      <c r="ND26" s="35"/>
      <c r="NE26" s="35"/>
      <c r="NF26" s="35"/>
      <c r="NG26" s="35"/>
      <c r="NH26" s="35"/>
      <c r="NI26" s="35"/>
      <c r="NJ26" s="35"/>
      <c r="NK26" s="35"/>
      <c r="NL26" s="35"/>
      <c r="NM26" s="35"/>
      <c r="NN26" s="35"/>
      <c r="NO26" s="35"/>
      <c r="NP26" s="35"/>
      <c r="NQ26" s="35"/>
      <c r="NR26" s="35"/>
      <c r="NS26" s="35"/>
      <c r="NT26" s="35"/>
      <c r="NU26" s="35"/>
      <c r="NV26" s="35"/>
      <c r="NW26" s="35"/>
      <c r="NX26" s="35"/>
      <c r="NY26" s="35"/>
      <c r="NZ26" s="35"/>
      <c r="OA26" s="35"/>
      <c r="OB26" s="35"/>
      <c r="OC26" s="35"/>
      <c r="OD26" s="35"/>
      <c r="OE26" s="35"/>
      <c r="OF26" s="35"/>
      <c r="OG26" s="35"/>
      <c r="OH26" s="35"/>
      <c r="OI26" s="35"/>
      <c r="OJ26" s="35"/>
      <c r="OK26" s="35"/>
      <c r="OL26" s="35"/>
      <c r="OM26" s="35"/>
      <c r="ON26" s="35"/>
      <c r="OO26" s="35"/>
      <c r="OP26" s="35"/>
      <c r="OQ26" s="35"/>
      <c r="OR26" s="35"/>
      <c r="OS26" s="35"/>
      <c r="OT26" s="35"/>
      <c r="OU26" s="35"/>
      <c r="OV26" s="35"/>
      <c r="OW26" s="35"/>
      <c r="OX26" s="35"/>
      <c r="OY26" s="35"/>
      <c r="OZ26" s="35"/>
      <c r="PA26" s="35"/>
      <c r="PB26" s="35"/>
      <c r="PC26" s="35"/>
      <c r="PD26" s="35"/>
      <c r="PE26" s="35"/>
      <c r="PF26" s="35"/>
      <c r="PG26" s="35"/>
      <c r="PH26" s="35"/>
      <c r="PI26" s="35"/>
      <c r="PJ26" s="35"/>
      <c r="PK26" s="35"/>
      <c r="PL26" s="35"/>
      <c r="PM26" s="35"/>
      <c r="PN26" s="35"/>
      <c r="PO26" s="35"/>
      <c r="PP26" s="35"/>
      <c r="PQ26" s="35"/>
      <c r="PR26" s="35"/>
      <c r="PS26" s="35"/>
      <c r="PT26" s="35"/>
      <c r="PU26" s="35"/>
      <c r="PV26" s="35"/>
      <c r="PW26" s="35"/>
      <c r="PX26" s="35"/>
      <c r="PY26" s="35"/>
      <c r="PZ26" s="35"/>
      <c r="QA26" s="35"/>
      <c r="QB26" s="35"/>
      <c r="QC26" s="35"/>
      <c r="QD26" s="35"/>
      <c r="QE26" s="35"/>
      <c r="QF26" s="35"/>
      <c r="QG26" s="35"/>
      <c r="QH26" s="35"/>
      <c r="QI26" s="35"/>
      <c r="QJ26" s="35"/>
      <c r="QK26" s="35"/>
      <c r="QL26" s="35"/>
      <c r="QM26" s="35"/>
      <c r="QN26" s="35"/>
      <c r="QO26" s="35"/>
      <c r="QP26" s="35"/>
      <c r="QQ26" s="35"/>
      <c r="QR26" s="35"/>
      <c r="QS26" s="35"/>
      <c r="QT26" s="35"/>
      <c r="QU26" s="35"/>
      <c r="QV26" s="35"/>
      <c r="QW26" s="35"/>
      <c r="QX26" s="35"/>
      <c r="QY26" s="35"/>
      <c r="QZ26" s="35"/>
      <c r="RA26" s="35"/>
      <c r="RB26" s="35"/>
      <c r="RC26" s="35"/>
      <c r="RD26" s="35"/>
      <c r="RE26" s="35"/>
      <c r="RF26" s="35"/>
      <c r="RG26" s="35"/>
      <c r="RH26" s="35"/>
      <c r="RI26" s="35"/>
      <c r="RJ26" s="35"/>
      <c r="RK26" s="35"/>
      <c r="RL26" s="35"/>
      <c r="RM26" s="35"/>
      <c r="RN26" s="35"/>
      <c r="RO26" s="35"/>
      <c r="RP26" s="35"/>
      <c r="RQ26" s="35"/>
      <c r="RR26" s="35"/>
      <c r="RS26" s="35"/>
      <c r="RT26" s="35"/>
      <c r="RU26" s="35"/>
      <c r="RV26" s="35"/>
      <c r="RW26" s="35"/>
      <c r="RX26" s="35"/>
      <c r="RY26" s="35"/>
      <c r="RZ26" s="35"/>
      <c r="SA26" s="35"/>
      <c r="SB26" s="35"/>
      <c r="SC26" s="35"/>
      <c r="SD26" s="35"/>
      <c r="SE26" s="35"/>
      <c r="SF26" s="35"/>
      <c r="SG26" s="35"/>
      <c r="SH26" s="35"/>
      <c r="SI26" s="35"/>
      <c r="SJ26" s="35"/>
      <c r="SK26" s="35"/>
      <c r="SL26" s="35"/>
      <c r="SM26" s="35"/>
      <c r="SN26" s="35"/>
      <c r="SO26" s="35"/>
      <c r="SP26" s="35"/>
      <c r="SQ26" s="35"/>
      <c r="SR26" s="35"/>
      <c r="SS26" s="35"/>
      <c r="ST26" s="35"/>
      <c r="SU26" s="35"/>
      <c r="SV26" s="35"/>
      <c r="SW26" s="35"/>
      <c r="SX26" s="35"/>
      <c r="SY26" s="35"/>
      <c r="SZ26" s="35"/>
      <c r="TA26" s="35"/>
      <c r="TB26" s="35"/>
      <c r="TC26" s="35"/>
      <c r="TD26" s="35"/>
      <c r="TE26" s="35"/>
      <c r="TF26" s="35"/>
      <c r="TG26" s="35"/>
      <c r="TH26" s="35"/>
      <c r="TI26" s="35"/>
      <c r="TJ26" s="35"/>
      <c r="TK26" s="35"/>
      <c r="TL26" s="35"/>
      <c r="TM26" s="35"/>
      <c r="TN26" s="35"/>
      <c r="TO26" s="35"/>
      <c r="TP26" s="35"/>
      <c r="TQ26" s="35"/>
      <c r="TR26" s="35"/>
      <c r="TS26" s="35"/>
      <c r="TT26" s="35"/>
      <c r="TU26" s="35"/>
      <c r="TV26" s="35"/>
      <c r="TW26" s="35"/>
      <c r="TX26" s="35"/>
      <c r="TY26" s="35"/>
      <c r="TZ26" s="35"/>
      <c r="UA26" s="35"/>
      <c r="UB26" s="35"/>
      <c r="UC26" s="35"/>
      <c r="UD26" s="35"/>
      <c r="UE26" s="35"/>
      <c r="UF26" s="35"/>
      <c r="UG26" s="35"/>
      <c r="UH26" s="35"/>
      <c r="UI26" s="35"/>
      <c r="UJ26" s="35"/>
      <c r="UK26" s="35"/>
      <c r="UL26" s="35"/>
      <c r="UM26" s="35"/>
      <c r="UN26" s="35"/>
      <c r="UO26" s="35"/>
      <c r="UP26" s="35"/>
      <c r="UQ26" s="35"/>
      <c r="UR26" s="35"/>
      <c r="US26" s="35"/>
      <c r="UT26" s="35"/>
      <c r="UU26" s="35"/>
      <c r="UV26" s="35"/>
      <c r="UW26" s="35"/>
      <c r="UX26" s="35"/>
      <c r="UY26" s="35"/>
      <c r="UZ26" s="35"/>
      <c r="VA26" s="35"/>
      <c r="VB26" s="35"/>
      <c r="VC26" s="35"/>
      <c r="VD26" s="35"/>
      <c r="VE26" s="35"/>
      <c r="VF26" s="35"/>
      <c r="VG26" s="35"/>
      <c r="VH26" s="35"/>
      <c r="VI26" s="35"/>
      <c r="VJ26" s="35"/>
      <c r="VK26" s="35"/>
      <c r="VL26" s="35"/>
      <c r="VM26" s="35"/>
      <c r="VN26" s="35"/>
      <c r="VO26" s="35"/>
      <c r="VP26" s="35"/>
      <c r="VQ26" s="35"/>
      <c r="VR26" s="35"/>
      <c r="VS26" s="35"/>
      <c r="VT26" s="35"/>
      <c r="VU26" s="35"/>
      <c r="VV26" s="35"/>
      <c r="VW26" s="35"/>
      <c r="VX26" s="35"/>
      <c r="VY26" s="35"/>
      <c r="VZ26" s="35"/>
      <c r="WA26" s="35"/>
      <c r="WB26" s="35"/>
      <c r="WC26" s="35"/>
      <c r="WD26" s="35"/>
      <c r="WE26" s="35"/>
      <c r="WF26" s="35"/>
      <c r="WG26" s="35"/>
      <c r="WH26" s="35"/>
      <c r="WI26" s="35"/>
      <c r="WJ26" s="35"/>
      <c r="WK26" s="35"/>
      <c r="WL26" s="35"/>
      <c r="WM26" s="35"/>
      <c r="WN26" s="35"/>
      <c r="WO26" s="35"/>
      <c r="WP26" s="35"/>
      <c r="WQ26" s="35"/>
      <c r="WR26" s="35"/>
      <c r="WS26" s="35"/>
      <c r="WT26" s="35"/>
      <c r="WU26" s="35"/>
      <c r="WV26" s="35"/>
      <c r="WW26" s="35"/>
      <c r="WX26" s="35"/>
      <c r="WY26" s="35"/>
      <c r="WZ26" s="35"/>
      <c r="XA26" s="35"/>
      <c r="XB26" s="35"/>
      <c r="XC26" s="35"/>
      <c r="XD26" s="35"/>
      <c r="XE26" s="35"/>
      <c r="XF26" s="35"/>
      <c r="XG26" s="35"/>
      <c r="XH26" s="35"/>
      <c r="XI26" s="35"/>
      <c r="XJ26" s="35"/>
      <c r="XK26" s="35"/>
      <c r="XL26" s="35"/>
      <c r="XM26" s="35"/>
      <c r="XN26" s="35"/>
      <c r="XO26" s="35"/>
      <c r="XP26" s="35"/>
      <c r="XQ26" s="35"/>
      <c r="XR26" s="35"/>
      <c r="XS26" s="35"/>
      <c r="XT26" s="35"/>
      <c r="XU26" s="35"/>
      <c r="XV26" s="35"/>
      <c r="XW26" s="35"/>
      <c r="XX26" s="35"/>
      <c r="XY26" s="35"/>
      <c r="XZ26" s="35"/>
      <c r="YA26" s="35"/>
      <c r="YB26" s="35"/>
      <c r="YC26" s="35"/>
      <c r="YD26" s="35"/>
      <c r="YE26" s="35"/>
      <c r="YF26" s="35"/>
      <c r="YG26" s="35"/>
      <c r="YH26" s="35"/>
      <c r="YI26" s="35"/>
      <c r="YJ26" s="35"/>
      <c r="YK26" s="35"/>
      <c r="YL26" s="35"/>
      <c r="YM26" s="35"/>
      <c r="YN26" s="35"/>
      <c r="YO26" s="35"/>
      <c r="YP26" s="35"/>
      <c r="YQ26" s="35"/>
      <c r="YR26" s="35"/>
      <c r="YS26" s="35"/>
      <c r="YT26" s="35"/>
      <c r="YU26" s="35"/>
      <c r="YV26" s="35"/>
      <c r="YW26" s="35"/>
      <c r="YX26" s="35"/>
      <c r="YY26" s="35"/>
      <c r="YZ26" s="35"/>
      <c r="ZA26" s="35"/>
      <c r="ZB26" s="35"/>
      <c r="ZC26" s="35"/>
      <c r="ZD26" s="35"/>
      <c r="ZE26" s="35"/>
      <c r="ZF26" s="35"/>
      <c r="ZG26" s="35"/>
      <c r="ZH26" s="35"/>
      <c r="ZI26" s="35"/>
      <c r="ZJ26" s="35"/>
      <c r="ZK26" s="35"/>
      <c r="ZL26" s="35"/>
      <c r="ZM26" s="35"/>
      <c r="ZN26" s="35"/>
      <c r="ZO26" s="35"/>
      <c r="ZP26" s="35"/>
      <c r="ZQ26" s="35"/>
      <c r="ZR26" s="35"/>
      <c r="ZS26" s="35"/>
      <c r="ZT26" s="35"/>
      <c r="ZU26" s="35"/>
      <c r="ZV26" s="35"/>
      <c r="ZW26" s="35"/>
      <c r="ZX26" s="35"/>
      <c r="ZY26" s="35"/>
      <c r="ZZ26" s="35"/>
      <c r="AAA26" s="35"/>
      <c r="AAB26" s="35"/>
      <c r="AAC26" s="35"/>
      <c r="AAD26" s="35"/>
      <c r="AAE26" s="35"/>
      <c r="AAF26" s="35"/>
      <c r="AAG26" s="35"/>
      <c r="AAH26" s="35"/>
      <c r="AAI26" s="35"/>
      <c r="AAJ26" s="35"/>
      <c r="AAK26" s="35"/>
      <c r="AAL26" s="35"/>
      <c r="AAM26" s="35"/>
      <c r="AAN26" s="35"/>
      <c r="AAO26" s="35"/>
      <c r="AAP26" s="35"/>
      <c r="AAQ26" s="35"/>
      <c r="AAR26" s="35"/>
      <c r="AAS26" s="35"/>
      <c r="AAT26" s="35"/>
      <c r="AAU26" s="35"/>
      <c r="AAV26" s="35"/>
      <c r="AAW26" s="35"/>
      <c r="AAX26" s="35"/>
      <c r="AAY26" s="35"/>
      <c r="AAZ26" s="35"/>
      <c r="ABA26" s="35"/>
      <c r="ABB26" s="35"/>
      <c r="ABC26" s="35"/>
      <c r="ABD26" s="35"/>
      <c r="ABE26" s="35"/>
      <c r="ABF26" s="35"/>
      <c r="ABG26" s="35"/>
      <c r="ABH26" s="35"/>
      <c r="ABI26" s="35"/>
      <c r="ABJ26" s="35"/>
      <c r="ABK26" s="35"/>
      <c r="ABL26" s="35"/>
      <c r="ABM26" s="35"/>
      <c r="ABN26" s="35"/>
      <c r="ABO26" s="35"/>
      <c r="ABP26" s="35"/>
      <c r="ABQ26" s="35"/>
      <c r="ABR26" s="35"/>
      <c r="ABS26" s="35"/>
      <c r="ABT26" s="35"/>
      <c r="ABU26" s="35"/>
      <c r="ABV26" s="35"/>
      <c r="ABW26" s="35"/>
      <c r="ABX26" s="35"/>
      <c r="ABY26" s="35"/>
      <c r="ABZ26" s="35"/>
      <c r="ACA26" s="35"/>
      <c r="ACB26" s="35"/>
      <c r="ACC26" s="35"/>
      <c r="ACD26" s="35"/>
      <c r="ACE26" s="35"/>
      <c r="ACF26" s="35"/>
      <c r="ACG26" s="35"/>
      <c r="ACH26" s="35"/>
      <c r="ACI26" s="35"/>
      <c r="ACJ26" s="35"/>
      <c r="ACK26" s="35"/>
      <c r="ACL26" s="35"/>
      <c r="ACM26" s="35"/>
      <c r="ACN26" s="35"/>
      <c r="ACO26" s="35"/>
      <c r="ACP26" s="35"/>
      <c r="ACQ26" s="35"/>
      <c r="ACR26" s="35"/>
      <c r="ACS26" s="35"/>
      <c r="ACT26" s="35"/>
      <c r="ACU26" s="35"/>
      <c r="ACV26" s="35"/>
      <c r="ACW26" s="35"/>
      <c r="ACX26" s="35"/>
      <c r="ACY26" s="35"/>
      <c r="ACZ26" s="35"/>
      <c r="ADA26" s="35"/>
      <c r="ADB26" s="35"/>
      <c r="ADC26" s="35"/>
      <c r="ADD26" s="35"/>
      <c r="ADE26" s="35"/>
      <c r="ADF26" s="35"/>
      <c r="ADG26" s="35"/>
      <c r="ADH26" s="35"/>
      <c r="ADI26" s="35"/>
      <c r="ADJ26" s="35"/>
      <c r="ADK26" s="35"/>
      <c r="ADL26" s="35"/>
      <c r="ADM26" s="35"/>
      <c r="ADN26" s="35"/>
      <c r="ADO26" s="35"/>
      <c r="ADP26" s="35"/>
      <c r="ADQ26" s="35"/>
      <c r="ADR26" s="35"/>
      <c r="ADS26" s="35"/>
      <c r="ADT26" s="35"/>
      <c r="ADU26" s="35"/>
      <c r="ADV26" s="35"/>
      <c r="ADW26" s="35"/>
      <c r="ADX26" s="35"/>
      <c r="ADY26" s="35"/>
      <c r="ADZ26" s="35"/>
      <c r="AEA26" s="35"/>
      <c r="AEB26" s="35"/>
      <c r="AEC26" s="35"/>
      <c r="AED26" s="35"/>
      <c r="AEE26" s="35"/>
      <c r="AEF26" s="35"/>
      <c r="AEG26" s="35"/>
      <c r="AEH26" s="35"/>
      <c r="AEI26" s="35"/>
      <c r="AEJ26" s="35"/>
      <c r="AEK26" s="35"/>
      <c r="AEL26" s="35"/>
      <c r="AEM26" s="35"/>
      <c r="AEN26" s="35"/>
      <c r="AEO26" s="35"/>
      <c r="AEP26" s="35"/>
      <c r="AEQ26" s="35"/>
      <c r="AER26" s="35"/>
      <c r="AES26" s="35"/>
      <c r="AET26" s="35"/>
      <c r="AEU26" s="35"/>
      <c r="AEV26" s="35"/>
      <c r="AEW26" s="35"/>
      <c r="AEX26" s="35"/>
      <c r="AEY26" s="35"/>
      <c r="AEZ26" s="35"/>
      <c r="AFA26" s="35"/>
      <c r="AFB26" s="35"/>
      <c r="AFC26" s="35"/>
      <c r="AFD26" s="35"/>
      <c r="AFE26" s="35"/>
      <c r="AFF26" s="35"/>
      <c r="AFG26" s="35"/>
      <c r="AFH26" s="35"/>
      <c r="AFI26" s="35"/>
      <c r="AFJ26" s="35"/>
      <c r="AFK26" s="35"/>
      <c r="AFL26" s="35"/>
      <c r="AFM26" s="35"/>
      <c r="AFN26" s="35"/>
      <c r="AFO26" s="35"/>
      <c r="AFP26" s="35"/>
      <c r="AFQ26" s="35"/>
      <c r="AFR26" s="35"/>
      <c r="AFS26" s="35"/>
      <c r="AFT26" s="35"/>
      <c r="AFU26" s="35"/>
      <c r="AFV26" s="35"/>
      <c r="AFW26" s="35"/>
      <c r="AFX26" s="35"/>
      <c r="AFY26" s="35"/>
      <c r="AFZ26" s="35"/>
      <c r="AGA26" s="35"/>
      <c r="AGB26" s="35"/>
      <c r="AGC26" s="35"/>
      <c r="AGD26" s="35"/>
      <c r="AGE26" s="35"/>
      <c r="AGF26" s="35"/>
      <c r="AGG26" s="35"/>
      <c r="AGH26" s="35"/>
      <c r="AGI26" s="35"/>
      <c r="AGJ26" s="35"/>
      <c r="AGK26" s="35"/>
      <c r="AGL26" s="35"/>
      <c r="AGM26" s="35"/>
      <c r="AGN26" s="35"/>
      <c r="AGO26" s="35"/>
      <c r="AGP26" s="35"/>
      <c r="AGQ26" s="35"/>
      <c r="AGR26" s="35"/>
      <c r="AGS26" s="35"/>
      <c r="AGT26" s="35"/>
      <c r="AGU26" s="35"/>
      <c r="AGV26" s="35"/>
      <c r="AGW26" s="35"/>
      <c r="AGX26" s="35"/>
      <c r="AGY26" s="35"/>
      <c r="AGZ26" s="35"/>
      <c r="AHA26" s="35"/>
      <c r="AHB26" s="35"/>
      <c r="AHC26" s="35"/>
      <c r="AHD26" s="35"/>
      <c r="AHE26" s="35"/>
      <c r="AHF26" s="35"/>
      <c r="AHG26" s="35"/>
      <c r="AHH26" s="35"/>
      <c r="AHI26" s="35"/>
      <c r="AHJ26" s="35"/>
      <c r="AHK26" s="35"/>
      <c r="AHL26" s="35"/>
      <c r="AHM26" s="35"/>
      <c r="AHN26" s="35"/>
      <c r="AHO26" s="35"/>
      <c r="AHP26" s="35"/>
      <c r="AHQ26" s="35"/>
      <c r="AHR26" s="35"/>
      <c r="AHS26" s="35"/>
      <c r="AHT26" s="35"/>
      <c r="AHU26" s="35"/>
      <c r="AHV26" s="35"/>
      <c r="AHW26" s="35"/>
      <c r="AHX26" s="35"/>
      <c r="AHY26" s="35"/>
      <c r="AHZ26" s="35"/>
      <c r="AIA26" s="35"/>
      <c r="AIB26" s="35"/>
      <c r="AIC26" s="35"/>
      <c r="AID26" s="35"/>
      <c r="AIE26" s="35"/>
      <c r="AIF26" s="35"/>
      <c r="AIG26" s="35"/>
      <c r="AIH26" s="35"/>
      <c r="AII26" s="35"/>
      <c r="AIJ26" s="35"/>
      <c r="AIK26" s="35"/>
      <c r="AIL26" s="35"/>
      <c r="AIM26" s="35"/>
      <c r="AIN26" s="35"/>
      <c r="AIO26" s="35"/>
      <c r="AIP26" s="35"/>
      <c r="AIQ26" s="35"/>
      <c r="AIR26" s="35"/>
      <c r="AIS26" s="35"/>
      <c r="AIT26" s="35"/>
      <c r="AIU26" s="35"/>
      <c r="AIV26" s="35"/>
      <c r="AIW26" s="35"/>
      <c r="AIX26" s="35"/>
      <c r="AIY26" s="35"/>
      <c r="AIZ26" s="35"/>
      <c r="AJA26" s="35"/>
      <c r="AJB26" s="35"/>
      <c r="AJC26" s="35"/>
      <c r="AJD26" s="35"/>
      <c r="AJE26" s="35"/>
      <c r="AJF26" s="35"/>
      <c r="AJG26" s="35"/>
      <c r="AJH26" s="35"/>
      <c r="AJI26" s="35"/>
      <c r="AJJ26" s="35"/>
      <c r="AJK26" s="35"/>
      <c r="AJL26" s="35"/>
      <c r="AJM26" s="35"/>
      <c r="AJN26" s="35"/>
      <c r="AJO26" s="35"/>
      <c r="AJP26" s="35"/>
      <c r="AJQ26" s="35"/>
      <c r="AJR26" s="35"/>
      <c r="AJS26" s="35"/>
      <c r="AJT26" s="35"/>
      <c r="AJU26" s="35"/>
      <c r="AJV26" s="35"/>
      <c r="AJW26" s="35"/>
      <c r="AJX26" s="35"/>
      <c r="AJY26" s="35"/>
      <c r="AJZ26" s="35"/>
      <c r="AKA26" s="35"/>
      <c r="AKB26" s="35"/>
      <c r="AKC26" s="35"/>
      <c r="AKD26" s="35"/>
      <c r="AKE26" s="35"/>
      <c r="AKF26" s="35"/>
      <c r="AKG26" s="35"/>
      <c r="AKH26" s="35"/>
      <c r="AKI26" s="35"/>
      <c r="AKJ26" s="35"/>
      <c r="AKK26" s="35"/>
      <c r="AKL26" s="35"/>
      <c r="AKM26" s="35"/>
      <c r="AKN26" s="35"/>
      <c r="AKO26" s="35"/>
      <c r="AKP26" s="35"/>
      <c r="AKQ26" s="35"/>
      <c r="AKR26" s="35"/>
      <c r="AKS26" s="35"/>
      <c r="AKT26" s="35"/>
      <c r="AKU26" s="35"/>
      <c r="AKV26" s="35"/>
      <c r="AKW26" s="35"/>
      <c r="AKX26" s="35"/>
      <c r="AKY26" s="35"/>
      <c r="AKZ26" s="35"/>
      <c r="ALA26" s="35"/>
      <c r="ALB26" s="35"/>
      <c r="ALC26" s="35"/>
      <c r="ALD26" s="35"/>
      <c r="ALE26" s="35"/>
      <c r="ALF26" s="35"/>
      <c r="ALG26" s="35"/>
      <c r="ALH26" s="35"/>
      <c r="ALI26" s="35"/>
      <c r="ALJ26" s="35"/>
      <c r="ALK26" s="35"/>
      <c r="ALL26" s="35"/>
      <c r="ALM26" s="35"/>
      <c r="ALN26" s="35"/>
      <c r="ALO26" s="35"/>
      <c r="ALP26" s="35"/>
      <c r="ALQ26" s="35"/>
      <c r="ALR26" s="35"/>
      <c r="ALS26" s="35"/>
      <c r="ALT26" s="35"/>
      <c r="ALU26" s="35"/>
      <c r="ALV26" s="35"/>
      <c r="ALW26" s="35"/>
      <c r="ALX26" s="35"/>
      <c r="ALY26" s="35"/>
      <c r="ALZ26" s="35"/>
      <c r="AMA26" s="35"/>
      <c r="AMB26" s="35"/>
      <c r="AMC26" s="35"/>
      <c r="AMD26" s="35"/>
      <c r="AME26" s="35"/>
      <c r="AMF26" s="35"/>
      <c r="AMG26" s="35"/>
      <c r="AMH26" s="35"/>
      <c r="AMI26" s="35"/>
      <c r="AMJ26" s="35"/>
      <c r="AMK26" s="35"/>
    </row>
    <row r="27" spans="1:1025" s="59" customFormat="1" ht="18" customHeight="1" x14ac:dyDescent="0.25">
      <c r="A27" s="146"/>
      <c r="B27" s="127"/>
      <c r="C27" s="36"/>
      <c r="D27" s="40"/>
      <c r="E27" s="41"/>
      <c r="F27" s="270"/>
      <c r="G27" s="130" t="s">
        <v>41</v>
      </c>
      <c r="H27" s="43"/>
      <c r="I27" s="94"/>
      <c r="J27" s="227"/>
      <c r="K27" s="37"/>
      <c r="L27" s="10"/>
      <c r="M27" s="61"/>
      <c r="N27" s="10"/>
      <c r="O27" s="37"/>
      <c r="P27" s="39"/>
      <c r="Q27" s="147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0"/>
      <c r="AC27" s="60"/>
      <c r="AD27" s="60"/>
      <c r="AE27" s="60"/>
      <c r="AF27" s="62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  <c r="CQ27" s="35"/>
      <c r="CR27" s="35"/>
      <c r="CS27" s="35"/>
      <c r="CT27" s="35"/>
      <c r="CU27" s="35"/>
      <c r="CV27" s="35"/>
      <c r="CW27" s="35"/>
      <c r="CX27" s="35"/>
      <c r="CY27" s="35"/>
      <c r="CZ27" s="35"/>
      <c r="DA27" s="35"/>
      <c r="DB27" s="35"/>
      <c r="DC27" s="35"/>
      <c r="DD27" s="35"/>
      <c r="DE27" s="35"/>
      <c r="DF27" s="35"/>
      <c r="DG27" s="35"/>
      <c r="DH27" s="35"/>
      <c r="DI27" s="35"/>
      <c r="DJ27" s="35"/>
      <c r="DK27" s="35"/>
      <c r="DL27" s="35"/>
      <c r="DM27" s="35"/>
      <c r="DN27" s="35"/>
      <c r="DO27" s="35"/>
      <c r="DP27" s="35"/>
      <c r="DQ27" s="35"/>
      <c r="DR27" s="35"/>
      <c r="DS27" s="35"/>
      <c r="DT27" s="35"/>
      <c r="DU27" s="35"/>
      <c r="DV27" s="35"/>
      <c r="DW27" s="35"/>
      <c r="DX27" s="35"/>
      <c r="DY27" s="35"/>
      <c r="DZ27" s="35"/>
      <c r="EA27" s="35"/>
      <c r="EB27" s="35"/>
      <c r="EC27" s="35"/>
      <c r="ED27" s="35"/>
      <c r="EE27" s="35"/>
      <c r="EF27" s="35"/>
      <c r="EG27" s="35"/>
      <c r="EH27" s="35"/>
      <c r="EI27" s="35"/>
      <c r="EJ27" s="35"/>
      <c r="EK27" s="35"/>
      <c r="EL27" s="35"/>
      <c r="EM27" s="35"/>
      <c r="EN27" s="35"/>
      <c r="EO27" s="35"/>
      <c r="EP27" s="35"/>
      <c r="EQ27" s="35"/>
      <c r="ER27" s="35"/>
      <c r="ES27" s="35"/>
      <c r="ET27" s="35"/>
      <c r="EU27" s="35"/>
      <c r="EV27" s="35"/>
      <c r="EW27" s="35"/>
      <c r="EX27" s="35"/>
      <c r="EY27" s="35"/>
      <c r="EZ27" s="35"/>
      <c r="FA27" s="35"/>
      <c r="FB27" s="35"/>
      <c r="FC27" s="35"/>
      <c r="FD27" s="35"/>
      <c r="FE27" s="35"/>
      <c r="FF27" s="35"/>
      <c r="FG27" s="35"/>
      <c r="FH27" s="35"/>
      <c r="FI27" s="35"/>
      <c r="FJ27" s="35"/>
      <c r="FK27" s="35"/>
      <c r="FL27" s="35"/>
      <c r="FM27" s="35"/>
      <c r="FN27" s="35"/>
      <c r="FO27" s="35"/>
      <c r="FP27" s="35"/>
      <c r="FQ27" s="35"/>
      <c r="FR27" s="35"/>
      <c r="FS27" s="35"/>
      <c r="FT27" s="35"/>
      <c r="FU27" s="35"/>
      <c r="FV27" s="35"/>
      <c r="FW27" s="35"/>
      <c r="FX27" s="35"/>
      <c r="FY27" s="35"/>
      <c r="FZ27" s="35"/>
      <c r="GA27" s="35"/>
      <c r="GB27" s="35"/>
      <c r="GC27" s="35"/>
      <c r="GD27" s="35"/>
      <c r="GE27" s="35"/>
      <c r="GF27" s="35"/>
      <c r="GG27" s="35"/>
      <c r="GH27" s="35"/>
      <c r="GI27" s="35"/>
      <c r="GJ27" s="35"/>
      <c r="GK27" s="35"/>
      <c r="GL27" s="35"/>
      <c r="GM27" s="35"/>
      <c r="GN27" s="35"/>
      <c r="GO27" s="35"/>
      <c r="GP27" s="35"/>
      <c r="GQ27" s="35"/>
      <c r="GR27" s="35"/>
      <c r="GS27" s="35"/>
      <c r="GT27" s="35"/>
      <c r="GU27" s="35"/>
      <c r="GV27" s="35"/>
      <c r="GW27" s="35"/>
      <c r="GX27" s="35"/>
      <c r="GY27" s="35"/>
      <c r="GZ27" s="35"/>
      <c r="HA27" s="35"/>
      <c r="HB27" s="35"/>
      <c r="HC27" s="35"/>
      <c r="HD27" s="35"/>
      <c r="HE27" s="35"/>
      <c r="HF27" s="35"/>
      <c r="HG27" s="35"/>
      <c r="HH27" s="35"/>
      <c r="HI27" s="35"/>
      <c r="HJ27" s="35"/>
      <c r="HK27" s="35"/>
      <c r="HL27" s="35"/>
      <c r="HM27" s="35"/>
      <c r="HN27" s="35"/>
      <c r="HO27" s="35"/>
      <c r="HP27" s="35"/>
      <c r="HQ27" s="35"/>
      <c r="HR27" s="35"/>
      <c r="HS27" s="35"/>
      <c r="HT27" s="35"/>
      <c r="HU27" s="35"/>
      <c r="HV27" s="35"/>
      <c r="HW27" s="35"/>
      <c r="HX27" s="35"/>
      <c r="HY27" s="35"/>
      <c r="HZ27" s="35"/>
      <c r="IA27" s="35"/>
      <c r="IB27" s="35"/>
      <c r="IC27" s="35"/>
      <c r="ID27" s="35"/>
      <c r="IE27" s="35"/>
      <c r="IF27" s="35"/>
      <c r="IG27" s="35"/>
      <c r="IH27" s="35"/>
      <c r="II27" s="35"/>
      <c r="IJ27" s="35"/>
      <c r="IK27" s="35"/>
      <c r="IL27" s="35"/>
      <c r="IM27" s="35"/>
      <c r="IN27" s="35"/>
      <c r="IO27" s="35"/>
      <c r="IP27" s="35"/>
      <c r="IQ27" s="35"/>
      <c r="IR27" s="35"/>
      <c r="IS27" s="35"/>
      <c r="IT27" s="35"/>
      <c r="IU27" s="35"/>
      <c r="IV27" s="35"/>
      <c r="IW27" s="35"/>
      <c r="IX27" s="35"/>
      <c r="IY27" s="35"/>
      <c r="IZ27" s="35"/>
      <c r="JA27" s="35"/>
      <c r="JB27" s="35"/>
      <c r="JC27" s="35"/>
      <c r="JD27" s="35"/>
      <c r="JE27" s="35"/>
      <c r="JF27" s="35"/>
      <c r="JG27" s="35"/>
      <c r="JH27" s="35"/>
      <c r="JI27" s="35"/>
      <c r="JJ27" s="35"/>
      <c r="JK27" s="35"/>
      <c r="JL27" s="35"/>
      <c r="JM27" s="35"/>
      <c r="JN27" s="35"/>
      <c r="JO27" s="35"/>
      <c r="JP27" s="35"/>
      <c r="JQ27" s="35"/>
      <c r="JR27" s="35"/>
      <c r="JS27" s="35"/>
      <c r="JT27" s="35"/>
      <c r="JU27" s="35"/>
      <c r="JV27" s="35"/>
      <c r="JW27" s="35"/>
      <c r="JX27" s="35"/>
      <c r="JY27" s="35"/>
      <c r="JZ27" s="35"/>
      <c r="KA27" s="35"/>
      <c r="KB27" s="35"/>
      <c r="KC27" s="35"/>
      <c r="KD27" s="35"/>
      <c r="KE27" s="35"/>
      <c r="KF27" s="35"/>
      <c r="KG27" s="35"/>
      <c r="KH27" s="35"/>
      <c r="KI27" s="35"/>
      <c r="KJ27" s="35"/>
      <c r="KK27" s="35"/>
      <c r="KL27" s="35"/>
      <c r="KM27" s="35"/>
      <c r="KN27" s="35"/>
      <c r="KO27" s="35"/>
      <c r="KP27" s="35"/>
      <c r="KQ27" s="35"/>
      <c r="KR27" s="35"/>
      <c r="KS27" s="35"/>
      <c r="KT27" s="35"/>
      <c r="KU27" s="35"/>
      <c r="KV27" s="35"/>
      <c r="KW27" s="35"/>
      <c r="KX27" s="35"/>
      <c r="KY27" s="35"/>
      <c r="KZ27" s="35"/>
      <c r="LA27" s="35"/>
      <c r="LB27" s="35"/>
      <c r="LC27" s="35"/>
      <c r="LD27" s="35"/>
      <c r="LE27" s="35"/>
      <c r="LF27" s="35"/>
      <c r="LG27" s="35"/>
      <c r="LH27" s="35"/>
      <c r="LI27" s="35"/>
      <c r="LJ27" s="35"/>
      <c r="LK27" s="35"/>
      <c r="LL27" s="35"/>
      <c r="LM27" s="35"/>
      <c r="LN27" s="35"/>
      <c r="LO27" s="35"/>
      <c r="LP27" s="35"/>
      <c r="LQ27" s="35"/>
      <c r="LR27" s="35"/>
      <c r="LS27" s="35"/>
      <c r="LT27" s="35"/>
      <c r="LU27" s="35"/>
      <c r="LV27" s="35"/>
      <c r="LW27" s="35"/>
      <c r="LX27" s="35"/>
      <c r="LY27" s="35"/>
      <c r="LZ27" s="35"/>
      <c r="MA27" s="35"/>
      <c r="MB27" s="35"/>
      <c r="MC27" s="35"/>
      <c r="MD27" s="35"/>
      <c r="ME27" s="35"/>
      <c r="MF27" s="35"/>
      <c r="MG27" s="35"/>
      <c r="MH27" s="35"/>
      <c r="MI27" s="35"/>
      <c r="MJ27" s="35"/>
      <c r="MK27" s="35"/>
      <c r="ML27" s="35"/>
      <c r="MM27" s="35"/>
      <c r="MN27" s="35"/>
      <c r="MO27" s="35"/>
      <c r="MP27" s="35"/>
      <c r="MQ27" s="35"/>
      <c r="MR27" s="35"/>
      <c r="MS27" s="35"/>
      <c r="MT27" s="35"/>
      <c r="MU27" s="35"/>
      <c r="MV27" s="35"/>
      <c r="MW27" s="35"/>
      <c r="MX27" s="35"/>
      <c r="MY27" s="35"/>
      <c r="MZ27" s="35"/>
      <c r="NA27" s="35"/>
      <c r="NB27" s="35"/>
      <c r="NC27" s="35"/>
      <c r="ND27" s="35"/>
      <c r="NE27" s="35"/>
      <c r="NF27" s="35"/>
      <c r="NG27" s="35"/>
      <c r="NH27" s="35"/>
      <c r="NI27" s="35"/>
      <c r="NJ27" s="35"/>
      <c r="NK27" s="35"/>
      <c r="NL27" s="35"/>
      <c r="NM27" s="35"/>
      <c r="NN27" s="35"/>
      <c r="NO27" s="35"/>
      <c r="NP27" s="35"/>
      <c r="NQ27" s="35"/>
      <c r="NR27" s="35"/>
      <c r="NS27" s="35"/>
      <c r="NT27" s="35"/>
      <c r="NU27" s="35"/>
      <c r="NV27" s="35"/>
      <c r="NW27" s="35"/>
      <c r="NX27" s="35"/>
      <c r="NY27" s="35"/>
      <c r="NZ27" s="35"/>
      <c r="OA27" s="35"/>
      <c r="OB27" s="35"/>
      <c r="OC27" s="35"/>
      <c r="OD27" s="35"/>
      <c r="OE27" s="35"/>
      <c r="OF27" s="35"/>
      <c r="OG27" s="35"/>
      <c r="OH27" s="35"/>
      <c r="OI27" s="35"/>
      <c r="OJ27" s="35"/>
      <c r="OK27" s="35"/>
      <c r="OL27" s="35"/>
      <c r="OM27" s="35"/>
      <c r="ON27" s="35"/>
      <c r="OO27" s="35"/>
      <c r="OP27" s="35"/>
      <c r="OQ27" s="35"/>
      <c r="OR27" s="35"/>
      <c r="OS27" s="35"/>
      <c r="OT27" s="35"/>
      <c r="OU27" s="35"/>
      <c r="OV27" s="35"/>
      <c r="OW27" s="35"/>
      <c r="OX27" s="35"/>
      <c r="OY27" s="35"/>
      <c r="OZ27" s="35"/>
      <c r="PA27" s="35"/>
      <c r="PB27" s="35"/>
      <c r="PC27" s="35"/>
      <c r="PD27" s="35"/>
      <c r="PE27" s="35"/>
      <c r="PF27" s="35"/>
      <c r="PG27" s="35"/>
      <c r="PH27" s="35"/>
      <c r="PI27" s="35"/>
      <c r="PJ27" s="35"/>
      <c r="PK27" s="35"/>
      <c r="PL27" s="35"/>
      <c r="PM27" s="35"/>
      <c r="PN27" s="35"/>
      <c r="PO27" s="35"/>
      <c r="PP27" s="35"/>
      <c r="PQ27" s="35"/>
      <c r="PR27" s="35"/>
      <c r="PS27" s="35"/>
      <c r="PT27" s="35"/>
      <c r="PU27" s="35"/>
      <c r="PV27" s="35"/>
      <c r="PW27" s="35"/>
      <c r="PX27" s="35"/>
      <c r="PY27" s="35"/>
      <c r="PZ27" s="35"/>
      <c r="QA27" s="35"/>
      <c r="QB27" s="35"/>
      <c r="QC27" s="35"/>
      <c r="QD27" s="35"/>
      <c r="QE27" s="35"/>
      <c r="QF27" s="35"/>
      <c r="QG27" s="35"/>
      <c r="QH27" s="35"/>
      <c r="QI27" s="35"/>
      <c r="QJ27" s="35"/>
      <c r="QK27" s="35"/>
      <c r="QL27" s="35"/>
      <c r="QM27" s="35"/>
      <c r="QN27" s="35"/>
      <c r="QO27" s="35"/>
      <c r="QP27" s="35"/>
      <c r="QQ27" s="35"/>
      <c r="QR27" s="35"/>
      <c r="QS27" s="35"/>
      <c r="QT27" s="35"/>
      <c r="QU27" s="35"/>
      <c r="QV27" s="35"/>
      <c r="QW27" s="35"/>
      <c r="QX27" s="35"/>
      <c r="QY27" s="35"/>
      <c r="QZ27" s="35"/>
      <c r="RA27" s="35"/>
      <c r="RB27" s="35"/>
      <c r="RC27" s="35"/>
      <c r="RD27" s="35"/>
      <c r="RE27" s="35"/>
      <c r="RF27" s="35"/>
      <c r="RG27" s="35"/>
      <c r="RH27" s="35"/>
      <c r="RI27" s="35"/>
      <c r="RJ27" s="35"/>
      <c r="RK27" s="35"/>
      <c r="RL27" s="35"/>
      <c r="RM27" s="35"/>
      <c r="RN27" s="35"/>
      <c r="RO27" s="35"/>
      <c r="RP27" s="35"/>
      <c r="RQ27" s="35"/>
      <c r="RR27" s="35"/>
      <c r="RS27" s="35"/>
      <c r="RT27" s="35"/>
      <c r="RU27" s="35"/>
      <c r="RV27" s="35"/>
      <c r="RW27" s="35"/>
      <c r="RX27" s="35"/>
      <c r="RY27" s="35"/>
      <c r="RZ27" s="35"/>
      <c r="SA27" s="35"/>
      <c r="SB27" s="35"/>
      <c r="SC27" s="35"/>
      <c r="SD27" s="35"/>
      <c r="SE27" s="35"/>
      <c r="SF27" s="35"/>
      <c r="SG27" s="35"/>
      <c r="SH27" s="35"/>
      <c r="SI27" s="35"/>
      <c r="SJ27" s="35"/>
      <c r="SK27" s="35"/>
      <c r="SL27" s="35"/>
      <c r="SM27" s="35"/>
      <c r="SN27" s="35"/>
      <c r="SO27" s="35"/>
      <c r="SP27" s="35"/>
      <c r="SQ27" s="35"/>
      <c r="SR27" s="35"/>
      <c r="SS27" s="35"/>
      <c r="ST27" s="35"/>
      <c r="SU27" s="35"/>
      <c r="SV27" s="35"/>
      <c r="SW27" s="35"/>
      <c r="SX27" s="35"/>
      <c r="SY27" s="35"/>
      <c r="SZ27" s="35"/>
      <c r="TA27" s="35"/>
      <c r="TB27" s="35"/>
      <c r="TC27" s="35"/>
      <c r="TD27" s="35"/>
      <c r="TE27" s="35"/>
      <c r="TF27" s="35"/>
      <c r="TG27" s="35"/>
      <c r="TH27" s="35"/>
      <c r="TI27" s="35"/>
      <c r="TJ27" s="35"/>
      <c r="TK27" s="35"/>
      <c r="TL27" s="35"/>
      <c r="TM27" s="35"/>
      <c r="TN27" s="35"/>
      <c r="TO27" s="35"/>
      <c r="TP27" s="35"/>
      <c r="TQ27" s="35"/>
      <c r="TR27" s="35"/>
      <c r="TS27" s="35"/>
      <c r="TT27" s="35"/>
      <c r="TU27" s="35"/>
      <c r="TV27" s="35"/>
      <c r="TW27" s="35"/>
      <c r="TX27" s="35"/>
      <c r="TY27" s="35"/>
      <c r="TZ27" s="35"/>
      <c r="UA27" s="35"/>
      <c r="UB27" s="35"/>
      <c r="UC27" s="35"/>
      <c r="UD27" s="35"/>
      <c r="UE27" s="35"/>
      <c r="UF27" s="35"/>
      <c r="UG27" s="35"/>
      <c r="UH27" s="35"/>
      <c r="UI27" s="35"/>
      <c r="UJ27" s="35"/>
      <c r="UK27" s="35"/>
      <c r="UL27" s="35"/>
      <c r="UM27" s="35"/>
      <c r="UN27" s="35"/>
      <c r="UO27" s="35"/>
      <c r="UP27" s="35"/>
      <c r="UQ27" s="35"/>
      <c r="UR27" s="35"/>
      <c r="US27" s="35"/>
      <c r="UT27" s="35"/>
      <c r="UU27" s="35"/>
      <c r="UV27" s="35"/>
      <c r="UW27" s="35"/>
      <c r="UX27" s="35"/>
      <c r="UY27" s="35"/>
      <c r="UZ27" s="35"/>
      <c r="VA27" s="35"/>
      <c r="VB27" s="35"/>
      <c r="VC27" s="35"/>
      <c r="VD27" s="35"/>
      <c r="VE27" s="35"/>
      <c r="VF27" s="35"/>
      <c r="VG27" s="35"/>
      <c r="VH27" s="35"/>
      <c r="VI27" s="35"/>
      <c r="VJ27" s="35"/>
      <c r="VK27" s="35"/>
      <c r="VL27" s="35"/>
      <c r="VM27" s="35"/>
      <c r="VN27" s="35"/>
      <c r="VO27" s="35"/>
      <c r="VP27" s="35"/>
      <c r="VQ27" s="35"/>
      <c r="VR27" s="35"/>
      <c r="VS27" s="35"/>
      <c r="VT27" s="35"/>
      <c r="VU27" s="35"/>
      <c r="VV27" s="35"/>
      <c r="VW27" s="35"/>
      <c r="VX27" s="35"/>
      <c r="VY27" s="35"/>
      <c r="VZ27" s="35"/>
      <c r="WA27" s="35"/>
      <c r="WB27" s="35"/>
      <c r="WC27" s="35"/>
      <c r="WD27" s="35"/>
      <c r="WE27" s="35"/>
      <c r="WF27" s="35"/>
      <c r="WG27" s="35"/>
      <c r="WH27" s="35"/>
      <c r="WI27" s="35"/>
      <c r="WJ27" s="35"/>
      <c r="WK27" s="35"/>
      <c r="WL27" s="35"/>
      <c r="WM27" s="35"/>
      <c r="WN27" s="35"/>
      <c r="WO27" s="35"/>
      <c r="WP27" s="35"/>
      <c r="WQ27" s="35"/>
      <c r="WR27" s="35"/>
      <c r="WS27" s="35"/>
      <c r="WT27" s="35"/>
      <c r="WU27" s="35"/>
      <c r="WV27" s="35"/>
      <c r="WW27" s="35"/>
      <c r="WX27" s="35"/>
      <c r="WY27" s="35"/>
      <c r="WZ27" s="35"/>
      <c r="XA27" s="35"/>
      <c r="XB27" s="35"/>
      <c r="XC27" s="35"/>
      <c r="XD27" s="35"/>
      <c r="XE27" s="35"/>
      <c r="XF27" s="35"/>
      <c r="XG27" s="35"/>
      <c r="XH27" s="35"/>
      <c r="XI27" s="35"/>
      <c r="XJ27" s="35"/>
      <c r="XK27" s="35"/>
      <c r="XL27" s="35"/>
      <c r="XM27" s="35"/>
      <c r="XN27" s="35"/>
      <c r="XO27" s="35"/>
      <c r="XP27" s="35"/>
      <c r="XQ27" s="35"/>
      <c r="XR27" s="35"/>
      <c r="XS27" s="35"/>
      <c r="XT27" s="35"/>
      <c r="XU27" s="35"/>
      <c r="XV27" s="35"/>
      <c r="XW27" s="35"/>
      <c r="XX27" s="35"/>
      <c r="XY27" s="35"/>
      <c r="XZ27" s="35"/>
      <c r="YA27" s="35"/>
      <c r="YB27" s="35"/>
      <c r="YC27" s="35"/>
      <c r="YD27" s="35"/>
      <c r="YE27" s="35"/>
      <c r="YF27" s="35"/>
      <c r="YG27" s="35"/>
      <c r="YH27" s="35"/>
      <c r="YI27" s="35"/>
      <c r="YJ27" s="35"/>
      <c r="YK27" s="35"/>
      <c r="YL27" s="35"/>
      <c r="YM27" s="35"/>
      <c r="YN27" s="35"/>
      <c r="YO27" s="35"/>
      <c r="YP27" s="35"/>
      <c r="YQ27" s="35"/>
      <c r="YR27" s="35"/>
      <c r="YS27" s="35"/>
      <c r="YT27" s="35"/>
      <c r="YU27" s="35"/>
      <c r="YV27" s="35"/>
      <c r="YW27" s="35"/>
      <c r="YX27" s="35"/>
      <c r="YY27" s="35"/>
      <c r="YZ27" s="35"/>
      <c r="ZA27" s="35"/>
      <c r="ZB27" s="35"/>
      <c r="ZC27" s="35"/>
      <c r="ZD27" s="35"/>
      <c r="ZE27" s="35"/>
      <c r="ZF27" s="35"/>
      <c r="ZG27" s="35"/>
      <c r="ZH27" s="35"/>
      <c r="ZI27" s="35"/>
      <c r="ZJ27" s="35"/>
      <c r="ZK27" s="35"/>
      <c r="ZL27" s="35"/>
      <c r="ZM27" s="35"/>
      <c r="ZN27" s="35"/>
      <c r="ZO27" s="35"/>
      <c r="ZP27" s="35"/>
      <c r="ZQ27" s="35"/>
      <c r="ZR27" s="35"/>
      <c r="ZS27" s="35"/>
      <c r="ZT27" s="35"/>
      <c r="ZU27" s="35"/>
      <c r="ZV27" s="35"/>
      <c r="ZW27" s="35"/>
      <c r="ZX27" s="35"/>
      <c r="ZY27" s="35"/>
      <c r="ZZ27" s="35"/>
      <c r="AAA27" s="35"/>
      <c r="AAB27" s="35"/>
      <c r="AAC27" s="35"/>
      <c r="AAD27" s="35"/>
      <c r="AAE27" s="35"/>
      <c r="AAF27" s="35"/>
      <c r="AAG27" s="35"/>
      <c r="AAH27" s="35"/>
      <c r="AAI27" s="35"/>
      <c r="AAJ27" s="35"/>
      <c r="AAK27" s="35"/>
      <c r="AAL27" s="35"/>
      <c r="AAM27" s="35"/>
      <c r="AAN27" s="35"/>
      <c r="AAO27" s="35"/>
      <c r="AAP27" s="35"/>
      <c r="AAQ27" s="35"/>
      <c r="AAR27" s="35"/>
      <c r="AAS27" s="35"/>
      <c r="AAT27" s="35"/>
      <c r="AAU27" s="35"/>
      <c r="AAV27" s="35"/>
      <c r="AAW27" s="35"/>
      <c r="AAX27" s="35"/>
      <c r="AAY27" s="35"/>
      <c r="AAZ27" s="35"/>
      <c r="ABA27" s="35"/>
      <c r="ABB27" s="35"/>
      <c r="ABC27" s="35"/>
      <c r="ABD27" s="35"/>
      <c r="ABE27" s="35"/>
      <c r="ABF27" s="35"/>
      <c r="ABG27" s="35"/>
      <c r="ABH27" s="35"/>
      <c r="ABI27" s="35"/>
      <c r="ABJ27" s="35"/>
      <c r="ABK27" s="35"/>
      <c r="ABL27" s="35"/>
      <c r="ABM27" s="35"/>
      <c r="ABN27" s="35"/>
      <c r="ABO27" s="35"/>
      <c r="ABP27" s="35"/>
      <c r="ABQ27" s="35"/>
      <c r="ABR27" s="35"/>
      <c r="ABS27" s="35"/>
      <c r="ABT27" s="35"/>
      <c r="ABU27" s="35"/>
      <c r="ABV27" s="35"/>
      <c r="ABW27" s="35"/>
      <c r="ABX27" s="35"/>
      <c r="ABY27" s="35"/>
      <c r="ABZ27" s="35"/>
      <c r="ACA27" s="35"/>
      <c r="ACB27" s="35"/>
      <c r="ACC27" s="35"/>
      <c r="ACD27" s="35"/>
      <c r="ACE27" s="35"/>
      <c r="ACF27" s="35"/>
      <c r="ACG27" s="35"/>
      <c r="ACH27" s="35"/>
      <c r="ACI27" s="35"/>
      <c r="ACJ27" s="35"/>
      <c r="ACK27" s="35"/>
      <c r="ACL27" s="35"/>
      <c r="ACM27" s="35"/>
      <c r="ACN27" s="35"/>
      <c r="ACO27" s="35"/>
      <c r="ACP27" s="35"/>
      <c r="ACQ27" s="35"/>
      <c r="ACR27" s="35"/>
      <c r="ACS27" s="35"/>
      <c r="ACT27" s="35"/>
      <c r="ACU27" s="35"/>
      <c r="ACV27" s="35"/>
      <c r="ACW27" s="35"/>
      <c r="ACX27" s="35"/>
      <c r="ACY27" s="35"/>
      <c r="ACZ27" s="35"/>
      <c r="ADA27" s="35"/>
      <c r="ADB27" s="35"/>
      <c r="ADC27" s="35"/>
      <c r="ADD27" s="35"/>
      <c r="ADE27" s="35"/>
      <c r="ADF27" s="35"/>
      <c r="ADG27" s="35"/>
      <c r="ADH27" s="35"/>
      <c r="ADI27" s="35"/>
      <c r="ADJ27" s="35"/>
      <c r="ADK27" s="35"/>
      <c r="ADL27" s="35"/>
      <c r="ADM27" s="35"/>
      <c r="ADN27" s="35"/>
      <c r="ADO27" s="35"/>
      <c r="ADP27" s="35"/>
      <c r="ADQ27" s="35"/>
      <c r="ADR27" s="35"/>
      <c r="ADS27" s="35"/>
      <c r="ADT27" s="35"/>
      <c r="ADU27" s="35"/>
      <c r="ADV27" s="35"/>
      <c r="ADW27" s="35"/>
      <c r="ADX27" s="35"/>
      <c r="ADY27" s="35"/>
      <c r="ADZ27" s="35"/>
      <c r="AEA27" s="35"/>
      <c r="AEB27" s="35"/>
      <c r="AEC27" s="35"/>
      <c r="AED27" s="35"/>
      <c r="AEE27" s="35"/>
      <c r="AEF27" s="35"/>
      <c r="AEG27" s="35"/>
      <c r="AEH27" s="35"/>
      <c r="AEI27" s="35"/>
      <c r="AEJ27" s="35"/>
      <c r="AEK27" s="35"/>
      <c r="AEL27" s="35"/>
      <c r="AEM27" s="35"/>
      <c r="AEN27" s="35"/>
      <c r="AEO27" s="35"/>
      <c r="AEP27" s="35"/>
      <c r="AEQ27" s="35"/>
      <c r="AER27" s="35"/>
      <c r="AES27" s="35"/>
      <c r="AET27" s="35"/>
      <c r="AEU27" s="35"/>
      <c r="AEV27" s="35"/>
      <c r="AEW27" s="35"/>
      <c r="AEX27" s="35"/>
      <c r="AEY27" s="35"/>
      <c r="AEZ27" s="35"/>
      <c r="AFA27" s="35"/>
      <c r="AFB27" s="35"/>
      <c r="AFC27" s="35"/>
      <c r="AFD27" s="35"/>
      <c r="AFE27" s="35"/>
      <c r="AFF27" s="35"/>
      <c r="AFG27" s="35"/>
      <c r="AFH27" s="35"/>
      <c r="AFI27" s="35"/>
      <c r="AFJ27" s="35"/>
      <c r="AFK27" s="35"/>
      <c r="AFL27" s="35"/>
      <c r="AFM27" s="35"/>
      <c r="AFN27" s="35"/>
      <c r="AFO27" s="35"/>
      <c r="AFP27" s="35"/>
      <c r="AFQ27" s="35"/>
      <c r="AFR27" s="35"/>
      <c r="AFS27" s="35"/>
      <c r="AFT27" s="35"/>
      <c r="AFU27" s="35"/>
      <c r="AFV27" s="35"/>
      <c r="AFW27" s="35"/>
      <c r="AFX27" s="35"/>
      <c r="AFY27" s="35"/>
      <c r="AFZ27" s="35"/>
      <c r="AGA27" s="35"/>
      <c r="AGB27" s="35"/>
      <c r="AGC27" s="35"/>
      <c r="AGD27" s="35"/>
      <c r="AGE27" s="35"/>
      <c r="AGF27" s="35"/>
      <c r="AGG27" s="35"/>
      <c r="AGH27" s="35"/>
      <c r="AGI27" s="35"/>
      <c r="AGJ27" s="35"/>
      <c r="AGK27" s="35"/>
      <c r="AGL27" s="35"/>
      <c r="AGM27" s="35"/>
      <c r="AGN27" s="35"/>
      <c r="AGO27" s="35"/>
      <c r="AGP27" s="35"/>
      <c r="AGQ27" s="35"/>
      <c r="AGR27" s="35"/>
      <c r="AGS27" s="35"/>
      <c r="AGT27" s="35"/>
      <c r="AGU27" s="35"/>
      <c r="AGV27" s="35"/>
      <c r="AGW27" s="35"/>
      <c r="AGX27" s="35"/>
      <c r="AGY27" s="35"/>
      <c r="AGZ27" s="35"/>
      <c r="AHA27" s="35"/>
      <c r="AHB27" s="35"/>
      <c r="AHC27" s="35"/>
      <c r="AHD27" s="35"/>
      <c r="AHE27" s="35"/>
      <c r="AHF27" s="35"/>
      <c r="AHG27" s="35"/>
      <c r="AHH27" s="35"/>
      <c r="AHI27" s="35"/>
      <c r="AHJ27" s="35"/>
      <c r="AHK27" s="35"/>
      <c r="AHL27" s="35"/>
      <c r="AHM27" s="35"/>
      <c r="AHN27" s="35"/>
      <c r="AHO27" s="35"/>
      <c r="AHP27" s="35"/>
      <c r="AHQ27" s="35"/>
      <c r="AHR27" s="35"/>
      <c r="AHS27" s="35"/>
      <c r="AHT27" s="35"/>
      <c r="AHU27" s="35"/>
      <c r="AHV27" s="35"/>
      <c r="AHW27" s="35"/>
      <c r="AHX27" s="35"/>
      <c r="AHY27" s="35"/>
      <c r="AHZ27" s="35"/>
      <c r="AIA27" s="35"/>
      <c r="AIB27" s="35"/>
      <c r="AIC27" s="35"/>
      <c r="AID27" s="35"/>
      <c r="AIE27" s="35"/>
      <c r="AIF27" s="35"/>
      <c r="AIG27" s="35"/>
      <c r="AIH27" s="35"/>
      <c r="AII27" s="35"/>
      <c r="AIJ27" s="35"/>
      <c r="AIK27" s="35"/>
      <c r="AIL27" s="35"/>
      <c r="AIM27" s="35"/>
      <c r="AIN27" s="35"/>
      <c r="AIO27" s="35"/>
      <c r="AIP27" s="35"/>
      <c r="AIQ27" s="35"/>
      <c r="AIR27" s="35"/>
      <c r="AIS27" s="35"/>
      <c r="AIT27" s="35"/>
      <c r="AIU27" s="35"/>
      <c r="AIV27" s="35"/>
      <c r="AIW27" s="35"/>
      <c r="AIX27" s="35"/>
      <c r="AIY27" s="35"/>
      <c r="AIZ27" s="35"/>
      <c r="AJA27" s="35"/>
      <c r="AJB27" s="35"/>
      <c r="AJC27" s="35"/>
      <c r="AJD27" s="35"/>
      <c r="AJE27" s="35"/>
      <c r="AJF27" s="35"/>
      <c r="AJG27" s="35"/>
      <c r="AJH27" s="35"/>
      <c r="AJI27" s="35"/>
      <c r="AJJ27" s="35"/>
      <c r="AJK27" s="35"/>
      <c r="AJL27" s="35"/>
      <c r="AJM27" s="35"/>
      <c r="AJN27" s="35"/>
      <c r="AJO27" s="35"/>
      <c r="AJP27" s="35"/>
      <c r="AJQ27" s="35"/>
      <c r="AJR27" s="35"/>
      <c r="AJS27" s="35"/>
      <c r="AJT27" s="35"/>
      <c r="AJU27" s="35"/>
      <c r="AJV27" s="35"/>
      <c r="AJW27" s="35"/>
      <c r="AJX27" s="35"/>
      <c r="AJY27" s="35"/>
      <c r="AJZ27" s="35"/>
      <c r="AKA27" s="35"/>
      <c r="AKB27" s="35"/>
      <c r="AKC27" s="35"/>
      <c r="AKD27" s="35"/>
      <c r="AKE27" s="35"/>
      <c r="AKF27" s="35"/>
      <c r="AKG27" s="35"/>
      <c r="AKH27" s="35"/>
      <c r="AKI27" s="35"/>
      <c r="AKJ27" s="35"/>
      <c r="AKK27" s="35"/>
      <c r="AKL27" s="35"/>
      <c r="AKM27" s="35"/>
      <c r="AKN27" s="35"/>
      <c r="AKO27" s="35"/>
      <c r="AKP27" s="35"/>
      <c r="AKQ27" s="35"/>
      <c r="AKR27" s="35"/>
      <c r="AKS27" s="35"/>
      <c r="AKT27" s="35"/>
      <c r="AKU27" s="35"/>
      <c r="AKV27" s="35"/>
      <c r="AKW27" s="35"/>
      <c r="AKX27" s="35"/>
      <c r="AKY27" s="35"/>
      <c r="AKZ27" s="35"/>
      <c r="ALA27" s="35"/>
      <c r="ALB27" s="35"/>
      <c r="ALC27" s="35"/>
      <c r="ALD27" s="35"/>
      <c r="ALE27" s="35"/>
      <c r="ALF27" s="35"/>
      <c r="ALG27" s="35"/>
      <c r="ALH27" s="35"/>
      <c r="ALI27" s="35"/>
      <c r="ALJ27" s="35"/>
      <c r="ALK27" s="35"/>
      <c r="ALL27" s="35"/>
      <c r="ALM27" s="35"/>
      <c r="ALN27" s="35"/>
      <c r="ALO27" s="35"/>
      <c r="ALP27" s="35"/>
      <c r="ALQ27" s="35"/>
      <c r="ALR27" s="35"/>
      <c r="ALS27" s="35"/>
      <c r="ALT27" s="35"/>
      <c r="ALU27" s="35"/>
      <c r="ALV27" s="35"/>
      <c r="ALW27" s="35"/>
      <c r="ALX27" s="35"/>
      <c r="ALY27" s="35"/>
      <c r="ALZ27" s="35"/>
      <c r="AMA27" s="35"/>
      <c r="AMB27" s="35"/>
      <c r="AMC27" s="35"/>
      <c r="AMD27" s="35"/>
      <c r="AME27" s="35"/>
      <c r="AMF27" s="35"/>
      <c r="AMG27" s="35"/>
      <c r="AMH27" s="35"/>
      <c r="AMI27" s="35"/>
      <c r="AMJ27" s="35"/>
      <c r="AMK27" s="35"/>
    </row>
    <row r="28" spans="1:1025" s="59" customFormat="1" ht="18" customHeight="1" x14ac:dyDescent="0.25">
      <c r="A28" s="146">
        <v>1</v>
      </c>
      <c r="B28" s="54" t="s">
        <v>212</v>
      </c>
      <c r="C28" s="36"/>
      <c r="D28" s="46">
        <v>1976</v>
      </c>
      <c r="E28" s="37" t="s">
        <v>1</v>
      </c>
      <c r="F28" s="49">
        <v>97.2</v>
      </c>
      <c r="G28" s="9" t="s">
        <v>210</v>
      </c>
      <c r="H28" s="43">
        <v>24</v>
      </c>
      <c r="I28" s="121">
        <v>4.3499999999999996</v>
      </c>
      <c r="J28" s="227">
        <v>97</v>
      </c>
      <c r="K28" s="37"/>
      <c r="L28" s="201"/>
      <c r="M28" s="61">
        <f>J28*I28</f>
        <v>421.95</v>
      </c>
      <c r="N28" s="10" t="s">
        <v>272</v>
      </c>
      <c r="O28" s="37">
        <v>20</v>
      </c>
      <c r="P28" s="278" t="s">
        <v>211</v>
      </c>
      <c r="Q28" s="147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2"/>
      <c r="AG28" s="35"/>
      <c r="AH28" s="35"/>
      <c r="AI28" s="35"/>
      <c r="AJ28" s="35"/>
      <c r="AK28" s="35"/>
      <c r="AL28" s="35"/>
      <c r="AM28" s="35"/>
      <c r="AN28" s="35"/>
      <c r="AO28" s="35"/>
      <c r="AP28" s="35"/>
      <c r="AQ28" s="35"/>
      <c r="AR28" s="35"/>
      <c r="AS28" s="35"/>
      <c r="AT28" s="35"/>
      <c r="AU28" s="35"/>
      <c r="AV28" s="35"/>
      <c r="AW28" s="35"/>
      <c r="AX28" s="35"/>
      <c r="AY28" s="3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  <c r="CJ28" s="35"/>
      <c r="CK28" s="35"/>
      <c r="CL28" s="35"/>
      <c r="CM28" s="35"/>
      <c r="CN28" s="35"/>
      <c r="CO28" s="35"/>
      <c r="CP28" s="35"/>
      <c r="CQ28" s="35"/>
      <c r="CR28" s="35"/>
      <c r="CS28" s="35"/>
      <c r="CT28" s="35"/>
      <c r="CU28" s="35"/>
      <c r="CV28" s="35"/>
      <c r="CW28" s="35"/>
      <c r="CX28" s="35"/>
      <c r="CY28" s="35"/>
      <c r="CZ28" s="35"/>
      <c r="DA28" s="35"/>
      <c r="DB28" s="35"/>
      <c r="DC28" s="35"/>
      <c r="DD28" s="35"/>
      <c r="DE28" s="35"/>
      <c r="DF28" s="35"/>
      <c r="DG28" s="35"/>
      <c r="DH28" s="35"/>
      <c r="DI28" s="35"/>
      <c r="DJ28" s="35"/>
      <c r="DK28" s="35"/>
      <c r="DL28" s="35"/>
      <c r="DM28" s="35"/>
      <c r="DN28" s="35"/>
      <c r="DO28" s="35"/>
      <c r="DP28" s="35"/>
      <c r="DQ28" s="35"/>
      <c r="DR28" s="35"/>
      <c r="DS28" s="35"/>
      <c r="DT28" s="35"/>
      <c r="DU28" s="35"/>
      <c r="DV28" s="35"/>
      <c r="DW28" s="35"/>
      <c r="DX28" s="35"/>
      <c r="DY28" s="35"/>
      <c r="DZ28" s="35"/>
      <c r="EA28" s="35"/>
      <c r="EB28" s="35"/>
      <c r="EC28" s="35"/>
      <c r="ED28" s="35"/>
      <c r="EE28" s="35"/>
      <c r="EF28" s="35"/>
      <c r="EG28" s="35"/>
      <c r="EH28" s="35"/>
      <c r="EI28" s="35"/>
      <c r="EJ28" s="35"/>
      <c r="EK28" s="35"/>
      <c r="EL28" s="35"/>
      <c r="EM28" s="35"/>
      <c r="EN28" s="35"/>
      <c r="EO28" s="35"/>
      <c r="EP28" s="35"/>
      <c r="EQ28" s="35"/>
      <c r="ER28" s="35"/>
      <c r="ES28" s="35"/>
      <c r="ET28" s="35"/>
      <c r="EU28" s="35"/>
      <c r="EV28" s="35"/>
      <c r="EW28" s="35"/>
      <c r="EX28" s="35"/>
      <c r="EY28" s="35"/>
      <c r="EZ28" s="35"/>
      <c r="FA28" s="35"/>
      <c r="FB28" s="35"/>
      <c r="FC28" s="35"/>
      <c r="FD28" s="35"/>
      <c r="FE28" s="35"/>
      <c r="FF28" s="35"/>
      <c r="FG28" s="35"/>
      <c r="FH28" s="35"/>
      <c r="FI28" s="35"/>
      <c r="FJ28" s="35"/>
      <c r="FK28" s="35"/>
      <c r="FL28" s="35"/>
      <c r="FM28" s="35"/>
      <c r="FN28" s="35"/>
      <c r="FO28" s="35"/>
      <c r="FP28" s="35"/>
      <c r="FQ28" s="35"/>
      <c r="FR28" s="35"/>
      <c r="FS28" s="35"/>
      <c r="FT28" s="35"/>
      <c r="FU28" s="35"/>
      <c r="FV28" s="35"/>
      <c r="FW28" s="35"/>
      <c r="FX28" s="35"/>
      <c r="FY28" s="35"/>
      <c r="FZ28" s="35"/>
      <c r="GA28" s="35"/>
      <c r="GB28" s="35"/>
      <c r="GC28" s="35"/>
      <c r="GD28" s="35"/>
      <c r="GE28" s="35"/>
      <c r="GF28" s="35"/>
      <c r="GG28" s="35"/>
      <c r="GH28" s="35"/>
      <c r="GI28" s="35"/>
      <c r="GJ28" s="35"/>
      <c r="GK28" s="35"/>
      <c r="GL28" s="35"/>
      <c r="GM28" s="35"/>
      <c r="GN28" s="35"/>
      <c r="GO28" s="35"/>
      <c r="GP28" s="35"/>
      <c r="GQ28" s="35"/>
      <c r="GR28" s="35"/>
      <c r="GS28" s="35"/>
      <c r="GT28" s="35"/>
      <c r="GU28" s="35"/>
      <c r="GV28" s="35"/>
      <c r="GW28" s="35"/>
      <c r="GX28" s="35"/>
      <c r="GY28" s="35"/>
      <c r="GZ28" s="35"/>
      <c r="HA28" s="35"/>
      <c r="HB28" s="35"/>
      <c r="HC28" s="35"/>
      <c r="HD28" s="35"/>
      <c r="HE28" s="35"/>
      <c r="HF28" s="35"/>
      <c r="HG28" s="35"/>
      <c r="HH28" s="35"/>
      <c r="HI28" s="35"/>
      <c r="HJ28" s="35"/>
      <c r="HK28" s="35"/>
      <c r="HL28" s="35"/>
      <c r="HM28" s="35"/>
      <c r="HN28" s="35"/>
      <c r="HO28" s="35"/>
      <c r="HP28" s="35"/>
      <c r="HQ28" s="35"/>
      <c r="HR28" s="35"/>
      <c r="HS28" s="35"/>
      <c r="HT28" s="35"/>
      <c r="HU28" s="35"/>
      <c r="HV28" s="35"/>
      <c r="HW28" s="35"/>
      <c r="HX28" s="35"/>
      <c r="HY28" s="35"/>
      <c r="HZ28" s="35"/>
      <c r="IA28" s="35"/>
      <c r="IB28" s="35"/>
      <c r="IC28" s="35"/>
      <c r="ID28" s="35"/>
      <c r="IE28" s="35"/>
      <c r="IF28" s="35"/>
      <c r="IG28" s="35"/>
      <c r="IH28" s="35"/>
      <c r="II28" s="35"/>
      <c r="IJ28" s="35"/>
      <c r="IK28" s="35"/>
      <c r="IL28" s="35"/>
      <c r="IM28" s="35"/>
      <c r="IN28" s="35"/>
      <c r="IO28" s="35"/>
      <c r="IP28" s="35"/>
      <c r="IQ28" s="35"/>
      <c r="IR28" s="35"/>
      <c r="IS28" s="35"/>
      <c r="IT28" s="35"/>
      <c r="IU28" s="35"/>
      <c r="IV28" s="35"/>
      <c r="IW28" s="35"/>
      <c r="IX28" s="35"/>
      <c r="IY28" s="35"/>
      <c r="IZ28" s="35"/>
      <c r="JA28" s="35"/>
      <c r="JB28" s="35"/>
      <c r="JC28" s="35"/>
      <c r="JD28" s="35"/>
      <c r="JE28" s="35"/>
      <c r="JF28" s="35"/>
      <c r="JG28" s="35"/>
      <c r="JH28" s="35"/>
      <c r="JI28" s="35"/>
      <c r="JJ28" s="35"/>
      <c r="JK28" s="35"/>
      <c r="JL28" s="35"/>
      <c r="JM28" s="35"/>
      <c r="JN28" s="35"/>
      <c r="JO28" s="35"/>
      <c r="JP28" s="35"/>
      <c r="JQ28" s="35"/>
      <c r="JR28" s="35"/>
      <c r="JS28" s="35"/>
      <c r="JT28" s="35"/>
      <c r="JU28" s="35"/>
      <c r="JV28" s="35"/>
      <c r="JW28" s="35"/>
      <c r="JX28" s="35"/>
      <c r="JY28" s="35"/>
      <c r="JZ28" s="35"/>
      <c r="KA28" s="35"/>
      <c r="KB28" s="35"/>
      <c r="KC28" s="35"/>
      <c r="KD28" s="35"/>
      <c r="KE28" s="35"/>
      <c r="KF28" s="35"/>
      <c r="KG28" s="35"/>
      <c r="KH28" s="35"/>
      <c r="KI28" s="35"/>
      <c r="KJ28" s="35"/>
      <c r="KK28" s="35"/>
      <c r="KL28" s="35"/>
      <c r="KM28" s="35"/>
      <c r="KN28" s="35"/>
      <c r="KO28" s="35"/>
      <c r="KP28" s="35"/>
      <c r="KQ28" s="35"/>
      <c r="KR28" s="35"/>
      <c r="KS28" s="35"/>
      <c r="KT28" s="35"/>
      <c r="KU28" s="35"/>
      <c r="KV28" s="35"/>
      <c r="KW28" s="35"/>
      <c r="KX28" s="35"/>
      <c r="KY28" s="35"/>
      <c r="KZ28" s="35"/>
      <c r="LA28" s="35"/>
      <c r="LB28" s="35"/>
      <c r="LC28" s="35"/>
      <c r="LD28" s="35"/>
      <c r="LE28" s="35"/>
      <c r="LF28" s="35"/>
      <c r="LG28" s="35"/>
      <c r="LH28" s="35"/>
      <c r="LI28" s="35"/>
      <c r="LJ28" s="35"/>
      <c r="LK28" s="35"/>
      <c r="LL28" s="35"/>
      <c r="LM28" s="35"/>
      <c r="LN28" s="35"/>
      <c r="LO28" s="35"/>
      <c r="LP28" s="35"/>
      <c r="LQ28" s="35"/>
      <c r="LR28" s="35"/>
      <c r="LS28" s="35"/>
      <c r="LT28" s="35"/>
      <c r="LU28" s="35"/>
      <c r="LV28" s="35"/>
      <c r="LW28" s="35"/>
      <c r="LX28" s="35"/>
      <c r="LY28" s="35"/>
      <c r="LZ28" s="35"/>
      <c r="MA28" s="35"/>
      <c r="MB28" s="35"/>
      <c r="MC28" s="35"/>
      <c r="MD28" s="35"/>
      <c r="ME28" s="35"/>
      <c r="MF28" s="35"/>
      <c r="MG28" s="35"/>
      <c r="MH28" s="35"/>
      <c r="MI28" s="35"/>
      <c r="MJ28" s="35"/>
      <c r="MK28" s="35"/>
      <c r="ML28" s="35"/>
      <c r="MM28" s="35"/>
      <c r="MN28" s="35"/>
      <c r="MO28" s="35"/>
      <c r="MP28" s="35"/>
      <c r="MQ28" s="35"/>
      <c r="MR28" s="35"/>
      <c r="MS28" s="35"/>
      <c r="MT28" s="35"/>
      <c r="MU28" s="35"/>
      <c r="MV28" s="35"/>
      <c r="MW28" s="35"/>
      <c r="MX28" s="35"/>
      <c r="MY28" s="35"/>
      <c r="MZ28" s="35"/>
      <c r="NA28" s="35"/>
      <c r="NB28" s="35"/>
      <c r="NC28" s="35"/>
      <c r="ND28" s="35"/>
      <c r="NE28" s="35"/>
      <c r="NF28" s="35"/>
      <c r="NG28" s="35"/>
      <c r="NH28" s="35"/>
      <c r="NI28" s="35"/>
      <c r="NJ28" s="35"/>
      <c r="NK28" s="35"/>
      <c r="NL28" s="35"/>
      <c r="NM28" s="35"/>
      <c r="NN28" s="35"/>
      <c r="NO28" s="35"/>
      <c r="NP28" s="35"/>
      <c r="NQ28" s="35"/>
      <c r="NR28" s="35"/>
      <c r="NS28" s="35"/>
      <c r="NT28" s="35"/>
      <c r="NU28" s="35"/>
      <c r="NV28" s="35"/>
      <c r="NW28" s="35"/>
      <c r="NX28" s="35"/>
      <c r="NY28" s="35"/>
      <c r="NZ28" s="35"/>
      <c r="OA28" s="35"/>
      <c r="OB28" s="35"/>
      <c r="OC28" s="35"/>
      <c r="OD28" s="35"/>
      <c r="OE28" s="35"/>
      <c r="OF28" s="35"/>
      <c r="OG28" s="35"/>
      <c r="OH28" s="35"/>
      <c r="OI28" s="35"/>
      <c r="OJ28" s="35"/>
      <c r="OK28" s="35"/>
      <c r="OL28" s="35"/>
      <c r="OM28" s="35"/>
      <c r="ON28" s="35"/>
      <c r="OO28" s="35"/>
      <c r="OP28" s="35"/>
      <c r="OQ28" s="35"/>
      <c r="OR28" s="35"/>
      <c r="OS28" s="35"/>
      <c r="OT28" s="35"/>
      <c r="OU28" s="35"/>
      <c r="OV28" s="35"/>
      <c r="OW28" s="35"/>
      <c r="OX28" s="35"/>
      <c r="OY28" s="35"/>
      <c r="OZ28" s="35"/>
      <c r="PA28" s="35"/>
      <c r="PB28" s="35"/>
      <c r="PC28" s="35"/>
      <c r="PD28" s="35"/>
      <c r="PE28" s="35"/>
      <c r="PF28" s="35"/>
      <c r="PG28" s="35"/>
      <c r="PH28" s="35"/>
      <c r="PI28" s="35"/>
      <c r="PJ28" s="35"/>
      <c r="PK28" s="35"/>
      <c r="PL28" s="35"/>
      <c r="PM28" s="35"/>
      <c r="PN28" s="35"/>
      <c r="PO28" s="35"/>
      <c r="PP28" s="35"/>
      <c r="PQ28" s="35"/>
      <c r="PR28" s="35"/>
      <c r="PS28" s="35"/>
      <c r="PT28" s="35"/>
      <c r="PU28" s="35"/>
      <c r="PV28" s="35"/>
      <c r="PW28" s="35"/>
      <c r="PX28" s="35"/>
      <c r="PY28" s="35"/>
      <c r="PZ28" s="35"/>
      <c r="QA28" s="35"/>
      <c r="QB28" s="35"/>
      <c r="QC28" s="35"/>
      <c r="QD28" s="35"/>
      <c r="QE28" s="35"/>
      <c r="QF28" s="35"/>
      <c r="QG28" s="35"/>
      <c r="QH28" s="35"/>
      <c r="QI28" s="35"/>
      <c r="QJ28" s="35"/>
      <c r="QK28" s="35"/>
      <c r="QL28" s="35"/>
      <c r="QM28" s="35"/>
      <c r="QN28" s="35"/>
      <c r="QO28" s="35"/>
      <c r="QP28" s="35"/>
      <c r="QQ28" s="35"/>
      <c r="QR28" s="35"/>
      <c r="QS28" s="35"/>
      <c r="QT28" s="35"/>
      <c r="QU28" s="35"/>
      <c r="QV28" s="35"/>
      <c r="QW28" s="35"/>
      <c r="QX28" s="35"/>
      <c r="QY28" s="35"/>
      <c r="QZ28" s="35"/>
      <c r="RA28" s="35"/>
      <c r="RB28" s="35"/>
      <c r="RC28" s="35"/>
      <c r="RD28" s="35"/>
      <c r="RE28" s="35"/>
      <c r="RF28" s="35"/>
      <c r="RG28" s="35"/>
      <c r="RH28" s="35"/>
      <c r="RI28" s="35"/>
      <c r="RJ28" s="35"/>
      <c r="RK28" s="35"/>
      <c r="RL28" s="35"/>
      <c r="RM28" s="35"/>
      <c r="RN28" s="35"/>
      <c r="RO28" s="35"/>
      <c r="RP28" s="35"/>
      <c r="RQ28" s="35"/>
      <c r="RR28" s="35"/>
      <c r="RS28" s="35"/>
      <c r="RT28" s="35"/>
      <c r="RU28" s="35"/>
      <c r="RV28" s="35"/>
      <c r="RW28" s="35"/>
      <c r="RX28" s="35"/>
      <c r="RY28" s="35"/>
      <c r="RZ28" s="35"/>
      <c r="SA28" s="35"/>
      <c r="SB28" s="35"/>
      <c r="SC28" s="35"/>
      <c r="SD28" s="35"/>
      <c r="SE28" s="35"/>
      <c r="SF28" s="35"/>
      <c r="SG28" s="35"/>
      <c r="SH28" s="35"/>
      <c r="SI28" s="35"/>
      <c r="SJ28" s="35"/>
      <c r="SK28" s="35"/>
      <c r="SL28" s="35"/>
      <c r="SM28" s="35"/>
      <c r="SN28" s="35"/>
      <c r="SO28" s="35"/>
      <c r="SP28" s="35"/>
      <c r="SQ28" s="35"/>
      <c r="SR28" s="35"/>
      <c r="SS28" s="35"/>
      <c r="ST28" s="35"/>
      <c r="SU28" s="35"/>
      <c r="SV28" s="35"/>
      <c r="SW28" s="35"/>
      <c r="SX28" s="35"/>
      <c r="SY28" s="35"/>
      <c r="SZ28" s="35"/>
      <c r="TA28" s="35"/>
      <c r="TB28" s="35"/>
      <c r="TC28" s="35"/>
      <c r="TD28" s="35"/>
      <c r="TE28" s="35"/>
      <c r="TF28" s="35"/>
      <c r="TG28" s="35"/>
      <c r="TH28" s="35"/>
      <c r="TI28" s="35"/>
      <c r="TJ28" s="35"/>
      <c r="TK28" s="35"/>
      <c r="TL28" s="35"/>
      <c r="TM28" s="35"/>
      <c r="TN28" s="35"/>
      <c r="TO28" s="35"/>
      <c r="TP28" s="35"/>
      <c r="TQ28" s="35"/>
      <c r="TR28" s="35"/>
      <c r="TS28" s="35"/>
      <c r="TT28" s="35"/>
      <c r="TU28" s="35"/>
      <c r="TV28" s="35"/>
      <c r="TW28" s="35"/>
      <c r="TX28" s="35"/>
      <c r="TY28" s="35"/>
      <c r="TZ28" s="35"/>
      <c r="UA28" s="35"/>
      <c r="UB28" s="35"/>
      <c r="UC28" s="35"/>
      <c r="UD28" s="35"/>
      <c r="UE28" s="35"/>
      <c r="UF28" s="35"/>
      <c r="UG28" s="35"/>
      <c r="UH28" s="35"/>
      <c r="UI28" s="35"/>
      <c r="UJ28" s="35"/>
      <c r="UK28" s="35"/>
      <c r="UL28" s="35"/>
      <c r="UM28" s="35"/>
      <c r="UN28" s="35"/>
      <c r="UO28" s="35"/>
      <c r="UP28" s="35"/>
      <c r="UQ28" s="35"/>
      <c r="UR28" s="35"/>
      <c r="US28" s="35"/>
      <c r="UT28" s="35"/>
      <c r="UU28" s="35"/>
      <c r="UV28" s="35"/>
      <c r="UW28" s="35"/>
      <c r="UX28" s="35"/>
      <c r="UY28" s="35"/>
      <c r="UZ28" s="35"/>
      <c r="VA28" s="35"/>
      <c r="VB28" s="35"/>
      <c r="VC28" s="35"/>
      <c r="VD28" s="35"/>
      <c r="VE28" s="35"/>
      <c r="VF28" s="35"/>
      <c r="VG28" s="35"/>
      <c r="VH28" s="35"/>
      <c r="VI28" s="35"/>
      <c r="VJ28" s="35"/>
      <c r="VK28" s="35"/>
      <c r="VL28" s="35"/>
      <c r="VM28" s="35"/>
      <c r="VN28" s="35"/>
      <c r="VO28" s="35"/>
      <c r="VP28" s="35"/>
      <c r="VQ28" s="35"/>
      <c r="VR28" s="35"/>
      <c r="VS28" s="35"/>
      <c r="VT28" s="35"/>
      <c r="VU28" s="35"/>
      <c r="VV28" s="35"/>
      <c r="VW28" s="35"/>
      <c r="VX28" s="35"/>
      <c r="VY28" s="35"/>
      <c r="VZ28" s="35"/>
      <c r="WA28" s="35"/>
      <c r="WB28" s="35"/>
      <c r="WC28" s="35"/>
      <c r="WD28" s="35"/>
      <c r="WE28" s="35"/>
      <c r="WF28" s="35"/>
      <c r="WG28" s="35"/>
      <c r="WH28" s="35"/>
      <c r="WI28" s="35"/>
      <c r="WJ28" s="35"/>
      <c r="WK28" s="35"/>
      <c r="WL28" s="35"/>
      <c r="WM28" s="35"/>
      <c r="WN28" s="35"/>
      <c r="WO28" s="35"/>
      <c r="WP28" s="35"/>
      <c r="WQ28" s="35"/>
      <c r="WR28" s="35"/>
      <c r="WS28" s="35"/>
      <c r="WT28" s="35"/>
      <c r="WU28" s="35"/>
      <c r="WV28" s="35"/>
      <c r="WW28" s="35"/>
      <c r="WX28" s="35"/>
      <c r="WY28" s="35"/>
      <c r="WZ28" s="35"/>
      <c r="XA28" s="35"/>
      <c r="XB28" s="35"/>
      <c r="XC28" s="35"/>
      <c r="XD28" s="35"/>
      <c r="XE28" s="35"/>
      <c r="XF28" s="35"/>
      <c r="XG28" s="35"/>
      <c r="XH28" s="35"/>
      <c r="XI28" s="35"/>
      <c r="XJ28" s="35"/>
      <c r="XK28" s="35"/>
      <c r="XL28" s="35"/>
      <c r="XM28" s="35"/>
      <c r="XN28" s="35"/>
      <c r="XO28" s="35"/>
      <c r="XP28" s="35"/>
      <c r="XQ28" s="35"/>
      <c r="XR28" s="35"/>
      <c r="XS28" s="35"/>
      <c r="XT28" s="35"/>
      <c r="XU28" s="35"/>
      <c r="XV28" s="35"/>
      <c r="XW28" s="35"/>
      <c r="XX28" s="35"/>
      <c r="XY28" s="35"/>
      <c r="XZ28" s="35"/>
      <c r="YA28" s="35"/>
      <c r="YB28" s="35"/>
      <c r="YC28" s="35"/>
      <c r="YD28" s="35"/>
      <c r="YE28" s="35"/>
      <c r="YF28" s="35"/>
      <c r="YG28" s="35"/>
      <c r="YH28" s="35"/>
      <c r="YI28" s="35"/>
      <c r="YJ28" s="35"/>
      <c r="YK28" s="35"/>
      <c r="YL28" s="35"/>
      <c r="YM28" s="35"/>
      <c r="YN28" s="35"/>
      <c r="YO28" s="35"/>
      <c r="YP28" s="35"/>
      <c r="YQ28" s="35"/>
      <c r="YR28" s="35"/>
      <c r="YS28" s="35"/>
      <c r="YT28" s="35"/>
      <c r="YU28" s="35"/>
      <c r="YV28" s="35"/>
      <c r="YW28" s="35"/>
      <c r="YX28" s="35"/>
      <c r="YY28" s="35"/>
      <c r="YZ28" s="35"/>
      <c r="ZA28" s="35"/>
      <c r="ZB28" s="35"/>
      <c r="ZC28" s="35"/>
      <c r="ZD28" s="35"/>
      <c r="ZE28" s="35"/>
      <c r="ZF28" s="35"/>
      <c r="ZG28" s="35"/>
      <c r="ZH28" s="35"/>
      <c r="ZI28" s="35"/>
      <c r="ZJ28" s="35"/>
      <c r="ZK28" s="35"/>
      <c r="ZL28" s="35"/>
      <c r="ZM28" s="35"/>
      <c r="ZN28" s="35"/>
      <c r="ZO28" s="35"/>
      <c r="ZP28" s="35"/>
      <c r="ZQ28" s="35"/>
      <c r="ZR28" s="35"/>
      <c r="ZS28" s="35"/>
      <c r="ZT28" s="35"/>
      <c r="ZU28" s="35"/>
      <c r="ZV28" s="35"/>
      <c r="ZW28" s="35"/>
      <c r="ZX28" s="35"/>
      <c r="ZY28" s="35"/>
      <c r="ZZ28" s="35"/>
      <c r="AAA28" s="35"/>
      <c r="AAB28" s="35"/>
      <c r="AAC28" s="35"/>
      <c r="AAD28" s="35"/>
      <c r="AAE28" s="35"/>
      <c r="AAF28" s="35"/>
      <c r="AAG28" s="35"/>
      <c r="AAH28" s="35"/>
      <c r="AAI28" s="35"/>
      <c r="AAJ28" s="35"/>
      <c r="AAK28" s="35"/>
      <c r="AAL28" s="35"/>
      <c r="AAM28" s="35"/>
      <c r="AAN28" s="35"/>
      <c r="AAO28" s="35"/>
      <c r="AAP28" s="35"/>
      <c r="AAQ28" s="35"/>
      <c r="AAR28" s="35"/>
      <c r="AAS28" s="35"/>
      <c r="AAT28" s="35"/>
      <c r="AAU28" s="35"/>
      <c r="AAV28" s="35"/>
      <c r="AAW28" s="35"/>
      <c r="AAX28" s="35"/>
      <c r="AAY28" s="35"/>
      <c r="AAZ28" s="35"/>
      <c r="ABA28" s="35"/>
      <c r="ABB28" s="35"/>
      <c r="ABC28" s="35"/>
      <c r="ABD28" s="35"/>
      <c r="ABE28" s="35"/>
      <c r="ABF28" s="35"/>
      <c r="ABG28" s="35"/>
      <c r="ABH28" s="35"/>
      <c r="ABI28" s="35"/>
      <c r="ABJ28" s="35"/>
      <c r="ABK28" s="35"/>
      <c r="ABL28" s="35"/>
      <c r="ABM28" s="35"/>
      <c r="ABN28" s="35"/>
      <c r="ABO28" s="35"/>
      <c r="ABP28" s="35"/>
      <c r="ABQ28" s="35"/>
      <c r="ABR28" s="35"/>
      <c r="ABS28" s="35"/>
      <c r="ABT28" s="35"/>
      <c r="ABU28" s="35"/>
      <c r="ABV28" s="35"/>
      <c r="ABW28" s="35"/>
      <c r="ABX28" s="35"/>
      <c r="ABY28" s="35"/>
      <c r="ABZ28" s="35"/>
      <c r="ACA28" s="35"/>
      <c r="ACB28" s="35"/>
      <c r="ACC28" s="35"/>
      <c r="ACD28" s="35"/>
      <c r="ACE28" s="35"/>
      <c r="ACF28" s="35"/>
      <c r="ACG28" s="35"/>
      <c r="ACH28" s="35"/>
      <c r="ACI28" s="35"/>
      <c r="ACJ28" s="35"/>
      <c r="ACK28" s="35"/>
      <c r="ACL28" s="35"/>
      <c r="ACM28" s="35"/>
      <c r="ACN28" s="35"/>
      <c r="ACO28" s="35"/>
      <c r="ACP28" s="35"/>
      <c r="ACQ28" s="35"/>
      <c r="ACR28" s="35"/>
      <c r="ACS28" s="35"/>
      <c r="ACT28" s="35"/>
      <c r="ACU28" s="35"/>
      <c r="ACV28" s="35"/>
      <c r="ACW28" s="35"/>
      <c r="ACX28" s="35"/>
      <c r="ACY28" s="35"/>
      <c r="ACZ28" s="35"/>
      <c r="ADA28" s="35"/>
      <c r="ADB28" s="35"/>
      <c r="ADC28" s="35"/>
      <c r="ADD28" s="35"/>
      <c r="ADE28" s="35"/>
      <c r="ADF28" s="35"/>
      <c r="ADG28" s="35"/>
      <c r="ADH28" s="35"/>
      <c r="ADI28" s="35"/>
      <c r="ADJ28" s="35"/>
      <c r="ADK28" s="35"/>
      <c r="ADL28" s="35"/>
      <c r="ADM28" s="35"/>
      <c r="ADN28" s="35"/>
      <c r="ADO28" s="35"/>
      <c r="ADP28" s="35"/>
      <c r="ADQ28" s="35"/>
      <c r="ADR28" s="35"/>
      <c r="ADS28" s="35"/>
      <c r="ADT28" s="35"/>
      <c r="ADU28" s="35"/>
      <c r="ADV28" s="35"/>
      <c r="ADW28" s="35"/>
      <c r="ADX28" s="35"/>
      <c r="ADY28" s="35"/>
      <c r="ADZ28" s="35"/>
      <c r="AEA28" s="35"/>
      <c r="AEB28" s="35"/>
      <c r="AEC28" s="35"/>
      <c r="AED28" s="35"/>
      <c r="AEE28" s="35"/>
      <c r="AEF28" s="35"/>
      <c r="AEG28" s="35"/>
      <c r="AEH28" s="35"/>
      <c r="AEI28" s="35"/>
      <c r="AEJ28" s="35"/>
      <c r="AEK28" s="35"/>
      <c r="AEL28" s="35"/>
      <c r="AEM28" s="35"/>
      <c r="AEN28" s="35"/>
      <c r="AEO28" s="35"/>
      <c r="AEP28" s="35"/>
      <c r="AEQ28" s="35"/>
      <c r="AER28" s="35"/>
      <c r="AES28" s="35"/>
      <c r="AET28" s="35"/>
      <c r="AEU28" s="35"/>
      <c r="AEV28" s="35"/>
      <c r="AEW28" s="35"/>
      <c r="AEX28" s="35"/>
      <c r="AEY28" s="35"/>
      <c r="AEZ28" s="35"/>
      <c r="AFA28" s="35"/>
      <c r="AFB28" s="35"/>
      <c r="AFC28" s="35"/>
      <c r="AFD28" s="35"/>
      <c r="AFE28" s="35"/>
      <c r="AFF28" s="35"/>
      <c r="AFG28" s="35"/>
      <c r="AFH28" s="35"/>
      <c r="AFI28" s="35"/>
      <c r="AFJ28" s="35"/>
      <c r="AFK28" s="35"/>
      <c r="AFL28" s="35"/>
      <c r="AFM28" s="35"/>
      <c r="AFN28" s="35"/>
      <c r="AFO28" s="35"/>
      <c r="AFP28" s="35"/>
      <c r="AFQ28" s="35"/>
      <c r="AFR28" s="35"/>
      <c r="AFS28" s="35"/>
      <c r="AFT28" s="35"/>
      <c r="AFU28" s="35"/>
      <c r="AFV28" s="35"/>
      <c r="AFW28" s="35"/>
      <c r="AFX28" s="35"/>
      <c r="AFY28" s="35"/>
      <c r="AFZ28" s="35"/>
      <c r="AGA28" s="35"/>
      <c r="AGB28" s="35"/>
      <c r="AGC28" s="35"/>
      <c r="AGD28" s="35"/>
      <c r="AGE28" s="35"/>
      <c r="AGF28" s="35"/>
      <c r="AGG28" s="35"/>
      <c r="AGH28" s="35"/>
      <c r="AGI28" s="35"/>
      <c r="AGJ28" s="35"/>
      <c r="AGK28" s="35"/>
      <c r="AGL28" s="35"/>
      <c r="AGM28" s="35"/>
      <c r="AGN28" s="35"/>
      <c r="AGO28" s="35"/>
      <c r="AGP28" s="35"/>
      <c r="AGQ28" s="35"/>
      <c r="AGR28" s="35"/>
      <c r="AGS28" s="35"/>
      <c r="AGT28" s="35"/>
      <c r="AGU28" s="35"/>
      <c r="AGV28" s="35"/>
      <c r="AGW28" s="35"/>
      <c r="AGX28" s="35"/>
      <c r="AGY28" s="35"/>
      <c r="AGZ28" s="35"/>
      <c r="AHA28" s="35"/>
      <c r="AHB28" s="35"/>
      <c r="AHC28" s="35"/>
      <c r="AHD28" s="35"/>
      <c r="AHE28" s="35"/>
      <c r="AHF28" s="35"/>
      <c r="AHG28" s="35"/>
      <c r="AHH28" s="35"/>
      <c r="AHI28" s="35"/>
      <c r="AHJ28" s="35"/>
      <c r="AHK28" s="35"/>
      <c r="AHL28" s="35"/>
      <c r="AHM28" s="35"/>
      <c r="AHN28" s="35"/>
      <c r="AHO28" s="35"/>
      <c r="AHP28" s="35"/>
      <c r="AHQ28" s="35"/>
      <c r="AHR28" s="35"/>
      <c r="AHS28" s="35"/>
      <c r="AHT28" s="35"/>
      <c r="AHU28" s="35"/>
      <c r="AHV28" s="35"/>
      <c r="AHW28" s="35"/>
      <c r="AHX28" s="35"/>
      <c r="AHY28" s="35"/>
      <c r="AHZ28" s="35"/>
      <c r="AIA28" s="35"/>
      <c r="AIB28" s="35"/>
      <c r="AIC28" s="35"/>
      <c r="AID28" s="35"/>
      <c r="AIE28" s="35"/>
      <c r="AIF28" s="35"/>
      <c r="AIG28" s="35"/>
      <c r="AIH28" s="35"/>
      <c r="AII28" s="35"/>
      <c r="AIJ28" s="35"/>
      <c r="AIK28" s="35"/>
      <c r="AIL28" s="35"/>
      <c r="AIM28" s="35"/>
      <c r="AIN28" s="35"/>
      <c r="AIO28" s="35"/>
      <c r="AIP28" s="35"/>
      <c r="AIQ28" s="35"/>
      <c r="AIR28" s="35"/>
      <c r="AIS28" s="35"/>
      <c r="AIT28" s="35"/>
      <c r="AIU28" s="35"/>
      <c r="AIV28" s="35"/>
      <c r="AIW28" s="35"/>
      <c r="AIX28" s="35"/>
      <c r="AIY28" s="35"/>
      <c r="AIZ28" s="35"/>
      <c r="AJA28" s="35"/>
      <c r="AJB28" s="35"/>
      <c r="AJC28" s="35"/>
      <c r="AJD28" s="35"/>
      <c r="AJE28" s="35"/>
      <c r="AJF28" s="35"/>
      <c r="AJG28" s="35"/>
      <c r="AJH28" s="35"/>
      <c r="AJI28" s="35"/>
      <c r="AJJ28" s="35"/>
      <c r="AJK28" s="35"/>
      <c r="AJL28" s="35"/>
      <c r="AJM28" s="35"/>
      <c r="AJN28" s="35"/>
      <c r="AJO28" s="35"/>
      <c r="AJP28" s="35"/>
      <c r="AJQ28" s="35"/>
      <c r="AJR28" s="35"/>
      <c r="AJS28" s="35"/>
      <c r="AJT28" s="35"/>
      <c r="AJU28" s="35"/>
      <c r="AJV28" s="35"/>
      <c r="AJW28" s="35"/>
      <c r="AJX28" s="35"/>
      <c r="AJY28" s="35"/>
      <c r="AJZ28" s="35"/>
      <c r="AKA28" s="35"/>
      <c r="AKB28" s="35"/>
      <c r="AKC28" s="35"/>
      <c r="AKD28" s="35"/>
      <c r="AKE28" s="35"/>
      <c r="AKF28" s="35"/>
      <c r="AKG28" s="35"/>
      <c r="AKH28" s="35"/>
      <c r="AKI28" s="35"/>
      <c r="AKJ28" s="35"/>
      <c r="AKK28" s="35"/>
      <c r="AKL28" s="35"/>
      <c r="AKM28" s="35"/>
      <c r="AKN28" s="35"/>
      <c r="AKO28" s="35"/>
      <c r="AKP28" s="35"/>
      <c r="AKQ28" s="35"/>
      <c r="AKR28" s="35"/>
      <c r="AKS28" s="35"/>
      <c r="AKT28" s="35"/>
      <c r="AKU28" s="35"/>
      <c r="AKV28" s="35"/>
      <c r="AKW28" s="35"/>
      <c r="AKX28" s="35"/>
      <c r="AKY28" s="35"/>
      <c r="AKZ28" s="35"/>
      <c r="ALA28" s="35"/>
      <c r="ALB28" s="35"/>
      <c r="ALC28" s="35"/>
      <c r="ALD28" s="35"/>
      <c r="ALE28" s="35"/>
      <c r="ALF28" s="35"/>
      <c r="ALG28" s="35"/>
      <c r="ALH28" s="35"/>
      <c r="ALI28" s="35"/>
      <c r="ALJ28" s="35"/>
      <c r="ALK28" s="35"/>
      <c r="ALL28" s="35"/>
      <c r="ALM28" s="35"/>
      <c r="ALN28" s="35"/>
      <c r="ALO28" s="35"/>
      <c r="ALP28" s="35"/>
      <c r="ALQ28" s="35"/>
      <c r="ALR28" s="35"/>
      <c r="ALS28" s="35"/>
      <c r="ALT28" s="35"/>
      <c r="ALU28" s="35"/>
      <c r="ALV28" s="35"/>
      <c r="ALW28" s="35"/>
      <c r="ALX28" s="35"/>
      <c r="ALY28" s="35"/>
      <c r="ALZ28" s="35"/>
      <c r="AMA28" s="35"/>
      <c r="AMB28" s="35"/>
      <c r="AMC28" s="35"/>
      <c r="AMD28" s="35"/>
      <c r="AME28" s="35"/>
      <c r="AMF28" s="35"/>
      <c r="AMG28" s="35"/>
      <c r="AMH28" s="35"/>
      <c r="AMI28" s="35"/>
      <c r="AMJ28" s="35"/>
      <c r="AMK28" s="35"/>
    </row>
    <row r="29" spans="1:1025" s="59" customFormat="1" ht="18" customHeight="1" x14ac:dyDescent="0.25">
      <c r="A29" s="146">
        <v>2</v>
      </c>
      <c r="B29" s="237" t="s">
        <v>249</v>
      </c>
      <c r="C29" s="54"/>
      <c r="D29" s="204">
        <v>1976</v>
      </c>
      <c r="E29" s="238" t="s">
        <v>70</v>
      </c>
      <c r="F29" s="271">
        <v>93.6</v>
      </c>
      <c r="G29" s="9" t="s">
        <v>210</v>
      </c>
      <c r="H29" s="238">
        <v>24</v>
      </c>
      <c r="I29" s="121">
        <v>4.3499999999999996</v>
      </c>
      <c r="J29" s="239">
        <v>83</v>
      </c>
      <c r="K29" s="240"/>
      <c r="L29" s="241"/>
      <c r="M29" s="61">
        <f>J29*I29</f>
        <v>361.04999999999995</v>
      </c>
      <c r="N29" s="279" t="s">
        <v>274</v>
      </c>
      <c r="O29" s="37">
        <v>18</v>
      </c>
      <c r="P29" s="123" t="s">
        <v>250</v>
      </c>
      <c r="Q29" s="194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2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U29" s="35"/>
      <c r="AV29" s="35"/>
      <c r="AW29" s="35"/>
      <c r="AX29" s="35"/>
      <c r="AY29" s="35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  <c r="CA29" s="35"/>
      <c r="CB29" s="35"/>
      <c r="CC29" s="35"/>
      <c r="CD29" s="35"/>
      <c r="CE29" s="35"/>
      <c r="CF29" s="35"/>
      <c r="CG29" s="35"/>
      <c r="CH29" s="35"/>
      <c r="CI29" s="35"/>
      <c r="CJ29" s="35"/>
      <c r="CK29" s="35"/>
      <c r="CL29" s="35"/>
      <c r="CM29" s="35"/>
      <c r="CN29" s="35"/>
      <c r="CO29" s="35"/>
      <c r="CP29" s="35"/>
      <c r="CQ29" s="35"/>
      <c r="CR29" s="35"/>
      <c r="CS29" s="35"/>
      <c r="CT29" s="35"/>
      <c r="CU29" s="35"/>
      <c r="CV29" s="35"/>
      <c r="CW29" s="35"/>
      <c r="CX29" s="35"/>
      <c r="CY29" s="35"/>
      <c r="CZ29" s="35"/>
      <c r="DA29" s="35"/>
      <c r="DB29" s="35"/>
      <c r="DC29" s="35"/>
      <c r="DD29" s="35"/>
      <c r="DE29" s="35"/>
      <c r="DF29" s="35"/>
      <c r="DG29" s="35"/>
      <c r="DH29" s="35"/>
      <c r="DI29" s="35"/>
      <c r="DJ29" s="35"/>
      <c r="DK29" s="35"/>
      <c r="DL29" s="35"/>
      <c r="DM29" s="35"/>
      <c r="DN29" s="35"/>
      <c r="DO29" s="35"/>
      <c r="DP29" s="35"/>
      <c r="DQ29" s="35"/>
      <c r="DR29" s="35"/>
      <c r="DS29" s="35"/>
      <c r="DT29" s="35"/>
      <c r="DU29" s="35"/>
      <c r="DV29" s="35"/>
      <c r="DW29" s="35"/>
      <c r="DX29" s="35"/>
      <c r="DY29" s="35"/>
      <c r="DZ29" s="35"/>
      <c r="EA29" s="35"/>
      <c r="EB29" s="35"/>
      <c r="EC29" s="35"/>
      <c r="ED29" s="35"/>
      <c r="EE29" s="35"/>
      <c r="EF29" s="35"/>
      <c r="EG29" s="35"/>
      <c r="EH29" s="35"/>
      <c r="EI29" s="35"/>
      <c r="EJ29" s="35"/>
      <c r="EK29" s="35"/>
      <c r="EL29" s="35"/>
      <c r="EM29" s="35"/>
      <c r="EN29" s="35"/>
      <c r="EO29" s="35"/>
      <c r="EP29" s="35"/>
      <c r="EQ29" s="35"/>
      <c r="ER29" s="35"/>
      <c r="ES29" s="35"/>
      <c r="ET29" s="35"/>
      <c r="EU29" s="35"/>
      <c r="EV29" s="35"/>
      <c r="EW29" s="35"/>
      <c r="EX29" s="35"/>
      <c r="EY29" s="35"/>
      <c r="EZ29" s="35"/>
      <c r="FA29" s="35"/>
      <c r="FB29" s="35"/>
      <c r="FC29" s="35"/>
      <c r="FD29" s="35"/>
      <c r="FE29" s="35"/>
      <c r="FF29" s="35"/>
      <c r="FG29" s="35"/>
      <c r="FH29" s="35"/>
      <c r="FI29" s="35"/>
      <c r="FJ29" s="35"/>
      <c r="FK29" s="35"/>
      <c r="FL29" s="35"/>
      <c r="FM29" s="35"/>
      <c r="FN29" s="35"/>
      <c r="FO29" s="35"/>
      <c r="FP29" s="35"/>
      <c r="FQ29" s="35"/>
      <c r="FR29" s="35"/>
      <c r="FS29" s="35"/>
      <c r="FT29" s="35"/>
      <c r="FU29" s="35"/>
      <c r="FV29" s="35"/>
      <c r="FW29" s="35"/>
      <c r="FX29" s="35"/>
      <c r="FY29" s="35"/>
      <c r="FZ29" s="35"/>
      <c r="GA29" s="35"/>
      <c r="GB29" s="35"/>
      <c r="GC29" s="35"/>
      <c r="GD29" s="35"/>
      <c r="GE29" s="35"/>
      <c r="GF29" s="35"/>
      <c r="GG29" s="35"/>
      <c r="GH29" s="35"/>
      <c r="GI29" s="35"/>
      <c r="GJ29" s="35"/>
      <c r="GK29" s="35"/>
      <c r="GL29" s="35"/>
      <c r="GM29" s="35"/>
      <c r="GN29" s="35"/>
      <c r="GO29" s="35"/>
      <c r="GP29" s="35"/>
      <c r="GQ29" s="35"/>
      <c r="GR29" s="35"/>
      <c r="GS29" s="35"/>
      <c r="GT29" s="35"/>
      <c r="GU29" s="35"/>
      <c r="GV29" s="35"/>
      <c r="GW29" s="35"/>
      <c r="GX29" s="35"/>
      <c r="GY29" s="35"/>
      <c r="GZ29" s="35"/>
      <c r="HA29" s="35"/>
      <c r="HB29" s="35"/>
      <c r="HC29" s="35"/>
      <c r="HD29" s="35"/>
      <c r="HE29" s="35"/>
      <c r="HF29" s="35"/>
      <c r="HG29" s="35"/>
      <c r="HH29" s="35"/>
      <c r="HI29" s="35"/>
      <c r="HJ29" s="35"/>
      <c r="HK29" s="35"/>
      <c r="HL29" s="35"/>
      <c r="HM29" s="35"/>
      <c r="HN29" s="35"/>
      <c r="HO29" s="35"/>
      <c r="HP29" s="35"/>
      <c r="HQ29" s="35"/>
      <c r="HR29" s="35"/>
      <c r="HS29" s="35"/>
      <c r="HT29" s="35"/>
      <c r="HU29" s="35"/>
      <c r="HV29" s="35"/>
      <c r="HW29" s="35"/>
      <c r="HX29" s="35"/>
      <c r="HY29" s="35"/>
      <c r="HZ29" s="35"/>
      <c r="IA29" s="35"/>
      <c r="IB29" s="35"/>
      <c r="IC29" s="35"/>
      <c r="ID29" s="35"/>
      <c r="IE29" s="35"/>
      <c r="IF29" s="35"/>
      <c r="IG29" s="35"/>
      <c r="IH29" s="35"/>
      <c r="II29" s="35"/>
      <c r="IJ29" s="35"/>
      <c r="IK29" s="35"/>
      <c r="IL29" s="35"/>
      <c r="IM29" s="35"/>
      <c r="IN29" s="35"/>
      <c r="IO29" s="35"/>
      <c r="IP29" s="35"/>
      <c r="IQ29" s="35"/>
      <c r="IR29" s="35"/>
      <c r="IS29" s="35"/>
      <c r="IT29" s="35"/>
      <c r="IU29" s="35"/>
      <c r="IV29" s="35"/>
      <c r="IW29" s="35"/>
      <c r="IX29" s="35"/>
      <c r="IY29" s="35"/>
      <c r="IZ29" s="35"/>
      <c r="JA29" s="35"/>
      <c r="JB29" s="35"/>
      <c r="JC29" s="35"/>
      <c r="JD29" s="35"/>
      <c r="JE29" s="35"/>
      <c r="JF29" s="35"/>
      <c r="JG29" s="35"/>
      <c r="JH29" s="35"/>
      <c r="JI29" s="35"/>
      <c r="JJ29" s="35"/>
      <c r="JK29" s="35"/>
      <c r="JL29" s="35"/>
      <c r="JM29" s="35"/>
      <c r="JN29" s="35"/>
      <c r="JO29" s="35"/>
      <c r="JP29" s="35"/>
      <c r="JQ29" s="35"/>
      <c r="JR29" s="35"/>
      <c r="JS29" s="35"/>
      <c r="JT29" s="35"/>
      <c r="JU29" s="35"/>
      <c r="JV29" s="35"/>
      <c r="JW29" s="35"/>
      <c r="JX29" s="35"/>
      <c r="JY29" s="35"/>
      <c r="JZ29" s="35"/>
      <c r="KA29" s="35"/>
      <c r="KB29" s="35"/>
      <c r="KC29" s="35"/>
      <c r="KD29" s="35"/>
      <c r="KE29" s="35"/>
      <c r="KF29" s="35"/>
      <c r="KG29" s="35"/>
      <c r="KH29" s="35"/>
      <c r="KI29" s="35"/>
      <c r="KJ29" s="35"/>
      <c r="KK29" s="35"/>
      <c r="KL29" s="35"/>
      <c r="KM29" s="35"/>
      <c r="KN29" s="35"/>
      <c r="KO29" s="35"/>
      <c r="KP29" s="35"/>
      <c r="KQ29" s="35"/>
      <c r="KR29" s="35"/>
      <c r="KS29" s="35"/>
      <c r="KT29" s="35"/>
      <c r="KU29" s="35"/>
      <c r="KV29" s="35"/>
      <c r="KW29" s="35"/>
      <c r="KX29" s="35"/>
      <c r="KY29" s="35"/>
      <c r="KZ29" s="35"/>
      <c r="LA29" s="35"/>
      <c r="LB29" s="35"/>
      <c r="LC29" s="35"/>
      <c r="LD29" s="35"/>
      <c r="LE29" s="35"/>
      <c r="LF29" s="35"/>
      <c r="LG29" s="35"/>
      <c r="LH29" s="35"/>
      <c r="LI29" s="35"/>
      <c r="LJ29" s="35"/>
      <c r="LK29" s="35"/>
      <c r="LL29" s="35"/>
      <c r="LM29" s="35"/>
      <c r="LN29" s="35"/>
      <c r="LO29" s="35"/>
      <c r="LP29" s="35"/>
      <c r="LQ29" s="35"/>
      <c r="LR29" s="35"/>
      <c r="LS29" s="35"/>
      <c r="LT29" s="35"/>
      <c r="LU29" s="35"/>
      <c r="LV29" s="35"/>
      <c r="LW29" s="35"/>
      <c r="LX29" s="35"/>
      <c r="LY29" s="35"/>
      <c r="LZ29" s="35"/>
      <c r="MA29" s="35"/>
      <c r="MB29" s="35"/>
      <c r="MC29" s="35"/>
      <c r="MD29" s="35"/>
      <c r="ME29" s="35"/>
      <c r="MF29" s="35"/>
      <c r="MG29" s="35"/>
      <c r="MH29" s="35"/>
      <c r="MI29" s="35"/>
      <c r="MJ29" s="35"/>
      <c r="MK29" s="35"/>
      <c r="ML29" s="35"/>
      <c r="MM29" s="35"/>
      <c r="MN29" s="35"/>
      <c r="MO29" s="35"/>
      <c r="MP29" s="35"/>
      <c r="MQ29" s="35"/>
      <c r="MR29" s="35"/>
      <c r="MS29" s="35"/>
      <c r="MT29" s="35"/>
      <c r="MU29" s="35"/>
      <c r="MV29" s="35"/>
      <c r="MW29" s="35"/>
      <c r="MX29" s="35"/>
      <c r="MY29" s="35"/>
      <c r="MZ29" s="35"/>
      <c r="NA29" s="35"/>
      <c r="NB29" s="35"/>
      <c r="NC29" s="35"/>
      <c r="ND29" s="35"/>
      <c r="NE29" s="35"/>
      <c r="NF29" s="35"/>
      <c r="NG29" s="35"/>
      <c r="NH29" s="35"/>
      <c r="NI29" s="35"/>
      <c r="NJ29" s="35"/>
      <c r="NK29" s="35"/>
      <c r="NL29" s="35"/>
      <c r="NM29" s="35"/>
      <c r="NN29" s="35"/>
      <c r="NO29" s="35"/>
      <c r="NP29" s="35"/>
      <c r="NQ29" s="35"/>
      <c r="NR29" s="35"/>
      <c r="NS29" s="35"/>
      <c r="NT29" s="35"/>
      <c r="NU29" s="35"/>
      <c r="NV29" s="35"/>
      <c r="NW29" s="35"/>
      <c r="NX29" s="35"/>
      <c r="NY29" s="35"/>
      <c r="NZ29" s="35"/>
      <c r="OA29" s="35"/>
      <c r="OB29" s="35"/>
      <c r="OC29" s="35"/>
      <c r="OD29" s="35"/>
      <c r="OE29" s="35"/>
      <c r="OF29" s="35"/>
      <c r="OG29" s="35"/>
      <c r="OH29" s="35"/>
      <c r="OI29" s="35"/>
      <c r="OJ29" s="35"/>
      <c r="OK29" s="35"/>
      <c r="OL29" s="35"/>
      <c r="OM29" s="35"/>
      <c r="ON29" s="35"/>
      <c r="OO29" s="35"/>
      <c r="OP29" s="35"/>
      <c r="OQ29" s="35"/>
      <c r="OR29" s="35"/>
      <c r="OS29" s="35"/>
      <c r="OT29" s="35"/>
      <c r="OU29" s="35"/>
      <c r="OV29" s="35"/>
      <c r="OW29" s="35"/>
      <c r="OX29" s="35"/>
      <c r="OY29" s="35"/>
      <c r="OZ29" s="35"/>
      <c r="PA29" s="35"/>
      <c r="PB29" s="35"/>
      <c r="PC29" s="35"/>
      <c r="PD29" s="35"/>
      <c r="PE29" s="35"/>
      <c r="PF29" s="35"/>
      <c r="PG29" s="35"/>
      <c r="PH29" s="35"/>
      <c r="PI29" s="35"/>
      <c r="PJ29" s="35"/>
      <c r="PK29" s="35"/>
      <c r="PL29" s="35"/>
      <c r="PM29" s="35"/>
      <c r="PN29" s="35"/>
      <c r="PO29" s="35"/>
      <c r="PP29" s="35"/>
      <c r="PQ29" s="35"/>
      <c r="PR29" s="35"/>
      <c r="PS29" s="35"/>
      <c r="PT29" s="35"/>
      <c r="PU29" s="35"/>
      <c r="PV29" s="35"/>
      <c r="PW29" s="35"/>
      <c r="PX29" s="35"/>
      <c r="PY29" s="35"/>
      <c r="PZ29" s="35"/>
      <c r="QA29" s="35"/>
      <c r="QB29" s="35"/>
      <c r="QC29" s="35"/>
      <c r="QD29" s="35"/>
      <c r="QE29" s="35"/>
      <c r="QF29" s="35"/>
      <c r="QG29" s="35"/>
      <c r="QH29" s="35"/>
      <c r="QI29" s="35"/>
      <c r="QJ29" s="35"/>
      <c r="QK29" s="35"/>
      <c r="QL29" s="35"/>
      <c r="QM29" s="35"/>
      <c r="QN29" s="35"/>
      <c r="QO29" s="35"/>
      <c r="QP29" s="35"/>
      <c r="QQ29" s="35"/>
      <c r="QR29" s="35"/>
      <c r="QS29" s="35"/>
      <c r="QT29" s="35"/>
      <c r="QU29" s="35"/>
      <c r="QV29" s="35"/>
      <c r="QW29" s="35"/>
      <c r="QX29" s="35"/>
      <c r="QY29" s="35"/>
      <c r="QZ29" s="35"/>
      <c r="RA29" s="35"/>
      <c r="RB29" s="35"/>
      <c r="RC29" s="35"/>
      <c r="RD29" s="35"/>
      <c r="RE29" s="35"/>
      <c r="RF29" s="35"/>
      <c r="RG29" s="35"/>
      <c r="RH29" s="35"/>
      <c r="RI29" s="35"/>
      <c r="RJ29" s="35"/>
      <c r="RK29" s="35"/>
      <c r="RL29" s="35"/>
      <c r="RM29" s="35"/>
      <c r="RN29" s="35"/>
      <c r="RO29" s="35"/>
      <c r="RP29" s="35"/>
      <c r="RQ29" s="35"/>
      <c r="RR29" s="35"/>
      <c r="RS29" s="35"/>
      <c r="RT29" s="35"/>
      <c r="RU29" s="35"/>
      <c r="RV29" s="35"/>
      <c r="RW29" s="35"/>
      <c r="RX29" s="35"/>
      <c r="RY29" s="35"/>
      <c r="RZ29" s="35"/>
      <c r="SA29" s="35"/>
      <c r="SB29" s="35"/>
      <c r="SC29" s="35"/>
      <c r="SD29" s="35"/>
      <c r="SE29" s="35"/>
      <c r="SF29" s="35"/>
      <c r="SG29" s="35"/>
      <c r="SH29" s="35"/>
      <c r="SI29" s="35"/>
      <c r="SJ29" s="35"/>
      <c r="SK29" s="35"/>
      <c r="SL29" s="35"/>
      <c r="SM29" s="35"/>
      <c r="SN29" s="35"/>
      <c r="SO29" s="35"/>
      <c r="SP29" s="35"/>
      <c r="SQ29" s="35"/>
      <c r="SR29" s="35"/>
      <c r="SS29" s="35"/>
      <c r="ST29" s="35"/>
      <c r="SU29" s="35"/>
      <c r="SV29" s="35"/>
      <c r="SW29" s="35"/>
      <c r="SX29" s="35"/>
      <c r="SY29" s="35"/>
      <c r="SZ29" s="35"/>
      <c r="TA29" s="35"/>
      <c r="TB29" s="35"/>
      <c r="TC29" s="35"/>
      <c r="TD29" s="35"/>
      <c r="TE29" s="35"/>
      <c r="TF29" s="35"/>
      <c r="TG29" s="35"/>
      <c r="TH29" s="35"/>
      <c r="TI29" s="35"/>
      <c r="TJ29" s="35"/>
      <c r="TK29" s="35"/>
      <c r="TL29" s="35"/>
      <c r="TM29" s="35"/>
      <c r="TN29" s="35"/>
      <c r="TO29" s="35"/>
      <c r="TP29" s="35"/>
      <c r="TQ29" s="35"/>
      <c r="TR29" s="35"/>
      <c r="TS29" s="35"/>
      <c r="TT29" s="35"/>
      <c r="TU29" s="35"/>
      <c r="TV29" s="35"/>
      <c r="TW29" s="35"/>
      <c r="TX29" s="35"/>
      <c r="TY29" s="35"/>
      <c r="TZ29" s="35"/>
      <c r="UA29" s="35"/>
      <c r="UB29" s="35"/>
      <c r="UC29" s="35"/>
      <c r="UD29" s="35"/>
      <c r="UE29" s="35"/>
      <c r="UF29" s="35"/>
      <c r="UG29" s="35"/>
      <c r="UH29" s="35"/>
      <c r="UI29" s="35"/>
      <c r="UJ29" s="35"/>
      <c r="UK29" s="35"/>
      <c r="UL29" s="35"/>
      <c r="UM29" s="35"/>
      <c r="UN29" s="35"/>
      <c r="UO29" s="35"/>
      <c r="UP29" s="35"/>
      <c r="UQ29" s="35"/>
      <c r="UR29" s="35"/>
      <c r="US29" s="35"/>
      <c r="UT29" s="35"/>
      <c r="UU29" s="35"/>
      <c r="UV29" s="35"/>
      <c r="UW29" s="35"/>
      <c r="UX29" s="35"/>
      <c r="UY29" s="35"/>
      <c r="UZ29" s="35"/>
      <c r="VA29" s="35"/>
      <c r="VB29" s="35"/>
      <c r="VC29" s="35"/>
      <c r="VD29" s="35"/>
      <c r="VE29" s="35"/>
      <c r="VF29" s="35"/>
      <c r="VG29" s="35"/>
      <c r="VH29" s="35"/>
      <c r="VI29" s="35"/>
      <c r="VJ29" s="35"/>
      <c r="VK29" s="35"/>
      <c r="VL29" s="35"/>
      <c r="VM29" s="35"/>
      <c r="VN29" s="35"/>
      <c r="VO29" s="35"/>
      <c r="VP29" s="35"/>
      <c r="VQ29" s="35"/>
      <c r="VR29" s="35"/>
      <c r="VS29" s="35"/>
      <c r="VT29" s="35"/>
      <c r="VU29" s="35"/>
      <c r="VV29" s="35"/>
      <c r="VW29" s="35"/>
      <c r="VX29" s="35"/>
      <c r="VY29" s="35"/>
      <c r="VZ29" s="35"/>
      <c r="WA29" s="35"/>
      <c r="WB29" s="35"/>
      <c r="WC29" s="35"/>
      <c r="WD29" s="35"/>
      <c r="WE29" s="35"/>
      <c r="WF29" s="35"/>
      <c r="WG29" s="35"/>
      <c r="WH29" s="35"/>
      <c r="WI29" s="35"/>
      <c r="WJ29" s="35"/>
      <c r="WK29" s="35"/>
      <c r="WL29" s="35"/>
      <c r="WM29" s="35"/>
      <c r="WN29" s="35"/>
      <c r="WO29" s="35"/>
      <c r="WP29" s="35"/>
      <c r="WQ29" s="35"/>
      <c r="WR29" s="35"/>
      <c r="WS29" s="35"/>
      <c r="WT29" s="35"/>
      <c r="WU29" s="35"/>
      <c r="WV29" s="35"/>
      <c r="WW29" s="35"/>
      <c r="WX29" s="35"/>
      <c r="WY29" s="35"/>
      <c r="WZ29" s="35"/>
      <c r="XA29" s="35"/>
      <c r="XB29" s="35"/>
      <c r="XC29" s="35"/>
      <c r="XD29" s="35"/>
      <c r="XE29" s="35"/>
      <c r="XF29" s="35"/>
      <c r="XG29" s="35"/>
      <c r="XH29" s="35"/>
      <c r="XI29" s="35"/>
      <c r="XJ29" s="35"/>
      <c r="XK29" s="35"/>
      <c r="XL29" s="35"/>
      <c r="XM29" s="35"/>
      <c r="XN29" s="35"/>
      <c r="XO29" s="35"/>
      <c r="XP29" s="35"/>
      <c r="XQ29" s="35"/>
      <c r="XR29" s="35"/>
      <c r="XS29" s="35"/>
      <c r="XT29" s="35"/>
      <c r="XU29" s="35"/>
      <c r="XV29" s="35"/>
      <c r="XW29" s="35"/>
      <c r="XX29" s="35"/>
      <c r="XY29" s="35"/>
      <c r="XZ29" s="35"/>
      <c r="YA29" s="35"/>
      <c r="YB29" s="35"/>
      <c r="YC29" s="35"/>
      <c r="YD29" s="35"/>
      <c r="YE29" s="35"/>
      <c r="YF29" s="35"/>
      <c r="YG29" s="35"/>
      <c r="YH29" s="35"/>
      <c r="YI29" s="35"/>
      <c r="YJ29" s="35"/>
      <c r="YK29" s="35"/>
      <c r="YL29" s="35"/>
      <c r="YM29" s="35"/>
      <c r="YN29" s="35"/>
      <c r="YO29" s="35"/>
      <c r="YP29" s="35"/>
      <c r="YQ29" s="35"/>
      <c r="YR29" s="35"/>
      <c r="YS29" s="35"/>
      <c r="YT29" s="35"/>
      <c r="YU29" s="35"/>
      <c r="YV29" s="35"/>
      <c r="YW29" s="35"/>
      <c r="YX29" s="35"/>
      <c r="YY29" s="35"/>
      <c r="YZ29" s="35"/>
      <c r="ZA29" s="35"/>
      <c r="ZB29" s="35"/>
      <c r="ZC29" s="35"/>
      <c r="ZD29" s="35"/>
      <c r="ZE29" s="35"/>
      <c r="ZF29" s="35"/>
      <c r="ZG29" s="35"/>
      <c r="ZH29" s="35"/>
      <c r="ZI29" s="35"/>
      <c r="ZJ29" s="35"/>
      <c r="ZK29" s="35"/>
      <c r="ZL29" s="35"/>
      <c r="ZM29" s="35"/>
      <c r="ZN29" s="35"/>
      <c r="ZO29" s="35"/>
      <c r="ZP29" s="35"/>
      <c r="ZQ29" s="35"/>
      <c r="ZR29" s="35"/>
      <c r="ZS29" s="35"/>
      <c r="ZT29" s="35"/>
      <c r="ZU29" s="35"/>
      <c r="ZV29" s="35"/>
      <c r="ZW29" s="35"/>
      <c r="ZX29" s="35"/>
      <c r="ZY29" s="35"/>
      <c r="ZZ29" s="35"/>
      <c r="AAA29" s="35"/>
      <c r="AAB29" s="35"/>
      <c r="AAC29" s="35"/>
      <c r="AAD29" s="35"/>
      <c r="AAE29" s="35"/>
      <c r="AAF29" s="35"/>
      <c r="AAG29" s="35"/>
      <c r="AAH29" s="35"/>
      <c r="AAI29" s="35"/>
      <c r="AAJ29" s="35"/>
      <c r="AAK29" s="35"/>
      <c r="AAL29" s="35"/>
      <c r="AAM29" s="35"/>
      <c r="AAN29" s="35"/>
      <c r="AAO29" s="35"/>
      <c r="AAP29" s="35"/>
      <c r="AAQ29" s="35"/>
      <c r="AAR29" s="35"/>
      <c r="AAS29" s="35"/>
      <c r="AAT29" s="35"/>
      <c r="AAU29" s="35"/>
      <c r="AAV29" s="35"/>
      <c r="AAW29" s="35"/>
      <c r="AAX29" s="35"/>
      <c r="AAY29" s="35"/>
      <c r="AAZ29" s="35"/>
      <c r="ABA29" s="35"/>
      <c r="ABB29" s="35"/>
      <c r="ABC29" s="35"/>
      <c r="ABD29" s="35"/>
      <c r="ABE29" s="35"/>
      <c r="ABF29" s="35"/>
      <c r="ABG29" s="35"/>
      <c r="ABH29" s="35"/>
      <c r="ABI29" s="35"/>
      <c r="ABJ29" s="35"/>
      <c r="ABK29" s="35"/>
      <c r="ABL29" s="35"/>
      <c r="ABM29" s="35"/>
      <c r="ABN29" s="35"/>
      <c r="ABO29" s="35"/>
      <c r="ABP29" s="35"/>
      <c r="ABQ29" s="35"/>
      <c r="ABR29" s="35"/>
      <c r="ABS29" s="35"/>
      <c r="ABT29" s="35"/>
      <c r="ABU29" s="35"/>
      <c r="ABV29" s="35"/>
      <c r="ABW29" s="35"/>
      <c r="ABX29" s="35"/>
      <c r="ABY29" s="35"/>
      <c r="ABZ29" s="35"/>
      <c r="ACA29" s="35"/>
      <c r="ACB29" s="35"/>
      <c r="ACC29" s="35"/>
      <c r="ACD29" s="35"/>
      <c r="ACE29" s="35"/>
      <c r="ACF29" s="35"/>
      <c r="ACG29" s="35"/>
      <c r="ACH29" s="35"/>
      <c r="ACI29" s="35"/>
      <c r="ACJ29" s="35"/>
      <c r="ACK29" s="35"/>
      <c r="ACL29" s="35"/>
      <c r="ACM29" s="35"/>
      <c r="ACN29" s="35"/>
      <c r="ACO29" s="35"/>
      <c r="ACP29" s="35"/>
      <c r="ACQ29" s="35"/>
      <c r="ACR29" s="35"/>
      <c r="ACS29" s="35"/>
      <c r="ACT29" s="35"/>
      <c r="ACU29" s="35"/>
      <c r="ACV29" s="35"/>
      <c r="ACW29" s="35"/>
      <c r="ACX29" s="35"/>
      <c r="ACY29" s="35"/>
      <c r="ACZ29" s="35"/>
      <c r="ADA29" s="35"/>
      <c r="ADB29" s="35"/>
      <c r="ADC29" s="35"/>
      <c r="ADD29" s="35"/>
      <c r="ADE29" s="35"/>
      <c r="ADF29" s="35"/>
      <c r="ADG29" s="35"/>
      <c r="ADH29" s="35"/>
      <c r="ADI29" s="35"/>
      <c r="ADJ29" s="35"/>
      <c r="ADK29" s="35"/>
      <c r="ADL29" s="35"/>
      <c r="ADM29" s="35"/>
      <c r="ADN29" s="35"/>
      <c r="ADO29" s="35"/>
      <c r="ADP29" s="35"/>
      <c r="ADQ29" s="35"/>
      <c r="ADR29" s="35"/>
      <c r="ADS29" s="35"/>
      <c r="ADT29" s="35"/>
      <c r="ADU29" s="35"/>
      <c r="ADV29" s="35"/>
      <c r="ADW29" s="35"/>
      <c r="ADX29" s="35"/>
      <c r="ADY29" s="35"/>
      <c r="ADZ29" s="35"/>
      <c r="AEA29" s="35"/>
      <c r="AEB29" s="35"/>
      <c r="AEC29" s="35"/>
      <c r="AED29" s="35"/>
      <c r="AEE29" s="35"/>
      <c r="AEF29" s="35"/>
      <c r="AEG29" s="35"/>
      <c r="AEH29" s="35"/>
      <c r="AEI29" s="35"/>
      <c r="AEJ29" s="35"/>
      <c r="AEK29" s="35"/>
      <c r="AEL29" s="35"/>
      <c r="AEM29" s="35"/>
      <c r="AEN29" s="35"/>
      <c r="AEO29" s="35"/>
      <c r="AEP29" s="35"/>
      <c r="AEQ29" s="35"/>
      <c r="AER29" s="35"/>
      <c r="AES29" s="35"/>
      <c r="AET29" s="35"/>
      <c r="AEU29" s="35"/>
      <c r="AEV29" s="35"/>
      <c r="AEW29" s="35"/>
      <c r="AEX29" s="35"/>
      <c r="AEY29" s="35"/>
      <c r="AEZ29" s="35"/>
      <c r="AFA29" s="35"/>
      <c r="AFB29" s="35"/>
      <c r="AFC29" s="35"/>
      <c r="AFD29" s="35"/>
      <c r="AFE29" s="35"/>
      <c r="AFF29" s="35"/>
      <c r="AFG29" s="35"/>
      <c r="AFH29" s="35"/>
      <c r="AFI29" s="35"/>
      <c r="AFJ29" s="35"/>
      <c r="AFK29" s="35"/>
      <c r="AFL29" s="35"/>
      <c r="AFM29" s="35"/>
      <c r="AFN29" s="35"/>
      <c r="AFO29" s="35"/>
      <c r="AFP29" s="35"/>
      <c r="AFQ29" s="35"/>
      <c r="AFR29" s="35"/>
      <c r="AFS29" s="35"/>
      <c r="AFT29" s="35"/>
      <c r="AFU29" s="35"/>
      <c r="AFV29" s="35"/>
      <c r="AFW29" s="35"/>
      <c r="AFX29" s="35"/>
      <c r="AFY29" s="35"/>
      <c r="AFZ29" s="35"/>
      <c r="AGA29" s="35"/>
      <c r="AGB29" s="35"/>
      <c r="AGC29" s="35"/>
      <c r="AGD29" s="35"/>
      <c r="AGE29" s="35"/>
      <c r="AGF29" s="35"/>
      <c r="AGG29" s="35"/>
      <c r="AGH29" s="35"/>
      <c r="AGI29" s="35"/>
      <c r="AGJ29" s="35"/>
      <c r="AGK29" s="35"/>
      <c r="AGL29" s="35"/>
      <c r="AGM29" s="35"/>
      <c r="AGN29" s="35"/>
      <c r="AGO29" s="35"/>
      <c r="AGP29" s="35"/>
      <c r="AGQ29" s="35"/>
      <c r="AGR29" s="35"/>
      <c r="AGS29" s="35"/>
      <c r="AGT29" s="35"/>
      <c r="AGU29" s="35"/>
      <c r="AGV29" s="35"/>
      <c r="AGW29" s="35"/>
      <c r="AGX29" s="35"/>
      <c r="AGY29" s="35"/>
      <c r="AGZ29" s="35"/>
      <c r="AHA29" s="35"/>
      <c r="AHB29" s="35"/>
      <c r="AHC29" s="35"/>
      <c r="AHD29" s="35"/>
      <c r="AHE29" s="35"/>
      <c r="AHF29" s="35"/>
      <c r="AHG29" s="35"/>
      <c r="AHH29" s="35"/>
      <c r="AHI29" s="35"/>
      <c r="AHJ29" s="35"/>
      <c r="AHK29" s="35"/>
      <c r="AHL29" s="35"/>
      <c r="AHM29" s="35"/>
      <c r="AHN29" s="35"/>
      <c r="AHO29" s="35"/>
      <c r="AHP29" s="35"/>
      <c r="AHQ29" s="35"/>
      <c r="AHR29" s="35"/>
      <c r="AHS29" s="35"/>
      <c r="AHT29" s="35"/>
      <c r="AHU29" s="35"/>
      <c r="AHV29" s="35"/>
      <c r="AHW29" s="35"/>
      <c r="AHX29" s="35"/>
      <c r="AHY29" s="35"/>
      <c r="AHZ29" s="35"/>
      <c r="AIA29" s="35"/>
      <c r="AIB29" s="35"/>
      <c r="AIC29" s="35"/>
      <c r="AID29" s="35"/>
      <c r="AIE29" s="35"/>
      <c r="AIF29" s="35"/>
      <c r="AIG29" s="35"/>
      <c r="AIH29" s="35"/>
      <c r="AII29" s="35"/>
      <c r="AIJ29" s="35"/>
      <c r="AIK29" s="35"/>
      <c r="AIL29" s="35"/>
      <c r="AIM29" s="35"/>
      <c r="AIN29" s="35"/>
      <c r="AIO29" s="35"/>
      <c r="AIP29" s="35"/>
      <c r="AIQ29" s="35"/>
      <c r="AIR29" s="35"/>
      <c r="AIS29" s="35"/>
      <c r="AIT29" s="35"/>
      <c r="AIU29" s="35"/>
      <c r="AIV29" s="35"/>
      <c r="AIW29" s="35"/>
      <c r="AIX29" s="35"/>
      <c r="AIY29" s="35"/>
      <c r="AIZ29" s="35"/>
      <c r="AJA29" s="35"/>
      <c r="AJB29" s="35"/>
      <c r="AJC29" s="35"/>
      <c r="AJD29" s="35"/>
      <c r="AJE29" s="35"/>
      <c r="AJF29" s="35"/>
      <c r="AJG29" s="35"/>
      <c r="AJH29" s="35"/>
      <c r="AJI29" s="35"/>
      <c r="AJJ29" s="35"/>
      <c r="AJK29" s="35"/>
      <c r="AJL29" s="35"/>
      <c r="AJM29" s="35"/>
      <c r="AJN29" s="35"/>
      <c r="AJO29" s="35"/>
      <c r="AJP29" s="35"/>
      <c r="AJQ29" s="35"/>
      <c r="AJR29" s="35"/>
      <c r="AJS29" s="35"/>
      <c r="AJT29" s="35"/>
      <c r="AJU29" s="35"/>
      <c r="AJV29" s="35"/>
      <c r="AJW29" s="35"/>
      <c r="AJX29" s="35"/>
      <c r="AJY29" s="35"/>
      <c r="AJZ29" s="35"/>
      <c r="AKA29" s="35"/>
      <c r="AKB29" s="35"/>
      <c r="AKC29" s="35"/>
      <c r="AKD29" s="35"/>
      <c r="AKE29" s="35"/>
      <c r="AKF29" s="35"/>
      <c r="AKG29" s="35"/>
      <c r="AKH29" s="35"/>
      <c r="AKI29" s="35"/>
      <c r="AKJ29" s="35"/>
      <c r="AKK29" s="35"/>
      <c r="AKL29" s="35"/>
      <c r="AKM29" s="35"/>
      <c r="AKN29" s="35"/>
      <c r="AKO29" s="35"/>
      <c r="AKP29" s="35"/>
      <c r="AKQ29" s="35"/>
      <c r="AKR29" s="35"/>
      <c r="AKS29" s="35"/>
      <c r="AKT29" s="35"/>
      <c r="AKU29" s="35"/>
      <c r="AKV29" s="35"/>
      <c r="AKW29" s="35"/>
      <c r="AKX29" s="35"/>
      <c r="AKY29" s="35"/>
      <c r="AKZ29" s="35"/>
      <c r="ALA29" s="35"/>
      <c r="ALB29" s="35"/>
      <c r="ALC29" s="35"/>
      <c r="ALD29" s="35"/>
      <c r="ALE29" s="35"/>
      <c r="ALF29" s="35"/>
      <c r="ALG29" s="35"/>
      <c r="ALH29" s="35"/>
      <c r="ALI29" s="35"/>
      <c r="ALJ29" s="35"/>
      <c r="ALK29" s="35"/>
      <c r="ALL29" s="35"/>
      <c r="ALM29" s="35"/>
      <c r="ALN29" s="35"/>
      <c r="ALO29" s="35"/>
      <c r="ALP29" s="35"/>
      <c r="ALQ29" s="35"/>
      <c r="ALR29" s="35"/>
      <c r="ALS29" s="35"/>
      <c r="ALT29" s="35"/>
      <c r="ALU29" s="35"/>
      <c r="ALV29" s="35"/>
      <c r="ALW29" s="35"/>
      <c r="ALX29" s="35"/>
      <c r="ALY29" s="35"/>
      <c r="ALZ29" s="35"/>
      <c r="AMA29" s="35"/>
      <c r="AMB29" s="35"/>
      <c r="AMC29" s="35"/>
      <c r="AMD29" s="35"/>
      <c r="AME29" s="35"/>
      <c r="AMF29" s="35"/>
      <c r="AMG29" s="35"/>
      <c r="AMH29" s="35"/>
      <c r="AMI29" s="35"/>
      <c r="AMJ29" s="35"/>
      <c r="AMK29" s="35"/>
    </row>
    <row r="30" spans="1:1025" s="59" customFormat="1" ht="18" customHeight="1" x14ac:dyDescent="0.25">
      <c r="A30" s="146">
        <v>3</v>
      </c>
      <c r="B30" s="129" t="s">
        <v>197</v>
      </c>
      <c r="C30" s="54"/>
      <c r="D30" s="47">
        <v>1980</v>
      </c>
      <c r="E30" s="48">
        <v>1</v>
      </c>
      <c r="F30" s="55">
        <v>111.4</v>
      </c>
      <c r="G30" s="193" t="s">
        <v>198</v>
      </c>
      <c r="H30" s="193">
        <v>24</v>
      </c>
      <c r="I30" s="121">
        <v>4.3499999999999996</v>
      </c>
      <c r="J30" s="225">
        <v>71</v>
      </c>
      <c r="K30" s="46"/>
      <c r="L30" s="200"/>
      <c r="M30" s="61">
        <f>J30*I30</f>
        <v>308.84999999999997</v>
      </c>
      <c r="N30" s="57">
        <v>1</v>
      </c>
      <c r="O30" s="37">
        <v>16</v>
      </c>
      <c r="P30" s="58" t="s">
        <v>69</v>
      </c>
      <c r="Q30" s="194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2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5"/>
      <c r="AX30" s="35"/>
      <c r="AY30" s="35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  <c r="CI30" s="35"/>
      <c r="CJ30" s="35"/>
      <c r="CK30" s="35"/>
      <c r="CL30" s="35"/>
      <c r="CM30" s="35"/>
      <c r="CN30" s="35"/>
      <c r="CO30" s="35"/>
      <c r="CP30" s="35"/>
      <c r="CQ30" s="35"/>
      <c r="CR30" s="35"/>
      <c r="CS30" s="35"/>
      <c r="CT30" s="35"/>
      <c r="CU30" s="35"/>
      <c r="CV30" s="35"/>
      <c r="CW30" s="35"/>
      <c r="CX30" s="35"/>
      <c r="CY30" s="35"/>
      <c r="CZ30" s="35"/>
      <c r="DA30" s="35"/>
      <c r="DB30" s="35"/>
      <c r="DC30" s="35"/>
      <c r="DD30" s="35"/>
      <c r="DE30" s="35"/>
      <c r="DF30" s="35"/>
      <c r="DG30" s="35"/>
      <c r="DH30" s="35"/>
      <c r="DI30" s="35"/>
      <c r="DJ30" s="35"/>
      <c r="DK30" s="35"/>
      <c r="DL30" s="35"/>
      <c r="DM30" s="35"/>
      <c r="DN30" s="35"/>
      <c r="DO30" s="35"/>
      <c r="DP30" s="35"/>
      <c r="DQ30" s="35"/>
      <c r="DR30" s="35"/>
      <c r="DS30" s="35"/>
      <c r="DT30" s="35"/>
      <c r="DU30" s="35"/>
      <c r="DV30" s="35"/>
      <c r="DW30" s="35"/>
      <c r="DX30" s="35"/>
      <c r="DY30" s="35"/>
      <c r="DZ30" s="35"/>
      <c r="EA30" s="35"/>
      <c r="EB30" s="35"/>
      <c r="EC30" s="35"/>
      <c r="ED30" s="35"/>
      <c r="EE30" s="35"/>
      <c r="EF30" s="35"/>
      <c r="EG30" s="35"/>
      <c r="EH30" s="35"/>
      <c r="EI30" s="35"/>
      <c r="EJ30" s="35"/>
      <c r="EK30" s="35"/>
      <c r="EL30" s="35"/>
      <c r="EM30" s="35"/>
      <c r="EN30" s="35"/>
      <c r="EO30" s="35"/>
      <c r="EP30" s="35"/>
      <c r="EQ30" s="35"/>
      <c r="ER30" s="35"/>
      <c r="ES30" s="35"/>
      <c r="ET30" s="35"/>
      <c r="EU30" s="35"/>
      <c r="EV30" s="35"/>
      <c r="EW30" s="35"/>
      <c r="EX30" s="35"/>
      <c r="EY30" s="35"/>
      <c r="EZ30" s="35"/>
      <c r="FA30" s="35"/>
      <c r="FB30" s="35"/>
      <c r="FC30" s="35"/>
      <c r="FD30" s="35"/>
      <c r="FE30" s="35"/>
      <c r="FF30" s="35"/>
      <c r="FG30" s="35"/>
      <c r="FH30" s="35"/>
      <c r="FI30" s="35"/>
      <c r="FJ30" s="35"/>
      <c r="FK30" s="35"/>
      <c r="FL30" s="35"/>
      <c r="FM30" s="35"/>
      <c r="FN30" s="35"/>
      <c r="FO30" s="35"/>
      <c r="FP30" s="35"/>
      <c r="FQ30" s="35"/>
      <c r="FR30" s="35"/>
      <c r="FS30" s="35"/>
      <c r="FT30" s="35"/>
      <c r="FU30" s="35"/>
      <c r="FV30" s="35"/>
      <c r="FW30" s="35"/>
      <c r="FX30" s="35"/>
      <c r="FY30" s="35"/>
      <c r="FZ30" s="35"/>
      <c r="GA30" s="35"/>
      <c r="GB30" s="35"/>
      <c r="GC30" s="35"/>
      <c r="GD30" s="35"/>
      <c r="GE30" s="35"/>
      <c r="GF30" s="35"/>
      <c r="GG30" s="35"/>
      <c r="GH30" s="35"/>
      <c r="GI30" s="35"/>
      <c r="GJ30" s="35"/>
      <c r="GK30" s="35"/>
      <c r="GL30" s="35"/>
      <c r="GM30" s="35"/>
      <c r="GN30" s="35"/>
      <c r="GO30" s="35"/>
      <c r="GP30" s="35"/>
      <c r="GQ30" s="35"/>
      <c r="GR30" s="35"/>
      <c r="GS30" s="35"/>
      <c r="GT30" s="35"/>
      <c r="GU30" s="35"/>
      <c r="GV30" s="35"/>
      <c r="GW30" s="35"/>
      <c r="GX30" s="35"/>
      <c r="GY30" s="35"/>
      <c r="GZ30" s="35"/>
      <c r="HA30" s="35"/>
      <c r="HB30" s="35"/>
      <c r="HC30" s="35"/>
      <c r="HD30" s="35"/>
      <c r="HE30" s="35"/>
      <c r="HF30" s="35"/>
      <c r="HG30" s="35"/>
      <c r="HH30" s="35"/>
      <c r="HI30" s="35"/>
      <c r="HJ30" s="35"/>
      <c r="HK30" s="35"/>
      <c r="HL30" s="35"/>
      <c r="HM30" s="35"/>
      <c r="HN30" s="35"/>
      <c r="HO30" s="35"/>
      <c r="HP30" s="35"/>
      <c r="HQ30" s="35"/>
      <c r="HR30" s="35"/>
      <c r="HS30" s="35"/>
      <c r="HT30" s="35"/>
      <c r="HU30" s="35"/>
      <c r="HV30" s="35"/>
      <c r="HW30" s="35"/>
      <c r="HX30" s="35"/>
      <c r="HY30" s="35"/>
      <c r="HZ30" s="35"/>
      <c r="IA30" s="35"/>
      <c r="IB30" s="35"/>
      <c r="IC30" s="35"/>
      <c r="ID30" s="35"/>
      <c r="IE30" s="35"/>
      <c r="IF30" s="35"/>
      <c r="IG30" s="35"/>
      <c r="IH30" s="35"/>
      <c r="II30" s="35"/>
      <c r="IJ30" s="35"/>
      <c r="IK30" s="35"/>
      <c r="IL30" s="35"/>
      <c r="IM30" s="35"/>
      <c r="IN30" s="35"/>
      <c r="IO30" s="35"/>
      <c r="IP30" s="35"/>
      <c r="IQ30" s="35"/>
      <c r="IR30" s="35"/>
      <c r="IS30" s="35"/>
      <c r="IT30" s="35"/>
      <c r="IU30" s="35"/>
      <c r="IV30" s="35"/>
      <c r="IW30" s="35"/>
      <c r="IX30" s="35"/>
      <c r="IY30" s="35"/>
      <c r="IZ30" s="35"/>
      <c r="JA30" s="35"/>
      <c r="JB30" s="35"/>
      <c r="JC30" s="35"/>
      <c r="JD30" s="35"/>
      <c r="JE30" s="35"/>
      <c r="JF30" s="35"/>
      <c r="JG30" s="35"/>
      <c r="JH30" s="35"/>
      <c r="JI30" s="35"/>
      <c r="JJ30" s="35"/>
      <c r="JK30" s="35"/>
      <c r="JL30" s="35"/>
      <c r="JM30" s="35"/>
      <c r="JN30" s="35"/>
      <c r="JO30" s="35"/>
      <c r="JP30" s="35"/>
      <c r="JQ30" s="35"/>
      <c r="JR30" s="35"/>
      <c r="JS30" s="35"/>
      <c r="JT30" s="35"/>
      <c r="JU30" s="35"/>
      <c r="JV30" s="35"/>
      <c r="JW30" s="35"/>
      <c r="JX30" s="35"/>
      <c r="JY30" s="35"/>
      <c r="JZ30" s="35"/>
      <c r="KA30" s="35"/>
      <c r="KB30" s="35"/>
      <c r="KC30" s="35"/>
      <c r="KD30" s="35"/>
      <c r="KE30" s="35"/>
      <c r="KF30" s="35"/>
      <c r="KG30" s="35"/>
      <c r="KH30" s="35"/>
      <c r="KI30" s="35"/>
      <c r="KJ30" s="35"/>
      <c r="KK30" s="35"/>
      <c r="KL30" s="35"/>
      <c r="KM30" s="35"/>
      <c r="KN30" s="35"/>
      <c r="KO30" s="35"/>
      <c r="KP30" s="35"/>
      <c r="KQ30" s="35"/>
      <c r="KR30" s="35"/>
      <c r="KS30" s="35"/>
      <c r="KT30" s="35"/>
      <c r="KU30" s="35"/>
      <c r="KV30" s="35"/>
      <c r="KW30" s="35"/>
      <c r="KX30" s="35"/>
      <c r="KY30" s="35"/>
      <c r="KZ30" s="35"/>
      <c r="LA30" s="35"/>
      <c r="LB30" s="35"/>
      <c r="LC30" s="35"/>
      <c r="LD30" s="35"/>
      <c r="LE30" s="35"/>
      <c r="LF30" s="35"/>
      <c r="LG30" s="35"/>
      <c r="LH30" s="35"/>
      <c r="LI30" s="35"/>
      <c r="LJ30" s="35"/>
      <c r="LK30" s="35"/>
      <c r="LL30" s="35"/>
      <c r="LM30" s="35"/>
      <c r="LN30" s="35"/>
      <c r="LO30" s="35"/>
      <c r="LP30" s="35"/>
      <c r="LQ30" s="35"/>
      <c r="LR30" s="35"/>
      <c r="LS30" s="35"/>
      <c r="LT30" s="35"/>
      <c r="LU30" s="35"/>
      <c r="LV30" s="35"/>
      <c r="LW30" s="35"/>
      <c r="LX30" s="35"/>
      <c r="LY30" s="35"/>
      <c r="LZ30" s="35"/>
      <c r="MA30" s="35"/>
      <c r="MB30" s="35"/>
      <c r="MC30" s="35"/>
      <c r="MD30" s="35"/>
      <c r="ME30" s="35"/>
      <c r="MF30" s="35"/>
      <c r="MG30" s="35"/>
      <c r="MH30" s="35"/>
      <c r="MI30" s="35"/>
      <c r="MJ30" s="35"/>
      <c r="MK30" s="35"/>
      <c r="ML30" s="35"/>
      <c r="MM30" s="35"/>
      <c r="MN30" s="35"/>
      <c r="MO30" s="35"/>
      <c r="MP30" s="35"/>
      <c r="MQ30" s="35"/>
      <c r="MR30" s="35"/>
      <c r="MS30" s="35"/>
      <c r="MT30" s="35"/>
      <c r="MU30" s="35"/>
      <c r="MV30" s="35"/>
      <c r="MW30" s="35"/>
      <c r="MX30" s="35"/>
      <c r="MY30" s="35"/>
      <c r="MZ30" s="35"/>
      <c r="NA30" s="35"/>
      <c r="NB30" s="35"/>
      <c r="NC30" s="35"/>
      <c r="ND30" s="35"/>
      <c r="NE30" s="35"/>
      <c r="NF30" s="35"/>
      <c r="NG30" s="35"/>
      <c r="NH30" s="35"/>
      <c r="NI30" s="35"/>
      <c r="NJ30" s="35"/>
      <c r="NK30" s="35"/>
      <c r="NL30" s="35"/>
      <c r="NM30" s="35"/>
      <c r="NN30" s="35"/>
      <c r="NO30" s="35"/>
      <c r="NP30" s="35"/>
      <c r="NQ30" s="35"/>
      <c r="NR30" s="35"/>
      <c r="NS30" s="35"/>
      <c r="NT30" s="35"/>
      <c r="NU30" s="35"/>
      <c r="NV30" s="35"/>
      <c r="NW30" s="35"/>
      <c r="NX30" s="35"/>
      <c r="NY30" s="35"/>
      <c r="NZ30" s="35"/>
      <c r="OA30" s="35"/>
      <c r="OB30" s="35"/>
      <c r="OC30" s="35"/>
      <c r="OD30" s="35"/>
      <c r="OE30" s="35"/>
      <c r="OF30" s="35"/>
      <c r="OG30" s="35"/>
      <c r="OH30" s="35"/>
      <c r="OI30" s="35"/>
      <c r="OJ30" s="35"/>
      <c r="OK30" s="35"/>
      <c r="OL30" s="35"/>
      <c r="OM30" s="35"/>
      <c r="ON30" s="35"/>
      <c r="OO30" s="35"/>
      <c r="OP30" s="35"/>
      <c r="OQ30" s="35"/>
      <c r="OR30" s="35"/>
      <c r="OS30" s="35"/>
      <c r="OT30" s="35"/>
      <c r="OU30" s="35"/>
      <c r="OV30" s="35"/>
      <c r="OW30" s="35"/>
      <c r="OX30" s="35"/>
      <c r="OY30" s="35"/>
      <c r="OZ30" s="35"/>
      <c r="PA30" s="35"/>
      <c r="PB30" s="35"/>
      <c r="PC30" s="35"/>
      <c r="PD30" s="35"/>
      <c r="PE30" s="35"/>
      <c r="PF30" s="35"/>
      <c r="PG30" s="35"/>
      <c r="PH30" s="35"/>
      <c r="PI30" s="35"/>
      <c r="PJ30" s="35"/>
      <c r="PK30" s="35"/>
      <c r="PL30" s="35"/>
      <c r="PM30" s="35"/>
      <c r="PN30" s="35"/>
      <c r="PO30" s="35"/>
      <c r="PP30" s="35"/>
      <c r="PQ30" s="35"/>
      <c r="PR30" s="35"/>
      <c r="PS30" s="35"/>
      <c r="PT30" s="35"/>
      <c r="PU30" s="35"/>
      <c r="PV30" s="35"/>
      <c r="PW30" s="35"/>
      <c r="PX30" s="35"/>
      <c r="PY30" s="35"/>
      <c r="PZ30" s="35"/>
      <c r="QA30" s="35"/>
      <c r="QB30" s="35"/>
      <c r="QC30" s="35"/>
      <c r="QD30" s="35"/>
      <c r="QE30" s="35"/>
      <c r="QF30" s="35"/>
      <c r="QG30" s="35"/>
      <c r="QH30" s="35"/>
      <c r="QI30" s="35"/>
      <c r="QJ30" s="35"/>
      <c r="QK30" s="35"/>
      <c r="QL30" s="35"/>
      <c r="QM30" s="35"/>
      <c r="QN30" s="35"/>
      <c r="QO30" s="35"/>
      <c r="QP30" s="35"/>
      <c r="QQ30" s="35"/>
      <c r="QR30" s="35"/>
      <c r="QS30" s="35"/>
      <c r="QT30" s="35"/>
      <c r="QU30" s="35"/>
      <c r="QV30" s="35"/>
      <c r="QW30" s="35"/>
      <c r="QX30" s="35"/>
      <c r="QY30" s="35"/>
      <c r="QZ30" s="35"/>
      <c r="RA30" s="35"/>
      <c r="RB30" s="35"/>
      <c r="RC30" s="35"/>
      <c r="RD30" s="35"/>
      <c r="RE30" s="35"/>
      <c r="RF30" s="35"/>
      <c r="RG30" s="35"/>
      <c r="RH30" s="35"/>
      <c r="RI30" s="35"/>
      <c r="RJ30" s="35"/>
      <c r="RK30" s="35"/>
      <c r="RL30" s="35"/>
      <c r="RM30" s="35"/>
      <c r="RN30" s="35"/>
      <c r="RO30" s="35"/>
      <c r="RP30" s="35"/>
      <c r="RQ30" s="35"/>
      <c r="RR30" s="35"/>
      <c r="RS30" s="35"/>
      <c r="RT30" s="35"/>
      <c r="RU30" s="35"/>
      <c r="RV30" s="35"/>
      <c r="RW30" s="35"/>
      <c r="RX30" s="35"/>
      <c r="RY30" s="35"/>
      <c r="RZ30" s="35"/>
      <c r="SA30" s="35"/>
      <c r="SB30" s="35"/>
      <c r="SC30" s="35"/>
      <c r="SD30" s="35"/>
      <c r="SE30" s="35"/>
      <c r="SF30" s="35"/>
      <c r="SG30" s="35"/>
      <c r="SH30" s="35"/>
      <c r="SI30" s="35"/>
      <c r="SJ30" s="35"/>
      <c r="SK30" s="35"/>
      <c r="SL30" s="35"/>
      <c r="SM30" s="35"/>
      <c r="SN30" s="35"/>
      <c r="SO30" s="35"/>
      <c r="SP30" s="35"/>
      <c r="SQ30" s="35"/>
      <c r="SR30" s="35"/>
      <c r="SS30" s="35"/>
      <c r="ST30" s="35"/>
      <c r="SU30" s="35"/>
      <c r="SV30" s="35"/>
      <c r="SW30" s="35"/>
      <c r="SX30" s="35"/>
      <c r="SY30" s="35"/>
      <c r="SZ30" s="35"/>
      <c r="TA30" s="35"/>
      <c r="TB30" s="35"/>
      <c r="TC30" s="35"/>
      <c r="TD30" s="35"/>
      <c r="TE30" s="35"/>
      <c r="TF30" s="35"/>
      <c r="TG30" s="35"/>
      <c r="TH30" s="35"/>
      <c r="TI30" s="35"/>
      <c r="TJ30" s="35"/>
      <c r="TK30" s="35"/>
      <c r="TL30" s="35"/>
      <c r="TM30" s="35"/>
      <c r="TN30" s="35"/>
      <c r="TO30" s="35"/>
      <c r="TP30" s="35"/>
      <c r="TQ30" s="35"/>
      <c r="TR30" s="35"/>
      <c r="TS30" s="35"/>
      <c r="TT30" s="35"/>
      <c r="TU30" s="35"/>
      <c r="TV30" s="35"/>
      <c r="TW30" s="35"/>
      <c r="TX30" s="35"/>
      <c r="TY30" s="35"/>
      <c r="TZ30" s="35"/>
      <c r="UA30" s="35"/>
      <c r="UB30" s="35"/>
      <c r="UC30" s="35"/>
      <c r="UD30" s="35"/>
      <c r="UE30" s="35"/>
      <c r="UF30" s="35"/>
      <c r="UG30" s="35"/>
      <c r="UH30" s="35"/>
      <c r="UI30" s="35"/>
      <c r="UJ30" s="35"/>
      <c r="UK30" s="35"/>
      <c r="UL30" s="35"/>
      <c r="UM30" s="35"/>
      <c r="UN30" s="35"/>
      <c r="UO30" s="35"/>
      <c r="UP30" s="35"/>
      <c r="UQ30" s="35"/>
      <c r="UR30" s="35"/>
      <c r="US30" s="35"/>
      <c r="UT30" s="35"/>
      <c r="UU30" s="35"/>
      <c r="UV30" s="35"/>
      <c r="UW30" s="35"/>
      <c r="UX30" s="35"/>
      <c r="UY30" s="35"/>
      <c r="UZ30" s="35"/>
      <c r="VA30" s="35"/>
      <c r="VB30" s="35"/>
      <c r="VC30" s="35"/>
      <c r="VD30" s="35"/>
      <c r="VE30" s="35"/>
      <c r="VF30" s="35"/>
      <c r="VG30" s="35"/>
      <c r="VH30" s="35"/>
      <c r="VI30" s="35"/>
      <c r="VJ30" s="35"/>
      <c r="VK30" s="35"/>
      <c r="VL30" s="35"/>
      <c r="VM30" s="35"/>
      <c r="VN30" s="35"/>
      <c r="VO30" s="35"/>
      <c r="VP30" s="35"/>
      <c r="VQ30" s="35"/>
      <c r="VR30" s="35"/>
      <c r="VS30" s="35"/>
      <c r="VT30" s="35"/>
      <c r="VU30" s="35"/>
      <c r="VV30" s="35"/>
      <c r="VW30" s="35"/>
      <c r="VX30" s="35"/>
      <c r="VY30" s="35"/>
      <c r="VZ30" s="35"/>
      <c r="WA30" s="35"/>
      <c r="WB30" s="35"/>
      <c r="WC30" s="35"/>
      <c r="WD30" s="35"/>
      <c r="WE30" s="35"/>
      <c r="WF30" s="35"/>
      <c r="WG30" s="35"/>
      <c r="WH30" s="35"/>
      <c r="WI30" s="35"/>
      <c r="WJ30" s="35"/>
      <c r="WK30" s="35"/>
      <c r="WL30" s="35"/>
      <c r="WM30" s="35"/>
      <c r="WN30" s="35"/>
      <c r="WO30" s="35"/>
      <c r="WP30" s="35"/>
      <c r="WQ30" s="35"/>
      <c r="WR30" s="35"/>
      <c r="WS30" s="35"/>
      <c r="WT30" s="35"/>
      <c r="WU30" s="35"/>
      <c r="WV30" s="35"/>
      <c r="WW30" s="35"/>
      <c r="WX30" s="35"/>
      <c r="WY30" s="35"/>
      <c r="WZ30" s="35"/>
      <c r="XA30" s="35"/>
      <c r="XB30" s="35"/>
      <c r="XC30" s="35"/>
      <c r="XD30" s="35"/>
      <c r="XE30" s="35"/>
      <c r="XF30" s="35"/>
      <c r="XG30" s="35"/>
      <c r="XH30" s="35"/>
      <c r="XI30" s="35"/>
      <c r="XJ30" s="35"/>
      <c r="XK30" s="35"/>
      <c r="XL30" s="35"/>
      <c r="XM30" s="35"/>
      <c r="XN30" s="35"/>
      <c r="XO30" s="35"/>
      <c r="XP30" s="35"/>
      <c r="XQ30" s="35"/>
      <c r="XR30" s="35"/>
      <c r="XS30" s="35"/>
      <c r="XT30" s="35"/>
      <c r="XU30" s="35"/>
      <c r="XV30" s="35"/>
      <c r="XW30" s="35"/>
      <c r="XX30" s="35"/>
      <c r="XY30" s="35"/>
      <c r="XZ30" s="35"/>
      <c r="YA30" s="35"/>
      <c r="YB30" s="35"/>
      <c r="YC30" s="35"/>
      <c r="YD30" s="35"/>
      <c r="YE30" s="35"/>
      <c r="YF30" s="35"/>
      <c r="YG30" s="35"/>
      <c r="YH30" s="35"/>
      <c r="YI30" s="35"/>
      <c r="YJ30" s="35"/>
      <c r="YK30" s="35"/>
      <c r="YL30" s="35"/>
      <c r="YM30" s="35"/>
      <c r="YN30" s="35"/>
      <c r="YO30" s="35"/>
      <c r="YP30" s="35"/>
      <c r="YQ30" s="35"/>
      <c r="YR30" s="35"/>
      <c r="YS30" s="35"/>
      <c r="YT30" s="35"/>
      <c r="YU30" s="35"/>
      <c r="YV30" s="35"/>
      <c r="YW30" s="35"/>
      <c r="YX30" s="35"/>
      <c r="YY30" s="35"/>
      <c r="YZ30" s="35"/>
      <c r="ZA30" s="35"/>
      <c r="ZB30" s="35"/>
      <c r="ZC30" s="35"/>
      <c r="ZD30" s="35"/>
      <c r="ZE30" s="35"/>
      <c r="ZF30" s="35"/>
      <c r="ZG30" s="35"/>
      <c r="ZH30" s="35"/>
      <c r="ZI30" s="35"/>
      <c r="ZJ30" s="35"/>
      <c r="ZK30" s="35"/>
      <c r="ZL30" s="35"/>
      <c r="ZM30" s="35"/>
      <c r="ZN30" s="35"/>
      <c r="ZO30" s="35"/>
      <c r="ZP30" s="35"/>
      <c r="ZQ30" s="35"/>
      <c r="ZR30" s="35"/>
      <c r="ZS30" s="35"/>
      <c r="ZT30" s="35"/>
      <c r="ZU30" s="35"/>
      <c r="ZV30" s="35"/>
      <c r="ZW30" s="35"/>
      <c r="ZX30" s="35"/>
      <c r="ZY30" s="35"/>
      <c r="ZZ30" s="35"/>
      <c r="AAA30" s="35"/>
      <c r="AAB30" s="35"/>
      <c r="AAC30" s="35"/>
      <c r="AAD30" s="35"/>
      <c r="AAE30" s="35"/>
      <c r="AAF30" s="35"/>
      <c r="AAG30" s="35"/>
      <c r="AAH30" s="35"/>
      <c r="AAI30" s="35"/>
      <c r="AAJ30" s="35"/>
      <c r="AAK30" s="35"/>
      <c r="AAL30" s="35"/>
      <c r="AAM30" s="35"/>
      <c r="AAN30" s="35"/>
      <c r="AAO30" s="35"/>
      <c r="AAP30" s="35"/>
      <c r="AAQ30" s="35"/>
      <c r="AAR30" s="35"/>
      <c r="AAS30" s="35"/>
      <c r="AAT30" s="35"/>
      <c r="AAU30" s="35"/>
      <c r="AAV30" s="35"/>
      <c r="AAW30" s="35"/>
      <c r="AAX30" s="35"/>
      <c r="AAY30" s="35"/>
      <c r="AAZ30" s="35"/>
      <c r="ABA30" s="35"/>
      <c r="ABB30" s="35"/>
      <c r="ABC30" s="35"/>
      <c r="ABD30" s="35"/>
      <c r="ABE30" s="35"/>
      <c r="ABF30" s="35"/>
      <c r="ABG30" s="35"/>
      <c r="ABH30" s="35"/>
      <c r="ABI30" s="35"/>
      <c r="ABJ30" s="35"/>
      <c r="ABK30" s="35"/>
      <c r="ABL30" s="35"/>
      <c r="ABM30" s="35"/>
      <c r="ABN30" s="35"/>
      <c r="ABO30" s="35"/>
      <c r="ABP30" s="35"/>
      <c r="ABQ30" s="35"/>
      <c r="ABR30" s="35"/>
      <c r="ABS30" s="35"/>
      <c r="ABT30" s="35"/>
      <c r="ABU30" s="35"/>
      <c r="ABV30" s="35"/>
      <c r="ABW30" s="35"/>
      <c r="ABX30" s="35"/>
      <c r="ABY30" s="35"/>
      <c r="ABZ30" s="35"/>
      <c r="ACA30" s="35"/>
      <c r="ACB30" s="35"/>
      <c r="ACC30" s="35"/>
      <c r="ACD30" s="35"/>
      <c r="ACE30" s="35"/>
      <c r="ACF30" s="35"/>
      <c r="ACG30" s="35"/>
      <c r="ACH30" s="35"/>
      <c r="ACI30" s="35"/>
      <c r="ACJ30" s="35"/>
      <c r="ACK30" s="35"/>
      <c r="ACL30" s="35"/>
      <c r="ACM30" s="35"/>
      <c r="ACN30" s="35"/>
      <c r="ACO30" s="35"/>
      <c r="ACP30" s="35"/>
      <c r="ACQ30" s="35"/>
      <c r="ACR30" s="35"/>
      <c r="ACS30" s="35"/>
      <c r="ACT30" s="35"/>
      <c r="ACU30" s="35"/>
      <c r="ACV30" s="35"/>
      <c r="ACW30" s="35"/>
      <c r="ACX30" s="35"/>
      <c r="ACY30" s="35"/>
      <c r="ACZ30" s="35"/>
      <c r="ADA30" s="35"/>
      <c r="ADB30" s="35"/>
      <c r="ADC30" s="35"/>
      <c r="ADD30" s="35"/>
      <c r="ADE30" s="35"/>
      <c r="ADF30" s="35"/>
      <c r="ADG30" s="35"/>
      <c r="ADH30" s="35"/>
      <c r="ADI30" s="35"/>
      <c r="ADJ30" s="35"/>
      <c r="ADK30" s="35"/>
      <c r="ADL30" s="35"/>
      <c r="ADM30" s="35"/>
      <c r="ADN30" s="35"/>
      <c r="ADO30" s="35"/>
      <c r="ADP30" s="35"/>
      <c r="ADQ30" s="35"/>
      <c r="ADR30" s="35"/>
      <c r="ADS30" s="35"/>
      <c r="ADT30" s="35"/>
      <c r="ADU30" s="35"/>
      <c r="ADV30" s="35"/>
      <c r="ADW30" s="35"/>
      <c r="ADX30" s="35"/>
      <c r="ADY30" s="35"/>
      <c r="ADZ30" s="35"/>
      <c r="AEA30" s="35"/>
      <c r="AEB30" s="35"/>
      <c r="AEC30" s="35"/>
      <c r="AED30" s="35"/>
      <c r="AEE30" s="35"/>
      <c r="AEF30" s="35"/>
      <c r="AEG30" s="35"/>
      <c r="AEH30" s="35"/>
      <c r="AEI30" s="35"/>
      <c r="AEJ30" s="35"/>
      <c r="AEK30" s="35"/>
      <c r="AEL30" s="35"/>
      <c r="AEM30" s="35"/>
      <c r="AEN30" s="35"/>
      <c r="AEO30" s="35"/>
      <c r="AEP30" s="35"/>
      <c r="AEQ30" s="35"/>
      <c r="AER30" s="35"/>
      <c r="AES30" s="35"/>
      <c r="AET30" s="35"/>
      <c r="AEU30" s="35"/>
      <c r="AEV30" s="35"/>
      <c r="AEW30" s="35"/>
      <c r="AEX30" s="35"/>
      <c r="AEY30" s="35"/>
      <c r="AEZ30" s="35"/>
      <c r="AFA30" s="35"/>
      <c r="AFB30" s="35"/>
      <c r="AFC30" s="35"/>
      <c r="AFD30" s="35"/>
      <c r="AFE30" s="35"/>
      <c r="AFF30" s="35"/>
      <c r="AFG30" s="35"/>
      <c r="AFH30" s="35"/>
      <c r="AFI30" s="35"/>
      <c r="AFJ30" s="35"/>
      <c r="AFK30" s="35"/>
      <c r="AFL30" s="35"/>
      <c r="AFM30" s="35"/>
      <c r="AFN30" s="35"/>
      <c r="AFO30" s="35"/>
      <c r="AFP30" s="35"/>
      <c r="AFQ30" s="35"/>
      <c r="AFR30" s="35"/>
      <c r="AFS30" s="35"/>
      <c r="AFT30" s="35"/>
      <c r="AFU30" s="35"/>
      <c r="AFV30" s="35"/>
      <c r="AFW30" s="35"/>
      <c r="AFX30" s="35"/>
      <c r="AFY30" s="35"/>
      <c r="AFZ30" s="35"/>
      <c r="AGA30" s="35"/>
      <c r="AGB30" s="35"/>
      <c r="AGC30" s="35"/>
      <c r="AGD30" s="35"/>
      <c r="AGE30" s="35"/>
      <c r="AGF30" s="35"/>
      <c r="AGG30" s="35"/>
      <c r="AGH30" s="35"/>
      <c r="AGI30" s="35"/>
      <c r="AGJ30" s="35"/>
      <c r="AGK30" s="35"/>
      <c r="AGL30" s="35"/>
      <c r="AGM30" s="35"/>
      <c r="AGN30" s="35"/>
      <c r="AGO30" s="35"/>
      <c r="AGP30" s="35"/>
      <c r="AGQ30" s="35"/>
      <c r="AGR30" s="35"/>
      <c r="AGS30" s="35"/>
      <c r="AGT30" s="35"/>
      <c r="AGU30" s="35"/>
      <c r="AGV30" s="35"/>
      <c r="AGW30" s="35"/>
      <c r="AGX30" s="35"/>
      <c r="AGY30" s="35"/>
      <c r="AGZ30" s="35"/>
      <c r="AHA30" s="35"/>
      <c r="AHB30" s="35"/>
      <c r="AHC30" s="35"/>
      <c r="AHD30" s="35"/>
      <c r="AHE30" s="35"/>
      <c r="AHF30" s="35"/>
      <c r="AHG30" s="35"/>
      <c r="AHH30" s="35"/>
      <c r="AHI30" s="35"/>
      <c r="AHJ30" s="35"/>
      <c r="AHK30" s="35"/>
      <c r="AHL30" s="35"/>
      <c r="AHM30" s="35"/>
      <c r="AHN30" s="35"/>
      <c r="AHO30" s="35"/>
      <c r="AHP30" s="35"/>
      <c r="AHQ30" s="35"/>
      <c r="AHR30" s="35"/>
      <c r="AHS30" s="35"/>
      <c r="AHT30" s="35"/>
      <c r="AHU30" s="35"/>
      <c r="AHV30" s="35"/>
      <c r="AHW30" s="35"/>
      <c r="AHX30" s="35"/>
      <c r="AHY30" s="35"/>
      <c r="AHZ30" s="35"/>
      <c r="AIA30" s="35"/>
      <c r="AIB30" s="35"/>
      <c r="AIC30" s="35"/>
      <c r="AID30" s="35"/>
      <c r="AIE30" s="35"/>
      <c r="AIF30" s="35"/>
      <c r="AIG30" s="35"/>
      <c r="AIH30" s="35"/>
      <c r="AII30" s="35"/>
      <c r="AIJ30" s="35"/>
      <c r="AIK30" s="35"/>
      <c r="AIL30" s="35"/>
      <c r="AIM30" s="35"/>
      <c r="AIN30" s="35"/>
      <c r="AIO30" s="35"/>
      <c r="AIP30" s="35"/>
      <c r="AIQ30" s="35"/>
      <c r="AIR30" s="35"/>
      <c r="AIS30" s="35"/>
      <c r="AIT30" s="35"/>
      <c r="AIU30" s="35"/>
      <c r="AIV30" s="35"/>
      <c r="AIW30" s="35"/>
      <c r="AIX30" s="35"/>
      <c r="AIY30" s="35"/>
      <c r="AIZ30" s="35"/>
      <c r="AJA30" s="35"/>
      <c r="AJB30" s="35"/>
      <c r="AJC30" s="35"/>
      <c r="AJD30" s="35"/>
      <c r="AJE30" s="35"/>
      <c r="AJF30" s="35"/>
      <c r="AJG30" s="35"/>
      <c r="AJH30" s="35"/>
      <c r="AJI30" s="35"/>
      <c r="AJJ30" s="35"/>
      <c r="AJK30" s="35"/>
      <c r="AJL30" s="35"/>
      <c r="AJM30" s="35"/>
      <c r="AJN30" s="35"/>
      <c r="AJO30" s="35"/>
      <c r="AJP30" s="35"/>
      <c r="AJQ30" s="35"/>
      <c r="AJR30" s="35"/>
      <c r="AJS30" s="35"/>
      <c r="AJT30" s="35"/>
      <c r="AJU30" s="35"/>
      <c r="AJV30" s="35"/>
      <c r="AJW30" s="35"/>
      <c r="AJX30" s="35"/>
      <c r="AJY30" s="35"/>
      <c r="AJZ30" s="35"/>
      <c r="AKA30" s="35"/>
      <c r="AKB30" s="35"/>
      <c r="AKC30" s="35"/>
      <c r="AKD30" s="35"/>
      <c r="AKE30" s="35"/>
      <c r="AKF30" s="35"/>
      <c r="AKG30" s="35"/>
      <c r="AKH30" s="35"/>
      <c r="AKI30" s="35"/>
      <c r="AKJ30" s="35"/>
      <c r="AKK30" s="35"/>
      <c r="AKL30" s="35"/>
      <c r="AKM30" s="35"/>
      <c r="AKN30" s="35"/>
      <c r="AKO30" s="35"/>
      <c r="AKP30" s="35"/>
      <c r="AKQ30" s="35"/>
      <c r="AKR30" s="35"/>
      <c r="AKS30" s="35"/>
      <c r="AKT30" s="35"/>
      <c r="AKU30" s="35"/>
      <c r="AKV30" s="35"/>
      <c r="AKW30" s="35"/>
      <c r="AKX30" s="35"/>
      <c r="AKY30" s="35"/>
      <c r="AKZ30" s="35"/>
      <c r="ALA30" s="35"/>
      <c r="ALB30" s="35"/>
      <c r="ALC30" s="35"/>
      <c r="ALD30" s="35"/>
      <c r="ALE30" s="35"/>
      <c r="ALF30" s="35"/>
      <c r="ALG30" s="35"/>
      <c r="ALH30" s="35"/>
      <c r="ALI30" s="35"/>
      <c r="ALJ30" s="35"/>
      <c r="ALK30" s="35"/>
      <c r="ALL30" s="35"/>
      <c r="ALM30" s="35"/>
      <c r="ALN30" s="35"/>
      <c r="ALO30" s="35"/>
      <c r="ALP30" s="35"/>
      <c r="ALQ30" s="35"/>
      <c r="ALR30" s="35"/>
      <c r="ALS30" s="35"/>
      <c r="ALT30" s="35"/>
      <c r="ALU30" s="35"/>
      <c r="ALV30" s="35"/>
      <c r="ALW30" s="35"/>
      <c r="ALX30" s="35"/>
      <c r="ALY30" s="35"/>
      <c r="ALZ30" s="35"/>
      <c r="AMA30" s="35"/>
      <c r="AMB30" s="35"/>
      <c r="AMC30" s="35"/>
      <c r="AMD30" s="35"/>
      <c r="AME30" s="35"/>
      <c r="AMF30" s="35"/>
      <c r="AMG30" s="35"/>
      <c r="AMH30" s="35"/>
      <c r="AMI30" s="35"/>
      <c r="AMJ30" s="35"/>
      <c r="AMK30" s="35"/>
    </row>
    <row r="31" spans="1:1025" s="59" customFormat="1" ht="18" customHeight="1" x14ac:dyDescent="0.25">
      <c r="A31" s="195">
        <v>4</v>
      </c>
      <c r="B31" s="36" t="s">
        <v>196</v>
      </c>
      <c r="C31" s="36"/>
      <c r="D31" s="37">
        <v>1979</v>
      </c>
      <c r="E31" s="41">
        <v>1</v>
      </c>
      <c r="F31" s="49">
        <v>103</v>
      </c>
      <c r="G31" s="37" t="s">
        <v>193</v>
      </c>
      <c r="H31" s="42">
        <v>24</v>
      </c>
      <c r="I31" s="121">
        <v>4.3499999999999996</v>
      </c>
      <c r="J31" s="227">
        <v>70</v>
      </c>
      <c r="K31" s="37"/>
      <c r="L31" s="201"/>
      <c r="M31" s="61">
        <f>J31*I31</f>
        <v>304.5</v>
      </c>
      <c r="N31" s="10">
        <v>1</v>
      </c>
      <c r="O31" s="37">
        <v>15</v>
      </c>
      <c r="P31" s="38" t="s">
        <v>195</v>
      </c>
      <c r="Q31" s="147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2"/>
      <c r="AG31" s="35"/>
      <c r="AH31" s="35"/>
      <c r="AI31" s="35"/>
      <c r="AJ31" s="35"/>
      <c r="AK31" s="35"/>
      <c r="AL31" s="35"/>
      <c r="AM31" s="35"/>
      <c r="AN31" s="35"/>
      <c r="AO31" s="35"/>
      <c r="AP31" s="35"/>
      <c r="AQ31" s="35"/>
      <c r="AR31" s="35"/>
      <c r="AS31" s="35"/>
      <c r="AT31" s="35"/>
      <c r="AU31" s="35"/>
      <c r="AV31" s="35"/>
      <c r="AW31" s="35"/>
      <c r="AX31" s="35"/>
      <c r="AY31" s="35"/>
      <c r="AZ31" s="35"/>
      <c r="BA31" s="35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  <c r="CA31" s="35"/>
      <c r="CB31" s="35"/>
      <c r="CC31" s="35"/>
      <c r="CD31" s="35"/>
      <c r="CE31" s="35"/>
      <c r="CF31" s="35"/>
      <c r="CG31" s="35"/>
      <c r="CH31" s="35"/>
      <c r="CI31" s="35"/>
      <c r="CJ31" s="35"/>
      <c r="CK31" s="35"/>
      <c r="CL31" s="35"/>
      <c r="CM31" s="35"/>
      <c r="CN31" s="35"/>
      <c r="CO31" s="35"/>
      <c r="CP31" s="35"/>
      <c r="CQ31" s="35"/>
      <c r="CR31" s="35"/>
      <c r="CS31" s="35"/>
      <c r="CT31" s="35"/>
      <c r="CU31" s="35"/>
      <c r="CV31" s="35"/>
      <c r="CW31" s="35"/>
      <c r="CX31" s="35"/>
      <c r="CY31" s="35"/>
      <c r="CZ31" s="35"/>
      <c r="DA31" s="35"/>
      <c r="DB31" s="35"/>
      <c r="DC31" s="35"/>
      <c r="DD31" s="35"/>
      <c r="DE31" s="35"/>
      <c r="DF31" s="35"/>
      <c r="DG31" s="35"/>
      <c r="DH31" s="35"/>
      <c r="DI31" s="35"/>
      <c r="DJ31" s="35"/>
      <c r="DK31" s="35"/>
      <c r="DL31" s="35"/>
      <c r="DM31" s="35"/>
      <c r="DN31" s="35"/>
      <c r="DO31" s="35"/>
      <c r="DP31" s="35"/>
      <c r="DQ31" s="35"/>
      <c r="DR31" s="35"/>
      <c r="DS31" s="35"/>
      <c r="DT31" s="35"/>
      <c r="DU31" s="35"/>
      <c r="DV31" s="35"/>
      <c r="DW31" s="35"/>
      <c r="DX31" s="35"/>
      <c r="DY31" s="35"/>
      <c r="DZ31" s="35"/>
      <c r="EA31" s="35"/>
      <c r="EB31" s="35"/>
      <c r="EC31" s="35"/>
      <c r="ED31" s="35"/>
      <c r="EE31" s="35"/>
      <c r="EF31" s="35"/>
      <c r="EG31" s="35"/>
      <c r="EH31" s="35"/>
      <c r="EI31" s="35"/>
      <c r="EJ31" s="35"/>
      <c r="EK31" s="35"/>
      <c r="EL31" s="35"/>
      <c r="EM31" s="35"/>
      <c r="EN31" s="35"/>
      <c r="EO31" s="35"/>
      <c r="EP31" s="35"/>
      <c r="EQ31" s="35"/>
      <c r="ER31" s="35"/>
      <c r="ES31" s="35"/>
      <c r="ET31" s="35"/>
      <c r="EU31" s="35"/>
      <c r="EV31" s="35"/>
      <c r="EW31" s="35"/>
      <c r="EX31" s="35"/>
      <c r="EY31" s="35"/>
      <c r="EZ31" s="35"/>
      <c r="FA31" s="35"/>
      <c r="FB31" s="35"/>
      <c r="FC31" s="35"/>
      <c r="FD31" s="35"/>
      <c r="FE31" s="35"/>
      <c r="FF31" s="35"/>
      <c r="FG31" s="35"/>
      <c r="FH31" s="35"/>
      <c r="FI31" s="35"/>
      <c r="FJ31" s="35"/>
      <c r="FK31" s="35"/>
      <c r="FL31" s="35"/>
      <c r="FM31" s="35"/>
      <c r="FN31" s="35"/>
      <c r="FO31" s="35"/>
      <c r="FP31" s="35"/>
      <c r="FQ31" s="35"/>
      <c r="FR31" s="35"/>
      <c r="FS31" s="35"/>
      <c r="FT31" s="35"/>
      <c r="FU31" s="35"/>
      <c r="FV31" s="35"/>
      <c r="FW31" s="35"/>
      <c r="FX31" s="35"/>
      <c r="FY31" s="35"/>
      <c r="FZ31" s="35"/>
      <c r="GA31" s="35"/>
      <c r="GB31" s="35"/>
      <c r="GC31" s="35"/>
      <c r="GD31" s="35"/>
      <c r="GE31" s="35"/>
      <c r="GF31" s="35"/>
      <c r="GG31" s="35"/>
      <c r="GH31" s="35"/>
      <c r="GI31" s="35"/>
      <c r="GJ31" s="35"/>
      <c r="GK31" s="35"/>
      <c r="GL31" s="35"/>
      <c r="GM31" s="35"/>
      <c r="GN31" s="35"/>
      <c r="GO31" s="35"/>
      <c r="GP31" s="35"/>
      <c r="GQ31" s="35"/>
      <c r="GR31" s="35"/>
      <c r="GS31" s="35"/>
      <c r="GT31" s="35"/>
      <c r="GU31" s="35"/>
      <c r="GV31" s="35"/>
      <c r="GW31" s="35"/>
      <c r="GX31" s="35"/>
      <c r="GY31" s="35"/>
      <c r="GZ31" s="35"/>
      <c r="HA31" s="35"/>
      <c r="HB31" s="35"/>
      <c r="HC31" s="35"/>
      <c r="HD31" s="35"/>
      <c r="HE31" s="35"/>
      <c r="HF31" s="35"/>
      <c r="HG31" s="35"/>
      <c r="HH31" s="35"/>
      <c r="HI31" s="35"/>
      <c r="HJ31" s="35"/>
      <c r="HK31" s="35"/>
      <c r="HL31" s="35"/>
      <c r="HM31" s="35"/>
      <c r="HN31" s="35"/>
      <c r="HO31" s="35"/>
      <c r="HP31" s="35"/>
      <c r="HQ31" s="35"/>
      <c r="HR31" s="35"/>
      <c r="HS31" s="35"/>
      <c r="HT31" s="35"/>
      <c r="HU31" s="35"/>
      <c r="HV31" s="35"/>
      <c r="HW31" s="35"/>
      <c r="HX31" s="35"/>
      <c r="HY31" s="35"/>
      <c r="HZ31" s="35"/>
      <c r="IA31" s="35"/>
      <c r="IB31" s="35"/>
      <c r="IC31" s="35"/>
      <c r="ID31" s="35"/>
      <c r="IE31" s="35"/>
      <c r="IF31" s="35"/>
      <c r="IG31" s="35"/>
      <c r="IH31" s="35"/>
      <c r="II31" s="35"/>
      <c r="IJ31" s="35"/>
      <c r="IK31" s="35"/>
      <c r="IL31" s="35"/>
      <c r="IM31" s="35"/>
      <c r="IN31" s="35"/>
      <c r="IO31" s="35"/>
      <c r="IP31" s="35"/>
      <c r="IQ31" s="35"/>
      <c r="IR31" s="35"/>
      <c r="IS31" s="35"/>
      <c r="IT31" s="35"/>
      <c r="IU31" s="35"/>
      <c r="IV31" s="35"/>
      <c r="IW31" s="35"/>
      <c r="IX31" s="35"/>
      <c r="IY31" s="35"/>
      <c r="IZ31" s="35"/>
      <c r="JA31" s="35"/>
      <c r="JB31" s="35"/>
      <c r="JC31" s="35"/>
      <c r="JD31" s="35"/>
      <c r="JE31" s="35"/>
      <c r="JF31" s="35"/>
      <c r="JG31" s="35"/>
      <c r="JH31" s="35"/>
      <c r="JI31" s="35"/>
      <c r="JJ31" s="35"/>
      <c r="JK31" s="35"/>
      <c r="JL31" s="35"/>
      <c r="JM31" s="35"/>
      <c r="JN31" s="35"/>
      <c r="JO31" s="35"/>
      <c r="JP31" s="35"/>
      <c r="JQ31" s="35"/>
      <c r="JR31" s="35"/>
      <c r="JS31" s="35"/>
      <c r="JT31" s="35"/>
      <c r="JU31" s="35"/>
      <c r="JV31" s="35"/>
      <c r="JW31" s="35"/>
      <c r="JX31" s="35"/>
      <c r="JY31" s="35"/>
      <c r="JZ31" s="35"/>
      <c r="KA31" s="35"/>
      <c r="KB31" s="35"/>
      <c r="KC31" s="35"/>
      <c r="KD31" s="35"/>
      <c r="KE31" s="35"/>
      <c r="KF31" s="35"/>
      <c r="KG31" s="35"/>
      <c r="KH31" s="35"/>
      <c r="KI31" s="35"/>
      <c r="KJ31" s="35"/>
      <c r="KK31" s="35"/>
      <c r="KL31" s="35"/>
      <c r="KM31" s="35"/>
      <c r="KN31" s="35"/>
      <c r="KO31" s="35"/>
      <c r="KP31" s="35"/>
      <c r="KQ31" s="35"/>
      <c r="KR31" s="35"/>
      <c r="KS31" s="35"/>
      <c r="KT31" s="35"/>
      <c r="KU31" s="35"/>
      <c r="KV31" s="35"/>
      <c r="KW31" s="35"/>
      <c r="KX31" s="35"/>
      <c r="KY31" s="35"/>
      <c r="KZ31" s="35"/>
      <c r="LA31" s="35"/>
      <c r="LB31" s="35"/>
      <c r="LC31" s="35"/>
      <c r="LD31" s="35"/>
      <c r="LE31" s="35"/>
      <c r="LF31" s="35"/>
      <c r="LG31" s="35"/>
      <c r="LH31" s="35"/>
      <c r="LI31" s="35"/>
      <c r="LJ31" s="35"/>
      <c r="LK31" s="35"/>
      <c r="LL31" s="35"/>
      <c r="LM31" s="35"/>
      <c r="LN31" s="35"/>
      <c r="LO31" s="35"/>
      <c r="LP31" s="35"/>
      <c r="LQ31" s="35"/>
      <c r="LR31" s="35"/>
      <c r="LS31" s="35"/>
      <c r="LT31" s="35"/>
      <c r="LU31" s="35"/>
      <c r="LV31" s="35"/>
      <c r="LW31" s="35"/>
      <c r="LX31" s="35"/>
      <c r="LY31" s="35"/>
      <c r="LZ31" s="35"/>
      <c r="MA31" s="35"/>
      <c r="MB31" s="35"/>
      <c r="MC31" s="35"/>
      <c r="MD31" s="35"/>
      <c r="ME31" s="35"/>
      <c r="MF31" s="35"/>
      <c r="MG31" s="35"/>
      <c r="MH31" s="35"/>
      <c r="MI31" s="35"/>
      <c r="MJ31" s="35"/>
      <c r="MK31" s="35"/>
      <c r="ML31" s="35"/>
      <c r="MM31" s="35"/>
      <c r="MN31" s="35"/>
      <c r="MO31" s="35"/>
      <c r="MP31" s="35"/>
      <c r="MQ31" s="35"/>
      <c r="MR31" s="35"/>
      <c r="MS31" s="35"/>
      <c r="MT31" s="35"/>
      <c r="MU31" s="35"/>
      <c r="MV31" s="35"/>
      <c r="MW31" s="35"/>
      <c r="MX31" s="35"/>
      <c r="MY31" s="35"/>
      <c r="MZ31" s="35"/>
      <c r="NA31" s="35"/>
      <c r="NB31" s="35"/>
      <c r="NC31" s="35"/>
      <c r="ND31" s="35"/>
      <c r="NE31" s="35"/>
      <c r="NF31" s="35"/>
      <c r="NG31" s="35"/>
      <c r="NH31" s="35"/>
      <c r="NI31" s="35"/>
      <c r="NJ31" s="35"/>
      <c r="NK31" s="35"/>
      <c r="NL31" s="35"/>
      <c r="NM31" s="35"/>
      <c r="NN31" s="35"/>
      <c r="NO31" s="35"/>
      <c r="NP31" s="35"/>
      <c r="NQ31" s="35"/>
      <c r="NR31" s="35"/>
      <c r="NS31" s="35"/>
      <c r="NT31" s="35"/>
      <c r="NU31" s="35"/>
      <c r="NV31" s="35"/>
      <c r="NW31" s="35"/>
      <c r="NX31" s="35"/>
      <c r="NY31" s="35"/>
      <c r="NZ31" s="35"/>
      <c r="OA31" s="35"/>
      <c r="OB31" s="35"/>
      <c r="OC31" s="35"/>
      <c r="OD31" s="35"/>
      <c r="OE31" s="35"/>
      <c r="OF31" s="35"/>
      <c r="OG31" s="35"/>
      <c r="OH31" s="35"/>
      <c r="OI31" s="35"/>
      <c r="OJ31" s="35"/>
      <c r="OK31" s="35"/>
      <c r="OL31" s="35"/>
      <c r="OM31" s="35"/>
      <c r="ON31" s="35"/>
      <c r="OO31" s="35"/>
      <c r="OP31" s="35"/>
      <c r="OQ31" s="35"/>
      <c r="OR31" s="35"/>
      <c r="OS31" s="35"/>
      <c r="OT31" s="35"/>
      <c r="OU31" s="35"/>
      <c r="OV31" s="35"/>
      <c r="OW31" s="35"/>
      <c r="OX31" s="35"/>
      <c r="OY31" s="35"/>
      <c r="OZ31" s="35"/>
      <c r="PA31" s="35"/>
      <c r="PB31" s="35"/>
      <c r="PC31" s="35"/>
      <c r="PD31" s="35"/>
      <c r="PE31" s="35"/>
      <c r="PF31" s="35"/>
      <c r="PG31" s="35"/>
      <c r="PH31" s="35"/>
      <c r="PI31" s="35"/>
      <c r="PJ31" s="35"/>
      <c r="PK31" s="35"/>
      <c r="PL31" s="35"/>
      <c r="PM31" s="35"/>
      <c r="PN31" s="35"/>
      <c r="PO31" s="35"/>
      <c r="PP31" s="35"/>
      <c r="PQ31" s="35"/>
      <c r="PR31" s="35"/>
      <c r="PS31" s="35"/>
      <c r="PT31" s="35"/>
      <c r="PU31" s="35"/>
      <c r="PV31" s="35"/>
      <c r="PW31" s="35"/>
      <c r="PX31" s="35"/>
      <c r="PY31" s="35"/>
      <c r="PZ31" s="35"/>
      <c r="QA31" s="35"/>
      <c r="QB31" s="35"/>
      <c r="QC31" s="35"/>
      <c r="QD31" s="35"/>
      <c r="QE31" s="35"/>
      <c r="QF31" s="35"/>
      <c r="QG31" s="35"/>
      <c r="QH31" s="35"/>
      <c r="QI31" s="35"/>
      <c r="QJ31" s="35"/>
      <c r="QK31" s="35"/>
      <c r="QL31" s="35"/>
      <c r="QM31" s="35"/>
      <c r="QN31" s="35"/>
      <c r="QO31" s="35"/>
      <c r="QP31" s="35"/>
      <c r="QQ31" s="35"/>
      <c r="QR31" s="35"/>
      <c r="QS31" s="35"/>
      <c r="QT31" s="35"/>
      <c r="QU31" s="35"/>
      <c r="QV31" s="35"/>
      <c r="QW31" s="35"/>
      <c r="QX31" s="35"/>
      <c r="QY31" s="35"/>
      <c r="QZ31" s="35"/>
      <c r="RA31" s="35"/>
      <c r="RB31" s="35"/>
      <c r="RC31" s="35"/>
      <c r="RD31" s="35"/>
      <c r="RE31" s="35"/>
      <c r="RF31" s="35"/>
      <c r="RG31" s="35"/>
      <c r="RH31" s="35"/>
      <c r="RI31" s="35"/>
      <c r="RJ31" s="35"/>
      <c r="RK31" s="35"/>
      <c r="RL31" s="35"/>
      <c r="RM31" s="35"/>
      <c r="RN31" s="35"/>
      <c r="RO31" s="35"/>
      <c r="RP31" s="35"/>
      <c r="RQ31" s="35"/>
      <c r="RR31" s="35"/>
      <c r="RS31" s="35"/>
      <c r="RT31" s="35"/>
      <c r="RU31" s="35"/>
      <c r="RV31" s="35"/>
      <c r="RW31" s="35"/>
      <c r="RX31" s="35"/>
      <c r="RY31" s="35"/>
      <c r="RZ31" s="35"/>
      <c r="SA31" s="35"/>
      <c r="SB31" s="35"/>
      <c r="SC31" s="35"/>
      <c r="SD31" s="35"/>
      <c r="SE31" s="35"/>
      <c r="SF31" s="35"/>
      <c r="SG31" s="35"/>
      <c r="SH31" s="35"/>
      <c r="SI31" s="35"/>
      <c r="SJ31" s="35"/>
      <c r="SK31" s="35"/>
      <c r="SL31" s="35"/>
      <c r="SM31" s="35"/>
      <c r="SN31" s="35"/>
      <c r="SO31" s="35"/>
      <c r="SP31" s="35"/>
      <c r="SQ31" s="35"/>
      <c r="SR31" s="35"/>
      <c r="SS31" s="35"/>
      <c r="ST31" s="35"/>
      <c r="SU31" s="35"/>
      <c r="SV31" s="35"/>
      <c r="SW31" s="35"/>
      <c r="SX31" s="35"/>
      <c r="SY31" s="35"/>
      <c r="SZ31" s="35"/>
      <c r="TA31" s="35"/>
      <c r="TB31" s="35"/>
      <c r="TC31" s="35"/>
      <c r="TD31" s="35"/>
      <c r="TE31" s="35"/>
      <c r="TF31" s="35"/>
      <c r="TG31" s="35"/>
      <c r="TH31" s="35"/>
      <c r="TI31" s="35"/>
      <c r="TJ31" s="35"/>
      <c r="TK31" s="35"/>
      <c r="TL31" s="35"/>
      <c r="TM31" s="35"/>
      <c r="TN31" s="35"/>
      <c r="TO31" s="35"/>
      <c r="TP31" s="35"/>
      <c r="TQ31" s="35"/>
      <c r="TR31" s="35"/>
      <c r="TS31" s="35"/>
      <c r="TT31" s="35"/>
      <c r="TU31" s="35"/>
      <c r="TV31" s="35"/>
      <c r="TW31" s="35"/>
      <c r="TX31" s="35"/>
      <c r="TY31" s="35"/>
      <c r="TZ31" s="35"/>
      <c r="UA31" s="35"/>
      <c r="UB31" s="35"/>
      <c r="UC31" s="35"/>
      <c r="UD31" s="35"/>
      <c r="UE31" s="35"/>
      <c r="UF31" s="35"/>
      <c r="UG31" s="35"/>
      <c r="UH31" s="35"/>
      <c r="UI31" s="35"/>
      <c r="UJ31" s="35"/>
      <c r="UK31" s="35"/>
      <c r="UL31" s="35"/>
      <c r="UM31" s="35"/>
      <c r="UN31" s="35"/>
      <c r="UO31" s="35"/>
      <c r="UP31" s="35"/>
      <c r="UQ31" s="35"/>
      <c r="UR31" s="35"/>
      <c r="US31" s="35"/>
      <c r="UT31" s="35"/>
      <c r="UU31" s="35"/>
      <c r="UV31" s="35"/>
      <c r="UW31" s="35"/>
      <c r="UX31" s="35"/>
      <c r="UY31" s="35"/>
      <c r="UZ31" s="35"/>
      <c r="VA31" s="35"/>
      <c r="VB31" s="35"/>
      <c r="VC31" s="35"/>
      <c r="VD31" s="35"/>
      <c r="VE31" s="35"/>
      <c r="VF31" s="35"/>
      <c r="VG31" s="35"/>
      <c r="VH31" s="35"/>
      <c r="VI31" s="35"/>
      <c r="VJ31" s="35"/>
      <c r="VK31" s="35"/>
      <c r="VL31" s="35"/>
      <c r="VM31" s="35"/>
      <c r="VN31" s="35"/>
      <c r="VO31" s="35"/>
      <c r="VP31" s="35"/>
      <c r="VQ31" s="35"/>
      <c r="VR31" s="35"/>
      <c r="VS31" s="35"/>
      <c r="VT31" s="35"/>
      <c r="VU31" s="35"/>
      <c r="VV31" s="35"/>
      <c r="VW31" s="35"/>
      <c r="VX31" s="35"/>
      <c r="VY31" s="35"/>
      <c r="VZ31" s="35"/>
      <c r="WA31" s="35"/>
      <c r="WB31" s="35"/>
      <c r="WC31" s="35"/>
      <c r="WD31" s="35"/>
      <c r="WE31" s="35"/>
      <c r="WF31" s="35"/>
      <c r="WG31" s="35"/>
      <c r="WH31" s="35"/>
      <c r="WI31" s="35"/>
      <c r="WJ31" s="35"/>
      <c r="WK31" s="35"/>
      <c r="WL31" s="35"/>
      <c r="WM31" s="35"/>
      <c r="WN31" s="35"/>
      <c r="WO31" s="35"/>
      <c r="WP31" s="35"/>
      <c r="WQ31" s="35"/>
      <c r="WR31" s="35"/>
      <c r="WS31" s="35"/>
      <c r="WT31" s="35"/>
      <c r="WU31" s="35"/>
      <c r="WV31" s="35"/>
      <c r="WW31" s="35"/>
      <c r="WX31" s="35"/>
      <c r="WY31" s="35"/>
      <c r="WZ31" s="35"/>
      <c r="XA31" s="35"/>
      <c r="XB31" s="35"/>
      <c r="XC31" s="35"/>
      <c r="XD31" s="35"/>
      <c r="XE31" s="35"/>
      <c r="XF31" s="35"/>
      <c r="XG31" s="35"/>
      <c r="XH31" s="35"/>
      <c r="XI31" s="35"/>
      <c r="XJ31" s="35"/>
      <c r="XK31" s="35"/>
      <c r="XL31" s="35"/>
      <c r="XM31" s="35"/>
      <c r="XN31" s="35"/>
      <c r="XO31" s="35"/>
      <c r="XP31" s="35"/>
      <c r="XQ31" s="35"/>
      <c r="XR31" s="35"/>
      <c r="XS31" s="35"/>
      <c r="XT31" s="35"/>
      <c r="XU31" s="35"/>
      <c r="XV31" s="35"/>
      <c r="XW31" s="35"/>
      <c r="XX31" s="35"/>
      <c r="XY31" s="35"/>
      <c r="XZ31" s="35"/>
      <c r="YA31" s="35"/>
      <c r="YB31" s="35"/>
      <c r="YC31" s="35"/>
      <c r="YD31" s="35"/>
      <c r="YE31" s="35"/>
      <c r="YF31" s="35"/>
      <c r="YG31" s="35"/>
      <c r="YH31" s="35"/>
      <c r="YI31" s="35"/>
      <c r="YJ31" s="35"/>
      <c r="YK31" s="35"/>
      <c r="YL31" s="35"/>
      <c r="YM31" s="35"/>
      <c r="YN31" s="35"/>
      <c r="YO31" s="35"/>
      <c r="YP31" s="35"/>
      <c r="YQ31" s="35"/>
      <c r="YR31" s="35"/>
      <c r="YS31" s="35"/>
      <c r="YT31" s="35"/>
      <c r="YU31" s="35"/>
      <c r="YV31" s="35"/>
      <c r="YW31" s="35"/>
      <c r="YX31" s="35"/>
      <c r="YY31" s="35"/>
      <c r="YZ31" s="35"/>
      <c r="ZA31" s="35"/>
      <c r="ZB31" s="35"/>
      <c r="ZC31" s="35"/>
      <c r="ZD31" s="35"/>
      <c r="ZE31" s="35"/>
      <c r="ZF31" s="35"/>
      <c r="ZG31" s="35"/>
      <c r="ZH31" s="35"/>
      <c r="ZI31" s="35"/>
      <c r="ZJ31" s="35"/>
      <c r="ZK31" s="35"/>
      <c r="ZL31" s="35"/>
      <c r="ZM31" s="35"/>
      <c r="ZN31" s="35"/>
      <c r="ZO31" s="35"/>
      <c r="ZP31" s="35"/>
      <c r="ZQ31" s="35"/>
      <c r="ZR31" s="35"/>
      <c r="ZS31" s="35"/>
      <c r="ZT31" s="35"/>
      <c r="ZU31" s="35"/>
      <c r="ZV31" s="35"/>
      <c r="ZW31" s="35"/>
      <c r="ZX31" s="35"/>
      <c r="ZY31" s="35"/>
      <c r="ZZ31" s="35"/>
      <c r="AAA31" s="35"/>
      <c r="AAB31" s="35"/>
      <c r="AAC31" s="35"/>
      <c r="AAD31" s="35"/>
      <c r="AAE31" s="35"/>
      <c r="AAF31" s="35"/>
      <c r="AAG31" s="35"/>
      <c r="AAH31" s="35"/>
      <c r="AAI31" s="35"/>
      <c r="AAJ31" s="35"/>
      <c r="AAK31" s="35"/>
      <c r="AAL31" s="35"/>
      <c r="AAM31" s="35"/>
      <c r="AAN31" s="35"/>
      <c r="AAO31" s="35"/>
      <c r="AAP31" s="35"/>
      <c r="AAQ31" s="35"/>
      <c r="AAR31" s="35"/>
      <c r="AAS31" s="35"/>
      <c r="AAT31" s="35"/>
      <c r="AAU31" s="35"/>
      <c r="AAV31" s="35"/>
      <c r="AAW31" s="35"/>
      <c r="AAX31" s="35"/>
      <c r="AAY31" s="35"/>
      <c r="AAZ31" s="35"/>
      <c r="ABA31" s="35"/>
      <c r="ABB31" s="35"/>
      <c r="ABC31" s="35"/>
      <c r="ABD31" s="35"/>
      <c r="ABE31" s="35"/>
      <c r="ABF31" s="35"/>
      <c r="ABG31" s="35"/>
      <c r="ABH31" s="35"/>
      <c r="ABI31" s="35"/>
      <c r="ABJ31" s="35"/>
      <c r="ABK31" s="35"/>
      <c r="ABL31" s="35"/>
      <c r="ABM31" s="35"/>
      <c r="ABN31" s="35"/>
      <c r="ABO31" s="35"/>
      <c r="ABP31" s="35"/>
      <c r="ABQ31" s="35"/>
      <c r="ABR31" s="35"/>
      <c r="ABS31" s="35"/>
      <c r="ABT31" s="35"/>
      <c r="ABU31" s="35"/>
      <c r="ABV31" s="35"/>
      <c r="ABW31" s="35"/>
      <c r="ABX31" s="35"/>
      <c r="ABY31" s="35"/>
      <c r="ABZ31" s="35"/>
      <c r="ACA31" s="35"/>
      <c r="ACB31" s="35"/>
      <c r="ACC31" s="35"/>
      <c r="ACD31" s="35"/>
      <c r="ACE31" s="35"/>
      <c r="ACF31" s="35"/>
      <c r="ACG31" s="35"/>
      <c r="ACH31" s="35"/>
      <c r="ACI31" s="35"/>
      <c r="ACJ31" s="35"/>
      <c r="ACK31" s="35"/>
      <c r="ACL31" s="35"/>
      <c r="ACM31" s="35"/>
      <c r="ACN31" s="35"/>
      <c r="ACO31" s="35"/>
      <c r="ACP31" s="35"/>
      <c r="ACQ31" s="35"/>
      <c r="ACR31" s="35"/>
      <c r="ACS31" s="35"/>
      <c r="ACT31" s="35"/>
      <c r="ACU31" s="35"/>
      <c r="ACV31" s="35"/>
      <c r="ACW31" s="35"/>
      <c r="ACX31" s="35"/>
      <c r="ACY31" s="35"/>
      <c r="ACZ31" s="35"/>
      <c r="ADA31" s="35"/>
      <c r="ADB31" s="35"/>
      <c r="ADC31" s="35"/>
      <c r="ADD31" s="35"/>
      <c r="ADE31" s="35"/>
      <c r="ADF31" s="35"/>
      <c r="ADG31" s="35"/>
      <c r="ADH31" s="35"/>
      <c r="ADI31" s="35"/>
      <c r="ADJ31" s="35"/>
      <c r="ADK31" s="35"/>
      <c r="ADL31" s="35"/>
      <c r="ADM31" s="35"/>
      <c r="ADN31" s="35"/>
      <c r="ADO31" s="35"/>
      <c r="ADP31" s="35"/>
      <c r="ADQ31" s="35"/>
      <c r="ADR31" s="35"/>
      <c r="ADS31" s="35"/>
      <c r="ADT31" s="35"/>
      <c r="ADU31" s="35"/>
      <c r="ADV31" s="35"/>
      <c r="ADW31" s="35"/>
      <c r="ADX31" s="35"/>
      <c r="ADY31" s="35"/>
      <c r="ADZ31" s="35"/>
      <c r="AEA31" s="35"/>
      <c r="AEB31" s="35"/>
      <c r="AEC31" s="35"/>
      <c r="AED31" s="35"/>
      <c r="AEE31" s="35"/>
      <c r="AEF31" s="35"/>
      <c r="AEG31" s="35"/>
      <c r="AEH31" s="35"/>
      <c r="AEI31" s="35"/>
      <c r="AEJ31" s="35"/>
      <c r="AEK31" s="35"/>
      <c r="AEL31" s="35"/>
      <c r="AEM31" s="35"/>
      <c r="AEN31" s="35"/>
      <c r="AEO31" s="35"/>
      <c r="AEP31" s="35"/>
      <c r="AEQ31" s="35"/>
      <c r="AER31" s="35"/>
      <c r="AES31" s="35"/>
      <c r="AET31" s="35"/>
      <c r="AEU31" s="35"/>
      <c r="AEV31" s="35"/>
      <c r="AEW31" s="35"/>
      <c r="AEX31" s="35"/>
      <c r="AEY31" s="35"/>
      <c r="AEZ31" s="35"/>
      <c r="AFA31" s="35"/>
      <c r="AFB31" s="35"/>
      <c r="AFC31" s="35"/>
      <c r="AFD31" s="35"/>
      <c r="AFE31" s="35"/>
      <c r="AFF31" s="35"/>
      <c r="AFG31" s="35"/>
      <c r="AFH31" s="35"/>
      <c r="AFI31" s="35"/>
      <c r="AFJ31" s="35"/>
      <c r="AFK31" s="35"/>
      <c r="AFL31" s="35"/>
      <c r="AFM31" s="35"/>
      <c r="AFN31" s="35"/>
      <c r="AFO31" s="35"/>
      <c r="AFP31" s="35"/>
      <c r="AFQ31" s="35"/>
      <c r="AFR31" s="35"/>
      <c r="AFS31" s="35"/>
      <c r="AFT31" s="35"/>
      <c r="AFU31" s="35"/>
      <c r="AFV31" s="35"/>
      <c r="AFW31" s="35"/>
      <c r="AFX31" s="35"/>
      <c r="AFY31" s="35"/>
      <c r="AFZ31" s="35"/>
      <c r="AGA31" s="35"/>
      <c r="AGB31" s="35"/>
      <c r="AGC31" s="35"/>
      <c r="AGD31" s="35"/>
      <c r="AGE31" s="35"/>
      <c r="AGF31" s="35"/>
      <c r="AGG31" s="35"/>
      <c r="AGH31" s="35"/>
      <c r="AGI31" s="35"/>
      <c r="AGJ31" s="35"/>
      <c r="AGK31" s="35"/>
      <c r="AGL31" s="35"/>
      <c r="AGM31" s="35"/>
      <c r="AGN31" s="35"/>
      <c r="AGO31" s="35"/>
      <c r="AGP31" s="35"/>
      <c r="AGQ31" s="35"/>
      <c r="AGR31" s="35"/>
      <c r="AGS31" s="35"/>
      <c r="AGT31" s="35"/>
      <c r="AGU31" s="35"/>
      <c r="AGV31" s="35"/>
      <c r="AGW31" s="35"/>
      <c r="AGX31" s="35"/>
      <c r="AGY31" s="35"/>
      <c r="AGZ31" s="35"/>
      <c r="AHA31" s="35"/>
      <c r="AHB31" s="35"/>
      <c r="AHC31" s="35"/>
      <c r="AHD31" s="35"/>
      <c r="AHE31" s="35"/>
      <c r="AHF31" s="35"/>
      <c r="AHG31" s="35"/>
      <c r="AHH31" s="35"/>
      <c r="AHI31" s="35"/>
      <c r="AHJ31" s="35"/>
      <c r="AHK31" s="35"/>
      <c r="AHL31" s="35"/>
      <c r="AHM31" s="35"/>
      <c r="AHN31" s="35"/>
      <c r="AHO31" s="35"/>
      <c r="AHP31" s="35"/>
      <c r="AHQ31" s="35"/>
      <c r="AHR31" s="35"/>
      <c r="AHS31" s="35"/>
      <c r="AHT31" s="35"/>
      <c r="AHU31" s="35"/>
      <c r="AHV31" s="35"/>
      <c r="AHW31" s="35"/>
      <c r="AHX31" s="35"/>
      <c r="AHY31" s="35"/>
      <c r="AHZ31" s="35"/>
      <c r="AIA31" s="35"/>
      <c r="AIB31" s="35"/>
      <c r="AIC31" s="35"/>
      <c r="AID31" s="35"/>
      <c r="AIE31" s="35"/>
      <c r="AIF31" s="35"/>
      <c r="AIG31" s="35"/>
      <c r="AIH31" s="35"/>
      <c r="AII31" s="35"/>
      <c r="AIJ31" s="35"/>
      <c r="AIK31" s="35"/>
      <c r="AIL31" s="35"/>
      <c r="AIM31" s="35"/>
      <c r="AIN31" s="35"/>
      <c r="AIO31" s="35"/>
      <c r="AIP31" s="35"/>
      <c r="AIQ31" s="35"/>
      <c r="AIR31" s="35"/>
      <c r="AIS31" s="35"/>
      <c r="AIT31" s="35"/>
      <c r="AIU31" s="35"/>
      <c r="AIV31" s="35"/>
      <c r="AIW31" s="35"/>
      <c r="AIX31" s="35"/>
      <c r="AIY31" s="35"/>
      <c r="AIZ31" s="35"/>
      <c r="AJA31" s="35"/>
      <c r="AJB31" s="35"/>
      <c r="AJC31" s="35"/>
      <c r="AJD31" s="35"/>
      <c r="AJE31" s="35"/>
      <c r="AJF31" s="35"/>
      <c r="AJG31" s="35"/>
      <c r="AJH31" s="35"/>
      <c r="AJI31" s="35"/>
      <c r="AJJ31" s="35"/>
      <c r="AJK31" s="35"/>
      <c r="AJL31" s="35"/>
      <c r="AJM31" s="35"/>
      <c r="AJN31" s="35"/>
      <c r="AJO31" s="35"/>
      <c r="AJP31" s="35"/>
      <c r="AJQ31" s="35"/>
      <c r="AJR31" s="35"/>
      <c r="AJS31" s="35"/>
      <c r="AJT31" s="35"/>
      <c r="AJU31" s="35"/>
      <c r="AJV31" s="35"/>
      <c r="AJW31" s="35"/>
      <c r="AJX31" s="35"/>
      <c r="AJY31" s="35"/>
      <c r="AJZ31" s="35"/>
      <c r="AKA31" s="35"/>
      <c r="AKB31" s="35"/>
      <c r="AKC31" s="35"/>
      <c r="AKD31" s="35"/>
      <c r="AKE31" s="35"/>
      <c r="AKF31" s="35"/>
      <c r="AKG31" s="35"/>
      <c r="AKH31" s="35"/>
      <c r="AKI31" s="35"/>
      <c r="AKJ31" s="35"/>
      <c r="AKK31" s="35"/>
      <c r="AKL31" s="35"/>
      <c r="AKM31" s="35"/>
      <c r="AKN31" s="35"/>
      <c r="AKO31" s="35"/>
      <c r="AKP31" s="35"/>
      <c r="AKQ31" s="35"/>
      <c r="AKR31" s="35"/>
      <c r="AKS31" s="35"/>
      <c r="AKT31" s="35"/>
      <c r="AKU31" s="35"/>
      <c r="AKV31" s="35"/>
      <c r="AKW31" s="35"/>
      <c r="AKX31" s="35"/>
      <c r="AKY31" s="35"/>
      <c r="AKZ31" s="35"/>
      <c r="ALA31" s="35"/>
      <c r="ALB31" s="35"/>
      <c r="ALC31" s="35"/>
      <c r="ALD31" s="35"/>
      <c r="ALE31" s="35"/>
      <c r="ALF31" s="35"/>
      <c r="ALG31" s="35"/>
      <c r="ALH31" s="35"/>
      <c r="ALI31" s="35"/>
      <c r="ALJ31" s="35"/>
      <c r="ALK31" s="35"/>
      <c r="ALL31" s="35"/>
      <c r="ALM31" s="35"/>
      <c r="ALN31" s="35"/>
      <c r="ALO31" s="35"/>
      <c r="ALP31" s="35"/>
      <c r="ALQ31" s="35"/>
      <c r="ALR31" s="35"/>
      <c r="ALS31" s="35"/>
      <c r="ALT31" s="35"/>
      <c r="ALU31" s="35"/>
      <c r="ALV31" s="35"/>
      <c r="ALW31" s="35"/>
      <c r="ALX31" s="35"/>
      <c r="ALY31" s="35"/>
      <c r="ALZ31" s="35"/>
      <c r="AMA31" s="35"/>
      <c r="AMB31" s="35"/>
      <c r="AMC31" s="35"/>
      <c r="AMD31" s="35"/>
      <c r="AME31" s="35"/>
      <c r="AMF31" s="35"/>
      <c r="AMG31" s="35"/>
      <c r="AMH31" s="35"/>
      <c r="AMI31" s="35"/>
      <c r="AMJ31" s="35"/>
      <c r="AMK31" s="35"/>
    </row>
    <row r="32" spans="1:1025" s="59" customFormat="1" ht="18" customHeight="1" thickBot="1" x14ac:dyDescent="0.3">
      <c r="A32" s="149">
        <v>5</v>
      </c>
      <c r="B32" s="266" t="s">
        <v>224</v>
      </c>
      <c r="C32" s="282"/>
      <c r="D32" s="242">
        <v>1979</v>
      </c>
      <c r="E32" s="283">
        <v>1</v>
      </c>
      <c r="F32" s="284">
        <v>90.4</v>
      </c>
      <c r="G32" s="285" t="s">
        <v>108</v>
      </c>
      <c r="H32" s="118">
        <v>24</v>
      </c>
      <c r="I32" s="268">
        <v>4.3499999999999996</v>
      </c>
      <c r="J32" s="286">
        <v>40</v>
      </c>
      <c r="K32" s="287"/>
      <c r="L32" s="206"/>
      <c r="M32" s="287">
        <f>J32*I32</f>
        <v>174</v>
      </c>
      <c r="N32" s="287">
        <v>3</v>
      </c>
      <c r="O32" s="118">
        <v>14</v>
      </c>
      <c r="P32" s="288" t="s">
        <v>87</v>
      </c>
      <c r="Q32" s="289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2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/>
      <c r="AY32" s="35"/>
      <c r="AZ32" s="35"/>
      <c r="BA32" s="35"/>
      <c r="BB32" s="35"/>
      <c r="BC32" s="35"/>
      <c r="BD32" s="35"/>
      <c r="BE32" s="35"/>
      <c r="BF32" s="35"/>
      <c r="BG32" s="35"/>
      <c r="BH32" s="35"/>
      <c r="BI32" s="35"/>
      <c r="BJ32" s="35"/>
      <c r="BK32" s="35"/>
      <c r="BL32" s="35"/>
      <c r="BM32" s="35"/>
      <c r="BN32" s="35"/>
      <c r="BO32" s="35"/>
      <c r="BP32" s="35"/>
      <c r="BQ32" s="35"/>
      <c r="BR32" s="35"/>
      <c r="BS32" s="35"/>
      <c r="BT32" s="35"/>
      <c r="BU32" s="35"/>
      <c r="BV32" s="35"/>
      <c r="BW32" s="35"/>
      <c r="BX32" s="35"/>
      <c r="BY32" s="35"/>
      <c r="BZ32" s="35"/>
      <c r="CA32" s="35"/>
      <c r="CB32" s="35"/>
      <c r="CC32" s="35"/>
      <c r="CD32" s="35"/>
      <c r="CE32" s="35"/>
      <c r="CF32" s="35"/>
      <c r="CG32" s="35"/>
      <c r="CH32" s="35"/>
      <c r="CI32" s="35"/>
      <c r="CJ32" s="35"/>
      <c r="CK32" s="35"/>
      <c r="CL32" s="35"/>
      <c r="CM32" s="35"/>
      <c r="CN32" s="35"/>
      <c r="CO32" s="35"/>
      <c r="CP32" s="35"/>
      <c r="CQ32" s="35"/>
      <c r="CR32" s="35"/>
      <c r="CS32" s="35"/>
      <c r="CT32" s="35"/>
      <c r="CU32" s="35"/>
      <c r="CV32" s="35"/>
      <c r="CW32" s="35"/>
      <c r="CX32" s="35"/>
      <c r="CY32" s="35"/>
      <c r="CZ32" s="35"/>
      <c r="DA32" s="35"/>
      <c r="DB32" s="35"/>
      <c r="DC32" s="35"/>
      <c r="DD32" s="35"/>
      <c r="DE32" s="35"/>
      <c r="DF32" s="35"/>
      <c r="DG32" s="35"/>
      <c r="DH32" s="35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35"/>
      <c r="DY32" s="35"/>
      <c r="DZ32" s="35"/>
      <c r="EA32" s="35"/>
      <c r="EB32" s="35"/>
      <c r="EC32" s="35"/>
      <c r="ED32" s="35"/>
      <c r="EE32" s="35"/>
      <c r="EF32" s="35"/>
      <c r="EG32" s="35"/>
      <c r="EH32" s="35"/>
      <c r="EI32" s="35"/>
      <c r="EJ32" s="35"/>
      <c r="EK32" s="35"/>
      <c r="EL32" s="35"/>
      <c r="EM32" s="35"/>
      <c r="EN32" s="35"/>
      <c r="EO32" s="35"/>
      <c r="EP32" s="35"/>
      <c r="EQ32" s="35"/>
      <c r="ER32" s="35"/>
      <c r="ES32" s="35"/>
      <c r="ET32" s="35"/>
      <c r="EU32" s="35"/>
      <c r="EV32" s="35"/>
      <c r="EW32" s="35"/>
      <c r="EX32" s="35"/>
      <c r="EY32" s="35"/>
      <c r="EZ32" s="35"/>
      <c r="FA32" s="35"/>
      <c r="FB32" s="35"/>
      <c r="FC32" s="35"/>
      <c r="FD32" s="35"/>
      <c r="FE32" s="35"/>
      <c r="FF32" s="35"/>
      <c r="FG32" s="35"/>
      <c r="FH32" s="35"/>
      <c r="FI32" s="35"/>
      <c r="FJ32" s="35"/>
      <c r="FK32" s="35"/>
      <c r="FL32" s="35"/>
      <c r="FM32" s="35"/>
      <c r="FN32" s="35"/>
      <c r="FO32" s="35"/>
      <c r="FP32" s="35"/>
      <c r="FQ32" s="35"/>
      <c r="FR32" s="35"/>
      <c r="FS32" s="35"/>
      <c r="FT32" s="35"/>
      <c r="FU32" s="35"/>
      <c r="FV32" s="35"/>
      <c r="FW32" s="35"/>
      <c r="FX32" s="35"/>
      <c r="FY32" s="35"/>
      <c r="FZ32" s="35"/>
      <c r="GA32" s="35"/>
      <c r="GB32" s="35"/>
      <c r="GC32" s="35"/>
      <c r="GD32" s="35"/>
      <c r="GE32" s="35"/>
      <c r="GF32" s="35"/>
      <c r="GG32" s="35"/>
      <c r="GH32" s="35"/>
      <c r="GI32" s="35"/>
      <c r="GJ32" s="35"/>
      <c r="GK32" s="35"/>
      <c r="GL32" s="35"/>
      <c r="GM32" s="35"/>
      <c r="GN32" s="35"/>
      <c r="GO32" s="35"/>
      <c r="GP32" s="35"/>
      <c r="GQ32" s="35"/>
      <c r="GR32" s="35"/>
      <c r="GS32" s="35"/>
      <c r="GT32" s="35"/>
      <c r="GU32" s="35"/>
      <c r="GV32" s="35"/>
      <c r="GW32" s="35"/>
      <c r="GX32" s="35"/>
      <c r="GY32" s="35"/>
      <c r="GZ32" s="35"/>
      <c r="HA32" s="35"/>
      <c r="HB32" s="35"/>
      <c r="HC32" s="35"/>
      <c r="HD32" s="35"/>
      <c r="HE32" s="35"/>
      <c r="HF32" s="35"/>
      <c r="HG32" s="35"/>
      <c r="HH32" s="35"/>
      <c r="HI32" s="35"/>
      <c r="HJ32" s="35"/>
      <c r="HK32" s="35"/>
      <c r="HL32" s="35"/>
      <c r="HM32" s="35"/>
      <c r="HN32" s="35"/>
      <c r="HO32" s="35"/>
      <c r="HP32" s="35"/>
      <c r="HQ32" s="35"/>
      <c r="HR32" s="35"/>
      <c r="HS32" s="35"/>
      <c r="HT32" s="35"/>
      <c r="HU32" s="35"/>
      <c r="HV32" s="35"/>
      <c r="HW32" s="35"/>
      <c r="HX32" s="35"/>
      <c r="HY32" s="35"/>
      <c r="HZ32" s="35"/>
      <c r="IA32" s="35"/>
      <c r="IB32" s="35"/>
      <c r="IC32" s="35"/>
      <c r="ID32" s="35"/>
      <c r="IE32" s="35"/>
      <c r="IF32" s="35"/>
      <c r="IG32" s="35"/>
      <c r="IH32" s="35"/>
      <c r="II32" s="35"/>
      <c r="IJ32" s="35"/>
      <c r="IK32" s="35"/>
      <c r="IL32" s="35"/>
      <c r="IM32" s="35"/>
      <c r="IN32" s="35"/>
      <c r="IO32" s="35"/>
      <c r="IP32" s="35"/>
      <c r="IQ32" s="35"/>
      <c r="IR32" s="35"/>
      <c r="IS32" s="35"/>
      <c r="IT32" s="35"/>
      <c r="IU32" s="35"/>
      <c r="IV32" s="35"/>
      <c r="IW32" s="35"/>
      <c r="IX32" s="35"/>
      <c r="IY32" s="35"/>
      <c r="IZ32" s="35"/>
      <c r="JA32" s="35"/>
      <c r="JB32" s="35"/>
      <c r="JC32" s="35"/>
      <c r="JD32" s="35"/>
      <c r="JE32" s="35"/>
      <c r="JF32" s="35"/>
      <c r="JG32" s="35"/>
      <c r="JH32" s="35"/>
      <c r="JI32" s="35"/>
      <c r="JJ32" s="35"/>
      <c r="JK32" s="35"/>
      <c r="JL32" s="35"/>
      <c r="JM32" s="35"/>
      <c r="JN32" s="35"/>
      <c r="JO32" s="35"/>
      <c r="JP32" s="35"/>
      <c r="JQ32" s="35"/>
      <c r="JR32" s="35"/>
      <c r="JS32" s="35"/>
      <c r="JT32" s="35"/>
      <c r="JU32" s="35"/>
      <c r="JV32" s="35"/>
      <c r="JW32" s="35"/>
      <c r="JX32" s="35"/>
      <c r="JY32" s="35"/>
      <c r="JZ32" s="35"/>
      <c r="KA32" s="35"/>
      <c r="KB32" s="35"/>
      <c r="KC32" s="35"/>
      <c r="KD32" s="35"/>
      <c r="KE32" s="35"/>
      <c r="KF32" s="35"/>
      <c r="KG32" s="35"/>
      <c r="KH32" s="35"/>
      <c r="KI32" s="35"/>
      <c r="KJ32" s="35"/>
      <c r="KK32" s="35"/>
      <c r="KL32" s="35"/>
      <c r="KM32" s="35"/>
      <c r="KN32" s="35"/>
      <c r="KO32" s="35"/>
      <c r="KP32" s="35"/>
      <c r="KQ32" s="35"/>
      <c r="KR32" s="35"/>
      <c r="KS32" s="35"/>
      <c r="KT32" s="35"/>
      <c r="KU32" s="35"/>
      <c r="KV32" s="35"/>
      <c r="KW32" s="35"/>
      <c r="KX32" s="35"/>
      <c r="KY32" s="35"/>
      <c r="KZ32" s="35"/>
      <c r="LA32" s="35"/>
      <c r="LB32" s="35"/>
      <c r="LC32" s="35"/>
      <c r="LD32" s="35"/>
      <c r="LE32" s="35"/>
      <c r="LF32" s="35"/>
      <c r="LG32" s="35"/>
      <c r="LH32" s="35"/>
      <c r="LI32" s="35"/>
      <c r="LJ32" s="35"/>
      <c r="LK32" s="35"/>
      <c r="LL32" s="35"/>
      <c r="LM32" s="35"/>
      <c r="LN32" s="35"/>
      <c r="LO32" s="35"/>
      <c r="LP32" s="35"/>
      <c r="LQ32" s="35"/>
      <c r="LR32" s="35"/>
      <c r="LS32" s="35"/>
      <c r="LT32" s="35"/>
      <c r="LU32" s="35"/>
      <c r="LV32" s="35"/>
      <c r="LW32" s="35"/>
      <c r="LX32" s="35"/>
      <c r="LY32" s="35"/>
      <c r="LZ32" s="35"/>
      <c r="MA32" s="35"/>
      <c r="MB32" s="35"/>
      <c r="MC32" s="35"/>
      <c r="MD32" s="35"/>
      <c r="ME32" s="35"/>
      <c r="MF32" s="35"/>
      <c r="MG32" s="35"/>
      <c r="MH32" s="35"/>
      <c r="MI32" s="35"/>
      <c r="MJ32" s="35"/>
      <c r="MK32" s="35"/>
      <c r="ML32" s="35"/>
      <c r="MM32" s="35"/>
      <c r="MN32" s="35"/>
      <c r="MO32" s="35"/>
      <c r="MP32" s="35"/>
      <c r="MQ32" s="35"/>
      <c r="MR32" s="35"/>
      <c r="MS32" s="35"/>
      <c r="MT32" s="35"/>
      <c r="MU32" s="35"/>
      <c r="MV32" s="35"/>
      <c r="MW32" s="35"/>
      <c r="MX32" s="35"/>
      <c r="MY32" s="35"/>
      <c r="MZ32" s="35"/>
      <c r="NA32" s="35"/>
      <c r="NB32" s="35"/>
      <c r="NC32" s="35"/>
      <c r="ND32" s="35"/>
      <c r="NE32" s="35"/>
      <c r="NF32" s="35"/>
      <c r="NG32" s="35"/>
      <c r="NH32" s="35"/>
      <c r="NI32" s="35"/>
      <c r="NJ32" s="35"/>
      <c r="NK32" s="35"/>
      <c r="NL32" s="35"/>
      <c r="NM32" s="35"/>
      <c r="NN32" s="35"/>
      <c r="NO32" s="35"/>
      <c r="NP32" s="35"/>
      <c r="NQ32" s="35"/>
      <c r="NR32" s="35"/>
      <c r="NS32" s="35"/>
      <c r="NT32" s="35"/>
      <c r="NU32" s="35"/>
      <c r="NV32" s="35"/>
      <c r="NW32" s="35"/>
      <c r="NX32" s="35"/>
      <c r="NY32" s="35"/>
      <c r="NZ32" s="35"/>
      <c r="OA32" s="35"/>
      <c r="OB32" s="35"/>
      <c r="OC32" s="35"/>
      <c r="OD32" s="35"/>
      <c r="OE32" s="35"/>
      <c r="OF32" s="35"/>
      <c r="OG32" s="35"/>
      <c r="OH32" s="35"/>
      <c r="OI32" s="35"/>
      <c r="OJ32" s="35"/>
      <c r="OK32" s="35"/>
      <c r="OL32" s="35"/>
      <c r="OM32" s="35"/>
      <c r="ON32" s="35"/>
      <c r="OO32" s="35"/>
      <c r="OP32" s="35"/>
      <c r="OQ32" s="35"/>
      <c r="OR32" s="35"/>
      <c r="OS32" s="35"/>
      <c r="OT32" s="35"/>
      <c r="OU32" s="35"/>
      <c r="OV32" s="35"/>
      <c r="OW32" s="35"/>
      <c r="OX32" s="35"/>
      <c r="OY32" s="35"/>
      <c r="OZ32" s="35"/>
      <c r="PA32" s="35"/>
      <c r="PB32" s="35"/>
      <c r="PC32" s="35"/>
      <c r="PD32" s="35"/>
      <c r="PE32" s="35"/>
      <c r="PF32" s="35"/>
      <c r="PG32" s="35"/>
      <c r="PH32" s="35"/>
      <c r="PI32" s="35"/>
      <c r="PJ32" s="35"/>
      <c r="PK32" s="35"/>
      <c r="PL32" s="35"/>
      <c r="PM32" s="35"/>
      <c r="PN32" s="35"/>
      <c r="PO32" s="35"/>
      <c r="PP32" s="35"/>
      <c r="PQ32" s="35"/>
      <c r="PR32" s="35"/>
      <c r="PS32" s="35"/>
      <c r="PT32" s="35"/>
      <c r="PU32" s="35"/>
      <c r="PV32" s="35"/>
      <c r="PW32" s="35"/>
      <c r="PX32" s="35"/>
      <c r="PY32" s="35"/>
      <c r="PZ32" s="35"/>
      <c r="QA32" s="35"/>
      <c r="QB32" s="35"/>
      <c r="QC32" s="35"/>
      <c r="QD32" s="35"/>
      <c r="QE32" s="35"/>
      <c r="QF32" s="35"/>
      <c r="QG32" s="35"/>
      <c r="QH32" s="35"/>
      <c r="QI32" s="35"/>
      <c r="QJ32" s="35"/>
      <c r="QK32" s="35"/>
      <c r="QL32" s="35"/>
      <c r="QM32" s="35"/>
      <c r="QN32" s="35"/>
      <c r="QO32" s="35"/>
      <c r="QP32" s="35"/>
      <c r="QQ32" s="35"/>
      <c r="QR32" s="35"/>
      <c r="QS32" s="35"/>
      <c r="QT32" s="35"/>
      <c r="QU32" s="35"/>
      <c r="QV32" s="35"/>
      <c r="QW32" s="35"/>
      <c r="QX32" s="35"/>
      <c r="QY32" s="35"/>
      <c r="QZ32" s="35"/>
      <c r="RA32" s="35"/>
      <c r="RB32" s="35"/>
      <c r="RC32" s="35"/>
      <c r="RD32" s="35"/>
      <c r="RE32" s="35"/>
      <c r="RF32" s="35"/>
      <c r="RG32" s="35"/>
      <c r="RH32" s="35"/>
      <c r="RI32" s="35"/>
      <c r="RJ32" s="35"/>
      <c r="RK32" s="35"/>
      <c r="RL32" s="35"/>
      <c r="RM32" s="35"/>
      <c r="RN32" s="35"/>
      <c r="RO32" s="35"/>
      <c r="RP32" s="35"/>
      <c r="RQ32" s="35"/>
      <c r="RR32" s="35"/>
      <c r="RS32" s="35"/>
      <c r="RT32" s="35"/>
      <c r="RU32" s="35"/>
      <c r="RV32" s="35"/>
      <c r="RW32" s="35"/>
      <c r="RX32" s="35"/>
      <c r="RY32" s="35"/>
      <c r="RZ32" s="35"/>
      <c r="SA32" s="35"/>
      <c r="SB32" s="35"/>
      <c r="SC32" s="35"/>
      <c r="SD32" s="35"/>
      <c r="SE32" s="35"/>
      <c r="SF32" s="35"/>
      <c r="SG32" s="35"/>
      <c r="SH32" s="35"/>
      <c r="SI32" s="35"/>
      <c r="SJ32" s="35"/>
      <c r="SK32" s="35"/>
      <c r="SL32" s="35"/>
      <c r="SM32" s="35"/>
      <c r="SN32" s="35"/>
      <c r="SO32" s="35"/>
      <c r="SP32" s="35"/>
      <c r="SQ32" s="35"/>
      <c r="SR32" s="35"/>
      <c r="SS32" s="35"/>
      <c r="ST32" s="35"/>
      <c r="SU32" s="35"/>
      <c r="SV32" s="35"/>
      <c r="SW32" s="35"/>
      <c r="SX32" s="35"/>
      <c r="SY32" s="35"/>
      <c r="SZ32" s="35"/>
      <c r="TA32" s="35"/>
      <c r="TB32" s="35"/>
      <c r="TC32" s="35"/>
      <c r="TD32" s="35"/>
      <c r="TE32" s="35"/>
      <c r="TF32" s="35"/>
      <c r="TG32" s="35"/>
      <c r="TH32" s="35"/>
      <c r="TI32" s="35"/>
      <c r="TJ32" s="35"/>
      <c r="TK32" s="35"/>
      <c r="TL32" s="35"/>
      <c r="TM32" s="35"/>
      <c r="TN32" s="35"/>
      <c r="TO32" s="35"/>
      <c r="TP32" s="35"/>
      <c r="TQ32" s="35"/>
      <c r="TR32" s="35"/>
      <c r="TS32" s="35"/>
      <c r="TT32" s="35"/>
      <c r="TU32" s="35"/>
      <c r="TV32" s="35"/>
      <c r="TW32" s="35"/>
      <c r="TX32" s="35"/>
      <c r="TY32" s="35"/>
      <c r="TZ32" s="35"/>
      <c r="UA32" s="35"/>
      <c r="UB32" s="35"/>
      <c r="UC32" s="35"/>
      <c r="UD32" s="35"/>
      <c r="UE32" s="35"/>
      <c r="UF32" s="35"/>
      <c r="UG32" s="35"/>
      <c r="UH32" s="35"/>
      <c r="UI32" s="35"/>
      <c r="UJ32" s="35"/>
      <c r="UK32" s="35"/>
      <c r="UL32" s="35"/>
      <c r="UM32" s="35"/>
      <c r="UN32" s="35"/>
      <c r="UO32" s="35"/>
      <c r="UP32" s="35"/>
      <c r="UQ32" s="35"/>
      <c r="UR32" s="35"/>
      <c r="US32" s="35"/>
      <c r="UT32" s="35"/>
      <c r="UU32" s="35"/>
      <c r="UV32" s="35"/>
      <c r="UW32" s="35"/>
      <c r="UX32" s="35"/>
      <c r="UY32" s="35"/>
      <c r="UZ32" s="35"/>
      <c r="VA32" s="35"/>
      <c r="VB32" s="35"/>
      <c r="VC32" s="35"/>
      <c r="VD32" s="35"/>
      <c r="VE32" s="35"/>
      <c r="VF32" s="35"/>
      <c r="VG32" s="35"/>
      <c r="VH32" s="35"/>
      <c r="VI32" s="35"/>
      <c r="VJ32" s="35"/>
      <c r="VK32" s="35"/>
      <c r="VL32" s="35"/>
      <c r="VM32" s="35"/>
      <c r="VN32" s="35"/>
      <c r="VO32" s="35"/>
      <c r="VP32" s="35"/>
      <c r="VQ32" s="35"/>
      <c r="VR32" s="35"/>
      <c r="VS32" s="35"/>
      <c r="VT32" s="35"/>
      <c r="VU32" s="35"/>
      <c r="VV32" s="35"/>
      <c r="VW32" s="35"/>
      <c r="VX32" s="35"/>
      <c r="VY32" s="35"/>
      <c r="VZ32" s="35"/>
      <c r="WA32" s="35"/>
      <c r="WB32" s="35"/>
      <c r="WC32" s="35"/>
      <c r="WD32" s="35"/>
      <c r="WE32" s="35"/>
      <c r="WF32" s="35"/>
      <c r="WG32" s="35"/>
      <c r="WH32" s="35"/>
      <c r="WI32" s="35"/>
      <c r="WJ32" s="35"/>
      <c r="WK32" s="35"/>
      <c r="WL32" s="35"/>
      <c r="WM32" s="35"/>
      <c r="WN32" s="35"/>
      <c r="WO32" s="35"/>
      <c r="WP32" s="35"/>
      <c r="WQ32" s="35"/>
      <c r="WR32" s="35"/>
      <c r="WS32" s="35"/>
      <c r="WT32" s="35"/>
      <c r="WU32" s="35"/>
      <c r="WV32" s="35"/>
      <c r="WW32" s="35"/>
      <c r="WX32" s="35"/>
      <c r="WY32" s="35"/>
      <c r="WZ32" s="35"/>
      <c r="XA32" s="35"/>
      <c r="XB32" s="35"/>
      <c r="XC32" s="35"/>
      <c r="XD32" s="35"/>
      <c r="XE32" s="35"/>
      <c r="XF32" s="35"/>
      <c r="XG32" s="35"/>
      <c r="XH32" s="35"/>
      <c r="XI32" s="35"/>
      <c r="XJ32" s="35"/>
      <c r="XK32" s="35"/>
      <c r="XL32" s="35"/>
      <c r="XM32" s="35"/>
      <c r="XN32" s="35"/>
      <c r="XO32" s="35"/>
      <c r="XP32" s="35"/>
      <c r="XQ32" s="35"/>
      <c r="XR32" s="35"/>
      <c r="XS32" s="35"/>
      <c r="XT32" s="35"/>
      <c r="XU32" s="35"/>
      <c r="XV32" s="35"/>
      <c r="XW32" s="35"/>
      <c r="XX32" s="35"/>
      <c r="XY32" s="35"/>
      <c r="XZ32" s="35"/>
      <c r="YA32" s="35"/>
      <c r="YB32" s="35"/>
      <c r="YC32" s="35"/>
      <c r="YD32" s="35"/>
      <c r="YE32" s="35"/>
      <c r="YF32" s="35"/>
      <c r="YG32" s="35"/>
      <c r="YH32" s="35"/>
      <c r="YI32" s="35"/>
      <c r="YJ32" s="35"/>
      <c r="YK32" s="35"/>
      <c r="YL32" s="35"/>
      <c r="YM32" s="35"/>
      <c r="YN32" s="35"/>
      <c r="YO32" s="35"/>
      <c r="YP32" s="35"/>
      <c r="YQ32" s="35"/>
      <c r="YR32" s="35"/>
      <c r="YS32" s="35"/>
      <c r="YT32" s="35"/>
      <c r="YU32" s="35"/>
      <c r="YV32" s="35"/>
      <c r="YW32" s="35"/>
      <c r="YX32" s="35"/>
      <c r="YY32" s="35"/>
      <c r="YZ32" s="35"/>
      <c r="ZA32" s="35"/>
      <c r="ZB32" s="35"/>
      <c r="ZC32" s="35"/>
      <c r="ZD32" s="35"/>
      <c r="ZE32" s="35"/>
      <c r="ZF32" s="35"/>
      <c r="ZG32" s="35"/>
      <c r="ZH32" s="35"/>
      <c r="ZI32" s="35"/>
      <c r="ZJ32" s="35"/>
      <c r="ZK32" s="35"/>
      <c r="ZL32" s="35"/>
      <c r="ZM32" s="35"/>
      <c r="ZN32" s="35"/>
      <c r="ZO32" s="35"/>
      <c r="ZP32" s="35"/>
      <c r="ZQ32" s="35"/>
      <c r="ZR32" s="35"/>
      <c r="ZS32" s="35"/>
      <c r="ZT32" s="35"/>
      <c r="ZU32" s="35"/>
      <c r="ZV32" s="35"/>
      <c r="ZW32" s="35"/>
      <c r="ZX32" s="35"/>
      <c r="ZY32" s="35"/>
      <c r="ZZ32" s="35"/>
      <c r="AAA32" s="35"/>
      <c r="AAB32" s="35"/>
      <c r="AAC32" s="35"/>
      <c r="AAD32" s="35"/>
      <c r="AAE32" s="35"/>
      <c r="AAF32" s="35"/>
      <c r="AAG32" s="35"/>
      <c r="AAH32" s="35"/>
      <c r="AAI32" s="35"/>
      <c r="AAJ32" s="35"/>
      <c r="AAK32" s="35"/>
      <c r="AAL32" s="35"/>
      <c r="AAM32" s="35"/>
      <c r="AAN32" s="35"/>
      <c r="AAO32" s="35"/>
      <c r="AAP32" s="35"/>
      <c r="AAQ32" s="35"/>
      <c r="AAR32" s="35"/>
      <c r="AAS32" s="35"/>
      <c r="AAT32" s="35"/>
      <c r="AAU32" s="35"/>
      <c r="AAV32" s="35"/>
      <c r="AAW32" s="35"/>
      <c r="AAX32" s="35"/>
      <c r="AAY32" s="35"/>
      <c r="AAZ32" s="35"/>
      <c r="ABA32" s="35"/>
      <c r="ABB32" s="35"/>
      <c r="ABC32" s="35"/>
      <c r="ABD32" s="35"/>
      <c r="ABE32" s="35"/>
      <c r="ABF32" s="35"/>
      <c r="ABG32" s="35"/>
      <c r="ABH32" s="35"/>
      <c r="ABI32" s="35"/>
      <c r="ABJ32" s="35"/>
      <c r="ABK32" s="35"/>
      <c r="ABL32" s="35"/>
      <c r="ABM32" s="35"/>
      <c r="ABN32" s="35"/>
      <c r="ABO32" s="35"/>
      <c r="ABP32" s="35"/>
      <c r="ABQ32" s="35"/>
      <c r="ABR32" s="35"/>
      <c r="ABS32" s="35"/>
      <c r="ABT32" s="35"/>
      <c r="ABU32" s="35"/>
      <c r="ABV32" s="35"/>
      <c r="ABW32" s="35"/>
      <c r="ABX32" s="35"/>
      <c r="ABY32" s="35"/>
      <c r="ABZ32" s="35"/>
      <c r="ACA32" s="35"/>
      <c r="ACB32" s="35"/>
      <c r="ACC32" s="35"/>
      <c r="ACD32" s="35"/>
      <c r="ACE32" s="35"/>
      <c r="ACF32" s="35"/>
      <c r="ACG32" s="35"/>
      <c r="ACH32" s="35"/>
      <c r="ACI32" s="35"/>
      <c r="ACJ32" s="35"/>
      <c r="ACK32" s="35"/>
      <c r="ACL32" s="35"/>
      <c r="ACM32" s="35"/>
      <c r="ACN32" s="35"/>
      <c r="ACO32" s="35"/>
      <c r="ACP32" s="35"/>
      <c r="ACQ32" s="35"/>
      <c r="ACR32" s="35"/>
      <c r="ACS32" s="35"/>
      <c r="ACT32" s="35"/>
      <c r="ACU32" s="35"/>
      <c r="ACV32" s="35"/>
      <c r="ACW32" s="35"/>
      <c r="ACX32" s="35"/>
      <c r="ACY32" s="35"/>
      <c r="ACZ32" s="35"/>
      <c r="ADA32" s="35"/>
      <c r="ADB32" s="35"/>
      <c r="ADC32" s="35"/>
      <c r="ADD32" s="35"/>
      <c r="ADE32" s="35"/>
      <c r="ADF32" s="35"/>
      <c r="ADG32" s="35"/>
      <c r="ADH32" s="35"/>
      <c r="ADI32" s="35"/>
      <c r="ADJ32" s="35"/>
      <c r="ADK32" s="35"/>
      <c r="ADL32" s="35"/>
      <c r="ADM32" s="35"/>
      <c r="ADN32" s="35"/>
      <c r="ADO32" s="35"/>
      <c r="ADP32" s="35"/>
      <c r="ADQ32" s="35"/>
      <c r="ADR32" s="35"/>
      <c r="ADS32" s="35"/>
      <c r="ADT32" s="35"/>
      <c r="ADU32" s="35"/>
      <c r="ADV32" s="35"/>
      <c r="ADW32" s="35"/>
      <c r="ADX32" s="35"/>
      <c r="ADY32" s="35"/>
      <c r="ADZ32" s="35"/>
      <c r="AEA32" s="35"/>
      <c r="AEB32" s="35"/>
      <c r="AEC32" s="35"/>
      <c r="AED32" s="35"/>
      <c r="AEE32" s="35"/>
      <c r="AEF32" s="35"/>
      <c r="AEG32" s="35"/>
      <c r="AEH32" s="35"/>
      <c r="AEI32" s="35"/>
      <c r="AEJ32" s="35"/>
      <c r="AEK32" s="35"/>
      <c r="AEL32" s="35"/>
      <c r="AEM32" s="35"/>
      <c r="AEN32" s="35"/>
      <c r="AEO32" s="35"/>
      <c r="AEP32" s="35"/>
      <c r="AEQ32" s="35"/>
      <c r="AER32" s="35"/>
      <c r="AES32" s="35"/>
      <c r="AET32" s="35"/>
      <c r="AEU32" s="35"/>
      <c r="AEV32" s="35"/>
      <c r="AEW32" s="35"/>
      <c r="AEX32" s="35"/>
      <c r="AEY32" s="35"/>
      <c r="AEZ32" s="35"/>
      <c r="AFA32" s="35"/>
      <c r="AFB32" s="35"/>
      <c r="AFC32" s="35"/>
      <c r="AFD32" s="35"/>
      <c r="AFE32" s="35"/>
      <c r="AFF32" s="35"/>
      <c r="AFG32" s="35"/>
      <c r="AFH32" s="35"/>
      <c r="AFI32" s="35"/>
      <c r="AFJ32" s="35"/>
      <c r="AFK32" s="35"/>
      <c r="AFL32" s="35"/>
      <c r="AFM32" s="35"/>
      <c r="AFN32" s="35"/>
      <c r="AFO32" s="35"/>
      <c r="AFP32" s="35"/>
      <c r="AFQ32" s="35"/>
      <c r="AFR32" s="35"/>
      <c r="AFS32" s="35"/>
      <c r="AFT32" s="35"/>
      <c r="AFU32" s="35"/>
      <c r="AFV32" s="35"/>
      <c r="AFW32" s="35"/>
      <c r="AFX32" s="35"/>
      <c r="AFY32" s="35"/>
      <c r="AFZ32" s="35"/>
      <c r="AGA32" s="35"/>
      <c r="AGB32" s="35"/>
      <c r="AGC32" s="35"/>
      <c r="AGD32" s="35"/>
      <c r="AGE32" s="35"/>
      <c r="AGF32" s="35"/>
      <c r="AGG32" s="35"/>
      <c r="AGH32" s="35"/>
      <c r="AGI32" s="35"/>
      <c r="AGJ32" s="35"/>
      <c r="AGK32" s="35"/>
      <c r="AGL32" s="35"/>
      <c r="AGM32" s="35"/>
      <c r="AGN32" s="35"/>
      <c r="AGO32" s="35"/>
      <c r="AGP32" s="35"/>
      <c r="AGQ32" s="35"/>
      <c r="AGR32" s="35"/>
      <c r="AGS32" s="35"/>
      <c r="AGT32" s="35"/>
      <c r="AGU32" s="35"/>
      <c r="AGV32" s="35"/>
      <c r="AGW32" s="35"/>
      <c r="AGX32" s="35"/>
      <c r="AGY32" s="35"/>
      <c r="AGZ32" s="35"/>
      <c r="AHA32" s="35"/>
      <c r="AHB32" s="35"/>
      <c r="AHC32" s="35"/>
      <c r="AHD32" s="35"/>
      <c r="AHE32" s="35"/>
      <c r="AHF32" s="35"/>
      <c r="AHG32" s="35"/>
      <c r="AHH32" s="35"/>
      <c r="AHI32" s="35"/>
      <c r="AHJ32" s="35"/>
      <c r="AHK32" s="35"/>
      <c r="AHL32" s="35"/>
      <c r="AHM32" s="35"/>
      <c r="AHN32" s="35"/>
      <c r="AHO32" s="35"/>
      <c r="AHP32" s="35"/>
      <c r="AHQ32" s="35"/>
      <c r="AHR32" s="35"/>
      <c r="AHS32" s="35"/>
      <c r="AHT32" s="35"/>
      <c r="AHU32" s="35"/>
      <c r="AHV32" s="35"/>
      <c r="AHW32" s="35"/>
      <c r="AHX32" s="35"/>
      <c r="AHY32" s="35"/>
      <c r="AHZ32" s="35"/>
      <c r="AIA32" s="35"/>
      <c r="AIB32" s="35"/>
      <c r="AIC32" s="35"/>
      <c r="AID32" s="35"/>
      <c r="AIE32" s="35"/>
      <c r="AIF32" s="35"/>
      <c r="AIG32" s="35"/>
      <c r="AIH32" s="35"/>
      <c r="AII32" s="35"/>
      <c r="AIJ32" s="35"/>
      <c r="AIK32" s="35"/>
      <c r="AIL32" s="35"/>
      <c r="AIM32" s="35"/>
      <c r="AIN32" s="35"/>
      <c r="AIO32" s="35"/>
      <c r="AIP32" s="35"/>
      <c r="AIQ32" s="35"/>
      <c r="AIR32" s="35"/>
      <c r="AIS32" s="35"/>
      <c r="AIT32" s="35"/>
      <c r="AIU32" s="35"/>
      <c r="AIV32" s="35"/>
      <c r="AIW32" s="35"/>
      <c r="AIX32" s="35"/>
      <c r="AIY32" s="35"/>
      <c r="AIZ32" s="35"/>
      <c r="AJA32" s="35"/>
      <c r="AJB32" s="35"/>
      <c r="AJC32" s="35"/>
      <c r="AJD32" s="35"/>
      <c r="AJE32" s="35"/>
      <c r="AJF32" s="35"/>
      <c r="AJG32" s="35"/>
      <c r="AJH32" s="35"/>
      <c r="AJI32" s="35"/>
      <c r="AJJ32" s="35"/>
      <c r="AJK32" s="35"/>
      <c r="AJL32" s="35"/>
      <c r="AJM32" s="35"/>
      <c r="AJN32" s="35"/>
      <c r="AJO32" s="35"/>
      <c r="AJP32" s="35"/>
      <c r="AJQ32" s="35"/>
      <c r="AJR32" s="35"/>
      <c r="AJS32" s="35"/>
      <c r="AJT32" s="35"/>
      <c r="AJU32" s="35"/>
      <c r="AJV32" s="35"/>
      <c r="AJW32" s="35"/>
      <c r="AJX32" s="35"/>
      <c r="AJY32" s="35"/>
      <c r="AJZ32" s="35"/>
      <c r="AKA32" s="35"/>
      <c r="AKB32" s="35"/>
      <c r="AKC32" s="35"/>
      <c r="AKD32" s="35"/>
      <c r="AKE32" s="35"/>
      <c r="AKF32" s="35"/>
      <c r="AKG32" s="35"/>
      <c r="AKH32" s="35"/>
      <c r="AKI32" s="35"/>
      <c r="AKJ32" s="35"/>
      <c r="AKK32" s="35"/>
      <c r="AKL32" s="35"/>
      <c r="AKM32" s="35"/>
      <c r="AKN32" s="35"/>
      <c r="AKO32" s="35"/>
      <c r="AKP32" s="35"/>
      <c r="AKQ32" s="35"/>
      <c r="AKR32" s="35"/>
      <c r="AKS32" s="35"/>
      <c r="AKT32" s="35"/>
      <c r="AKU32" s="35"/>
      <c r="AKV32" s="35"/>
      <c r="AKW32" s="35"/>
      <c r="AKX32" s="35"/>
      <c r="AKY32" s="35"/>
      <c r="AKZ32" s="35"/>
      <c r="ALA32" s="35"/>
      <c r="ALB32" s="35"/>
      <c r="ALC32" s="35"/>
      <c r="ALD32" s="35"/>
      <c r="ALE32" s="35"/>
      <c r="ALF32" s="35"/>
      <c r="ALG32" s="35"/>
      <c r="ALH32" s="35"/>
      <c r="ALI32" s="35"/>
      <c r="ALJ32" s="35"/>
      <c r="ALK32" s="35"/>
      <c r="ALL32" s="35"/>
      <c r="ALM32" s="35"/>
      <c r="ALN32" s="35"/>
      <c r="ALO32" s="35"/>
      <c r="ALP32" s="35"/>
      <c r="ALQ32" s="35"/>
      <c r="ALR32" s="35"/>
      <c r="ALS32" s="35"/>
      <c r="ALT32" s="35"/>
      <c r="ALU32" s="35"/>
      <c r="ALV32" s="35"/>
      <c r="ALW32" s="35"/>
      <c r="ALX32" s="35"/>
      <c r="ALY32" s="35"/>
      <c r="ALZ32" s="35"/>
      <c r="AMA32" s="35"/>
      <c r="AMB32" s="35"/>
      <c r="AMC32" s="35"/>
      <c r="AMD32" s="35"/>
      <c r="AME32" s="35"/>
      <c r="AMF32" s="35"/>
      <c r="AMG32" s="35"/>
      <c r="AMH32" s="35"/>
      <c r="AMI32" s="35"/>
      <c r="AMJ32" s="35"/>
      <c r="AMK32" s="35"/>
    </row>
    <row r="33" spans="1:17" ht="15.75" x14ac:dyDescent="0.25">
      <c r="A33" s="24" t="s">
        <v>21</v>
      </c>
      <c r="B33" s="25"/>
      <c r="C33" s="25"/>
      <c r="E33" s="3" t="s">
        <v>96</v>
      </c>
      <c r="F33" s="22"/>
      <c r="H33" s="174"/>
      <c r="J33" s="13"/>
      <c r="K33" s="175" t="s">
        <v>93</v>
      </c>
      <c r="L33" s="2"/>
      <c r="N33" s="92" t="s">
        <v>97</v>
      </c>
      <c r="O33" s="14"/>
    </row>
    <row r="34" spans="1:17" ht="15.75" x14ac:dyDescent="0.25">
      <c r="A34" s="24" t="s">
        <v>22</v>
      </c>
      <c r="B34" s="25"/>
      <c r="C34" s="25"/>
      <c r="E34" s="247"/>
      <c r="F34" s="92" t="s">
        <v>98</v>
      </c>
      <c r="H34" s="24"/>
      <c r="J34" s="13"/>
      <c r="K34" s="176" t="s">
        <v>94</v>
      </c>
      <c r="L34" s="2"/>
      <c r="M34" s="3" t="s">
        <v>95</v>
      </c>
      <c r="N34" s="1"/>
      <c r="O34" s="14"/>
    </row>
    <row r="35" spans="1:17" ht="18.75" customHeight="1" x14ac:dyDescent="0.25">
      <c r="A35" s="50"/>
      <c r="B35" s="14"/>
      <c r="C35" s="14"/>
      <c r="D35" s="14"/>
      <c r="E35" s="14"/>
      <c r="F35" s="14"/>
      <c r="G35" s="14"/>
      <c r="H35" s="14"/>
      <c r="I35" s="14"/>
      <c r="J35" s="231"/>
      <c r="K35" s="14"/>
      <c r="L35" s="14"/>
      <c r="M35" s="14"/>
      <c r="N35" s="14"/>
      <c r="O35" s="14"/>
      <c r="P35" s="14"/>
      <c r="Q35" s="14"/>
    </row>
  </sheetData>
  <sortState xmlns:xlrd2="http://schemas.microsoft.com/office/spreadsheetml/2017/richdata2" ref="A28:Q32">
    <sortCondition descending="1" ref="M28:M32"/>
  </sortState>
  <mergeCells count="22">
    <mergeCell ref="P14:Q15"/>
    <mergeCell ref="J14:J15"/>
    <mergeCell ref="F14:F15"/>
    <mergeCell ref="G14:G15"/>
    <mergeCell ref="E5:L5"/>
    <mergeCell ref="E4:N4"/>
    <mergeCell ref="E6:N6"/>
    <mergeCell ref="E9:I9"/>
    <mergeCell ref="L7:Q7"/>
    <mergeCell ref="E8:I8"/>
    <mergeCell ref="A5:C7"/>
    <mergeCell ref="H14:H15"/>
    <mergeCell ref="I14:I15"/>
    <mergeCell ref="O14:O15"/>
    <mergeCell ref="K14:K15"/>
    <mergeCell ref="L14:L15"/>
    <mergeCell ref="M14:M15"/>
    <mergeCell ref="N14:N15"/>
    <mergeCell ref="A14:A15"/>
    <mergeCell ref="B14:C15"/>
    <mergeCell ref="D14:D15"/>
    <mergeCell ref="E14:E15"/>
  </mergeCells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L33"/>
  <sheetViews>
    <sheetView topLeftCell="A10" zoomScale="120" zoomScaleNormal="120" workbookViewId="0">
      <selection activeCell="L25" sqref="L25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10.85546875" style="13" customWidth="1"/>
    <col min="4" max="4" width="6.7109375" style="13" customWidth="1"/>
    <col min="5" max="5" width="6.140625" style="13" customWidth="1"/>
    <col min="6" max="6" width="7.85546875" style="88" customWidth="1"/>
    <col min="7" max="7" width="26.28515625" style="13" customWidth="1"/>
    <col min="8" max="9" width="6.42578125" style="13" customWidth="1"/>
    <col min="10" max="10" width="6.42578125" style="228" customWidth="1"/>
    <col min="11" max="12" width="6.42578125" style="13" customWidth="1"/>
    <col min="13" max="13" width="6.28515625" style="13" customWidth="1"/>
    <col min="14" max="14" width="5.85546875" style="22" customWidth="1"/>
    <col min="15" max="15" width="5.5703125" style="13" customWidth="1"/>
    <col min="16" max="16" width="7.85546875" style="13" customWidth="1"/>
    <col min="17" max="17" width="8.28515625" style="13" customWidth="1"/>
    <col min="18" max="1026" width="9.140625" style="13"/>
    <col min="1027" max="16384" width="9.140625" style="14"/>
  </cols>
  <sheetData>
    <row r="1" spans="1:18" ht="18.75" customHeight="1" x14ac:dyDescent="0.25">
      <c r="A1" s="15"/>
      <c r="B1" s="15"/>
      <c r="C1" s="15"/>
      <c r="D1" s="15"/>
      <c r="E1" s="15"/>
      <c r="F1" s="84"/>
      <c r="G1" s="15" t="s">
        <v>5</v>
      </c>
      <c r="H1" s="15"/>
      <c r="I1" s="15"/>
      <c r="J1" s="218"/>
      <c r="K1" s="15"/>
      <c r="L1" s="15"/>
      <c r="M1" s="15"/>
      <c r="N1" s="15"/>
      <c r="O1" s="15"/>
      <c r="P1" s="15"/>
      <c r="Q1" s="64"/>
    </row>
    <row r="2" spans="1:18" ht="18.75" customHeight="1" x14ac:dyDescent="0.25">
      <c r="A2" s="15"/>
      <c r="B2" s="15"/>
      <c r="C2" s="15"/>
      <c r="D2" s="15"/>
      <c r="E2" s="15"/>
      <c r="F2" s="84"/>
      <c r="G2" s="15" t="s">
        <v>4</v>
      </c>
      <c r="H2" s="15"/>
      <c r="I2" s="15"/>
      <c r="J2" s="218"/>
      <c r="K2" s="15"/>
      <c r="L2" s="15"/>
      <c r="M2" s="15"/>
      <c r="N2" s="15"/>
      <c r="O2" s="15"/>
      <c r="P2" s="15"/>
      <c r="Q2" s="64"/>
    </row>
    <row r="3" spans="1:18" ht="18.75" customHeight="1" x14ac:dyDescent="0.25">
      <c r="A3" s="52"/>
      <c r="B3" s="52"/>
      <c r="C3" s="52"/>
      <c r="D3" s="52"/>
      <c r="E3" s="52"/>
      <c r="F3" s="85"/>
      <c r="G3" s="52"/>
      <c r="H3" s="52"/>
      <c r="I3" s="52"/>
      <c r="J3" s="219"/>
      <c r="K3" s="52"/>
      <c r="L3" s="52"/>
      <c r="M3" s="52"/>
      <c r="N3" s="52"/>
      <c r="O3" s="52"/>
      <c r="P3" s="52"/>
      <c r="Q3" s="51"/>
    </row>
    <row r="4" spans="1:18" ht="18" customHeight="1" x14ac:dyDescent="0.25">
      <c r="A4" s="33" t="s">
        <v>90</v>
      </c>
      <c r="B4" s="33"/>
      <c r="C4" s="33"/>
      <c r="D4" s="15"/>
      <c r="E4" s="455" t="s">
        <v>6</v>
      </c>
      <c r="F4" s="455"/>
      <c r="G4" s="455"/>
      <c r="H4" s="455"/>
      <c r="I4" s="455"/>
      <c r="J4" s="455"/>
      <c r="K4" s="455"/>
      <c r="L4" s="455"/>
      <c r="M4" s="455"/>
      <c r="N4" s="456"/>
      <c r="O4" s="34" t="s">
        <v>31</v>
      </c>
      <c r="P4" s="29"/>
      <c r="Q4" s="32"/>
    </row>
    <row r="5" spans="1:18" ht="18" customHeight="1" x14ac:dyDescent="0.25">
      <c r="A5" s="418" t="s">
        <v>276</v>
      </c>
      <c r="B5" s="419"/>
      <c r="C5" s="420"/>
      <c r="D5" s="16"/>
      <c r="E5" s="464" t="s">
        <v>91</v>
      </c>
      <c r="F5" s="464"/>
      <c r="G5" s="464"/>
      <c r="H5" s="464"/>
      <c r="I5" s="464"/>
      <c r="J5" s="464"/>
      <c r="K5" s="464"/>
      <c r="L5" s="465"/>
      <c r="M5" s="120"/>
      <c r="N5" s="173"/>
      <c r="O5" s="21" t="s">
        <v>29</v>
      </c>
      <c r="P5" s="27"/>
      <c r="Q5" s="73">
        <v>3</v>
      </c>
    </row>
    <row r="6" spans="1:18" ht="18" customHeight="1" x14ac:dyDescent="0.25">
      <c r="A6" s="421"/>
      <c r="B6" s="422"/>
      <c r="C6" s="423"/>
      <c r="D6" s="17"/>
      <c r="E6" s="457"/>
      <c r="F6" s="457"/>
      <c r="G6" s="457"/>
      <c r="H6" s="457"/>
      <c r="I6" s="457"/>
      <c r="J6" s="457"/>
      <c r="K6" s="457"/>
      <c r="L6" s="457"/>
      <c r="M6" s="457"/>
      <c r="N6" s="457"/>
      <c r="O6" s="30" t="s">
        <v>7</v>
      </c>
      <c r="P6" s="14"/>
    </row>
    <row r="7" spans="1:18" ht="18" customHeight="1" x14ac:dyDescent="0.25">
      <c r="A7" s="424"/>
      <c r="B7" s="425"/>
      <c r="C7" s="426"/>
      <c r="D7" s="17"/>
      <c r="E7" s="14"/>
      <c r="F7" s="86"/>
      <c r="G7" s="64">
        <v>1.7</v>
      </c>
      <c r="H7" s="14"/>
      <c r="I7" s="14"/>
      <c r="J7" s="220"/>
      <c r="K7" s="14"/>
      <c r="L7" s="459" t="s">
        <v>8</v>
      </c>
      <c r="M7" s="459"/>
      <c r="N7" s="459"/>
      <c r="O7" s="459"/>
      <c r="P7" s="459"/>
      <c r="Q7" s="460"/>
    </row>
    <row r="8" spans="1:18" ht="18" customHeight="1" thickBot="1" x14ac:dyDescent="0.3">
      <c r="A8" s="7" t="s">
        <v>27</v>
      </c>
      <c r="B8" s="8"/>
      <c r="C8" s="18"/>
      <c r="D8" s="19">
        <v>28</v>
      </c>
      <c r="E8" s="458" t="s">
        <v>109</v>
      </c>
      <c r="F8" s="457"/>
      <c r="G8" s="457"/>
      <c r="H8" s="457"/>
      <c r="I8" s="457"/>
      <c r="J8" s="221"/>
      <c r="K8" s="65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  <c r="R8" s="14"/>
    </row>
    <row r="9" spans="1:18" ht="18" customHeight="1" thickBot="1" x14ac:dyDescent="0.3">
      <c r="A9" s="4" t="s">
        <v>11</v>
      </c>
      <c r="B9" s="8"/>
      <c r="C9" s="18"/>
      <c r="D9" s="19">
        <v>197</v>
      </c>
      <c r="E9" s="458" t="s">
        <v>33</v>
      </c>
      <c r="F9" s="457"/>
      <c r="G9" s="457"/>
      <c r="H9" s="457"/>
      <c r="I9" s="457"/>
      <c r="J9" s="222">
        <v>68</v>
      </c>
      <c r="K9" s="106" t="s">
        <v>61</v>
      </c>
      <c r="L9" s="106">
        <v>85</v>
      </c>
      <c r="M9" s="106">
        <v>70</v>
      </c>
      <c r="N9" s="106">
        <v>55</v>
      </c>
      <c r="O9" s="106">
        <v>40</v>
      </c>
      <c r="P9" s="106">
        <v>30</v>
      </c>
      <c r="Q9" s="106">
        <v>20</v>
      </c>
      <c r="R9" s="14"/>
    </row>
    <row r="10" spans="1:18" ht="18" customHeight="1" thickBot="1" x14ac:dyDescent="0.3">
      <c r="A10" s="96"/>
      <c r="B10" s="97"/>
      <c r="C10" s="50"/>
      <c r="D10" s="50"/>
      <c r="E10" s="95"/>
      <c r="F10" s="95"/>
      <c r="G10" s="95"/>
      <c r="H10" s="95"/>
      <c r="I10" s="95"/>
      <c r="J10" s="223">
        <v>73</v>
      </c>
      <c r="K10" s="103" t="s">
        <v>61</v>
      </c>
      <c r="L10" s="103">
        <v>88</v>
      </c>
      <c r="M10" s="103">
        <v>73</v>
      </c>
      <c r="N10" s="103">
        <v>58</v>
      </c>
      <c r="O10" s="103">
        <v>43</v>
      </c>
      <c r="P10" s="103">
        <v>33</v>
      </c>
      <c r="Q10" s="103">
        <v>23</v>
      </c>
      <c r="R10" s="14"/>
    </row>
    <row r="11" spans="1:18" ht="18" customHeight="1" thickBot="1" x14ac:dyDescent="0.3">
      <c r="A11" s="96"/>
      <c r="B11" s="97"/>
      <c r="C11" s="50"/>
      <c r="D11" s="50"/>
      <c r="E11" s="95"/>
      <c r="F11" s="95"/>
      <c r="G11" s="95"/>
      <c r="H11" s="95"/>
      <c r="I11" s="95"/>
      <c r="J11" s="223">
        <v>85</v>
      </c>
      <c r="K11" s="103" t="s">
        <v>61</v>
      </c>
      <c r="L11" s="103">
        <v>92</v>
      </c>
      <c r="M11" s="103">
        <v>77</v>
      </c>
      <c r="N11" s="103">
        <v>62</v>
      </c>
      <c r="O11" s="103">
        <v>47</v>
      </c>
      <c r="P11" s="103">
        <v>37</v>
      </c>
      <c r="Q11" s="103">
        <v>27</v>
      </c>
      <c r="R11" s="14"/>
    </row>
    <row r="12" spans="1:18" ht="18" customHeight="1" thickBot="1" x14ac:dyDescent="0.3">
      <c r="A12" s="96"/>
      <c r="B12" s="97"/>
      <c r="C12" s="50"/>
      <c r="D12" s="50"/>
      <c r="E12" s="95"/>
      <c r="F12" s="95"/>
      <c r="G12" s="95"/>
      <c r="H12" s="95"/>
      <c r="I12" s="95"/>
      <c r="J12" s="223" t="s">
        <v>60</v>
      </c>
      <c r="K12" s="103" t="s">
        <v>61</v>
      </c>
      <c r="L12" s="103">
        <v>97</v>
      </c>
      <c r="M12" s="103">
        <v>82</v>
      </c>
      <c r="N12" s="103">
        <v>67</v>
      </c>
      <c r="O12" s="103">
        <v>52</v>
      </c>
      <c r="P12" s="103">
        <v>42</v>
      </c>
      <c r="Q12" s="103">
        <v>32</v>
      </c>
      <c r="R12" s="14"/>
    </row>
    <row r="13" spans="1:18" ht="7.5" customHeight="1" thickBot="1" x14ac:dyDescent="0.3">
      <c r="A13" s="3"/>
      <c r="B13" s="3"/>
      <c r="C13" s="3"/>
      <c r="D13" s="3"/>
      <c r="E13" s="3"/>
      <c r="F13" s="87"/>
      <c r="G13" s="3"/>
      <c r="H13" s="3"/>
      <c r="I13" s="3"/>
      <c r="J13" s="217"/>
      <c r="K13" s="3"/>
      <c r="L13" s="3"/>
      <c r="M13" s="3"/>
      <c r="N13" s="20"/>
      <c r="O13" s="3"/>
      <c r="P13" s="3"/>
      <c r="Q13" s="3"/>
    </row>
    <row r="14" spans="1:18" ht="12.75" customHeight="1" x14ac:dyDescent="0.25">
      <c r="A14" s="443" t="s">
        <v>12</v>
      </c>
      <c r="B14" s="431" t="s">
        <v>13</v>
      </c>
      <c r="C14" s="445"/>
      <c r="D14" s="429" t="s">
        <v>14</v>
      </c>
      <c r="E14" s="435" t="s">
        <v>15</v>
      </c>
      <c r="F14" s="437" t="s">
        <v>26</v>
      </c>
      <c r="G14" s="429" t="s">
        <v>16</v>
      </c>
      <c r="H14" s="439" t="s">
        <v>23</v>
      </c>
      <c r="I14" s="439" t="s">
        <v>24</v>
      </c>
      <c r="J14" s="441" t="s">
        <v>17</v>
      </c>
      <c r="K14" s="439"/>
      <c r="L14" s="449"/>
      <c r="M14" s="429" t="s">
        <v>25</v>
      </c>
      <c r="N14" s="429" t="s">
        <v>28</v>
      </c>
      <c r="O14" s="429" t="s">
        <v>43</v>
      </c>
      <c r="P14" s="431" t="s">
        <v>20</v>
      </c>
      <c r="Q14" s="432"/>
    </row>
    <row r="15" spans="1:18" ht="42" customHeight="1" thickBot="1" x14ac:dyDescent="0.3">
      <c r="A15" s="444"/>
      <c r="B15" s="433"/>
      <c r="C15" s="446"/>
      <c r="D15" s="430"/>
      <c r="E15" s="436"/>
      <c r="F15" s="438"/>
      <c r="G15" s="430"/>
      <c r="H15" s="440"/>
      <c r="I15" s="440"/>
      <c r="J15" s="442"/>
      <c r="K15" s="440"/>
      <c r="L15" s="466"/>
      <c r="M15" s="430"/>
      <c r="N15" s="430"/>
      <c r="O15" s="430"/>
      <c r="P15" s="433"/>
      <c r="Q15" s="434"/>
    </row>
    <row r="16" spans="1:18" ht="18" customHeight="1" x14ac:dyDescent="0.25">
      <c r="A16" s="131"/>
      <c r="B16" s="132"/>
      <c r="C16" s="133"/>
      <c r="D16" s="134"/>
      <c r="E16" s="153"/>
      <c r="F16" s="136"/>
      <c r="G16" s="137" t="s">
        <v>39</v>
      </c>
      <c r="H16" s="138"/>
      <c r="I16" s="154"/>
      <c r="J16" s="224"/>
      <c r="K16" s="139"/>
      <c r="L16" s="140"/>
      <c r="M16" s="140"/>
      <c r="N16" s="141"/>
      <c r="O16" s="251"/>
      <c r="P16" s="142"/>
      <c r="Q16" s="143"/>
    </row>
    <row r="17" spans="1:1026" ht="18" customHeight="1" x14ac:dyDescent="0.25">
      <c r="A17" s="144">
        <v>1</v>
      </c>
      <c r="B17" s="127" t="s">
        <v>239</v>
      </c>
      <c r="C17" s="260"/>
      <c r="D17" s="40">
        <v>1971</v>
      </c>
      <c r="E17" s="41" t="s">
        <v>70</v>
      </c>
      <c r="F17" s="261">
        <v>67.2</v>
      </c>
      <c r="G17" s="43" t="s">
        <v>229</v>
      </c>
      <c r="H17" s="42">
        <v>24</v>
      </c>
      <c r="I17" s="43">
        <v>7.65</v>
      </c>
      <c r="J17" s="234">
        <v>57</v>
      </c>
      <c r="K17" s="252"/>
      <c r="L17" s="262"/>
      <c r="M17" s="42">
        <f>J17*I17</f>
        <v>436.05</v>
      </c>
      <c r="N17" s="263" t="s">
        <v>274</v>
      </c>
      <c r="O17" s="37">
        <v>20</v>
      </c>
      <c r="P17" s="264" t="s">
        <v>240</v>
      </c>
      <c r="Q17" s="145"/>
    </row>
    <row r="18" spans="1:1026" ht="18" customHeight="1" x14ac:dyDescent="0.25">
      <c r="A18" s="144">
        <v>2</v>
      </c>
      <c r="B18" s="127" t="s">
        <v>244</v>
      </c>
      <c r="C18" s="260"/>
      <c r="D18" s="40">
        <v>1973</v>
      </c>
      <c r="E18" s="41" t="s">
        <v>70</v>
      </c>
      <c r="F18" s="261">
        <v>62.6</v>
      </c>
      <c r="G18" s="43" t="s">
        <v>229</v>
      </c>
      <c r="H18" s="42">
        <v>24</v>
      </c>
      <c r="I18" s="43">
        <v>7.65</v>
      </c>
      <c r="J18" s="234">
        <v>35</v>
      </c>
      <c r="K18" s="252"/>
      <c r="L18" s="262"/>
      <c r="M18" s="42">
        <f t="shared" ref="M18:M20" si="0">J18*I18</f>
        <v>267.75</v>
      </c>
      <c r="N18" s="263" t="s">
        <v>269</v>
      </c>
      <c r="O18" s="37">
        <v>18</v>
      </c>
      <c r="P18" s="264" t="s">
        <v>240</v>
      </c>
      <c r="Q18" s="147"/>
    </row>
    <row r="19" spans="1:1026" s="59" customFormat="1" ht="18" customHeight="1" x14ac:dyDescent="0.25">
      <c r="A19" s="146"/>
      <c r="B19" s="127"/>
      <c r="C19" s="36"/>
      <c r="D19" s="40"/>
      <c r="E19" s="41"/>
      <c r="F19" s="49"/>
      <c r="G19" s="82" t="s">
        <v>59</v>
      </c>
      <c r="H19" s="42"/>
      <c r="I19" s="121"/>
      <c r="J19" s="227"/>
      <c r="K19" s="37"/>
      <c r="L19" s="10"/>
      <c r="M19" s="42"/>
      <c r="N19" s="10"/>
      <c r="O19" s="37"/>
      <c r="P19" s="39"/>
      <c r="Q19" s="147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2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5"/>
      <c r="CV19" s="35"/>
      <c r="CW19" s="35"/>
      <c r="CX19" s="35"/>
      <c r="CY19" s="35"/>
      <c r="CZ19" s="35"/>
      <c r="DA19" s="35"/>
      <c r="DB19" s="35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G19" s="35"/>
      <c r="EH19" s="35"/>
      <c r="EI19" s="35"/>
      <c r="EJ19" s="35"/>
      <c r="EK19" s="35"/>
      <c r="EL19" s="35"/>
      <c r="EM19" s="35"/>
      <c r="EN19" s="35"/>
      <c r="EO19" s="35"/>
      <c r="EP19" s="35"/>
      <c r="EQ19" s="35"/>
      <c r="ER19" s="35"/>
      <c r="ES19" s="35"/>
      <c r="ET19" s="35"/>
      <c r="EU19" s="35"/>
      <c r="EV19" s="35"/>
      <c r="EW19" s="35"/>
      <c r="EX19" s="35"/>
      <c r="EY19" s="35"/>
      <c r="EZ19" s="35"/>
      <c r="FA19" s="35"/>
      <c r="FB19" s="35"/>
      <c r="FC19" s="35"/>
      <c r="FD19" s="35"/>
      <c r="FE19" s="35"/>
      <c r="FF19" s="35"/>
      <c r="FG19" s="35"/>
      <c r="FH19" s="35"/>
      <c r="FI19" s="35"/>
      <c r="FJ19" s="35"/>
      <c r="FK19" s="35"/>
      <c r="FL19" s="35"/>
      <c r="FM19" s="35"/>
      <c r="FN19" s="35"/>
      <c r="FO19" s="35"/>
      <c r="FP19" s="35"/>
      <c r="FQ19" s="35"/>
      <c r="FR19" s="35"/>
      <c r="FS19" s="35"/>
      <c r="FT19" s="35"/>
      <c r="FU19" s="35"/>
      <c r="FV19" s="35"/>
      <c r="FW19" s="35"/>
      <c r="FX19" s="35"/>
      <c r="FY19" s="35"/>
      <c r="FZ19" s="35"/>
      <c r="GA19" s="35"/>
      <c r="GB19" s="35"/>
      <c r="GC19" s="35"/>
      <c r="GD19" s="35"/>
      <c r="GE19" s="35"/>
      <c r="GF19" s="35"/>
      <c r="GG19" s="35"/>
      <c r="GH19" s="35"/>
      <c r="GI19" s="35"/>
      <c r="GJ19" s="35"/>
      <c r="GK19" s="35"/>
      <c r="GL19" s="35"/>
      <c r="GM19" s="35"/>
      <c r="GN19" s="35"/>
      <c r="GO19" s="35"/>
      <c r="GP19" s="35"/>
      <c r="GQ19" s="35"/>
      <c r="GR19" s="35"/>
      <c r="GS19" s="35"/>
      <c r="GT19" s="35"/>
      <c r="GU19" s="35"/>
      <c r="GV19" s="35"/>
      <c r="GW19" s="35"/>
      <c r="GX19" s="35"/>
      <c r="GY19" s="35"/>
      <c r="GZ19" s="35"/>
      <c r="HA19" s="35"/>
      <c r="HB19" s="35"/>
      <c r="HC19" s="35"/>
      <c r="HD19" s="35"/>
      <c r="HE19" s="35"/>
      <c r="HF19" s="35"/>
      <c r="HG19" s="35"/>
      <c r="HH19" s="35"/>
      <c r="HI19" s="35"/>
      <c r="HJ19" s="35"/>
      <c r="HK19" s="35"/>
      <c r="HL19" s="35"/>
      <c r="HM19" s="35"/>
      <c r="HN19" s="35"/>
      <c r="HO19" s="35"/>
      <c r="HP19" s="35"/>
      <c r="HQ19" s="35"/>
      <c r="HR19" s="35"/>
      <c r="HS19" s="35"/>
      <c r="HT19" s="35"/>
      <c r="HU19" s="35"/>
      <c r="HV19" s="35"/>
      <c r="HW19" s="35"/>
      <c r="HX19" s="35"/>
      <c r="HY19" s="35"/>
      <c r="HZ19" s="35"/>
      <c r="IA19" s="35"/>
      <c r="IB19" s="35"/>
      <c r="IC19" s="35"/>
      <c r="ID19" s="35"/>
      <c r="IE19" s="35"/>
      <c r="IF19" s="35"/>
      <c r="IG19" s="35"/>
      <c r="IH19" s="35"/>
      <c r="II19" s="35"/>
      <c r="IJ19" s="35"/>
      <c r="IK19" s="35"/>
      <c r="IL19" s="35"/>
      <c r="IM19" s="35"/>
      <c r="IN19" s="35"/>
      <c r="IO19" s="35"/>
      <c r="IP19" s="35"/>
      <c r="IQ19" s="35"/>
      <c r="IR19" s="35"/>
      <c r="IS19" s="35"/>
      <c r="IT19" s="35"/>
      <c r="IU19" s="35"/>
      <c r="IV19" s="35"/>
      <c r="IW19" s="35"/>
      <c r="IX19" s="35"/>
      <c r="IY19" s="35"/>
      <c r="IZ19" s="35"/>
      <c r="JA19" s="35"/>
      <c r="JB19" s="35"/>
      <c r="JC19" s="35"/>
      <c r="JD19" s="35"/>
      <c r="JE19" s="35"/>
      <c r="JF19" s="35"/>
      <c r="JG19" s="35"/>
      <c r="JH19" s="35"/>
      <c r="JI19" s="35"/>
      <c r="JJ19" s="35"/>
      <c r="JK19" s="35"/>
      <c r="JL19" s="35"/>
      <c r="JM19" s="35"/>
      <c r="JN19" s="35"/>
      <c r="JO19" s="35"/>
      <c r="JP19" s="35"/>
      <c r="JQ19" s="35"/>
      <c r="JR19" s="35"/>
      <c r="JS19" s="35"/>
      <c r="JT19" s="35"/>
      <c r="JU19" s="35"/>
      <c r="JV19" s="35"/>
      <c r="JW19" s="35"/>
      <c r="JX19" s="35"/>
      <c r="JY19" s="35"/>
      <c r="JZ19" s="35"/>
      <c r="KA19" s="35"/>
      <c r="KB19" s="35"/>
      <c r="KC19" s="35"/>
      <c r="KD19" s="35"/>
      <c r="KE19" s="35"/>
      <c r="KF19" s="35"/>
      <c r="KG19" s="35"/>
      <c r="KH19" s="35"/>
      <c r="KI19" s="35"/>
      <c r="KJ19" s="35"/>
      <c r="KK19" s="35"/>
      <c r="KL19" s="35"/>
      <c r="KM19" s="35"/>
      <c r="KN19" s="35"/>
      <c r="KO19" s="35"/>
      <c r="KP19" s="35"/>
      <c r="KQ19" s="35"/>
      <c r="KR19" s="35"/>
      <c r="KS19" s="35"/>
      <c r="KT19" s="35"/>
      <c r="KU19" s="35"/>
      <c r="KV19" s="35"/>
      <c r="KW19" s="35"/>
      <c r="KX19" s="35"/>
      <c r="KY19" s="35"/>
      <c r="KZ19" s="35"/>
      <c r="LA19" s="35"/>
      <c r="LB19" s="35"/>
      <c r="LC19" s="35"/>
      <c r="LD19" s="35"/>
      <c r="LE19" s="35"/>
      <c r="LF19" s="35"/>
      <c r="LG19" s="35"/>
      <c r="LH19" s="35"/>
      <c r="LI19" s="35"/>
      <c r="LJ19" s="35"/>
      <c r="LK19" s="35"/>
      <c r="LL19" s="35"/>
      <c r="LM19" s="35"/>
      <c r="LN19" s="35"/>
      <c r="LO19" s="35"/>
      <c r="LP19" s="35"/>
      <c r="LQ19" s="35"/>
      <c r="LR19" s="35"/>
      <c r="LS19" s="35"/>
      <c r="LT19" s="35"/>
      <c r="LU19" s="35"/>
      <c r="LV19" s="35"/>
      <c r="LW19" s="35"/>
      <c r="LX19" s="35"/>
      <c r="LY19" s="35"/>
      <c r="LZ19" s="35"/>
      <c r="MA19" s="35"/>
      <c r="MB19" s="35"/>
      <c r="MC19" s="35"/>
      <c r="MD19" s="35"/>
      <c r="ME19" s="35"/>
      <c r="MF19" s="35"/>
      <c r="MG19" s="35"/>
      <c r="MH19" s="35"/>
      <c r="MI19" s="35"/>
      <c r="MJ19" s="35"/>
      <c r="MK19" s="35"/>
      <c r="ML19" s="35"/>
      <c r="MM19" s="35"/>
      <c r="MN19" s="35"/>
      <c r="MO19" s="35"/>
      <c r="MP19" s="35"/>
      <c r="MQ19" s="35"/>
      <c r="MR19" s="35"/>
      <c r="MS19" s="35"/>
      <c r="MT19" s="35"/>
      <c r="MU19" s="35"/>
      <c r="MV19" s="35"/>
      <c r="MW19" s="35"/>
      <c r="MX19" s="35"/>
      <c r="MY19" s="35"/>
      <c r="MZ19" s="35"/>
      <c r="NA19" s="35"/>
      <c r="NB19" s="35"/>
      <c r="NC19" s="35"/>
      <c r="ND19" s="35"/>
      <c r="NE19" s="35"/>
      <c r="NF19" s="35"/>
      <c r="NG19" s="35"/>
      <c r="NH19" s="35"/>
      <c r="NI19" s="35"/>
      <c r="NJ19" s="35"/>
      <c r="NK19" s="35"/>
      <c r="NL19" s="35"/>
      <c r="NM19" s="35"/>
      <c r="NN19" s="35"/>
      <c r="NO19" s="35"/>
      <c r="NP19" s="35"/>
      <c r="NQ19" s="35"/>
      <c r="NR19" s="35"/>
      <c r="NS19" s="35"/>
      <c r="NT19" s="35"/>
      <c r="NU19" s="35"/>
      <c r="NV19" s="35"/>
      <c r="NW19" s="35"/>
      <c r="NX19" s="35"/>
      <c r="NY19" s="35"/>
      <c r="NZ19" s="35"/>
      <c r="OA19" s="35"/>
      <c r="OB19" s="35"/>
      <c r="OC19" s="35"/>
      <c r="OD19" s="35"/>
      <c r="OE19" s="35"/>
      <c r="OF19" s="35"/>
      <c r="OG19" s="35"/>
      <c r="OH19" s="35"/>
      <c r="OI19" s="35"/>
      <c r="OJ19" s="35"/>
      <c r="OK19" s="35"/>
      <c r="OL19" s="35"/>
      <c r="OM19" s="35"/>
      <c r="ON19" s="35"/>
      <c r="OO19" s="35"/>
      <c r="OP19" s="35"/>
      <c r="OQ19" s="35"/>
      <c r="OR19" s="35"/>
      <c r="OS19" s="35"/>
      <c r="OT19" s="35"/>
      <c r="OU19" s="35"/>
      <c r="OV19" s="35"/>
      <c r="OW19" s="35"/>
      <c r="OX19" s="35"/>
      <c r="OY19" s="35"/>
      <c r="OZ19" s="35"/>
      <c r="PA19" s="35"/>
      <c r="PB19" s="35"/>
      <c r="PC19" s="35"/>
      <c r="PD19" s="35"/>
      <c r="PE19" s="35"/>
      <c r="PF19" s="35"/>
      <c r="PG19" s="35"/>
      <c r="PH19" s="35"/>
      <c r="PI19" s="35"/>
      <c r="PJ19" s="35"/>
      <c r="PK19" s="35"/>
      <c r="PL19" s="35"/>
      <c r="PM19" s="35"/>
      <c r="PN19" s="35"/>
      <c r="PO19" s="35"/>
      <c r="PP19" s="35"/>
      <c r="PQ19" s="35"/>
      <c r="PR19" s="35"/>
      <c r="PS19" s="35"/>
      <c r="PT19" s="35"/>
      <c r="PU19" s="35"/>
      <c r="PV19" s="35"/>
      <c r="PW19" s="35"/>
      <c r="PX19" s="35"/>
      <c r="PY19" s="35"/>
      <c r="PZ19" s="35"/>
      <c r="QA19" s="35"/>
      <c r="QB19" s="35"/>
      <c r="QC19" s="35"/>
      <c r="QD19" s="35"/>
      <c r="QE19" s="35"/>
      <c r="QF19" s="35"/>
      <c r="QG19" s="35"/>
      <c r="QH19" s="35"/>
      <c r="QI19" s="35"/>
      <c r="QJ19" s="35"/>
      <c r="QK19" s="35"/>
      <c r="QL19" s="35"/>
      <c r="QM19" s="35"/>
      <c r="QN19" s="35"/>
      <c r="QO19" s="35"/>
      <c r="QP19" s="35"/>
      <c r="QQ19" s="35"/>
      <c r="QR19" s="35"/>
      <c r="QS19" s="35"/>
      <c r="QT19" s="35"/>
      <c r="QU19" s="35"/>
      <c r="QV19" s="35"/>
      <c r="QW19" s="35"/>
      <c r="QX19" s="35"/>
      <c r="QY19" s="35"/>
      <c r="QZ19" s="35"/>
      <c r="RA19" s="35"/>
      <c r="RB19" s="35"/>
      <c r="RC19" s="35"/>
      <c r="RD19" s="35"/>
      <c r="RE19" s="35"/>
      <c r="RF19" s="35"/>
      <c r="RG19" s="35"/>
      <c r="RH19" s="35"/>
      <c r="RI19" s="35"/>
      <c r="RJ19" s="35"/>
      <c r="RK19" s="35"/>
      <c r="RL19" s="35"/>
      <c r="RM19" s="35"/>
      <c r="RN19" s="35"/>
      <c r="RO19" s="35"/>
      <c r="RP19" s="35"/>
      <c r="RQ19" s="35"/>
      <c r="RR19" s="35"/>
      <c r="RS19" s="35"/>
      <c r="RT19" s="35"/>
      <c r="RU19" s="35"/>
      <c r="RV19" s="35"/>
      <c r="RW19" s="35"/>
      <c r="RX19" s="35"/>
      <c r="RY19" s="35"/>
      <c r="RZ19" s="35"/>
      <c r="SA19" s="35"/>
      <c r="SB19" s="35"/>
      <c r="SC19" s="35"/>
      <c r="SD19" s="35"/>
      <c r="SE19" s="35"/>
      <c r="SF19" s="35"/>
      <c r="SG19" s="35"/>
      <c r="SH19" s="35"/>
      <c r="SI19" s="35"/>
      <c r="SJ19" s="35"/>
      <c r="SK19" s="35"/>
      <c r="SL19" s="35"/>
      <c r="SM19" s="35"/>
      <c r="SN19" s="35"/>
      <c r="SO19" s="35"/>
      <c r="SP19" s="35"/>
      <c r="SQ19" s="35"/>
      <c r="SR19" s="35"/>
      <c r="SS19" s="35"/>
      <c r="ST19" s="35"/>
      <c r="SU19" s="35"/>
      <c r="SV19" s="35"/>
      <c r="SW19" s="35"/>
      <c r="SX19" s="35"/>
      <c r="SY19" s="35"/>
      <c r="SZ19" s="35"/>
      <c r="TA19" s="35"/>
      <c r="TB19" s="35"/>
      <c r="TC19" s="35"/>
      <c r="TD19" s="35"/>
      <c r="TE19" s="35"/>
      <c r="TF19" s="35"/>
      <c r="TG19" s="35"/>
      <c r="TH19" s="35"/>
      <c r="TI19" s="35"/>
      <c r="TJ19" s="35"/>
      <c r="TK19" s="35"/>
      <c r="TL19" s="35"/>
      <c r="TM19" s="35"/>
      <c r="TN19" s="35"/>
      <c r="TO19" s="35"/>
      <c r="TP19" s="35"/>
      <c r="TQ19" s="35"/>
      <c r="TR19" s="35"/>
      <c r="TS19" s="35"/>
      <c r="TT19" s="35"/>
      <c r="TU19" s="35"/>
      <c r="TV19" s="35"/>
      <c r="TW19" s="35"/>
      <c r="TX19" s="35"/>
      <c r="TY19" s="35"/>
      <c r="TZ19" s="35"/>
      <c r="UA19" s="35"/>
      <c r="UB19" s="35"/>
      <c r="UC19" s="35"/>
      <c r="UD19" s="35"/>
      <c r="UE19" s="35"/>
      <c r="UF19" s="35"/>
      <c r="UG19" s="35"/>
      <c r="UH19" s="35"/>
      <c r="UI19" s="35"/>
      <c r="UJ19" s="35"/>
      <c r="UK19" s="35"/>
      <c r="UL19" s="35"/>
      <c r="UM19" s="35"/>
      <c r="UN19" s="35"/>
      <c r="UO19" s="35"/>
      <c r="UP19" s="35"/>
      <c r="UQ19" s="35"/>
      <c r="UR19" s="35"/>
      <c r="US19" s="35"/>
      <c r="UT19" s="35"/>
      <c r="UU19" s="35"/>
      <c r="UV19" s="35"/>
      <c r="UW19" s="35"/>
      <c r="UX19" s="35"/>
      <c r="UY19" s="35"/>
      <c r="UZ19" s="35"/>
      <c r="VA19" s="35"/>
      <c r="VB19" s="35"/>
      <c r="VC19" s="35"/>
      <c r="VD19" s="35"/>
      <c r="VE19" s="35"/>
      <c r="VF19" s="35"/>
      <c r="VG19" s="35"/>
      <c r="VH19" s="35"/>
      <c r="VI19" s="35"/>
      <c r="VJ19" s="35"/>
      <c r="VK19" s="35"/>
      <c r="VL19" s="35"/>
      <c r="VM19" s="35"/>
      <c r="VN19" s="35"/>
      <c r="VO19" s="35"/>
      <c r="VP19" s="35"/>
      <c r="VQ19" s="35"/>
      <c r="VR19" s="35"/>
      <c r="VS19" s="35"/>
      <c r="VT19" s="35"/>
      <c r="VU19" s="35"/>
      <c r="VV19" s="35"/>
      <c r="VW19" s="35"/>
      <c r="VX19" s="35"/>
      <c r="VY19" s="35"/>
      <c r="VZ19" s="35"/>
      <c r="WA19" s="35"/>
      <c r="WB19" s="35"/>
      <c r="WC19" s="35"/>
      <c r="WD19" s="35"/>
      <c r="WE19" s="35"/>
      <c r="WF19" s="35"/>
      <c r="WG19" s="35"/>
      <c r="WH19" s="35"/>
      <c r="WI19" s="35"/>
      <c r="WJ19" s="35"/>
      <c r="WK19" s="35"/>
      <c r="WL19" s="35"/>
      <c r="WM19" s="35"/>
      <c r="WN19" s="35"/>
      <c r="WO19" s="35"/>
      <c r="WP19" s="35"/>
      <c r="WQ19" s="35"/>
      <c r="WR19" s="35"/>
      <c r="WS19" s="35"/>
      <c r="WT19" s="35"/>
      <c r="WU19" s="35"/>
      <c r="WV19" s="35"/>
      <c r="WW19" s="35"/>
      <c r="WX19" s="35"/>
      <c r="WY19" s="35"/>
      <c r="WZ19" s="35"/>
      <c r="XA19" s="35"/>
      <c r="XB19" s="35"/>
      <c r="XC19" s="35"/>
      <c r="XD19" s="35"/>
      <c r="XE19" s="35"/>
      <c r="XF19" s="35"/>
      <c r="XG19" s="35"/>
      <c r="XH19" s="35"/>
      <c r="XI19" s="35"/>
      <c r="XJ19" s="35"/>
      <c r="XK19" s="35"/>
      <c r="XL19" s="35"/>
      <c r="XM19" s="35"/>
      <c r="XN19" s="35"/>
      <c r="XO19" s="35"/>
      <c r="XP19" s="35"/>
      <c r="XQ19" s="35"/>
      <c r="XR19" s="35"/>
      <c r="XS19" s="35"/>
      <c r="XT19" s="35"/>
      <c r="XU19" s="35"/>
      <c r="XV19" s="35"/>
      <c r="XW19" s="35"/>
      <c r="XX19" s="35"/>
      <c r="XY19" s="35"/>
      <c r="XZ19" s="35"/>
      <c r="YA19" s="35"/>
      <c r="YB19" s="35"/>
      <c r="YC19" s="35"/>
      <c r="YD19" s="35"/>
      <c r="YE19" s="35"/>
      <c r="YF19" s="35"/>
      <c r="YG19" s="35"/>
      <c r="YH19" s="35"/>
      <c r="YI19" s="35"/>
      <c r="YJ19" s="35"/>
      <c r="YK19" s="35"/>
      <c r="YL19" s="35"/>
      <c r="YM19" s="35"/>
      <c r="YN19" s="35"/>
      <c r="YO19" s="35"/>
      <c r="YP19" s="35"/>
      <c r="YQ19" s="35"/>
      <c r="YR19" s="35"/>
      <c r="YS19" s="35"/>
      <c r="YT19" s="35"/>
      <c r="YU19" s="35"/>
      <c r="YV19" s="35"/>
      <c r="YW19" s="35"/>
      <c r="YX19" s="35"/>
      <c r="YY19" s="35"/>
      <c r="YZ19" s="35"/>
      <c r="ZA19" s="35"/>
      <c r="ZB19" s="35"/>
      <c r="ZC19" s="35"/>
      <c r="ZD19" s="35"/>
      <c r="ZE19" s="35"/>
      <c r="ZF19" s="35"/>
      <c r="ZG19" s="35"/>
      <c r="ZH19" s="35"/>
      <c r="ZI19" s="35"/>
      <c r="ZJ19" s="35"/>
      <c r="ZK19" s="35"/>
      <c r="ZL19" s="35"/>
      <c r="ZM19" s="35"/>
      <c r="ZN19" s="35"/>
      <c r="ZO19" s="35"/>
      <c r="ZP19" s="35"/>
      <c r="ZQ19" s="35"/>
      <c r="ZR19" s="35"/>
      <c r="ZS19" s="35"/>
      <c r="ZT19" s="35"/>
      <c r="ZU19" s="35"/>
      <c r="ZV19" s="35"/>
      <c r="ZW19" s="35"/>
      <c r="ZX19" s="35"/>
      <c r="ZY19" s="35"/>
      <c r="ZZ19" s="35"/>
      <c r="AAA19" s="35"/>
      <c r="AAB19" s="35"/>
      <c r="AAC19" s="35"/>
      <c r="AAD19" s="35"/>
      <c r="AAE19" s="35"/>
      <c r="AAF19" s="35"/>
      <c r="AAG19" s="35"/>
      <c r="AAH19" s="35"/>
      <c r="AAI19" s="35"/>
      <c r="AAJ19" s="35"/>
      <c r="AAK19" s="35"/>
      <c r="AAL19" s="35"/>
      <c r="AAM19" s="35"/>
      <c r="AAN19" s="35"/>
      <c r="AAO19" s="35"/>
      <c r="AAP19" s="35"/>
      <c r="AAQ19" s="35"/>
      <c r="AAR19" s="35"/>
      <c r="AAS19" s="35"/>
      <c r="AAT19" s="35"/>
      <c r="AAU19" s="35"/>
      <c r="AAV19" s="35"/>
      <c r="AAW19" s="35"/>
      <c r="AAX19" s="35"/>
      <c r="AAY19" s="35"/>
      <c r="AAZ19" s="35"/>
      <c r="ABA19" s="35"/>
      <c r="ABB19" s="35"/>
      <c r="ABC19" s="35"/>
      <c r="ABD19" s="35"/>
      <c r="ABE19" s="35"/>
      <c r="ABF19" s="35"/>
      <c r="ABG19" s="35"/>
      <c r="ABH19" s="35"/>
      <c r="ABI19" s="35"/>
      <c r="ABJ19" s="35"/>
      <c r="ABK19" s="35"/>
      <c r="ABL19" s="35"/>
      <c r="ABM19" s="35"/>
      <c r="ABN19" s="35"/>
      <c r="ABO19" s="35"/>
      <c r="ABP19" s="35"/>
      <c r="ABQ19" s="35"/>
      <c r="ABR19" s="35"/>
      <c r="ABS19" s="35"/>
      <c r="ABT19" s="35"/>
      <c r="ABU19" s="35"/>
      <c r="ABV19" s="35"/>
      <c r="ABW19" s="35"/>
      <c r="ABX19" s="35"/>
      <c r="ABY19" s="35"/>
      <c r="ABZ19" s="35"/>
      <c r="ACA19" s="35"/>
      <c r="ACB19" s="35"/>
      <c r="ACC19" s="35"/>
      <c r="ACD19" s="35"/>
      <c r="ACE19" s="35"/>
      <c r="ACF19" s="35"/>
      <c r="ACG19" s="35"/>
      <c r="ACH19" s="35"/>
      <c r="ACI19" s="35"/>
      <c r="ACJ19" s="35"/>
      <c r="ACK19" s="35"/>
      <c r="ACL19" s="35"/>
      <c r="ACM19" s="35"/>
      <c r="ACN19" s="35"/>
      <c r="ACO19" s="35"/>
      <c r="ACP19" s="35"/>
      <c r="ACQ19" s="35"/>
      <c r="ACR19" s="35"/>
      <c r="ACS19" s="35"/>
      <c r="ACT19" s="35"/>
      <c r="ACU19" s="35"/>
      <c r="ACV19" s="35"/>
      <c r="ACW19" s="35"/>
      <c r="ACX19" s="35"/>
      <c r="ACY19" s="35"/>
      <c r="ACZ19" s="35"/>
      <c r="ADA19" s="35"/>
      <c r="ADB19" s="35"/>
      <c r="ADC19" s="35"/>
      <c r="ADD19" s="35"/>
      <c r="ADE19" s="35"/>
      <c r="ADF19" s="35"/>
      <c r="ADG19" s="35"/>
      <c r="ADH19" s="35"/>
      <c r="ADI19" s="35"/>
      <c r="ADJ19" s="35"/>
      <c r="ADK19" s="35"/>
      <c r="ADL19" s="35"/>
      <c r="ADM19" s="35"/>
      <c r="ADN19" s="35"/>
      <c r="ADO19" s="35"/>
      <c r="ADP19" s="35"/>
      <c r="ADQ19" s="35"/>
      <c r="ADR19" s="35"/>
      <c r="ADS19" s="35"/>
      <c r="ADT19" s="35"/>
      <c r="ADU19" s="35"/>
      <c r="ADV19" s="35"/>
      <c r="ADW19" s="35"/>
      <c r="ADX19" s="35"/>
      <c r="ADY19" s="35"/>
      <c r="ADZ19" s="35"/>
      <c r="AEA19" s="35"/>
      <c r="AEB19" s="35"/>
      <c r="AEC19" s="35"/>
      <c r="AED19" s="35"/>
      <c r="AEE19" s="35"/>
      <c r="AEF19" s="35"/>
      <c r="AEG19" s="35"/>
      <c r="AEH19" s="35"/>
      <c r="AEI19" s="35"/>
      <c r="AEJ19" s="35"/>
      <c r="AEK19" s="35"/>
      <c r="AEL19" s="35"/>
      <c r="AEM19" s="35"/>
      <c r="AEN19" s="35"/>
      <c r="AEO19" s="35"/>
      <c r="AEP19" s="35"/>
      <c r="AEQ19" s="35"/>
      <c r="AER19" s="35"/>
      <c r="AES19" s="35"/>
      <c r="AET19" s="35"/>
      <c r="AEU19" s="35"/>
      <c r="AEV19" s="35"/>
      <c r="AEW19" s="35"/>
      <c r="AEX19" s="35"/>
      <c r="AEY19" s="35"/>
      <c r="AEZ19" s="35"/>
      <c r="AFA19" s="35"/>
      <c r="AFB19" s="35"/>
      <c r="AFC19" s="35"/>
      <c r="AFD19" s="35"/>
      <c r="AFE19" s="35"/>
      <c r="AFF19" s="35"/>
      <c r="AFG19" s="35"/>
      <c r="AFH19" s="35"/>
      <c r="AFI19" s="35"/>
      <c r="AFJ19" s="35"/>
      <c r="AFK19" s="35"/>
      <c r="AFL19" s="35"/>
      <c r="AFM19" s="35"/>
      <c r="AFN19" s="35"/>
      <c r="AFO19" s="35"/>
      <c r="AFP19" s="35"/>
      <c r="AFQ19" s="35"/>
      <c r="AFR19" s="35"/>
      <c r="AFS19" s="35"/>
      <c r="AFT19" s="35"/>
      <c r="AFU19" s="35"/>
      <c r="AFV19" s="35"/>
      <c r="AFW19" s="35"/>
      <c r="AFX19" s="35"/>
      <c r="AFY19" s="35"/>
      <c r="AFZ19" s="35"/>
      <c r="AGA19" s="35"/>
      <c r="AGB19" s="35"/>
      <c r="AGC19" s="35"/>
      <c r="AGD19" s="35"/>
      <c r="AGE19" s="35"/>
      <c r="AGF19" s="35"/>
      <c r="AGG19" s="35"/>
      <c r="AGH19" s="35"/>
      <c r="AGI19" s="35"/>
      <c r="AGJ19" s="35"/>
      <c r="AGK19" s="35"/>
      <c r="AGL19" s="35"/>
      <c r="AGM19" s="35"/>
      <c r="AGN19" s="35"/>
      <c r="AGO19" s="35"/>
      <c r="AGP19" s="35"/>
      <c r="AGQ19" s="35"/>
      <c r="AGR19" s="35"/>
      <c r="AGS19" s="35"/>
      <c r="AGT19" s="35"/>
      <c r="AGU19" s="35"/>
      <c r="AGV19" s="35"/>
      <c r="AGW19" s="35"/>
      <c r="AGX19" s="35"/>
      <c r="AGY19" s="35"/>
      <c r="AGZ19" s="35"/>
      <c r="AHA19" s="35"/>
      <c r="AHB19" s="35"/>
      <c r="AHC19" s="35"/>
      <c r="AHD19" s="35"/>
      <c r="AHE19" s="35"/>
      <c r="AHF19" s="35"/>
      <c r="AHG19" s="35"/>
      <c r="AHH19" s="35"/>
      <c r="AHI19" s="35"/>
      <c r="AHJ19" s="35"/>
      <c r="AHK19" s="35"/>
      <c r="AHL19" s="35"/>
      <c r="AHM19" s="35"/>
      <c r="AHN19" s="35"/>
      <c r="AHO19" s="35"/>
      <c r="AHP19" s="35"/>
      <c r="AHQ19" s="35"/>
      <c r="AHR19" s="35"/>
      <c r="AHS19" s="35"/>
      <c r="AHT19" s="35"/>
      <c r="AHU19" s="35"/>
      <c r="AHV19" s="35"/>
      <c r="AHW19" s="35"/>
      <c r="AHX19" s="35"/>
      <c r="AHY19" s="35"/>
      <c r="AHZ19" s="35"/>
      <c r="AIA19" s="35"/>
      <c r="AIB19" s="35"/>
      <c r="AIC19" s="35"/>
      <c r="AID19" s="35"/>
      <c r="AIE19" s="35"/>
      <c r="AIF19" s="35"/>
      <c r="AIG19" s="35"/>
      <c r="AIH19" s="35"/>
      <c r="AII19" s="35"/>
      <c r="AIJ19" s="35"/>
      <c r="AIK19" s="35"/>
      <c r="AIL19" s="35"/>
      <c r="AIM19" s="35"/>
      <c r="AIN19" s="35"/>
      <c r="AIO19" s="35"/>
      <c r="AIP19" s="35"/>
      <c r="AIQ19" s="35"/>
      <c r="AIR19" s="35"/>
      <c r="AIS19" s="35"/>
      <c r="AIT19" s="35"/>
      <c r="AIU19" s="35"/>
      <c r="AIV19" s="35"/>
      <c r="AIW19" s="35"/>
      <c r="AIX19" s="35"/>
      <c r="AIY19" s="35"/>
      <c r="AIZ19" s="35"/>
      <c r="AJA19" s="35"/>
      <c r="AJB19" s="35"/>
      <c r="AJC19" s="35"/>
      <c r="AJD19" s="35"/>
      <c r="AJE19" s="35"/>
      <c r="AJF19" s="35"/>
      <c r="AJG19" s="35"/>
      <c r="AJH19" s="35"/>
      <c r="AJI19" s="35"/>
      <c r="AJJ19" s="35"/>
      <c r="AJK19" s="35"/>
      <c r="AJL19" s="35"/>
      <c r="AJM19" s="35"/>
      <c r="AJN19" s="35"/>
      <c r="AJO19" s="35"/>
      <c r="AJP19" s="35"/>
      <c r="AJQ19" s="35"/>
      <c r="AJR19" s="35"/>
      <c r="AJS19" s="35"/>
      <c r="AJT19" s="35"/>
      <c r="AJU19" s="35"/>
      <c r="AJV19" s="35"/>
      <c r="AJW19" s="35"/>
      <c r="AJX19" s="35"/>
      <c r="AJY19" s="35"/>
      <c r="AJZ19" s="35"/>
      <c r="AKA19" s="35"/>
      <c r="AKB19" s="35"/>
      <c r="AKC19" s="35"/>
      <c r="AKD19" s="35"/>
      <c r="AKE19" s="35"/>
      <c r="AKF19" s="35"/>
      <c r="AKG19" s="35"/>
      <c r="AKH19" s="35"/>
      <c r="AKI19" s="35"/>
      <c r="AKJ19" s="35"/>
      <c r="AKK19" s="35"/>
      <c r="AKL19" s="35"/>
      <c r="AKM19" s="35"/>
      <c r="AKN19" s="35"/>
      <c r="AKO19" s="35"/>
      <c r="AKP19" s="35"/>
      <c r="AKQ19" s="35"/>
      <c r="AKR19" s="35"/>
      <c r="AKS19" s="35"/>
      <c r="AKT19" s="35"/>
      <c r="AKU19" s="35"/>
      <c r="AKV19" s="35"/>
      <c r="AKW19" s="35"/>
      <c r="AKX19" s="35"/>
      <c r="AKY19" s="35"/>
      <c r="AKZ19" s="35"/>
      <c r="ALA19" s="35"/>
      <c r="ALB19" s="35"/>
      <c r="ALC19" s="35"/>
      <c r="ALD19" s="35"/>
      <c r="ALE19" s="35"/>
      <c r="ALF19" s="35"/>
      <c r="ALG19" s="35"/>
      <c r="ALH19" s="35"/>
      <c r="ALI19" s="35"/>
      <c r="ALJ19" s="35"/>
      <c r="ALK19" s="35"/>
      <c r="ALL19" s="35"/>
      <c r="ALM19" s="35"/>
      <c r="ALN19" s="35"/>
      <c r="ALO19" s="35"/>
      <c r="ALP19" s="35"/>
      <c r="ALQ19" s="35"/>
      <c r="ALR19" s="35"/>
      <c r="ALS19" s="35"/>
      <c r="ALT19" s="35"/>
      <c r="ALU19" s="35"/>
      <c r="ALV19" s="35"/>
      <c r="ALW19" s="35"/>
      <c r="ALX19" s="35"/>
      <c r="ALY19" s="35"/>
      <c r="ALZ19" s="35"/>
      <c r="AMA19" s="35"/>
      <c r="AMB19" s="35"/>
      <c r="AMC19" s="35"/>
      <c r="AMD19" s="35"/>
      <c r="AME19" s="35"/>
      <c r="AMF19" s="35"/>
      <c r="AMG19" s="35"/>
      <c r="AMH19" s="35"/>
      <c r="AMI19" s="35"/>
      <c r="AMJ19" s="35"/>
      <c r="AMK19" s="35"/>
      <c r="AML19" s="35"/>
    </row>
    <row r="20" spans="1:1026" s="59" customFormat="1" ht="18" customHeight="1" x14ac:dyDescent="0.25">
      <c r="A20" s="146">
        <v>1</v>
      </c>
      <c r="B20" s="273" t="s">
        <v>252</v>
      </c>
      <c r="C20" s="290"/>
      <c r="D20" s="128">
        <v>1971</v>
      </c>
      <c r="E20" s="41" t="s">
        <v>0</v>
      </c>
      <c r="F20" s="49">
        <v>70.3</v>
      </c>
      <c r="G20" s="43" t="s">
        <v>253</v>
      </c>
      <c r="H20" s="42">
        <v>24</v>
      </c>
      <c r="I20" s="121">
        <v>6.63</v>
      </c>
      <c r="J20" s="227">
        <v>44</v>
      </c>
      <c r="K20" s="37"/>
      <c r="L20" s="201"/>
      <c r="M20" s="42">
        <f t="shared" si="0"/>
        <v>291.71999999999997</v>
      </c>
      <c r="N20" s="10">
        <v>1</v>
      </c>
      <c r="O20" s="37">
        <v>20</v>
      </c>
      <c r="P20" s="39" t="s">
        <v>254</v>
      </c>
      <c r="Q20" s="147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2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G20" s="35"/>
      <c r="GH20" s="35"/>
      <c r="GI20" s="35"/>
      <c r="GJ20" s="35"/>
      <c r="GK20" s="35"/>
      <c r="GL20" s="35"/>
      <c r="GM20" s="35"/>
      <c r="GN20" s="35"/>
      <c r="GO20" s="35"/>
      <c r="GP20" s="35"/>
      <c r="GQ20" s="35"/>
      <c r="GR20" s="35"/>
      <c r="GS20" s="35"/>
      <c r="GT20" s="35"/>
      <c r="GU20" s="35"/>
      <c r="GV20" s="35"/>
      <c r="GW20" s="35"/>
      <c r="GX20" s="35"/>
      <c r="GY20" s="35"/>
      <c r="GZ20" s="35"/>
      <c r="HA20" s="35"/>
      <c r="HB20" s="35"/>
      <c r="HC20" s="35"/>
      <c r="HD20" s="35"/>
      <c r="HE20" s="35"/>
      <c r="HF20" s="35"/>
      <c r="HG20" s="35"/>
      <c r="HH20" s="35"/>
      <c r="HI20" s="35"/>
      <c r="HJ20" s="35"/>
      <c r="HK20" s="35"/>
      <c r="HL20" s="35"/>
      <c r="HM20" s="35"/>
      <c r="HN20" s="35"/>
      <c r="HO20" s="35"/>
      <c r="HP20" s="35"/>
      <c r="HQ20" s="35"/>
      <c r="HR20" s="35"/>
      <c r="HS20" s="35"/>
      <c r="HT20" s="35"/>
      <c r="HU20" s="35"/>
      <c r="HV20" s="35"/>
      <c r="HW20" s="35"/>
      <c r="HX20" s="35"/>
      <c r="HY20" s="35"/>
      <c r="HZ20" s="35"/>
      <c r="IA20" s="35"/>
      <c r="IB20" s="35"/>
      <c r="IC20" s="35"/>
      <c r="ID20" s="35"/>
      <c r="IE20" s="35"/>
      <c r="IF20" s="35"/>
      <c r="IG20" s="35"/>
      <c r="IH20" s="35"/>
      <c r="II20" s="35"/>
      <c r="IJ20" s="35"/>
      <c r="IK20" s="35"/>
      <c r="IL20" s="35"/>
      <c r="IM20" s="35"/>
      <c r="IN20" s="35"/>
      <c r="IO20" s="35"/>
      <c r="IP20" s="35"/>
      <c r="IQ20" s="35"/>
      <c r="IR20" s="35"/>
      <c r="IS20" s="35"/>
      <c r="IT20" s="35"/>
      <c r="IU20" s="35"/>
      <c r="IV20" s="35"/>
      <c r="IW20" s="35"/>
      <c r="IX20" s="35"/>
      <c r="IY20" s="35"/>
      <c r="IZ20" s="35"/>
      <c r="JA20" s="35"/>
      <c r="JB20" s="35"/>
      <c r="JC20" s="35"/>
      <c r="JD20" s="35"/>
      <c r="JE20" s="35"/>
      <c r="JF20" s="35"/>
      <c r="JG20" s="35"/>
      <c r="JH20" s="35"/>
      <c r="JI20" s="35"/>
      <c r="JJ20" s="35"/>
      <c r="JK20" s="35"/>
      <c r="JL20" s="35"/>
      <c r="JM20" s="35"/>
      <c r="JN20" s="35"/>
      <c r="JO20" s="35"/>
      <c r="JP20" s="35"/>
      <c r="JQ20" s="35"/>
      <c r="JR20" s="35"/>
      <c r="JS20" s="35"/>
      <c r="JT20" s="35"/>
      <c r="JU20" s="35"/>
      <c r="JV20" s="35"/>
      <c r="JW20" s="35"/>
      <c r="JX20" s="35"/>
      <c r="JY20" s="35"/>
      <c r="JZ20" s="35"/>
      <c r="KA20" s="35"/>
      <c r="KB20" s="35"/>
      <c r="KC20" s="35"/>
      <c r="KD20" s="35"/>
      <c r="KE20" s="35"/>
      <c r="KF20" s="35"/>
      <c r="KG20" s="35"/>
      <c r="KH20" s="35"/>
      <c r="KI20" s="35"/>
      <c r="KJ20" s="35"/>
      <c r="KK20" s="35"/>
      <c r="KL20" s="35"/>
      <c r="KM20" s="35"/>
      <c r="KN20" s="35"/>
      <c r="KO20" s="35"/>
      <c r="KP20" s="35"/>
      <c r="KQ20" s="35"/>
      <c r="KR20" s="35"/>
      <c r="KS20" s="35"/>
      <c r="KT20" s="35"/>
      <c r="KU20" s="35"/>
      <c r="KV20" s="35"/>
      <c r="KW20" s="35"/>
      <c r="KX20" s="35"/>
      <c r="KY20" s="35"/>
      <c r="KZ20" s="35"/>
      <c r="LA20" s="35"/>
      <c r="LB20" s="35"/>
      <c r="LC20" s="35"/>
      <c r="LD20" s="35"/>
      <c r="LE20" s="35"/>
      <c r="LF20" s="35"/>
      <c r="LG20" s="35"/>
      <c r="LH20" s="35"/>
      <c r="LI20" s="35"/>
      <c r="LJ20" s="35"/>
      <c r="LK20" s="35"/>
      <c r="LL20" s="35"/>
      <c r="LM20" s="35"/>
      <c r="LN20" s="35"/>
      <c r="LO20" s="35"/>
      <c r="LP20" s="35"/>
      <c r="LQ20" s="35"/>
      <c r="LR20" s="35"/>
      <c r="LS20" s="35"/>
      <c r="LT20" s="35"/>
      <c r="LU20" s="35"/>
      <c r="LV20" s="35"/>
      <c r="LW20" s="35"/>
      <c r="LX20" s="35"/>
      <c r="LY20" s="35"/>
      <c r="LZ20" s="35"/>
      <c r="MA20" s="35"/>
      <c r="MB20" s="35"/>
      <c r="MC20" s="35"/>
      <c r="MD20" s="35"/>
      <c r="ME20" s="35"/>
      <c r="MF20" s="35"/>
      <c r="MG20" s="35"/>
      <c r="MH20" s="35"/>
      <c r="MI20" s="35"/>
      <c r="MJ20" s="35"/>
      <c r="MK20" s="35"/>
      <c r="ML20" s="35"/>
      <c r="MM20" s="35"/>
      <c r="MN20" s="35"/>
      <c r="MO20" s="35"/>
      <c r="MP20" s="35"/>
      <c r="MQ20" s="35"/>
      <c r="MR20" s="35"/>
      <c r="MS20" s="35"/>
      <c r="MT20" s="35"/>
      <c r="MU20" s="35"/>
      <c r="MV20" s="35"/>
      <c r="MW20" s="35"/>
      <c r="MX20" s="35"/>
      <c r="MY20" s="35"/>
      <c r="MZ20" s="35"/>
      <c r="NA20" s="35"/>
      <c r="NB20" s="35"/>
      <c r="NC20" s="35"/>
      <c r="ND20" s="35"/>
      <c r="NE20" s="35"/>
      <c r="NF20" s="35"/>
      <c r="NG20" s="35"/>
      <c r="NH20" s="35"/>
      <c r="NI20" s="35"/>
      <c r="NJ20" s="35"/>
      <c r="NK20" s="35"/>
      <c r="NL20" s="35"/>
      <c r="NM20" s="35"/>
      <c r="NN20" s="35"/>
      <c r="NO20" s="35"/>
      <c r="NP20" s="35"/>
      <c r="NQ20" s="35"/>
      <c r="NR20" s="35"/>
      <c r="NS20" s="35"/>
      <c r="NT20" s="35"/>
      <c r="NU20" s="35"/>
      <c r="NV20" s="35"/>
      <c r="NW20" s="35"/>
      <c r="NX20" s="35"/>
      <c r="NY20" s="35"/>
      <c r="NZ20" s="35"/>
      <c r="OA20" s="35"/>
      <c r="OB20" s="35"/>
      <c r="OC20" s="35"/>
      <c r="OD20" s="35"/>
      <c r="OE20" s="35"/>
      <c r="OF20" s="35"/>
      <c r="OG20" s="35"/>
      <c r="OH20" s="35"/>
      <c r="OI20" s="35"/>
      <c r="OJ20" s="35"/>
      <c r="OK20" s="35"/>
      <c r="OL20" s="35"/>
      <c r="OM20" s="35"/>
      <c r="ON20" s="35"/>
      <c r="OO20" s="35"/>
      <c r="OP20" s="35"/>
      <c r="OQ20" s="35"/>
      <c r="OR20" s="35"/>
      <c r="OS20" s="35"/>
      <c r="OT20" s="35"/>
      <c r="OU20" s="35"/>
      <c r="OV20" s="35"/>
      <c r="OW20" s="35"/>
      <c r="OX20" s="35"/>
      <c r="OY20" s="35"/>
      <c r="OZ20" s="35"/>
      <c r="PA20" s="35"/>
      <c r="PB20" s="35"/>
      <c r="PC20" s="35"/>
      <c r="PD20" s="35"/>
      <c r="PE20" s="35"/>
      <c r="PF20" s="35"/>
      <c r="PG20" s="35"/>
      <c r="PH20" s="35"/>
      <c r="PI20" s="35"/>
      <c r="PJ20" s="35"/>
      <c r="PK20" s="35"/>
      <c r="PL20" s="35"/>
      <c r="PM20" s="35"/>
      <c r="PN20" s="35"/>
      <c r="PO20" s="35"/>
      <c r="PP20" s="35"/>
      <c r="PQ20" s="35"/>
      <c r="PR20" s="35"/>
      <c r="PS20" s="35"/>
      <c r="PT20" s="35"/>
      <c r="PU20" s="35"/>
      <c r="PV20" s="35"/>
      <c r="PW20" s="35"/>
      <c r="PX20" s="35"/>
      <c r="PY20" s="35"/>
      <c r="PZ20" s="35"/>
      <c r="QA20" s="35"/>
      <c r="QB20" s="35"/>
      <c r="QC20" s="35"/>
      <c r="QD20" s="35"/>
      <c r="QE20" s="35"/>
      <c r="QF20" s="35"/>
      <c r="QG20" s="35"/>
      <c r="QH20" s="35"/>
      <c r="QI20" s="35"/>
      <c r="QJ20" s="35"/>
      <c r="QK20" s="35"/>
      <c r="QL20" s="35"/>
      <c r="QM20" s="35"/>
      <c r="QN20" s="35"/>
      <c r="QO20" s="35"/>
      <c r="QP20" s="35"/>
      <c r="QQ20" s="35"/>
      <c r="QR20" s="35"/>
      <c r="QS20" s="35"/>
      <c r="QT20" s="35"/>
      <c r="QU20" s="35"/>
      <c r="QV20" s="35"/>
      <c r="QW20" s="35"/>
      <c r="QX20" s="35"/>
      <c r="QY20" s="35"/>
      <c r="QZ20" s="35"/>
      <c r="RA20" s="35"/>
      <c r="RB20" s="35"/>
      <c r="RC20" s="35"/>
      <c r="RD20" s="35"/>
      <c r="RE20" s="35"/>
      <c r="RF20" s="35"/>
      <c r="RG20" s="35"/>
      <c r="RH20" s="35"/>
      <c r="RI20" s="35"/>
      <c r="RJ20" s="35"/>
      <c r="RK20" s="35"/>
      <c r="RL20" s="35"/>
      <c r="RM20" s="35"/>
      <c r="RN20" s="35"/>
      <c r="RO20" s="35"/>
      <c r="RP20" s="35"/>
      <c r="RQ20" s="35"/>
      <c r="RR20" s="35"/>
      <c r="RS20" s="35"/>
      <c r="RT20" s="35"/>
      <c r="RU20" s="35"/>
      <c r="RV20" s="35"/>
      <c r="RW20" s="35"/>
      <c r="RX20" s="35"/>
      <c r="RY20" s="35"/>
      <c r="RZ20" s="35"/>
      <c r="SA20" s="35"/>
      <c r="SB20" s="35"/>
      <c r="SC20" s="35"/>
      <c r="SD20" s="35"/>
      <c r="SE20" s="35"/>
      <c r="SF20" s="35"/>
      <c r="SG20" s="35"/>
      <c r="SH20" s="35"/>
      <c r="SI20" s="35"/>
      <c r="SJ20" s="35"/>
      <c r="SK20" s="35"/>
      <c r="SL20" s="35"/>
      <c r="SM20" s="35"/>
      <c r="SN20" s="35"/>
      <c r="SO20" s="35"/>
      <c r="SP20" s="35"/>
      <c r="SQ20" s="35"/>
      <c r="SR20" s="35"/>
      <c r="SS20" s="35"/>
      <c r="ST20" s="35"/>
      <c r="SU20" s="35"/>
      <c r="SV20" s="35"/>
      <c r="SW20" s="35"/>
      <c r="SX20" s="35"/>
      <c r="SY20" s="35"/>
      <c r="SZ20" s="35"/>
      <c r="TA20" s="35"/>
      <c r="TB20" s="35"/>
      <c r="TC20" s="35"/>
      <c r="TD20" s="35"/>
      <c r="TE20" s="35"/>
      <c r="TF20" s="35"/>
      <c r="TG20" s="35"/>
      <c r="TH20" s="35"/>
      <c r="TI20" s="35"/>
      <c r="TJ20" s="35"/>
      <c r="TK20" s="35"/>
      <c r="TL20" s="35"/>
      <c r="TM20" s="35"/>
      <c r="TN20" s="35"/>
      <c r="TO20" s="35"/>
      <c r="TP20" s="35"/>
      <c r="TQ20" s="35"/>
      <c r="TR20" s="35"/>
      <c r="TS20" s="35"/>
      <c r="TT20" s="35"/>
      <c r="TU20" s="35"/>
      <c r="TV20" s="35"/>
      <c r="TW20" s="35"/>
      <c r="TX20" s="35"/>
      <c r="TY20" s="35"/>
      <c r="TZ20" s="35"/>
      <c r="UA20" s="35"/>
      <c r="UB20" s="35"/>
      <c r="UC20" s="35"/>
      <c r="UD20" s="35"/>
      <c r="UE20" s="35"/>
      <c r="UF20" s="35"/>
      <c r="UG20" s="35"/>
      <c r="UH20" s="35"/>
      <c r="UI20" s="35"/>
      <c r="UJ20" s="35"/>
      <c r="UK20" s="35"/>
      <c r="UL20" s="35"/>
      <c r="UM20" s="35"/>
      <c r="UN20" s="35"/>
      <c r="UO20" s="35"/>
      <c r="UP20" s="35"/>
      <c r="UQ20" s="35"/>
      <c r="UR20" s="35"/>
      <c r="US20" s="35"/>
      <c r="UT20" s="35"/>
      <c r="UU20" s="35"/>
      <c r="UV20" s="35"/>
      <c r="UW20" s="35"/>
      <c r="UX20" s="35"/>
      <c r="UY20" s="35"/>
      <c r="UZ20" s="35"/>
      <c r="VA20" s="35"/>
      <c r="VB20" s="35"/>
      <c r="VC20" s="35"/>
      <c r="VD20" s="35"/>
      <c r="VE20" s="35"/>
      <c r="VF20" s="35"/>
      <c r="VG20" s="35"/>
      <c r="VH20" s="35"/>
      <c r="VI20" s="35"/>
      <c r="VJ20" s="35"/>
      <c r="VK20" s="35"/>
      <c r="VL20" s="35"/>
      <c r="VM20" s="35"/>
      <c r="VN20" s="35"/>
      <c r="VO20" s="35"/>
      <c r="VP20" s="35"/>
      <c r="VQ20" s="35"/>
      <c r="VR20" s="35"/>
      <c r="VS20" s="35"/>
      <c r="VT20" s="35"/>
      <c r="VU20" s="35"/>
      <c r="VV20" s="35"/>
      <c r="VW20" s="35"/>
      <c r="VX20" s="35"/>
      <c r="VY20" s="35"/>
      <c r="VZ20" s="35"/>
      <c r="WA20" s="35"/>
      <c r="WB20" s="35"/>
      <c r="WC20" s="35"/>
      <c r="WD20" s="35"/>
      <c r="WE20" s="35"/>
      <c r="WF20" s="35"/>
      <c r="WG20" s="35"/>
      <c r="WH20" s="35"/>
      <c r="WI20" s="35"/>
      <c r="WJ20" s="35"/>
      <c r="WK20" s="35"/>
      <c r="WL20" s="35"/>
      <c r="WM20" s="35"/>
      <c r="WN20" s="35"/>
      <c r="WO20" s="35"/>
      <c r="WP20" s="35"/>
      <c r="WQ20" s="35"/>
      <c r="WR20" s="35"/>
      <c r="WS20" s="35"/>
      <c r="WT20" s="35"/>
      <c r="WU20" s="35"/>
      <c r="WV20" s="35"/>
      <c r="WW20" s="35"/>
      <c r="WX20" s="35"/>
      <c r="WY20" s="35"/>
      <c r="WZ20" s="35"/>
      <c r="XA20" s="35"/>
      <c r="XB20" s="35"/>
      <c r="XC20" s="35"/>
      <c r="XD20" s="35"/>
      <c r="XE20" s="35"/>
      <c r="XF20" s="35"/>
      <c r="XG20" s="35"/>
      <c r="XH20" s="35"/>
      <c r="XI20" s="35"/>
      <c r="XJ20" s="35"/>
      <c r="XK20" s="35"/>
      <c r="XL20" s="35"/>
      <c r="XM20" s="35"/>
      <c r="XN20" s="35"/>
      <c r="XO20" s="35"/>
      <c r="XP20" s="35"/>
      <c r="XQ20" s="35"/>
      <c r="XR20" s="35"/>
      <c r="XS20" s="35"/>
      <c r="XT20" s="35"/>
      <c r="XU20" s="35"/>
      <c r="XV20" s="35"/>
      <c r="XW20" s="35"/>
      <c r="XX20" s="35"/>
      <c r="XY20" s="35"/>
      <c r="XZ20" s="35"/>
      <c r="YA20" s="35"/>
      <c r="YB20" s="35"/>
      <c r="YC20" s="35"/>
      <c r="YD20" s="35"/>
      <c r="YE20" s="35"/>
      <c r="YF20" s="35"/>
      <c r="YG20" s="35"/>
      <c r="YH20" s="35"/>
      <c r="YI20" s="35"/>
      <c r="YJ20" s="35"/>
      <c r="YK20" s="35"/>
      <c r="YL20" s="35"/>
      <c r="YM20" s="35"/>
      <c r="YN20" s="35"/>
      <c r="YO20" s="35"/>
      <c r="YP20" s="35"/>
      <c r="YQ20" s="35"/>
      <c r="YR20" s="35"/>
      <c r="YS20" s="35"/>
      <c r="YT20" s="35"/>
      <c r="YU20" s="35"/>
      <c r="YV20" s="35"/>
      <c r="YW20" s="35"/>
      <c r="YX20" s="35"/>
      <c r="YY20" s="35"/>
      <c r="YZ20" s="35"/>
      <c r="ZA20" s="35"/>
      <c r="ZB20" s="35"/>
      <c r="ZC20" s="35"/>
      <c r="ZD20" s="35"/>
      <c r="ZE20" s="35"/>
      <c r="ZF20" s="35"/>
      <c r="ZG20" s="35"/>
      <c r="ZH20" s="35"/>
      <c r="ZI20" s="35"/>
      <c r="ZJ20" s="35"/>
      <c r="ZK20" s="35"/>
      <c r="ZL20" s="35"/>
      <c r="ZM20" s="35"/>
      <c r="ZN20" s="35"/>
      <c r="ZO20" s="35"/>
      <c r="ZP20" s="35"/>
      <c r="ZQ20" s="35"/>
      <c r="ZR20" s="35"/>
      <c r="ZS20" s="35"/>
      <c r="ZT20" s="35"/>
      <c r="ZU20" s="35"/>
      <c r="ZV20" s="35"/>
      <c r="ZW20" s="35"/>
      <c r="ZX20" s="35"/>
      <c r="ZY20" s="35"/>
      <c r="ZZ20" s="35"/>
      <c r="AAA20" s="35"/>
      <c r="AAB20" s="35"/>
      <c r="AAC20" s="35"/>
      <c r="AAD20" s="35"/>
      <c r="AAE20" s="35"/>
      <c r="AAF20" s="35"/>
      <c r="AAG20" s="35"/>
      <c r="AAH20" s="35"/>
      <c r="AAI20" s="35"/>
      <c r="AAJ20" s="35"/>
      <c r="AAK20" s="35"/>
      <c r="AAL20" s="35"/>
      <c r="AAM20" s="35"/>
      <c r="AAN20" s="35"/>
      <c r="AAO20" s="35"/>
      <c r="AAP20" s="35"/>
      <c r="AAQ20" s="35"/>
      <c r="AAR20" s="35"/>
      <c r="AAS20" s="35"/>
      <c r="AAT20" s="35"/>
      <c r="AAU20" s="35"/>
      <c r="AAV20" s="35"/>
      <c r="AAW20" s="35"/>
      <c r="AAX20" s="35"/>
      <c r="AAY20" s="35"/>
      <c r="AAZ20" s="35"/>
      <c r="ABA20" s="35"/>
      <c r="ABB20" s="35"/>
      <c r="ABC20" s="35"/>
      <c r="ABD20" s="35"/>
      <c r="ABE20" s="35"/>
      <c r="ABF20" s="35"/>
      <c r="ABG20" s="35"/>
      <c r="ABH20" s="35"/>
      <c r="ABI20" s="35"/>
      <c r="ABJ20" s="35"/>
      <c r="ABK20" s="35"/>
      <c r="ABL20" s="35"/>
      <c r="ABM20" s="35"/>
      <c r="ABN20" s="35"/>
      <c r="ABO20" s="35"/>
      <c r="ABP20" s="35"/>
      <c r="ABQ20" s="35"/>
      <c r="ABR20" s="35"/>
      <c r="ABS20" s="35"/>
      <c r="ABT20" s="35"/>
      <c r="ABU20" s="35"/>
      <c r="ABV20" s="35"/>
      <c r="ABW20" s="35"/>
      <c r="ABX20" s="35"/>
      <c r="ABY20" s="35"/>
      <c r="ABZ20" s="35"/>
      <c r="ACA20" s="35"/>
      <c r="ACB20" s="35"/>
      <c r="ACC20" s="35"/>
      <c r="ACD20" s="35"/>
      <c r="ACE20" s="35"/>
      <c r="ACF20" s="35"/>
      <c r="ACG20" s="35"/>
      <c r="ACH20" s="35"/>
      <c r="ACI20" s="35"/>
      <c r="ACJ20" s="35"/>
      <c r="ACK20" s="35"/>
      <c r="ACL20" s="35"/>
      <c r="ACM20" s="35"/>
      <c r="ACN20" s="35"/>
      <c r="ACO20" s="35"/>
      <c r="ACP20" s="35"/>
      <c r="ACQ20" s="35"/>
      <c r="ACR20" s="35"/>
      <c r="ACS20" s="35"/>
      <c r="ACT20" s="35"/>
      <c r="ACU20" s="35"/>
      <c r="ACV20" s="35"/>
      <c r="ACW20" s="35"/>
      <c r="ACX20" s="35"/>
      <c r="ACY20" s="35"/>
      <c r="ACZ20" s="35"/>
      <c r="ADA20" s="35"/>
      <c r="ADB20" s="35"/>
      <c r="ADC20" s="35"/>
      <c r="ADD20" s="35"/>
      <c r="ADE20" s="35"/>
      <c r="ADF20" s="35"/>
      <c r="ADG20" s="35"/>
      <c r="ADH20" s="35"/>
      <c r="ADI20" s="35"/>
      <c r="ADJ20" s="35"/>
      <c r="ADK20" s="35"/>
      <c r="ADL20" s="35"/>
      <c r="ADM20" s="35"/>
      <c r="ADN20" s="35"/>
      <c r="ADO20" s="35"/>
      <c r="ADP20" s="35"/>
      <c r="ADQ20" s="35"/>
      <c r="ADR20" s="35"/>
      <c r="ADS20" s="35"/>
      <c r="ADT20" s="35"/>
      <c r="ADU20" s="35"/>
      <c r="ADV20" s="35"/>
      <c r="ADW20" s="35"/>
      <c r="ADX20" s="35"/>
      <c r="ADY20" s="35"/>
      <c r="ADZ20" s="35"/>
      <c r="AEA20" s="35"/>
      <c r="AEB20" s="35"/>
      <c r="AEC20" s="35"/>
      <c r="AED20" s="35"/>
      <c r="AEE20" s="35"/>
      <c r="AEF20" s="35"/>
      <c r="AEG20" s="35"/>
      <c r="AEH20" s="35"/>
      <c r="AEI20" s="35"/>
      <c r="AEJ20" s="35"/>
      <c r="AEK20" s="35"/>
      <c r="AEL20" s="35"/>
      <c r="AEM20" s="35"/>
      <c r="AEN20" s="35"/>
      <c r="AEO20" s="35"/>
      <c r="AEP20" s="35"/>
      <c r="AEQ20" s="35"/>
      <c r="AER20" s="35"/>
      <c r="AES20" s="35"/>
      <c r="AET20" s="35"/>
      <c r="AEU20" s="35"/>
      <c r="AEV20" s="35"/>
      <c r="AEW20" s="35"/>
      <c r="AEX20" s="35"/>
      <c r="AEY20" s="35"/>
      <c r="AEZ20" s="35"/>
      <c r="AFA20" s="35"/>
      <c r="AFB20" s="35"/>
      <c r="AFC20" s="35"/>
      <c r="AFD20" s="35"/>
      <c r="AFE20" s="35"/>
      <c r="AFF20" s="35"/>
      <c r="AFG20" s="35"/>
      <c r="AFH20" s="35"/>
      <c r="AFI20" s="35"/>
      <c r="AFJ20" s="35"/>
      <c r="AFK20" s="35"/>
      <c r="AFL20" s="35"/>
      <c r="AFM20" s="35"/>
      <c r="AFN20" s="35"/>
      <c r="AFO20" s="35"/>
      <c r="AFP20" s="35"/>
      <c r="AFQ20" s="35"/>
      <c r="AFR20" s="35"/>
      <c r="AFS20" s="35"/>
      <c r="AFT20" s="35"/>
      <c r="AFU20" s="35"/>
      <c r="AFV20" s="35"/>
      <c r="AFW20" s="35"/>
      <c r="AFX20" s="35"/>
      <c r="AFY20" s="35"/>
      <c r="AFZ20" s="35"/>
      <c r="AGA20" s="35"/>
      <c r="AGB20" s="35"/>
      <c r="AGC20" s="35"/>
      <c r="AGD20" s="35"/>
      <c r="AGE20" s="35"/>
      <c r="AGF20" s="35"/>
      <c r="AGG20" s="35"/>
      <c r="AGH20" s="35"/>
      <c r="AGI20" s="35"/>
      <c r="AGJ20" s="35"/>
      <c r="AGK20" s="35"/>
      <c r="AGL20" s="35"/>
      <c r="AGM20" s="35"/>
      <c r="AGN20" s="35"/>
      <c r="AGO20" s="35"/>
      <c r="AGP20" s="35"/>
      <c r="AGQ20" s="35"/>
      <c r="AGR20" s="35"/>
      <c r="AGS20" s="35"/>
      <c r="AGT20" s="35"/>
      <c r="AGU20" s="35"/>
      <c r="AGV20" s="35"/>
      <c r="AGW20" s="35"/>
      <c r="AGX20" s="35"/>
      <c r="AGY20" s="35"/>
      <c r="AGZ20" s="35"/>
      <c r="AHA20" s="35"/>
      <c r="AHB20" s="35"/>
      <c r="AHC20" s="35"/>
      <c r="AHD20" s="35"/>
      <c r="AHE20" s="35"/>
      <c r="AHF20" s="35"/>
      <c r="AHG20" s="35"/>
      <c r="AHH20" s="35"/>
      <c r="AHI20" s="35"/>
      <c r="AHJ20" s="35"/>
      <c r="AHK20" s="35"/>
      <c r="AHL20" s="35"/>
      <c r="AHM20" s="35"/>
      <c r="AHN20" s="35"/>
      <c r="AHO20" s="35"/>
      <c r="AHP20" s="35"/>
      <c r="AHQ20" s="35"/>
      <c r="AHR20" s="35"/>
      <c r="AHS20" s="35"/>
      <c r="AHT20" s="35"/>
      <c r="AHU20" s="35"/>
      <c r="AHV20" s="35"/>
      <c r="AHW20" s="35"/>
      <c r="AHX20" s="35"/>
      <c r="AHY20" s="35"/>
      <c r="AHZ20" s="35"/>
      <c r="AIA20" s="35"/>
      <c r="AIB20" s="35"/>
      <c r="AIC20" s="35"/>
      <c r="AID20" s="35"/>
      <c r="AIE20" s="35"/>
      <c r="AIF20" s="35"/>
      <c r="AIG20" s="35"/>
      <c r="AIH20" s="35"/>
      <c r="AII20" s="35"/>
      <c r="AIJ20" s="35"/>
      <c r="AIK20" s="35"/>
      <c r="AIL20" s="35"/>
      <c r="AIM20" s="35"/>
      <c r="AIN20" s="35"/>
      <c r="AIO20" s="35"/>
      <c r="AIP20" s="35"/>
      <c r="AIQ20" s="35"/>
      <c r="AIR20" s="35"/>
      <c r="AIS20" s="35"/>
      <c r="AIT20" s="35"/>
      <c r="AIU20" s="35"/>
      <c r="AIV20" s="35"/>
      <c r="AIW20" s="35"/>
      <c r="AIX20" s="35"/>
      <c r="AIY20" s="35"/>
      <c r="AIZ20" s="35"/>
      <c r="AJA20" s="35"/>
      <c r="AJB20" s="35"/>
      <c r="AJC20" s="35"/>
      <c r="AJD20" s="35"/>
      <c r="AJE20" s="35"/>
      <c r="AJF20" s="35"/>
      <c r="AJG20" s="35"/>
      <c r="AJH20" s="35"/>
      <c r="AJI20" s="35"/>
      <c r="AJJ20" s="35"/>
      <c r="AJK20" s="35"/>
      <c r="AJL20" s="35"/>
      <c r="AJM20" s="35"/>
      <c r="AJN20" s="35"/>
      <c r="AJO20" s="35"/>
      <c r="AJP20" s="35"/>
      <c r="AJQ20" s="35"/>
      <c r="AJR20" s="35"/>
      <c r="AJS20" s="35"/>
      <c r="AJT20" s="35"/>
      <c r="AJU20" s="35"/>
      <c r="AJV20" s="35"/>
      <c r="AJW20" s="35"/>
      <c r="AJX20" s="35"/>
      <c r="AJY20" s="35"/>
      <c r="AJZ20" s="35"/>
      <c r="AKA20" s="35"/>
      <c r="AKB20" s="35"/>
      <c r="AKC20" s="35"/>
      <c r="AKD20" s="35"/>
      <c r="AKE20" s="35"/>
      <c r="AKF20" s="35"/>
      <c r="AKG20" s="35"/>
      <c r="AKH20" s="35"/>
      <c r="AKI20" s="35"/>
      <c r="AKJ20" s="35"/>
      <c r="AKK20" s="35"/>
      <c r="AKL20" s="35"/>
      <c r="AKM20" s="35"/>
      <c r="AKN20" s="35"/>
      <c r="AKO20" s="35"/>
      <c r="AKP20" s="35"/>
      <c r="AKQ20" s="35"/>
      <c r="AKR20" s="35"/>
      <c r="AKS20" s="35"/>
      <c r="AKT20" s="35"/>
      <c r="AKU20" s="35"/>
      <c r="AKV20" s="35"/>
      <c r="AKW20" s="35"/>
      <c r="AKX20" s="35"/>
      <c r="AKY20" s="35"/>
      <c r="AKZ20" s="35"/>
      <c r="ALA20" s="35"/>
      <c r="ALB20" s="35"/>
      <c r="ALC20" s="35"/>
      <c r="ALD20" s="35"/>
      <c r="ALE20" s="35"/>
      <c r="ALF20" s="35"/>
      <c r="ALG20" s="35"/>
      <c r="ALH20" s="35"/>
      <c r="ALI20" s="35"/>
      <c r="ALJ20" s="35"/>
      <c r="ALK20" s="35"/>
      <c r="ALL20" s="35"/>
      <c r="ALM20" s="35"/>
      <c r="ALN20" s="35"/>
      <c r="ALO20" s="35"/>
      <c r="ALP20" s="35"/>
      <c r="ALQ20" s="35"/>
      <c r="ALR20" s="35"/>
      <c r="ALS20" s="35"/>
      <c r="ALT20" s="35"/>
      <c r="ALU20" s="35"/>
      <c r="ALV20" s="35"/>
      <c r="ALW20" s="35"/>
      <c r="ALX20" s="35"/>
      <c r="ALY20" s="35"/>
      <c r="ALZ20" s="35"/>
      <c r="AMA20" s="35"/>
      <c r="AMB20" s="35"/>
      <c r="AMC20" s="35"/>
      <c r="AMD20" s="35"/>
      <c r="AME20" s="35"/>
      <c r="AMF20" s="35"/>
      <c r="AMG20" s="35"/>
      <c r="AMH20" s="35"/>
      <c r="AMI20" s="35"/>
      <c r="AMJ20" s="35"/>
      <c r="AMK20" s="35"/>
      <c r="AML20" s="35"/>
    </row>
    <row r="21" spans="1:1026" s="59" customFormat="1" ht="18" customHeight="1" x14ac:dyDescent="0.25">
      <c r="A21" s="146"/>
      <c r="B21" s="127"/>
      <c r="C21" s="36"/>
      <c r="D21" s="40"/>
      <c r="E21" s="41"/>
      <c r="F21" s="49"/>
      <c r="G21" s="82" t="s">
        <v>40</v>
      </c>
      <c r="H21" s="42"/>
      <c r="I21" s="121"/>
      <c r="J21" s="227"/>
      <c r="K21" s="37"/>
      <c r="L21" s="10"/>
      <c r="M21" s="42"/>
      <c r="N21" s="10"/>
      <c r="O21" s="37"/>
      <c r="P21" s="39"/>
      <c r="Q21" s="147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2"/>
      <c r="AC21" s="35"/>
      <c r="AD21" s="35"/>
      <c r="AE21" s="35"/>
      <c r="AF21" s="35"/>
      <c r="AG21" s="35"/>
      <c r="AH21" s="35"/>
      <c r="AI21" s="35"/>
      <c r="AJ21" s="35"/>
      <c r="AK21" s="35"/>
      <c r="AL21" s="35"/>
      <c r="AM21" s="35"/>
      <c r="AN21" s="35"/>
      <c r="AO21" s="35"/>
      <c r="AP21" s="35"/>
      <c r="AQ21" s="35"/>
      <c r="AR21" s="35"/>
      <c r="AS21" s="35"/>
      <c r="AT21" s="35"/>
      <c r="AU21" s="35"/>
      <c r="AV21" s="35"/>
      <c r="AW21" s="35"/>
      <c r="AX21" s="35"/>
      <c r="AY21" s="35"/>
      <c r="AZ21" s="35"/>
      <c r="BA21" s="35"/>
      <c r="BB21" s="35"/>
      <c r="BC21" s="35"/>
      <c r="BD21" s="35"/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  <c r="BZ21" s="35"/>
      <c r="CA21" s="35"/>
      <c r="CB21" s="35"/>
      <c r="CC21" s="35"/>
      <c r="CD21" s="35"/>
      <c r="CE21" s="35"/>
      <c r="CF21" s="35"/>
      <c r="CG21" s="35"/>
      <c r="CH21" s="35"/>
      <c r="CI21" s="35"/>
      <c r="CJ21" s="35"/>
      <c r="CK21" s="35"/>
      <c r="CL21" s="35"/>
      <c r="CM21" s="35"/>
      <c r="CN21" s="35"/>
      <c r="CO21" s="35"/>
      <c r="CP21" s="35"/>
      <c r="CQ21" s="35"/>
      <c r="CR21" s="35"/>
      <c r="CS21" s="35"/>
      <c r="CT21" s="35"/>
      <c r="CU21" s="35"/>
      <c r="CV21" s="35"/>
      <c r="CW21" s="35"/>
      <c r="CX21" s="35"/>
      <c r="CY21" s="35"/>
      <c r="CZ21" s="35"/>
      <c r="DA21" s="35"/>
      <c r="DB21" s="35"/>
      <c r="DC21" s="35"/>
      <c r="DD21" s="35"/>
      <c r="DE21" s="35"/>
      <c r="DF21" s="35"/>
      <c r="DG21" s="35"/>
      <c r="DH21" s="35"/>
      <c r="DI21" s="35"/>
      <c r="DJ21" s="35"/>
      <c r="DK21" s="35"/>
      <c r="DL21" s="35"/>
      <c r="DM21" s="35"/>
      <c r="DN21" s="35"/>
      <c r="DO21" s="35"/>
      <c r="DP21" s="35"/>
      <c r="DQ21" s="35"/>
      <c r="DR21" s="35"/>
      <c r="DS21" s="35"/>
      <c r="DT21" s="35"/>
      <c r="DU21" s="35"/>
      <c r="DV21" s="35"/>
      <c r="DW21" s="35"/>
      <c r="DX21" s="35"/>
      <c r="DY21" s="35"/>
      <c r="DZ21" s="35"/>
      <c r="EA21" s="35"/>
      <c r="EB21" s="35"/>
      <c r="EC21" s="35"/>
      <c r="ED21" s="35"/>
      <c r="EE21" s="35"/>
      <c r="EF21" s="35"/>
      <c r="EG21" s="35"/>
      <c r="EH21" s="35"/>
      <c r="EI21" s="35"/>
      <c r="EJ21" s="35"/>
      <c r="EK21" s="35"/>
      <c r="EL21" s="35"/>
      <c r="EM21" s="35"/>
      <c r="EN21" s="35"/>
      <c r="EO21" s="35"/>
      <c r="EP21" s="35"/>
      <c r="EQ21" s="35"/>
      <c r="ER21" s="35"/>
      <c r="ES21" s="35"/>
      <c r="ET21" s="35"/>
      <c r="EU21" s="35"/>
      <c r="EV21" s="35"/>
      <c r="EW21" s="35"/>
      <c r="EX21" s="35"/>
      <c r="EY21" s="35"/>
      <c r="EZ21" s="35"/>
      <c r="FA21" s="35"/>
      <c r="FB21" s="35"/>
      <c r="FC21" s="35"/>
      <c r="FD21" s="35"/>
      <c r="FE21" s="35"/>
      <c r="FF21" s="35"/>
      <c r="FG21" s="35"/>
      <c r="FH21" s="35"/>
      <c r="FI21" s="35"/>
      <c r="FJ21" s="35"/>
      <c r="FK21" s="35"/>
      <c r="FL21" s="35"/>
      <c r="FM21" s="35"/>
      <c r="FN21" s="35"/>
      <c r="FO21" s="35"/>
      <c r="FP21" s="35"/>
      <c r="FQ21" s="35"/>
      <c r="FR21" s="35"/>
      <c r="FS21" s="35"/>
      <c r="FT21" s="35"/>
      <c r="FU21" s="35"/>
      <c r="FV21" s="35"/>
      <c r="FW21" s="35"/>
      <c r="FX21" s="35"/>
      <c r="FY21" s="35"/>
      <c r="FZ21" s="35"/>
      <c r="GA21" s="35"/>
      <c r="GB21" s="35"/>
      <c r="GC21" s="35"/>
      <c r="GD21" s="35"/>
      <c r="GE21" s="35"/>
      <c r="GF21" s="35"/>
      <c r="GG21" s="35"/>
      <c r="GH21" s="35"/>
      <c r="GI21" s="35"/>
      <c r="GJ21" s="35"/>
      <c r="GK21" s="35"/>
      <c r="GL21" s="35"/>
      <c r="GM21" s="35"/>
      <c r="GN21" s="35"/>
      <c r="GO21" s="35"/>
      <c r="GP21" s="35"/>
      <c r="GQ21" s="35"/>
      <c r="GR21" s="35"/>
      <c r="GS21" s="35"/>
      <c r="GT21" s="35"/>
      <c r="GU21" s="35"/>
      <c r="GV21" s="35"/>
      <c r="GW21" s="35"/>
      <c r="GX21" s="35"/>
      <c r="GY21" s="35"/>
      <c r="GZ21" s="35"/>
      <c r="HA21" s="35"/>
      <c r="HB21" s="35"/>
      <c r="HC21" s="35"/>
      <c r="HD21" s="35"/>
      <c r="HE21" s="35"/>
      <c r="HF21" s="35"/>
      <c r="HG21" s="35"/>
      <c r="HH21" s="35"/>
      <c r="HI21" s="35"/>
      <c r="HJ21" s="35"/>
      <c r="HK21" s="35"/>
      <c r="HL21" s="35"/>
      <c r="HM21" s="35"/>
      <c r="HN21" s="35"/>
      <c r="HO21" s="35"/>
      <c r="HP21" s="35"/>
      <c r="HQ21" s="35"/>
      <c r="HR21" s="35"/>
      <c r="HS21" s="35"/>
      <c r="HT21" s="35"/>
      <c r="HU21" s="35"/>
      <c r="HV21" s="35"/>
      <c r="HW21" s="35"/>
      <c r="HX21" s="35"/>
      <c r="HY21" s="35"/>
      <c r="HZ21" s="35"/>
      <c r="IA21" s="35"/>
      <c r="IB21" s="35"/>
      <c r="IC21" s="35"/>
      <c r="ID21" s="35"/>
      <c r="IE21" s="35"/>
      <c r="IF21" s="35"/>
      <c r="IG21" s="35"/>
      <c r="IH21" s="35"/>
      <c r="II21" s="35"/>
      <c r="IJ21" s="35"/>
      <c r="IK21" s="35"/>
      <c r="IL21" s="35"/>
      <c r="IM21" s="35"/>
      <c r="IN21" s="35"/>
      <c r="IO21" s="35"/>
      <c r="IP21" s="35"/>
      <c r="IQ21" s="35"/>
      <c r="IR21" s="35"/>
      <c r="IS21" s="35"/>
      <c r="IT21" s="35"/>
      <c r="IU21" s="35"/>
      <c r="IV21" s="35"/>
      <c r="IW21" s="35"/>
      <c r="IX21" s="35"/>
      <c r="IY21" s="35"/>
      <c r="IZ21" s="35"/>
      <c r="JA21" s="35"/>
      <c r="JB21" s="35"/>
      <c r="JC21" s="35"/>
      <c r="JD21" s="35"/>
      <c r="JE21" s="35"/>
      <c r="JF21" s="35"/>
      <c r="JG21" s="35"/>
      <c r="JH21" s="35"/>
      <c r="JI21" s="35"/>
      <c r="JJ21" s="35"/>
      <c r="JK21" s="35"/>
      <c r="JL21" s="35"/>
      <c r="JM21" s="35"/>
      <c r="JN21" s="35"/>
      <c r="JO21" s="35"/>
      <c r="JP21" s="35"/>
      <c r="JQ21" s="35"/>
      <c r="JR21" s="35"/>
      <c r="JS21" s="35"/>
      <c r="JT21" s="35"/>
      <c r="JU21" s="35"/>
      <c r="JV21" s="35"/>
      <c r="JW21" s="35"/>
      <c r="JX21" s="35"/>
      <c r="JY21" s="35"/>
      <c r="JZ21" s="35"/>
      <c r="KA21" s="35"/>
      <c r="KB21" s="35"/>
      <c r="KC21" s="35"/>
      <c r="KD21" s="35"/>
      <c r="KE21" s="35"/>
      <c r="KF21" s="35"/>
      <c r="KG21" s="35"/>
      <c r="KH21" s="35"/>
      <c r="KI21" s="35"/>
      <c r="KJ21" s="35"/>
      <c r="KK21" s="35"/>
      <c r="KL21" s="35"/>
      <c r="KM21" s="35"/>
      <c r="KN21" s="35"/>
      <c r="KO21" s="35"/>
      <c r="KP21" s="35"/>
      <c r="KQ21" s="35"/>
      <c r="KR21" s="35"/>
      <c r="KS21" s="35"/>
      <c r="KT21" s="35"/>
      <c r="KU21" s="35"/>
      <c r="KV21" s="35"/>
      <c r="KW21" s="35"/>
      <c r="KX21" s="35"/>
      <c r="KY21" s="35"/>
      <c r="KZ21" s="35"/>
      <c r="LA21" s="35"/>
      <c r="LB21" s="35"/>
      <c r="LC21" s="35"/>
      <c r="LD21" s="35"/>
      <c r="LE21" s="35"/>
      <c r="LF21" s="35"/>
      <c r="LG21" s="35"/>
      <c r="LH21" s="35"/>
      <c r="LI21" s="35"/>
      <c r="LJ21" s="35"/>
      <c r="LK21" s="35"/>
      <c r="LL21" s="35"/>
      <c r="LM21" s="35"/>
      <c r="LN21" s="35"/>
      <c r="LO21" s="35"/>
      <c r="LP21" s="35"/>
      <c r="LQ21" s="35"/>
      <c r="LR21" s="35"/>
      <c r="LS21" s="35"/>
      <c r="LT21" s="35"/>
      <c r="LU21" s="35"/>
      <c r="LV21" s="35"/>
      <c r="LW21" s="35"/>
      <c r="LX21" s="35"/>
      <c r="LY21" s="35"/>
      <c r="LZ21" s="35"/>
      <c r="MA21" s="35"/>
      <c r="MB21" s="35"/>
      <c r="MC21" s="35"/>
      <c r="MD21" s="35"/>
      <c r="ME21" s="35"/>
      <c r="MF21" s="35"/>
      <c r="MG21" s="35"/>
      <c r="MH21" s="35"/>
      <c r="MI21" s="35"/>
      <c r="MJ21" s="35"/>
      <c r="MK21" s="35"/>
      <c r="ML21" s="35"/>
      <c r="MM21" s="35"/>
      <c r="MN21" s="35"/>
      <c r="MO21" s="35"/>
      <c r="MP21" s="35"/>
      <c r="MQ21" s="35"/>
      <c r="MR21" s="35"/>
      <c r="MS21" s="35"/>
      <c r="MT21" s="35"/>
      <c r="MU21" s="35"/>
      <c r="MV21" s="35"/>
      <c r="MW21" s="35"/>
      <c r="MX21" s="35"/>
      <c r="MY21" s="35"/>
      <c r="MZ21" s="35"/>
      <c r="NA21" s="35"/>
      <c r="NB21" s="35"/>
      <c r="NC21" s="35"/>
      <c r="ND21" s="35"/>
      <c r="NE21" s="35"/>
      <c r="NF21" s="35"/>
      <c r="NG21" s="35"/>
      <c r="NH21" s="35"/>
      <c r="NI21" s="35"/>
      <c r="NJ21" s="35"/>
      <c r="NK21" s="35"/>
      <c r="NL21" s="35"/>
      <c r="NM21" s="35"/>
      <c r="NN21" s="35"/>
      <c r="NO21" s="35"/>
      <c r="NP21" s="35"/>
      <c r="NQ21" s="35"/>
      <c r="NR21" s="35"/>
      <c r="NS21" s="35"/>
      <c r="NT21" s="35"/>
      <c r="NU21" s="35"/>
      <c r="NV21" s="35"/>
      <c r="NW21" s="35"/>
      <c r="NX21" s="35"/>
      <c r="NY21" s="35"/>
      <c r="NZ21" s="35"/>
      <c r="OA21" s="35"/>
      <c r="OB21" s="35"/>
      <c r="OC21" s="35"/>
      <c r="OD21" s="35"/>
      <c r="OE21" s="35"/>
      <c r="OF21" s="35"/>
      <c r="OG21" s="35"/>
      <c r="OH21" s="35"/>
      <c r="OI21" s="35"/>
      <c r="OJ21" s="35"/>
      <c r="OK21" s="35"/>
      <c r="OL21" s="35"/>
      <c r="OM21" s="35"/>
      <c r="ON21" s="35"/>
      <c r="OO21" s="35"/>
      <c r="OP21" s="35"/>
      <c r="OQ21" s="35"/>
      <c r="OR21" s="35"/>
      <c r="OS21" s="35"/>
      <c r="OT21" s="35"/>
      <c r="OU21" s="35"/>
      <c r="OV21" s="35"/>
      <c r="OW21" s="35"/>
      <c r="OX21" s="35"/>
      <c r="OY21" s="35"/>
      <c r="OZ21" s="35"/>
      <c r="PA21" s="35"/>
      <c r="PB21" s="35"/>
      <c r="PC21" s="35"/>
      <c r="PD21" s="35"/>
      <c r="PE21" s="35"/>
      <c r="PF21" s="35"/>
      <c r="PG21" s="35"/>
      <c r="PH21" s="35"/>
      <c r="PI21" s="35"/>
      <c r="PJ21" s="35"/>
      <c r="PK21" s="35"/>
      <c r="PL21" s="35"/>
      <c r="PM21" s="35"/>
      <c r="PN21" s="35"/>
      <c r="PO21" s="35"/>
      <c r="PP21" s="35"/>
      <c r="PQ21" s="35"/>
      <c r="PR21" s="35"/>
      <c r="PS21" s="35"/>
      <c r="PT21" s="35"/>
      <c r="PU21" s="35"/>
      <c r="PV21" s="35"/>
      <c r="PW21" s="35"/>
      <c r="PX21" s="35"/>
      <c r="PY21" s="35"/>
      <c r="PZ21" s="35"/>
      <c r="QA21" s="35"/>
      <c r="QB21" s="35"/>
      <c r="QC21" s="35"/>
      <c r="QD21" s="35"/>
      <c r="QE21" s="35"/>
      <c r="QF21" s="35"/>
      <c r="QG21" s="35"/>
      <c r="QH21" s="35"/>
      <c r="QI21" s="35"/>
      <c r="QJ21" s="35"/>
      <c r="QK21" s="35"/>
      <c r="QL21" s="35"/>
      <c r="QM21" s="35"/>
      <c r="QN21" s="35"/>
      <c r="QO21" s="35"/>
      <c r="QP21" s="35"/>
      <c r="QQ21" s="35"/>
      <c r="QR21" s="35"/>
      <c r="QS21" s="35"/>
      <c r="QT21" s="35"/>
      <c r="QU21" s="35"/>
      <c r="QV21" s="35"/>
      <c r="QW21" s="35"/>
      <c r="QX21" s="35"/>
      <c r="QY21" s="35"/>
      <c r="QZ21" s="35"/>
      <c r="RA21" s="35"/>
      <c r="RB21" s="35"/>
      <c r="RC21" s="35"/>
      <c r="RD21" s="35"/>
      <c r="RE21" s="35"/>
      <c r="RF21" s="35"/>
      <c r="RG21" s="35"/>
      <c r="RH21" s="35"/>
      <c r="RI21" s="35"/>
      <c r="RJ21" s="35"/>
      <c r="RK21" s="35"/>
      <c r="RL21" s="35"/>
      <c r="RM21" s="35"/>
      <c r="RN21" s="35"/>
      <c r="RO21" s="35"/>
      <c r="RP21" s="35"/>
      <c r="RQ21" s="35"/>
      <c r="RR21" s="35"/>
      <c r="RS21" s="35"/>
      <c r="RT21" s="35"/>
      <c r="RU21" s="35"/>
      <c r="RV21" s="35"/>
      <c r="RW21" s="35"/>
      <c r="RX21" s="35"/>
      <c r="RY21" s="35"/>
      <c r="RZ21" s="35"/>
      <c r="SA21" s="35"/>
      <c r="SB21" s="35"/>
      <c r="SC21" s="35"/>
      <c r="SD21" s="35"/>
      <c r="SE21" s="35"/>
      <c r="SF21" s="35"/>
      <c r="SG21" s="35"/>
      <c r="SH21" s="35"/>
      <c r="SI21" s="35"/>
      <c r="SJ21" s="35"/>
      <c r="SK21" s="35"/>
      <c r="SL21" s="35"/>
      <c r="SM21" s="35"/>
      <c r="SN21" s="35"/>
      <c r="SO21" s="35"/>
      <c r="SP21" s="35"/>
      <c r="SQ21" s="35"/>
      <c r="SR21" s="35"/>
      <c r="SS21" s="35"/>
      <c r="ST21" s="35"/>
      <c r="SU21" s="35"/>
      <c r="SV21" s="35"/>
      <c r="SW21" s="35"/>
      <c r="SX21" s="35"/>
      <c r="SY21" s="35"/>
      <c r="SZ21" s="35"/>
      <c r="TA21" s="35"/>
      <c r="TB21" s="35"/>
      <c r="TC21" s="35"/>
      <c r="TD21" s="35"/>
      <c r="TE21" s="35"/>
      <c r="TF21" s="35"/>
      <c r="TG21" s="35"/>
      <c r="TH21" s="35"/>
      <c r="TI21" s="35"/>
      <c r="TJ21" s="35"/>
      <c r="TK21" s="35"/>
      <c r="TL21" s="35"/>
      <c r="TM21" s="35"/>
      <c r="TN21" s="35"/>
      <c r="TO21" s="35"/>
      <c r="TP21" s="35"/>
      <c r="TQ21" s="35"/>
      <c r="TR21" s="35"/>
      <c r="TS21" s="35"/>
      <c r="TT21" s="35"/>
      <c r="TU21" s="35"/>
      <c r="TV21" s="35"/>
      <c r="TW21" s="35"/>
      <c r="TX21" s="35"/>
      <c r="TY21" s="35"/>
      <c r="TZ21" s="35"/>
      <c r="UA21" s="35"/>
      <c r="UB21" s="35"/>
      <c r="UC21" s="35"/>
      <c r="UD21" s="35"/>
      <c r="UE21" s="35"/>
      <c r="UF21" s="35"/>
      <c r="UG21" s="35"/>
      <c r="UH21" s="35"/>
      <c r="UI21" s="35"/>
      <c r="UJ21" s="35"/>
      <c r="UK21" s="35"/>
      <c r="UL21" s="35"/>
      <c r="UM21" s="35"/>
      <c r="UN21" s="35"/>
      <c r="UO21" s="35"/>
      <c r="UP21" s="35"/>
      <c r="UQ21" s="35"/>
      <c r="UR21" s="35"/>
      <c r="US21" s="35"/>
      <c r="UT21" s="35"/>
      <c r="UU21" s="35"/>
      <c r="UV21" s="35"/>
      <c r="UW21" s="35"/>
      <c r="UX21" s="35"/>
      <c r="UY21" s="35"/>
      <c r="UZ21" s="35"/>
      <c r="VA21" s="35"/>
      <c r="VB21" s="35"/>
      <c r="VC21" s="35"/>
      <c r="VD21" s="35"/>
      <c r="VE21" s="35"/>
      <c r="VF21" s="35"/>
      <c r="VG21" s="35"/>
      <c r="VH21" s="35"/>
      <c r="VI21" s="35"/>
      <c r="VJ21" s="35"/>
      <c r="VK21" s="35"/>
      <c r="VL21" s="35"/>
      <c r="VM21" s="35"/>
      <c r="VN21" s="35"/>
      <c r="VO21" s="35"/>
      <c r="VP21" s="35"/>
      <c r="VQ21" s="35"/>
      <c r="VR21" s="35"/>
      <c r="VS21" s="35"/>
      <c r="VT21" s="35"/>
      <c r="VU21" s="35"/>
      <c r="VV21" s="35"/>
      <c r="VW21" s="35"/>
      <c r="VX21" s="35"/>
      <c r="VY21" s="35"/>
      <c r="VZ21" s="35"/>
      <c r="WA21" s="35"/>
      <c r="WB21" s="35"/>
      <c r="WC21" s="35"/>
      <c r="WD21" s="35"/>
      <c r="WE21" s="35"/>
      <c r="WF21" s="35"/>
      <c r="WG21" s="35"/>
      <c r="WH21" s="35"/>
      <c r="WI21" s="35"/>
      <c r="WJ21" s="35"/>
      <c r="WK21" s="35"/>
      <c r="WL21" s="35"/>
      <c r="WM21" s="35"/>
      <c r="WN21" s="35"/>
      <c r="WO21" s="35"/>
      <c r="WP21" s="35"/>
      <c r="WQ21" s="35"/>
      <c r="WR21" s="35"/>
      <c r="WS21" s="35"/>
      <c r="WT21" s="35"/>
      <c r="WU21" s="35"/>
      <c r="WV21" s="35"/>
      <c r="WW21" s="35"/>
      <c r="WX21" s="35"/>
      <c r="WY21" s="35"/>
      <c r="WZ21" s="35"/>
      <c r="XA21" s="35"/>
      <c r="XB21" s="35"/>
      <c r="XC21" s="35"/>
      <c r="XD21" s="35"/>
      <c r="XE21" s="35"/>
      <c r="XF21" s="35"/>
      <c r="XG21" s="35"/>
      <c r="XH21" s="35"/>
      <c r="XI21" s="35"/>
      <c r="XJ21" s="35"/>
      <c r="XK21" s="35"/>
      <c r="XL21" s="35"/>
      <c r="XM21" s="35"/>
      <c r="XN21" s="35"/>
      <c r="XO21" s="35"/>
      <c r="XP21" s="35"/>
      <c r="XQ21" s="35"/>
      <c r="XR21" s="35"/>
      <c r="XS21" s="35"/>
      <c r="XT21" s="35"/>
      <c r="XU21" s="35"/>
      <c r="XV21" s="35"/>
      <c r="XW21" s="35"/>
      <c r="XX21" s="35"/>
      <c r="XY21" s="35"/>
      <c r="XZ21" s="35"/>
      <c r="YA21" s="35"/>
      <c r="YB21" s="35"/>
      <c r="YC21" s="35"/>
      <c r="YD21" s="35"/>
      <c r="YE21" s="35"/>
      <c r="YF21" s="35"/>
      <c r="YG21" s="35"/>
      <c r="YH21" s="35"/>
      <c r="YI21" s="35"/>
      <c r="YJ21" s="35"/>
      <c r="YK21" s="35"/>
      <c r="YL21" s="35"/>
      <c r="YM21" s="35"/>
      <c r="YN21" s="35"/>
      <c r="YO21" s="35"/>
      <c r="YP21" s="35"/>
      <c r="YQ21" s="35"/>
      <c r="YR21" s="35"/>
      <c r="YS21" s="35"/>
      <c r="YT21" s="35"/>
      <c r="YU21" s="35"/>
      <c r="YV21" s="35"/>
      <c r="YW21" s="35"/>
      <c r="YX21" s="35"/>
      <c r="YY21" s="35"/>
      <c r="YZ21" s="35"/>
      <c r="ZA21" s="35"/>
      <c r="ZB21" s="35"/>
      <c r="ZC21" s="35"/>
      <c r="ZD21" s="35"/>
      <c r="ZE21" s="35"/>
      <c r="ZF21" s="35"/>
      <c r="ZG21" s="35"/>
      <c r="ZH21" s="35"/>
      <c r="ZI21" s="35"/>
      <c r="ZJ21" s="35"/>
      <c r="ZK21" s="35"/>
      <c r="ZL21" s="35"/>
      <c r="ZM21" s="35"/>
      <c r="ZN21" s="35"/>
      <c r="ZO21" s="35"/>
      <c r="ZP21" s="35"/>
      <c r="ZQ21" s="35"/>
      <c r="ZR21" s="35"/>
      <c r="ZS21" s="35"/>
      <c r="ZT21" s="35"/>
      <c r="ZU21" s="35"/>
      <c r="ZV21" s="35"/>
      <c r="ZW21" s="35"/>
      <c r="ZX21" s="35"/>
      <c r="ZY21" s="35"/>
      <c r="ZZ21" s="35"/>
      <c r="AAA21" s="35"/>
      <c r="AAB21" s="35"/>
      <c r="AAC21" s="35"/>
      <c r="AAD21" s="35"/>
      <c r="AAE21" s="35"/>
      <c r="AAF21" s="35"/>
      <c r="AAG21" s="35"/>
      <c r="AAH21" s="35"/>
      <c r="AAI21" s="35"/>
      <c r="AAJ21" s="35"/>
      <c r="AAK21" s="35"/>
      <c r="AAL21" s="35"/>
      <c r="AAM21" s="35"/>
      <c r="AAN21" s="35"/>
      <c r="AAO21" s="35"/>
      <c r="AAP21" s="35"/>
      <c r="AAQ21" s="35"/>
      <c r="AAR21" s="35"/>
      <c r="AAS21" s="35"/>
      <c r="AAT21" s="35"/>
      <c r="AAU21" s="35"/>
      <c r="AAV21" s="35"/>
      <c r="AAW21" s="35"/>
      <c r="AAX21" s="35"/>
      <c r="AAY21" s="35"/>
      <c r="AAZ21" s="35"/>
      <c r="ABA21" s="35"/>
      <c r="ABB21" s="35"/>
      <c r="ABC21" s="35"/>
      <c r="ABD21" s="35"/>
      <c r="ABE21" s="35"/>
      <c r="ABF21" s="35"/>
      <c r="ABG21" s="35"/>
      <c r="ABH21" s="35"/>
      <c r="ABI21" s="35"/>
      <c r="ABJ21" s="35"/>
      <c r="ABK21" s="35"/>
      <c r="ABL21" s="35"/>
      <c r="ABM21" s="35"/>
      <c r="ABN21" s="35"/>
      <c r="ABO21" s="35"/>
      <c r="ABP21" s="35"/>
      <c r="ABQ21" s="35"/>
      <c r="ABR21" s="35"/>
      <c r="ABS21" s="35"/>
      <c r="ABT21" s="35"/>
      <c r="ABU21" s="35"/>
      <c r="ABV21" s="35"/>
      <c r="ABW21" s="35"/>
      <c r="ABX21" s="35"/>
      <c r="ABY21" s="35"/>
      <c r="ABZ21" s="35"/>
      <c r="ACA21" s="35"/>
      <c r="ACB21" s="35"/>
      <c r="ACC21" s="35"/>
      <c r="ACD21" s="35"/>
      <c r="ACE21" s="35"/>
      <c r="ACF21" s="35"/>
      <c r="ACG21" s="35"/>
      <c r="ACH21" s="35"/>
      <c r="ACI21" s="35"/>
      <c r="ACJ21" s="35"/>
      <c r="ACK21" s="35"/>
      <c r="ACL21" s="35"/>
      <c r="ACM21" s="35"/>
      <c r="ACN21" s="35"/>
      <c r="ACO21" s="35"/>
      <c r="ACP21" s="35"/>
      <c r="ACQ21" s="35"/>
      <c r="ACR21" s="35"/>
      <c r="ACS21" s="35"/>
      <c r="ACT21" s="35"/>
      <c r="ACU21" s="35"/>
      <c r="ACV21" s="35"/>
      <c r="ACW21" s="35"/>
      <c r="ACX21" s="35"/>
      <c r="ACY21" s="35"/>
      <c r="ACZ21" s="35"/>
      <c r="ADA21" s="35"/>
      <c r="ADB21" s="35"/>
      <c r="ADC21" s="35"/>
      <c r="ADD21" s="35"/>
      <c r="ADE21" s="35"/>
      <c r="ADF21" s="35"/>
      <c r="ADG21" s="35"/>
      <c r="ADH21" s="35"/>
      <c r="ADI21" s="35"/>
      <c r="ADJ21" s="35"/>
      <c r="ADK21" s="35"/>
      <c r="ADL21" s="35"/>
      <c r="ADM21" s="35"/>
      <c r="ADN21" s="35"/>
      <c r="ADO21" s="35"/>
      <c r="ADP21" s="35"/>
      <c r="ADQ21" s="35"/>
      <c r="ADR21" s="35"/>
      <c r="ADS21" s="35"/>
      <c r="ADT21" s="35"/>
      <c r="ADU21" s="35"/>
      <c r="ADV21" s="35"/>
      <c r="ADW21" s="35"/>
      <c r="ADX21" s="35"/>
      <c r="ADY21" s="35"/>
      <c r="ADZ21" s="35"/>
      <c r="AEA21" s="35"/>
      <c r="AEB21" s="35"/>
      <c r="AEC21" s="35"/>
      <c r="AED21" s="35"/>
      <c r="AEE21" s="35"/>
      <c r="AEF21" s="35"/>
      <c r="AEG21" s="35"/>
      <c r="AEH21" s="35"/>
      <c r="AEI21" s="35"/>
      <c r="AEJ21" s="35"/>
      <c r="AEK21" s="35"/>
      <c r="AEL21" s="35"/>
      <c r="AEM21" s="35"/>
      <c r="AEN21" s="35"/>
      <c r="AEO21" s="35"/>
      <c r="AEP21" s="35"/>
      <c r="AEQ21" s="35"/>
      <c r="AER21" s="35"/>
      <c r="AES21" s="35"/>
      <c r="AET21" s="35"/>
      <c r="AEU21" s="35"/>
      <c r="AEV21" s="35"/>
      <c r="AEW21" s="35"/>
      <c r="AEX21" s="35"/>
      <c r="AEY21" s="35"/>
      <c r="AEZ21" s="35"/>
      <c r="AFA21" s="35"/>
      <c r="AFB21" s="35"/>
      <c r="AFC21" s="35"/>
      <c r="AFD21" s="35"/>
      <c r="AFE21" s="35"/>
      <c r="AFF21" s="35"/>
      <c r="AFG21" s="35"/>
      <c r="AFH21" s="35"/>
      <c r="AFI21" s="35"/>
      <c r="AFJ21" s="35"/>
      <c r="AFK21" s="35"/>
      <c r="AFL21" s="35"/>
      <c r="AFM21" s="35"/>
      <c r="AFN21" s="35"/>
      <c r="AFO21" s="35"/>
      <c r="AFP21" s="35"/>
      <c r="AFQ21" s="35"/>
      <c r="AFR21" s="35"/>
      <c r="AFS21" s="35"/>
      <c r="AFT21" s="35"/>
      <c r="AFU21" s="35"/>
      <c r="AFV21" s="35"/>
      <c r="AFW21" s="35"/>
      <c r="AFX21" s="35"/>
      <c r="AFY21" s="35"/>
      <c r="AFZ21" s="35"/>
      <c r="AGA21" s="35"/>
      <c r="AGB21" s="35"/>
      <c r="AGC21" s="35"/>
      <c r="AGD21" s="35"/>
      <c r="AGE21" s="35"/>
      <c r="AGF21" s="35"/>
      <c r="AGG21" s="35"/>
      <c r="AGH21" s="35"/>
      <c r="AGI21" s="35"/>
      <c r="AGJ21" s="35"/>
      <c r="AGK21" s="35"/>
      <c r="AGL21" s="35"/>
      <c r="AGM21" s="35"/>
      <c r="AGN21" s="35"/>
      <c r="AGO21" s="35"/>
      <c r="AGP21" s="35"/>
      <c r="AGQ21" s="35"/>
      <c r="AGR21" s="35"/>
      <c r="AGS21" s="35"/>
      <c r="AGT21" s="35"/>
      <c r="AGU21" s="35"/>
      <c r="AGV21" s="35"/>
      <c r="AGW21" s="35"/>
      <c r="AGX21" s="35"/>
      <c r="AGY21" s="35"/>
      <c r="AGZ21" s="35"/>
      <c r="AHA21" s="35"/>
      <c r="AHB21" s="35"/>
      <c r="AHC21" s="35"/>
      <c r="AHD21" s="35"/>
      <c r="AHE21" s="35"/>
      <c r="AHF21" s="35"/>
      <c r="AHG21" s="35"/>
      <c r="AHH21" s="35"/>
      <c r="AHI21" s="35"/>
      <c r="AHJ21" s="35"/>
      <c r="AHK21" s="35"/>
      <c r="AHL21" s="35"/>
      <c r="AHM21" s="35"/>
      <c r="AHN21" s="35"/>
      <c r="AHO21" s="35"/>
      <c r="AHP21" s="35"/>
      <c r="AHQ21" s="35"/>
      <c r="AHR21" s="35"/>
      <c r="AHS21" s="35"/>
      <c r="AHT21" s="35"/>
      <c r="AHU21" s="35"/>
      <c r="AHV21" s="35"/>
      <c r="AHW21" s="35"/>
      <c r="AHX21" s="35"/>
      <c r="AHY21" s="35"/>
      <c r="AHZ21" s="35"/>
      <c r="AIA21" s="35"/>
      <c r="AIB21" s="35"/>
      <c r="AIC21" s="35"/>
      <c r="AID21" s="35"/>
      <c r="AIE21" s="35"/>
      <c r="AIF21" s="35"/>
      <c r="AIG21" s="35"/>
      <c r="AIH21" s="35"/>
      <c r="AII21" s="35"/>
      <c r="AIJ21" s="35"/>
      <c r="AIK21" s="35"/>
      <c r="AIL21" s="35"/>
      <c r="AIM21" s="35"/>
      <c r="AIN21" s="35"/>
      <c r="AIO21" s="35"/>
      <c r="AIP21" s="35"/>
      <c r="AIQ21" s="35"/>
      <c r="AIR21" s="35"/>
      <c r="AIS21" s="35"/>
      <c r="AIT21" s="35"/>
      <c r="AIU21" s="35"/>
      <c r="AIV21" s="35"/>
      <c r="AIW21" s="35"/>
      <c r="AIX21" s="35"/>
      <c r="AIY21" s="35"/>
      <c r="AIZ21" s="35"/>
      <c r="AJA21" s="35"/>
      <c r="AJB21" s="35"/>
      <c r="AJC21" s="35"/>
      <c r="AJD21" s="35"/>
      <c r="AJE21" s="35"/>
      <c r="AJF21" s="35"/>
      <c r="AJG21" s="35"/>
      <c r="AJH21" s="35"/>
      <c r="AJI21" s="35"/>
      <c r="AJJ21" s="35"/>
      <c r="AJK21" s="35"/>
      <c r="AJL21" s="35"/>
      <c r="AJM21" s="35"/>
      <c r="AJN21" s="35"/>
      <c r="AJO21" s="35"/>
      <c r="AJP21" s="35"/>
      <c r="AJQ21" s="35"/>
      <c r="AJR21" s="35"/>
      <c r="AJS21" s="35"/>
      <c r="AJT21" s="35"/>
      <c r="AJU21" s="35"/>
      <c r="AJV21" s="35"/>
      <c r="AJW21" s="35"/>
      <c r="AJX21" s="35"/>
      <c r="AJY21" s="35"/>
      <c r="AJZ21" s="35"/>
      <c r="AKA21" s="35"/>
      <c r="AKB21" s="35"/>
      <c r="AKC21" s="35"/>
      <c r="AKD21" s="35"/>
      <c r="AKE21" s="35"/>
      <c r="AKF21" s="35"/>
      <c r="AKG21" s="35"/>
      <c r="AKH21" s="35"/>
      <c r="AKI21" s="35"/>
      <c r="AKJ21" s="35"/>
      <c r="AKK21" s="35"/>
      <c r="AKL21" s="35"/>
      <c r="AKM21" s="35"/>
      <c r="AKN21" s="35"/>
      <c r="AKO21" s="35"/>
      <c r="AKP21" s="35"/>
      <c r="AKQ21" s="35"/>
      <c r="AKR21" s="35"/>
      <c r="AKS21" s="35"/>
      <c r="AKT21" s="35"/>
      <c r="AKU21" s="35"/>
      <c r="AKV21" s="35"/>
      <c r="AKW21" s="35"/>
      <c r="AKX21" s="35"/>
      <c r="AKY21" s="35"/>
      <c r="AKZ21" s="35"/>
      <c r="ALA21" s="35"/>
      <c r="ALB21" s="35"/>
      <c r="ALC21" s="35"/>
      <c r="ALD21" s="35"/>
      <c r="ALE21" s="35"/>
      <c r="ALF21" s="35"/>
      <c r="ALG21" s="35"/>
      <c r="ALH21" s="35"/>
      <c r="ALI21" s="35"/>
      <c r="ALJ21" s="35"/>
      <c r="ALK21" s="35"/>
      <c r="ALL21" s="35"/>
      <c r="ALM21" s="35"/>
      <c r="ALN21" s="35"/>
      <c r="ALO21" s="35"/>
      <c r="ALP21" s="35"/>
      <c r="ALQ21" s="35"/>
      <c r="ALR21" s="35"/>
      <c r="ALS21" s="35"/>
      <c r="ALT21" s="35"/>
      <c r="ALU21" s="35"/>
      <c r="ALV21" s="35"/>
      <c r="ALW21" s="35"/>
      <c r="ALX21" s="35"/>
      <c r="ALY21" s="35"/>
      <c r="ALZ21" s="35"/>
      <c r="AMA21" s="35"/>
      <c r="AMB21" s="35"/>
      <c r="AMC21" s="35"/>
      <c r="AMD21" s="35"/>
      <c r="AME21" s="35"/>
      <c r="AMF21" s="35"/>
      <c r="AMG21" s="35"/>
      <c r="AMH21" s="35"/>
      <c r="AMI21" s="35"/>
      <c r="AMJ21" s="35"/>
      <c r="AMK21" s="35"/>
      <c r="AML21" s="35"/>
    </row>
    <row r="22" spans="1:1026" s="59" customFormat="1" ht="18" customHeight="1" x14ac:dyDescent="0.25">
      <c r="A22" s="146">
        <v>1</v>
      </c>
      <c r="B22" s="127" t="s">
        <v>114</v>
      </c>
      <c r="C22" s="260"/>
      <c r="D22" s="40">
        <v>1974</v>
      </c>
      <c r="E22" s="41" t="s">
        <v>1</v>
      </c>
      <c r="F22" s="261">
        <v>83.5</v>
      </c>
      <c r="G22" s="43" t="s">
        <v>115</v>
      </c>
      <c r="H22" s="37">
        <v>24</v>
      </c>
      <c r="I22" s="121">
        <v>5.8650000000000002</v>
      </c>
      <c r="J22" s="234">
        <v>110</v>
      </c>
      <c r="K22" s="42"/>
      <c r="L22" s="262"/>
      <c r="M22" s="42">
        <f>J22*I22</f>
        <v>645.15</v>
      </c>
      <c r="N22" s="263" t="s">
        <v>267</v>
      </c>
      <c r="O22" s="37">
        <v>20</v>
      </c>
      <c r="P22" s="39" t="s">
        <v>69</v>
      </c>
      <c r="Q22" s="147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2"/>
      <c r="AC22" s="35"/>
      <c r="AD22" s="35"/>
      <c r="AE22" s="35"/>
      <c r="AF22" s="35"/>
      <c r="AG22" s="35"/>
      <c r="AH22" s="35"/>
      <c r="AI22" s="35"/>
      <c r="AJ22" s="35"/>
      <c r="AK22" s="35"/>
      <c r="AL22" s="35"/>
      <c r="AM22" s="35"/>
      <c r="AN22" s="35"/>
      <c r="AO22" s="35"/>
      <c r="AP22" s="35"/>
      <c r="AQ22" s="35"/>
      <c r="AR22" s="35"/>
      <c r="AS22" s="35"/>
      <c r="AT22" s="35"/>
      <c r="AU22" s="35"/>
      <c r="AV22" s="35"/>
      <c r="AW22" s="35"/>
      <c r="AX22" s="35"/>
      <c r="AY22" s="35"/>
      <c r="AZ22" s="35"/>
      <c r="BA22" s="35"/>
      <c r="BB22" s="35"/>
      <c r="BC22" s="35"/>
      <c r="BD22" s="35"/>
      <c r="BE22" s="35"/>
      <c r="BF22" s="35"/>
      <c r="BG22" s="35"/>
      <c r="BH22" s="35"/>
      <c r="BI22" s="35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35"/>
      <c r="CU22" s="35"/>
      <c r="CV22" s="35"/>
      <c r="CW22" s="35"/>
      <c r="CX22" s="35"/>
      <c r="CY22" s="35"/>
      <c r="CZ22" s="35"/>
      <c r="DA22" s="35"/>
      <c r="DB22" s="35"/>
      <c r="DC22" s="35"/>
      <c r="DD22" s="35"/>
      <c r="DE22" s="35"/>
      <c r="DF22" s="35"/>
      <c r="DG22" s="35"/>
      <c r="DH22" s="35"/>
      <c r="DI22" s="35"/>
      <c r="DJ22" s="35"/>
      <c r="DK22" s="35"/>
      <c r="DL22" s="35"/>
      <c r="DM22" s="35"/>
      <c r="DN22" s="35"/>
      <c r="DO22" s="35"/>
      <c r="DP22" s="35"/>
      <c r="DQ22" s="35"/>
      <c r="DR22" s="35"/>
      <c r="DS22" s="35"/>
      <c r="DT22" s="35"/>
      <c r="DU22" s="35"/>
      <c r="DV22" s="35"/>
      <c r="DW22" s="35"/>
      <c r="DX22" s="35"/>
      <c r="DY22" s="35"/>
      <c r="DZ22" s="35"/>
      <c r="EA22" s="35"/>
      <c r="EB22" s="35"/>
      <c r="EC22" s="35"/>
      <c r="ED22" s="35"/>
      <c r="EE22" s="35"/>
      <c r="EF22" s="35"/>
      <c r="EG22" s="35"/>
      <c r="EH22" s="35"/>
      <c r="EI22" s="35"/>
      <c r="EJ22" s="35"/>
      <c r="EK22" s="35"/>
      <c r="EL22" s="35"/>
      <c r="EM22" s="35"/>
      <c r="EN22" s="35"/>
      <c r="EO22" s="35"/>
      <c r="EP22" s="35"/>
      <c r="EQ22" s="35"/>
      <c r="ER22" s="35"/>
      <c r="ES22" s="35"/>
      <c r="ET22" s="35"/>
      <c r="EU22" s="35"/>
      <c r="EV22" s="35"/>
      <c r="EW22" s="35"/>
      <c r="EX22" s="35"/>
      <c r="EY22" s="35"/>
      <c r="EZ22" s="35"/>
      <c r="FA22" s="35"/>
      <c r="FB22" s="35"/>
      <c r="FC22" s="35"/>
      <c r="FD22" s="35"/>
      <c r="FE22" s="35"/>
      <c r="FF22" s="35"/>
      <c r="FG22" s="35"/>
      <c r="FH22" s="35"/>
      <c r="FI22" s="35"/>
      <c r="FJ22" s="35"/>
      <c r="FK22" s="35"/>
      <c r="FL22" s="35"/>
      <c r="FM22" s="35"/>
      <c r="FN22" s="35"/>
      <c r="FO22" s="35"/>
      <c r="FP22" s="35"/>
      <c r="FQ22" s="35"/>
      <c r="FR22" s="35"/>
      <c r="FS22" s="35"/>
      <c r="FT22" s="35"/>
      <c r="FU22" s="35"/>
      <c r="FV22" s="35"/>
      <c r="FW22" s="35"/>
      <c r="FX22" s="35"/>
      <c r="FY22" s="35"/>
      <c r="FZ22" s="35"/>
      <c r="GA22" s="35"/>
      <c r="GB22" s="35"/>
      <c r="GC22" s="35"/>
      <c r="GD22" s="35"/>
      <c r="GE22" s="35"/>
      <c r="GF22" s="35"/>
      <c r="GG22" s="35"/>
      <c r="GH22" s="35"/>
      <c r="GI22" s="35"/>
      <c r="GJ22" s="35"/>
      <c r="GK22" s="35"/>
      <c r="GL22" s="35"/>
      <c r="GM22" s="35"/>
      <c r="GN22" s="35"/>
      <c r="GO22" s="35"/>
      <c r="GP22" s="35"/>
      <c r="GQ22" s="35"/>
      <c r="GR22" s="35"/>
      <c r="GS22" s="35"/>
      <c r="GT22" s="35"/>
      <c r="GU22" s="35"/>
      <c r="GV22" s="35"/>
      <c r="GW22" s="35"/>
      <c r="GX22" s="35"/>
      <c r="GY22" s="35"/>
      <c r="GZ22" s="35"/>
      <c r="HA22" s="35"/>
      <c r="HB22" s="35"/>
      <c r="HC22" s="35"/>
      <c r="HD22" s="35"/>
      <c r="HE22" s="35"/>
      <c r="HF22" s="35"/>
      <c r="HG22" s="35"/>
      <c r="HH22" s="35"/>
      <c r="HI22" s="35"/>
      <c r="HJ22" s="35"/>
      <c r="HK22" s="35"/>
      <c r="HL22" s="35"/>
      <c r="HM22" s="35"/>
      <c r="HN22" s="35"/>
      <c r="HO22" s="35"/>
      <c r="HP22" s="35"/>
      <c r="HQ22" s="35"/>
      <c r="HR22" s="35"/>
      <c r="HS22" s="35"/>
      <c r="HT22" s="35"/>
      <c r="HU22" s="35"/>
      <c r="HV22" s="35"/>
      <c r="HW22" s="35"/>
      <c r="HX22" s="35"/>
      <c r="HY22" s="35"/>
      <c r="HZ22" s="35"/>
      <c r="IA22" s="35"/>
      <c r="IB22" s="35"/>
      <c r="IC22" s="35"/>
      <c r="ID22" s="35"/>
      <c r="IE22" s="35"/>
      <c r="IF22" s="35"/>
      <c r="IG22" s="35"/>
      <c r="IH22" s="35"/>
      <c r="II22" s="35"/>
      <c r="IJ22" s="35"/>
      <c r="IK22" s="35"/>
      <c r="IL22" s="35"/>
      <c r="IM22" s="35"/>
      <c r="IN22" s="35"/>
      <c r="IO22" s="35"/>
      <c r="IP22" s="35"/>
      <c r="IQ22" s="35"/>
      <c r="IR22" s="35"/>
      <c r="IS22" s="35"/>
      <c r="IT22" s="35"/>
      <c r="IU22" s="35"/>
      <c r="IV22" s="35"/>
      <c r="IW22" s="35"/>
      <c r="IX22" s="35"/>
      <c r="IY22" s="35"/>
      <c r="IZ22" s="35"/>
      <c r="JA22" s="35"/>
      <c r="JB22" s="35"/>
      <c r="JC22" s="35"/>
      <c r="JD22" s="35"/>
      <c r="JE22" s="35"/>
      <c r="JF22" s="35"/>
      <c r="JG22" s="35"/>
      <c r="JH22" s="35"/>
      <c r="JI22" s="35"/>
      <c r="JJ22" s="35"/>
      <c r="JK22" s="35"/>
      <c r="JL22" s="35"/>
      <c r="JM22" s="35"/>
      <c r="JN22" s="35"/>
      <c r="JO22" s="35"/>
      <c r="JP22" s="35"/>
      <c r="JQ22" s="35"/>
      <c r="JR22" s="35"/>
      <c r="JS22" s="35"/>
      <c r="JT22" s="35"/>
      <c r="JU22" s="35"/>
      <c r="JV22" s="35"/>
      <c r="JW22" s="35"/>
      <c r="JX22" s="35"/>
      <c r="JY22" s="35"/>
      <c r="JZ22" s="35"/>
      <c r="KA22" s="35"/>
      <c r="KB22" s="35"/>
      <c r="KC22" s="35"/>
      <c r="KD22" s="35"/>
      <c r="KE22" s="35"/>
      <c r="KF22" s="35"/>
      <c r="KG22" s="35"/>
      <c r="KH22" s="35"/>
      <c r="KI22" s="35"/>
      <c r="KJ22" s="35"/>
      <c r="KK22" s="35"/>
      <c r="KL22" s="35"/>
      <c r="KM22" s="35"/>
      <c r="KN22" s="35"/>
      <c r="KO22" s="35"/>
      <c r="KP22" s="35"/>
      <c r="KQ22" s="35"/>
      <c r="KR22" s="35"/>
      <c r="KS22" s="35"/>
      <c r="KT22" s="35"/>
      <c r="KU22" s="35"/>
      <c r="KV22" s="35"/>
      <c r="KW22" s="35"/>
      <c r="KX22" s="35"/>
      <c r="KY22" s="35"/>
      <c r="KZ22" s="35"/>
      <c r="LA22" s="35"/>
      <c r="LB22" s="35"/>
      <c r="LC22" s="35"/>
      <c r="LD22" s="35"/>
      <c r="LE22" s="35"/>
      <c r="LF22" s="35"/>
      <c r="LG22" s="35"/>
      <c r="LH22" s="35"/>
      <c r="LI22" s="35"/>
      <c r="LJ22" s="35"/>
      <c r="LK22" s="35"/>
      <c r="LL22" s="35"/>
      <c r="LM22" s="35"/>
      <c r="LN22" s="35"/>
      <c r="LO22" s="35"/>
      <c r="LP22" s="35"/>
      <c r="LQ22" s="35"/>
      <c r="LR22" s="35"/>
      <c r="LS22" s="35"/>
      <c r="LT22" s="35"/>
      <c r="LU22" s="35"/>
      <c r="LV22" s="35"/>
      <c r="LW22" s="35"/>
      <c r="LX22" s="35"/>
      <c r="LY22" s="35"/>
      <c r="LZ22" s="35"/>
      <c r="MA22" s="35"/>
      <c r="MB22" s="35"/>
      <c r="MC22" s="35"/>
      <c r="MD22" s="35"/>
      <c r="ME22" s="35"/>
      <c r="MF22" s="35"/>
      <c r="MG22" s="35"/>
      <c r="MH22" s="35"/>
      <c r="MI22" s="35"/>
      <c r="MJ22" s="35"/>
      <c r="MK22" s="35"/>
      <c r="ML22" s="35"/>
      <c r="MM22" s="35"/>
      <c r="MN22" s="35"/>
      <c r="MO22" s="35"/>
      <c r="MP22" s="35"/>
      <c r="MQ22" s="35"/>
      <c r="MR22" s="35"/>
      <c r="MS22" s="35"/>
      <c r="MT22" s="35"/>
      <c r="MU22" s="35"/>
      <c r="MV22" s="35"/>
      <c r="MW22" s="35"/>
      <c r="MX22" s="35"/>
      <c r="MY22" s="35"/>
      <c r="MZ22" s="35"/>
      <c r="NA22" s="35"/>
      <c r="NB22" s="35"/>
      <c r="NC22" s="35"/>
      <c r="ND22" s="35"/>
      <c r="NE22" s="35"/>
      <c r="NF22" s="35"/>
      <c r="NG22" s="35"/>
      <c r="NH22" s="35"/>
      <c r="NI22" s="35"/>
      <c r="NJ22" s="35"/>
      <c r="NK22" s="35"/>
      <c r="NL22" s="35"/>
      <c r="NM22" s="35"/>
      <c r="NN22" s="35"/>
      <c r="NO22" s="35"/>
      <c r="NP22" s="35"/>
      <c r="NQ22" s="35"/>
      <c r="NR22" s="35"/>
      <c r="NS22" s="35"/>
      <c r="NT22" s="35"/>
      <c r="NU22" s="35"/>
      <c r="NV22" s="35"/>
      <c r="NW22" s="35"/>
      <c r="NX22" s="35"/>
      <c r="NY22" s="35"/>
      <c r="NZ22" s="35"/>
      <c r="OA22" s="35"/>
      <c r="OB22" s="35"/>
      <c r="OC22" s="35"/>
      <c r="OD22" s="35"/>
      <c r="OE22" s="35"/>
      <c r="OF22" s="35"/>
      <c r="OG22" s="35"/>
      <c r="OH22" s="35"/>
      <c r="OI22" s="35"/>
      <c r="OJ22" s="35"/>
      <c r="OK22" s="35"/>
      <c r="OL22" s="35"/>
      <c r="OM22" s="35"/>
      <c r="ON22" s="35"/>
      <c r="OO22" s="35"/>
      <c r="OP22" s="35"/>
      <c r="OQ22" s="35"/>
      <c r="OR22" s="35"/>
      <c r="OS22" s="35"/>
      <c r="OT22" s="35"/>
      <c r="OU22" s="35"/>
      <c r="OV22" s="35"/>
      <c r="OW22" s="35"/>
      <c r="OX22" s="35"/>
      <c r="OY22" s="35"/>
      <c r="OZ22" s="35"/>
      <c r="PA22" s="35"/>
      <c r="PB22" s="35"/>
      <c r="PC22" s="35"/>
      <c r="PD22" s="35"/>
      <c r="PE22" s="35"/>
      <c r="PF22" s="35"/>
      <c r="PG22" s="35"/>
      <c r="PH22" s="35"/>
      <c r="PI22" s="35"/>
      <c r="PJ22" s="35"/>
      <c r="PK22" s="35"/>
      <c r="PL22" s="35"/>
      <c r="PM22" s="35"/>
      <c r="PN22" s="35"/>
      <c r="PO22" s="35"/>
      <c r="PP22" s="35"/>
      <c r="PQ22" s="35"/>
      <c r="PR22" s="35"/>
      <c r="PS22" s="35"/>
      <c r="PT22" s="35"/>
      <c r="PU22" s="35"/>
      <c r="PV22" s="35"/>
      <c r="PW22" s="35"/>
      <c r="PX22" s="35"/>
      <c r="PY22" s="35"/>
      <c r="PZ22" s="35"/>
      <c r="QA22" s="35"/>
      <c r="QB22" s="35"/>
      <c r="QC22" s="35"/>
      <c r="QD22" s="35"/>
      <c r="QE22" s="35"/>
      <c r="QF22" s="35"/>
      <c r="QG22" s="35"/>
      <c r="QH22" s="35"/>
      <c r="QI22" s="35"/>
      <c r="QJ22" s="35"/>
      <c r="QK22" s="35"/>
      <c r="QL22" s="35"/>
      <c r="QM22" s="35"/>
      <c r="QN22" s="35"/>
      <c r="QO22" s="35"/>
      <c r="QP22" s="35"/>
      <c r="QQ22" s="35"/>
      <c r="QR22" s="35"/>
      <c r="QS22" s="35"/>
      <c r="QT22" s="35"/>
      <c r="QU22" s="35"/>
      <c r="QV22" s="35"/>
      <c r="QW22" s="35"/>
      <c r="QX22" s="35"/>
      <c r="QY22" s="35"/>
      <c r="QZ22" s="35"/>
      <c r="RA22" s="35"/>
      <c r="RB22" s="35"/>
      <c r="RC22" s="35"/>
      <c r="RD22" s="35"/>
      <c r="RE22" s="35"/>
      <c r="RF22" s="35"/>
      <c r="RG22" s="35"/>
      <c r="RH22" s="35"/>
      <c r="RI22" s="35"/>
      <c r="RJ22" s="35"/>
      <c r="RK22" s="35"/>
      <c r="RL22" s="35"/>
      <c r="RM22" s="35"/>
      <c r="RN22" s="35"/>
      <c r="RO22" s="35"/>
      <c r="RP22" s="35"/>
      <c r="RQ22" s="35"/>
      <c r="RR22" s="35"/>
      <c r="RS22" s="35"/>
      <c r="RT22" s="35"/>
      <c r="RU22" s="35"/>
      <c r="RV22" s="35"/>
      <c r="RW22" s="35"/>
      <c r="RX22" s="35"/>
      <c r="RY22" s="35"/>
      <c r="RZ22" s="35"/>
      <c r="SA22" s="35"/>
      <c r="SB22" s="35"/>
      <c r="SC22" s="35"/>
      <c r="SD22" s="35"/>
      <c r="SE22" s="35"/>
      <c r="SF22" s="35"/>
      <c r="SG22" s="35"/>
      <c r="SH22" s="35"/>
      <c r="SI22" s="35"/>
      <c r="SJ22" s="35"/>
      <c r="SK22" s="35"/>
      <c r="SL22" s="35"/>
      <c r="SM22" s="35"/>
      <c r="SN22" s="35"/>
      <c r="SO22" s="35"/>
      <c r="SP22" s="35"/>
      <c r="SQ22" s="35"/>
      <c r="SR22" s="35"/>
      <c r="SS22" s="35"/>
      <c r="ST22" s="35"/>
      <c r="SU22" s="35"/>
      <c r="SV22" s="35"/>
      <c r="SW22" s="35"/>
      <c r="SX22" s="35"/>
      <c r="SY22" s="35"/>
      <c r="SZ22" s="35"/>
      <c r="TA22" s="35"/>
      <c r="TB22" s="35"/>
      <c r="TC22" s="35"/>
      <c r="TD22" s="35"/>
      <c r="TE22" s="35"/>
      <c r="TF22" s="35"/>
      <c r="TG22" s="35"/>
      <c r="TH22" s="35"/>
      <c r="TI22" s="35"/>
      <c r="TJ22" s="35"/>
      <c r="TK22" s="35"/>
      <c r="TL22" s="35"/>
      <c r="TM22" s="35"/>
      <c r="TN22" s="35"/>
      <c r="TO22" s="35"/>
      <c r="TP22" s="35"/>
      <c r="TQ22" s="35"/>
      <c r="TR22" s="35"/>
      <c r="TS22" s="35"/>
      <c r="TT22" s="35"/>
      <c r="TU22" s="35"/>
      <c r="TV22" s="35"/>
      <c r="TW22" s="35"/>
      <c r="TX22" s="35"/>
      <c r="TY22" s="35"/>
      <c r="TZ22" s="35"/>
      <c r="UA22" s="35"/>
      <c r="UB22" s="35"/>
      <c r="UC22" s="35"/>
      <c r="UD22" s="35"/>
      <c r="UE22" s="35"/>
      <c r="UF22" s="35"/>
      <c r="UG22" s="35"/>
      <c r="UH22" s="35"/>
      <c r="UI22" s="35"/>
      <c r="UJ22" s="35"/>
      <c r="UK22" s="35"/>
      <c r="UL22" s="35"/>
      <c r="UM22" s="35"/>
      <c r="UN22" s="35"/>
      <c r="UO22" s="35"/>
      <c r="UP22" s="35"/>
      <c r="UQ22" s="35"/>
      <c r="UR22" s="35"/>
      <c r="US22" s="35"/>
      <c r="UT22" s="35"/>
      <c r="UU22" s="35"/>
      <c r="UV22" s="35"/>
      <c r="UW22" s="35"/>
      <c r="UX22" s="35"/>
      <c r="UY22" s="35"/>
      <c r="UZ22" s="35"/>
      <c r="VA22" s="35"/>
      <c r="VB22" s="35"/>
      <c r="VC22" s="35"/>
      <c r="VD22" s="35"/>
      <c r="VE22" s="35"/>
      <c r="VF22" s="35"/>
      <c r="VG22" s="35"/>
      <c r="VH22" s="35"/>
      <c r="VI22" s="35"/>
      <c r="VJ22" s="35"/>
      <c r="VK22" s="35"/>
      <c r="VL22" s="35"/>
      <c r="VM22" s="35"/>
      <c r="VN22" s="35"/>
      <c r="VO22" s="35"/>
      <c r="VP22" s="35"/>
      <c r="VQ22" s="35"/>
      <c r="VR22" s="35"/>
      <c r="VS22" s="35"/>
      <c r="VT22" s="35"/>
      <c r="VU22" s="35"/>
      <c r="VV22" s="35"/>
      <c r="VW22" s="35"/>
      <c r="VX22" s="35"/>
      <c r="VY22" s="35"/>
      <c r="VZ22" s="35"/>
      <c r="WA22" s="35"/>
      <c r="WB22" s="35"/>
      <c r="WC22" s="35"/>
      <c r="WD22" s="35"/>
      <c r="WE22" s="35"/>
      <c r="WF22" s="35"/>
      <c r="WG22" s="35"/>
      <c r="WH22" s="35"/>
      <c r="WI22" s="35"/>
      <c r="WJ22" s="35"/>
      <c r="WK22" s="35"/>
      <c r="WL22" s="35"/>
      <c r="WM22" s="35"/>
      <c r="WN22" s="35"/>
      <c r="WO22" s="35"/>
      <c r="WP22" s="35"/>
      <c r="WQ22" s="35"/>
      <c r="WR22" s="35"/>
      <c r="WS22" s="35"/>
      <c r="WT22" s="35"/>
      <c r="WU22" s="35"/>
      <c r="WV22" s="35"/>
      <c r="WW22" s="35"/>
      <c r="WX22" s="35"/>
      <c r="WY22" s="35"/>
      <c r="WZ22" s="35"/>
      <c r="XA22" s="35"/>
      <c r="XB22" s="35"/>
      <c r="XC22" s="35"/>
      <c r="XD22" s="35"/>
      <c r="XE22" s="35"/>
      <c r="XF22" s="35"/>
      <c r="XG22" s="35"/>
      <c r="XH22" s="35"/>
      <c r="XI22" s="35"/>
      <c r="XJ22" s="35"/>
      <c r="XK22" s="35"/>
      <c r="XL22" s="35"/>
      <c r="XM22" s="35"/>
      <c r="XN22" s="35"/>
      <c r="XO22" s="35"/>
      <c r="XP22" s="35"/>
      <c r="XQ22" s="35"/>
      <c r="XR22" s="35"/>
      <c r="XS22" s="35"/>
      <c r="XT22" s="35"/>
      <c r="XU22" s="35"/>
      <c r="XV22" s="35"/>
      <c r="XW22" s="35"/>
      <c r="XX22" s="35"/>
      <c r="XY22" s="35"/>
      <c r="XZ22" s="35"/>
      <c r="YA22" s="35"/>
      <c r="YB22" s="35"/>
      <c r="YC22" s="35"/>
      <c r="YD22" s="35"/>
      <c r="YE22" s="35"/>
      <c r="YF22" s="35"/>
      <c r="YG22" s="35"/>
      <c r="YH22" s="35"/>
      <c r="YI22" s="35"/>
      <c r="YJ22" s="35"/>
      <c r="YK22" s="35"/>
      <c r="YL22" s="35"/>
      <c r="YM22" s="35"/>
      <c r="YN22" s="35"/>
      <c r="YO22" s="35"/>
      <c r="YP22" s="35"/>
      <c r="YQ22" s="35"/>
      <c r="YR22" s="35"/>
      <c r="YS22" s="35"/>
      <c r="YT22" s="35"/>
      <c r="YU22" s="35"/>
      <c r="YV22" s="35"/>
      <c r="YW22" s="35"/>
      <c r="YX22" s="35"/>
      <c r="YY22" s="35"/>
      <c r="YZ22" s="35"/>
      <c r="ZA22" s="35"/>
      <c r="ZB22" s="35"/>
      <c r="ZC22" s="35"/>
      <c r="ZD22" s="35"/>
      <c r="ZE22" s="35"/>
      <c r="ZF22" s="35"/>
      <c r="ZG22" s="35"/>
      <c r="ZH22" s="35"/>
      <c r="ZI22" s="35"/>
      <c r="ZJ22" s="35"/>
      <c r="ZK22" s="35"/>
      <c r="ZL22" s="35"/>
      <c r="ZM22" s="35"/>
      <c r="ZN22" s="35"/>
      <c r="ZO22" s="35"/>
      <c r="ZP22" s="35"/>
      <c r="ZQ22" s="35"/>
      <c r="ZR22" s="35"/>
      <c r="ZS22" s="35"/>
      <c r="ZT22" s="35"/>
      <c r="ZU22" s="35"/>
      <c r="ZV22" s="35"/>
      <c r="ZW22" s="35"/>
      <c r="ZX22" s="35"/>
      <c r="ZY22" s="35"/>
      <c r="ZZ22" s="35"/>
      <c r="AAA22" s="35"/>
      <c r="AAB22" s="35"/>
      <c r="AAC22" s="35"/>
      <c r="AAD22" s="35"/>
      <c r="AAE22" s="35"/>
      <c r="AAF22" s="35"/>
      <c r="AAG22" s="35"/>
      <c r="AAH22" s="35"/>
      <c r="AAI22" s="35"/>
      <c r="AAJ22" s="35"/>
      <c r="AAK22" s="35"/>
      <c r="AAL22" s="35"/>
      <c r="AAM22" s="35"/>
      <c r="AAN22" s="35"/>
      <c r="AAO22" s="35"/>
      <c r="AAP22" s="35"/>
      <c r="AAQ22" s="35"/>
      <c r="AAR22" s="35"/>
      <c r="AAS22" s="35"/>
      <c r="AAT22" s="35"/>
      <c r="AAU22" s="35"/>
      <c r="AAV22" s="35"/>
      <c r="AAW22" s="35"/>
      <c r="AAX22" s="35"/>
      <c r="AAY22" s="35"/>
      <c r="AAZ22" s="35"/>
      <c r="ABA22" s="35"/>
      <c r="ABB22" s="35"/>
      <c r="ABC22" s="35"/>
      <c r="ABD22" s="35"/>
      <c r="ABE22" s="35"/>
      <c r="ABF22" s="35"/>
      <c r="ABG22" s="35"/>
      <c r="ABH22" s="35"/>
      <c r="ABI22" s="35"/>
      <c r="ABJ22" s="35"/>
      <c r="ABK22" s="35"/>
      <c r="ABL22" s="35"/>
      <c r="ABM22" s="35"/>
      <c r="ABN22" s="35"/>
      <c r="ABO22" s="35"/>
      <c r="ABP22" s="35"/>
      <c r="ABQ22" s="35"/>
      <c r="ABR22" s="35"/>
      <c r="ABS22" s="35"/>
      <c r="ABT22" s="35"/>
      <c r="ABU22" s="35"/>
      <c r="ABV22" s="35"/>
      <c r="ABW22" s="35"/>
      <c r="ABX22" s="35"/>
      <c r="ABY22" s="35"/>
      <c r="ABZ22" s="35"/>
      <c r="ACA22" s="35"/>
      <c r="ACB22" s="35"/>
      <c r="ACC22" s="35"/>
      <c r="ACD22" s="35"/>
      <c r="ACE22" s="35"/>
      <c r="ACF22" s="35"/>
      <c r="ACG22" s="35"/>
      <c r="ACH22" s="35"/>
      <c r="ACI22" s="35"/>
      <c r="ACJ22" s="35"/>
      <c r="ACK22" s="35"/>
      <c r="ACL22" s="35"/>
      <c r="ACM22" s="35"/>
      <c r="ACN22" s="35"/>
      <c r="ACO22" s="35"/>
      <c r="ACP22" s="35"/>
      <c r="ACQ22" s="35"/>
      <c r="ACR22" s="35"/>
      <c r="ACS22" s="35"/>
      <c r="ACT22" s="35"/>
      <c r="ACU22" s="35"/>
      <c r="ACV22" s="35"/>
      <c r="ACW22" s="35"/>
      <c r="ACX22" s="35"/>
      <c r="ACY22" s="35"/>
      <c r="ACZ22" s="35"/>
      <c r="ADA22" s="35"/>
      <c r="ADB22" s="35"/>
      <c r="ADC22" s="35"/>
      <c r="ADD22" s="35"/>
      <c r="ADE22" s="35"/>
      <c r="ADF22" s="35"/>
      <c r="ADG22" s="35"/>
      <c r="ADH22" s="35"/>
      <c r="ADI22" s="35"/>
      <c r="ADJ22" s="35"/>
      <c r="ADK22" s="35"/>
      <c r="ADL22" s="35"/>
      <c r="ADM22" s="35"/>
      <c r="ADN22" s="35"/>
      <c r="ADO22" s="35"/>
      <c r="ADP22" s="35"/>
      <c r="ADQ22" s="35"/>
      <c r="ADR22" s="35"/>
      <c r="ADS22" s="35"/>
      <c r="ADT22" s="35"/>
      <c r="ADU22" s="35"/>
      <c r="ADV22" s="35"/>
      <c r="ADW22" s="35"/>
      <c r="ADX22" s="35"/>
      <c r="ADY22" s="35"/>
      <c r="ADZ22" s="35"/>
      <c r="AEA22" s="35"/>
      <c r="AEB22" s="35"/>
      <c r="AEC22" s="35"/>
      <c r="AED22" s="35"/>
      <c r="AEE22" s="35"/>
      <c r="AEF22" s="35"/>
      <c r="AEG22" s="35"/>
      <c r="AEH22" s="35"/>
      <c r="AEI22" s="35"/>
      <c r="AEJ22" s="35"/>
      <c r="AEK22" s="35"/>
      <c r="AEL22" s="35"/>
      <c r="AEM22" s="35"/>
      <c r="AEN22" s="35"/>
      <c r="AEO22" s="35"/>
      <c r="AEP22" s="35"/>
      <c r="AEQ22" s="35"/>
      <c r="AER22" s="35"/>
      <c r="AES22" s="35"/>
      <c r="AET22" s="35"/>
      <c r="AEU22" s="35"/>
      <c r="AEV22" s="35"/>
      <c r="AEW22" s="35"/>
      <c r="AEX22" s="35"/>
      <c r="AEY22" s="35"/>
      <c r="AEZ22" s="35"/>
      <c r="AFA22" s="35"/>
      <c r="AFB22" s="35"/>
      <c r="AFC22" s="35"/>
      <c r="AFD22" s="35"/>
      <c r="AFE22" s="35"/>
      <c r="AFF22" s="35"/>
      <c r="AFG22" s="35"/>
      <c r="AFH22" s="35"/>
      <c r="AFI22" s="35"/>
      <c r="AFJ22" s="35"/>
      <c r="AFK22" s="35"/>
      <c r="AFL22" s="35"/>
      <c r="AFM22" s="35"/>
      <c r="AFN22" s="35"/>
      <c r="AFO22" s="35"/>
      <c r="AFP22" s="35"/>
      <c r="AFQ22" s="35"/>
      <c r="AFR22" s="35"/>
      <c r="AFS22" s="35"/>
      <c r="AFT22" s="35"/>
      <c r="AFU22" s="35"/>
      <c r="AFV22" s="35"/>
      <c r="AFW22" s="35"/>
      <c r="AFX22" s="35"/>
      <c r="AFY22" s="35"/>
      <c r="AFZ22" s="35"/>
      <c r="AGA22" s="35"/>
      <c r="AGB22" s="35"/>
      <c r="AGC22" s="35"/>
      <c r="AGD22" s="35"/>
      <c r="AGE22" s="35"/>
      <c r="AGF22" s="35"/>
      <c r="AGG22" s="35"/>
      <c r="AGH22" s="35"/>
      <c r="AGI22" s="35"/>
      <c r="AGJ22" s="35"/>
      <c r="AGK22" s="35"/>
      <c r="AGL22" s="35"/>
      <c r="AGM22" s="35"/>
      <c r="AGN22" s="35"/>
      <c r="AGO22" s="35"/>
      <c r="AGP22" s="35"/>
      <c r="AGQ22" s="35"/>
      <c r="AGR22" s="35"/>
      <c r="AGS22" s="35"/>
      <c r="AGT22" s="35"/>
      <c r="AGU22" s="35"/>
      <c r="AGV22" s="35"/>
      <c r="AGW22" s="35"/>
      <c r="AGX22" s="35"/>
      <c r="AGY22" s="35"/>
      <c r="AGZ22" s="35"/>
      <c r="AHA22" s="35"/>
      <c r="AHB22" s="35"/>
      <c r="AHC22" s="35"/>
      <c r="AHD22" s="35"/>
      <c r="AHE22" s="35"/>
      <c r="AHF22" s="35"/>
      <c r="AHG22" s="35"/>
      <c r="AHH22" s="35"/>
      <c r="AHI22" s="35"/>
      <c r="AHJ22" s="35"/>
      <c r="AHK22" s="35"/>
      <c r="AHL22" s="35"/>
      <c r="AHM22" s="35"/>
      <c r="AHN22" s="35"/>
      <c r="AHO22" s="35"/>
      <c r="AHP22" s="35"/>
      <c r="AHQ22" s="35"/>
      <c r="AHR22" s="35"/>
      <c r="AHS22" s="35"/>
      <c r="AHT22" s="35"/>
      <c r="AHU22" s="35"/>
      <c r="AHV22" s="35"/>
      <c r="AHW22" s="35"/>
      <c r="AHX22" s="35"/>
      <c r="AHY22" s="35"/>
      <c r="AHZ22" s="35"/>
      <c r="AIA22" s="35"/>
      <c r="AIB22" s="35"/>
      <c r="AIC22" s="35"/>
      <c r="AID22" s="35"/>
      <c r="AIE22" s="35"/>
      <c r="AIF22" s="35"/>
      <c r="AIG22" s="35"/>
      <c r="AIH22" s="35"/>
      <c r="AII22" s="35"/>
      <c r="AIJ22" s="35"/>
      <c r="AIK22" s="35"/>
      <c r="AIL22" s="35"/>
      <c r="AIM22" s="35"/>
      <c r="AIN22" s="35"/>
      <c r="AIO22" s="35"/>
      <c r="AIP22" s="35"/>
      <c r="AIQ22" s="35"/>
      <c r="AIR22" s="35"/>
      <c r="AIS22" s="35"/>
      <c r="AIT22" s="35"/>
      <c r="AIU22" s="35"/>
      <c r="AIV22" s="35"/>
      <c r="AIW22" s="35"/>
      <c r="AIX22" s="35"/>
      <c r="AIY22" s="35"/>
      <c r="AIZ22" s="35"/>
      <c r="AJA22" s="35"/>
      <c r="AJB22" s="35"/>
      <c r="AJC22" s="35"/>
      <c r="AJD22" s="35"/>
      <c r="AJE22" s="35"/>
      <c r="AJF22" s="35"/>
      <c r="AJG22" s="35"/>
      <c r="AJH22" s="35"/>
      <c r="AJI22" s="35"/>
      <c r="AJJ22" s="35"/>
      <c r="AJK22" s="35"/>
      <c r="AJL22" s="35"/>
      <c r="AJM22" s="35"/>
      <c r="AJN22" s="35"/>
      <c r="AJO22" s="35"/>
      <c r="AJP22" s="35"/>
      <c r="AJQ22" s="35"/>
      <c r="AJR22" s="35"/>
      <c r="AJS22" s="35"/>
      <c r="AJT22" s="35"/>
      <c r="AJU22" s="35"/>
      <c r="AJV22" s="35"/>
      <c r="AJW22" s="35"/>
      <c r="AJX22" s="35"/>
      <c r="AJY22" s="35"/>
      <c r="AJZ22" s="35"/>
      <c r="AKA22" s="35"/>
      <c r="AKB22" s="35"/>
      <c r="AKC22" s="35"/>
      <c r="AKD22" s="35"/>
      <c r="AKE22" s="35"/>
      <c r="AKF22" s="35"/>
      <c r="AKG22" s="35"/>
      <c r="AKH22" s="35"/>
      <c r="AKI22" s="35"/>
      <c r="AKJ22" s="35"/>
      <c r="AKK22" s="35"/>
      <c r="AKL22" s="35"/>
      <c r="AKM22" s="35"/>
      <c r="AKN22" s="35"/>
      <c r="AKO22" s="35"/>
      <c r="AKP22" s="35"/>
      <c r="AKQ22" s="35"/>
      <c r="AKR22" s="35"/>
      <c r="AKS22" s="35"/>
      <c r="AKT22" s="35"/>
      <c r="AKU22" s="35"/>
      <c r="AKV22" s="35"/>
      <c r="AKW22" s="35"/>
      <c r="AKX22" s="35"/>
      <c r="AKY22" s="35"/>
      <c r="AKZ22" s="35"/>
      <c r="ALA22" s="35"/>
      <c r="ALB22" s="35"/>
      <c r="ALC22" s="35"/>
      <c r="ALD22" s="35"/>
      <c r="ALE22" s="35"/>
      <c r="ALF22" s="35"/>
      <c r="ALG22" s="35"/>
      <c r="ALH22" s="35"/>
      <c r="ALI22" s="35"/>
      <c r="ALJ22" s="35"/>
      <c r="ALK22" s="35"/>
      <c r="ALL22" s="35"/>
      <c r="ALM22" s="35"/>
      <c r="ALN22" s="35"/>
      <c r="ALO22" s="35"/>
      <c r="ALP22" s="35"/>
      <c r="ALQ22" s="35"/>
      <c r="ALR22" s="35"/>
      <c r="ALS22" s="35"/>
      <c r="ALT22" s="35"/>
      <c r="ALU22" s="35"/>
      <c r="ALV22" s="35"/>
      <c r="ALW22" s="35"/>
      <c r="ALX22" s="35"/>
      <c r="ALY22" s="35"/>
      <c r="ALZ22" s="35"/>
      <c r="AMA22" s="35"/>
      <c r="AMB22" s="35"/>
      <c r="AMC22" s="35"/>
      <c r="AMD22" s="35"/>
      <c r="AME22" s="35"/>
      <c r="AMF22" s="35"/>
      <c r="AMG22" s="35"/>
      <c r="AMH22" s="35"/>
      <c r="AMI22" s="35"/>
      <c r="AMJ22" s="35"/>
      <c r="AMK22" s="35"/>
      <c r="AML22" s="35"/>
    </row>
    <row r="23" spans="1:1026" s="59" customFormat="1" ht="18" customHeight="1" x14ac:dyDescent="0.25">
      <c r="A23" s="146">
        <v>2</v>
      </c>
      <c r="B23" s="36" t="s">
        <v>144</v>
      </c>
      <c r="C23" s="36"/>
      <c r="D23" s="258">
        <v>1975</v>
      </c>
      <c r="E23" s="37" t="s">
        <v>145</v>
      </c>
      <c r="F23" s="49">
        <v>82.1</v>
      </c>
      <c r="G23" s="38" t="s">
        <v>136</v>
      </c>
      <c r="H23" s="42">
        <v>24</v>
      </c>
      <c r="I23" s="121">
        <v>5.8650000000000002</v>
      </c>
      <c r="J23" s="227">
        <v>65</v>
      </c>
      <c r="K23" s="37"/>
      <c r="L23" s="201"/>
      <c r="M23" s="42">
        <f>J23*I23</f>
        <v>381.22500000000002</v>
      </c>
      <c r="N23" s="10" t="s">
        <v>271</v>
      </c>
      <c r="O23" s="37">
        <v>18</v>
      </c>
      <c r="P23" s="38" t="s">
        <v>146</v>
      </c>
      <c r="Q23" s="147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2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5"/>
      <c r="AX23" s="35"/>
      <c r="AY23" s="35"/>
      <c r="AZ23" s="35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  <c r="CA23" s="35"/>
      <c r="CB23" s="35"/>
      <c r="CC23" s="35"/>
      <c r="CD23" s="35"/>
      <c r="CE23" s="35"/>
      <c r="CF23" s="35"/>
      <c r="CG23" s="35"/>
      <c r="CH23" s="35"/>
      <c r="CI23" s="35"/>
      <c r="CJ23" s="35"/>
      <c r="CK23" s="35"/>
      <c r="CL23" s="35"/>
      <c r="CM23" s="35"/>
      <c r="CN23" s="35"/>
      <c r="CO23" s="35"/>
      <c r="CP23" s="35"/>
      <c r="CQ23" s="35"/>
      <c r="CR23" s="35"/>
      <c r="CS23" s="35"/>
      <c r="CT23" s="35"/>
      <c r="CU23" s="35"/>
      <c r="CV23" s="35"/>
      <c r="CW23" s="35"/>
      <c r="CX23" s="35"/>
      <c r="CY23" s="35"/>
      <c r="CZ23" s="35"/>
      <c r="DA23" s="35"/>
      <c r="DB23" s="35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5"/>
      <c r="DR23" s="35"/>
      <c r="DS23" s="35"/>
      <c r="DT23" s="35"/>
      <c r="DU23" s="35"/>
      <c r="DV23" s="35"/>
      <c r="DW23" s="35"/>
      <c r="DX23" s="35"/>
      <c r="DY23" s="35"/>
      <c r="DZ23" s="35"/>
      <c r="EA23" s="35"/>
      <c r="EB23" s="35"/>
      <c r="EC23" s="35"/>
      <c r="ED23" s="35"/>
      <c r="EE23" s="35"/>
      <c r="EF23" s="35"/>
      <c r="EG23" s="35"/>
      <c r="EH23" s="35"/>
      <c r="EI23" s="35"/>
      <c r="EJ23" s="35"/>
      <c r="EK23" s="35"/>
      <c r="EL23" s="35"/>
      <c r="EM23" s="35"/>
      <c r="EN23" s="35"/>
      <c r="EO23" s="35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5"/>
      <c r="FA23" s="35"/>
      <c r="FB23" s="35"/>
      <c r="FC23" s="35"/>
      <c r="FD23" s="35"/>
      <c r="FE23" s="35"/>
      <c r="FF23" s="35"/>
      <c r="FG23" s="35"/>
      <c r="FH23" s="35"/>
      <c r="FI23" s="35"/>
      <c r="FJ23" s="35"/>
      <c r="FK23" s="35"/>
      <c r="FL23" s="35"/>
      <c r="FM23" s="35"/>
      <c r="FN23" s="35"/>
      <c r="FO23" s="35"/>
      <c r="FP23" s="35"/>
      <c r="FQ23" s="35"/>
      <c r="FR23" s="35"/>
      <c r="FS23" s="35"/>
      <c r="FT23" s="35"/>
      <c r="FU23" s="35"/>
      <c r="FV23" s="35"/>
      <c r="FW23" s="35"/>
      <c r="FX23" s="35"/>
      <c r="FY23" s="35"/>
      <c r="FZ23" s="35"/>
      <c r="GA23" s="35"/>
      <c r="GB23" s="35"/>
      <c r="GC23" s="35"/>
      <c r="GD23" s="35"/>
      <c r="GE23" s="35"/>
      <c r="GF23" s="35"/>
      <c r="GG23" s="35"/>
      <c r="GH23" s="35"/>
      <c r="GI23" s="35"/>
      <c r="GJ23" s="35"/>
      <c r="GK23" s="35"/>
      <c r="GL23" s="35"/>
      <c r="GM23" s="35"/>
      <c r="GN23" s="35"/>
      <c r="GO23" s="35"/>
      <c r="GP23" s="35"/>
      <c r="GQ23" s="35"/>
      <c r="GR23" s="35"/>
      <c r="GS23" s="35"/>
      <c r="GT23" s="35"/>
      <c r="GU23" s="35"/>
      <c r="GV23" s="35"/>
      <c r="GW23" s="35"/>
      <c r="GX23" s="35"/>
      <c r="GY23" s="35"/>
      <c r="GZ23" s="35"/>
      <c r="HA23" s="35"/>
      <c r="HB23" s="35"/>
      <c r="HC23" s="35"/>
      <c r="HD23" s="35"/>
      <c r="HE23" s="35"/>
      <c r="HF23" s="35"/>
      <c r="HG23" s="35"/>
      <c r="HH23" s="35"/>
      <c r="HI23" s="35"/>
      <c r="HJ23" s="35"/>
      <c r="HK23" s="35"/>
      <c r="HL23" s="35"/>
      <c r="HM23" s="35"/>
      <c r="HN23" s="35"/>
      <c r="HO23" s="35"/>
      <c r="HP23" s="35"/>
      <c r="HQ23" s="35"/>
      <c r="HR23" s="35"/>
      <c r="HS23" s="35"/>
      <c r="HT23" s="35"/>
      <c r="HU23" s="35"/>
      <c r="HV23" s="35"/>
      <c r="HW23" s="35"/>
      <c r="HX23" s="35"/>
      <c r="HY23" s="35"/>
      <c r="HZ23" s="35"/>
      <c r="IA23" s="35"/>
      <c r="IB23" s="35"/>
      <c r="IC23" s="35"/>
      <c r="ID23" s="35"/>
      <c r="IE23" s="35"/>
      <c r="IF23" s="35"/>
      <c r="IG23" s="35"/>
      <c r="IH23" s="35"/>
      <c r="II23" s="35"/>
      <c r="IJ23" s="35"/>
      <c r="IK23" s="35"/>
      <c r="IL23" s="35"/>
      <c r="IM23" s="35"/>
      <c r="IN23" s="35"/>
      <c r="IO23" s="35"/>
      <c r="IP23" s="35"/>
      <c r="IQ23" s="35"/>
      <c r="IR23" s="35"/>
      <c r="IS23" s="35"/>
      <c r="IT23" s="35"/>
      <c r="IU23" s="35"/>
      <c r="IV23" s="35"/>
      <c r="IW23" s="35"/>
      <c r="IX23" s="35"/>
      <c r="IY23" s="35"/>
      <c r="IZ23" s="35"/>
      <c r="JA23" s="35"/>
      <c r="JB23" s="35"/>
      <c r="JC23" s="35"/>
      <c r="JD23" s="35"/>
      <c r="JE23" s="35"/>
      <c r="JF23" s="35"/>
      <c r="JG23" s="35"/>
      <c r="JH23" s="35"/>
      <c r="JI23" s="35"/>
      <c r="JJ23" s="35"/>
      <c r="JK23" s="35"/>
      <c r="JL23" s="35"/>
      <c r="JM23" s="35"/>
      <c r="JN23" s="35"/>
      <c r="JO23" s="35"/>
      <c r="JP23" s="35"/>
      <c r="JQ23" s="35"/>
      <c r="JR23" s="35"/>
      <c r="JS23" s="35"/>
      <c r="JT23" s="35"/>
      <c r="JU23" s="35"/>
      <c r="JV23" s="35"/>
      <c r="JW23" s="35"/>
      <c r="JX23" s="35"/>
      <c r="JY23" s="35"/>
      <c r="JZ23" s="35"/>
      <c r="KA23" s="35"/>
      <c r="KB23" s="35"/>
      <c r="KC23" s="35"/>
      <c r="KD23" s="35"/>
      <c r="KE23" s="35"/>
      <c r="KF23" s="35"/>
      <c r="KG23" s="35"/>
      <c r="KH23" s="35"/>
      <c r="KI23" s="35"/>
      <c r="KJ23" s="35"/>
      <c r="KK23" s="35"/>
      <c r="KL23" s="35"/>
      <c r="KM23" s="35"/>
      <c r="KN23" s="35"/>
      <c r="KO23" s="35"/>
      <c r="KP23" s="35"/>
      <c r="KQ23" s="35"/>
      <c r="KR23" s="35"/>
      <c r="KS23" s="35"/>
      <c r="KT23" s="35"/>
      <c r="KU23" s="35"/>
      <c r="KV23" s="35"/>
      <c r="KW23" s="35"/>
      <c r="KX23" s="35"/>
      <c r="KY23" s="35"/>
      <c r="KZ23" s="35"/>
      <c r="LA23" s="35"/>
      <c r="LB23" s="35"/>
      <c r="LC23" s="35"/>
      <c r="LD23" s="35"/>
      <c r="LE23" s="35"/>
      <c r="LF23" s="35"/>
      <c r="LG23" s="35"/>
      <c r="LH23" s="35"/>
      <c r="LI23" s="35"/>
      <c r="LJ23" s="35"/>
      <c r="LK23" s="35"/>
      <c r="LL23" s="35"/>
      <c r="LM23" s="35"/>
      <c r="LN23" s="35"/>
      <c r="LO23" s="35"/>
      <c r="LP23" s="35"/>
      <c r="LQ23" s="35"/>
      <c r="LR23" s="35"/>
      <c r="LS23" s="35"/>
      <c r="LT23" s="35"/>
      <c r="LU23" s="35"/>
      <c r="LV23" s="35"/>
      <c r="LW23" s="35"/>
      <c r="LX23" s="35"/>
      <c r="LY23" s="35"/>
      <c r="LZ23" s="35"/>
      <c r="MA23" s="35"/>
      <c r="MB23" s="35"/>
      <c r="MC23" s="35"/>
      <c r="MD23" s="35"/>
      <c r="ME23" s="35"/>
      <c r="MF23" s="35"/>
      <c r="MG23" s="35"/>
      <c r="MH23" s="35"/>
      <c r="MI23" s="35"/>
      <c r="MJ23" s="35"/>
      <c r="MK23" s="35"/>
      <c r="ML23" s="35"/>
      <c r="MM23" s="35"/>
      <c r="MN23" s="35"/>
      <c r="MO23" s="35"/>
      <c r="MP23" s="35"/>
      <c r="MQ23" s="35"/>
      <c r="MR23" s="35"/>
      <c r="MS23" s="35"/>
      <c r="MT23" s="35"/>
      <c r="MU23" s="35"/>
      <c r="MV23" s="35"/>
      <c r="MW23" s="35"/>
      <c r="MX23" s="35"/>
      <c r="MY23" s="35"/>
      <c r="MZ23" s="35"/>
      <c r="NA23" s="35"/>
      <c r="NB23" s="35"/>
      <c r="NC23" s="35"/>
      <c r="ND23" s="35"/>
      <c r="NE23" s="35"/>
      <c r="NF23" s="35"/>
      <c r="NG23" s="35"/>
      <c r="NH23" s="35"/>
      <c r="NI23" s="35"/>
      <c r="NJ23" s="35"/>
      <c r="NK23" s="35"/>
      <c r="NL23" s="35"/>
      <c r="NM23" s="35"/>
      <c r="NN23" s="35"/>
      <c r="NO23" s="35"/>
      <c r="NP23" s="35"/>
      <c r="NQ23" s="35"/>
      <c r="NR23" s="35"/>
      <c r="NS23" s="35"/>
      <c r="NT23" s="35"/>
      <c r="NU23" s="35"/>
      <c r="NV23" s="35"/>
      <c r="NW23" s="35"/>
      <c r="NX23" s="35"/>
      <c r="NY23" s="35"/>
      <c r="NZ23" s="35"/>
      <c r="OA23" s="35"/>
      <c r="OB23" s="35"/>
      <c r="OC23" s="35"/>
      <c r="OD23" s="35"/>
      <c r="OE23" s="35"/>
      <c r="OF23" s="35"/>
      <c r="OG23" s="35"/>
      <c r="OH23" s="35"/>
      <c r="OI23" s="35"/>
      <c r="OJ23" s="35"/>
      <c r="OK23" s="35"/>
      <c r="OL23" s="35"/>
      <c r="OM23" s="35"/>
      <c r="ON23" s="35"/>
      <c r="OO23" s="35"/>
      <c r="OP23" s="35"/>
      <c r="OQ23" s="35"/>
      <c r="OR23" s="35"/>
      <c r="OS23" s="35"/>
      <c r="OT23" s="35"/>
      <c r="OU23" s="35"/>
      <c r="OV23" s="35"/>
      <c r="OW23" s="35"/>
      <c r="OX23" s="35"/>
      <c r="OY23" s="35"/>
      <c r="OZ23" s="35"/>
      <c r="PA23" s="35"/>
      <c r="PB23" s="35"/>
      <c r="PC23" s="35"/>
      <c r="PD23" s="35"/>
      <c r="PE23" s="35"/>
      <c r="PF23" s="35"/>
      <c r="PG23" s="35"/>
      <c r="PH23" s="35"/>
      <c r="PI23" s="35"/>
      <c r="PJ23" s="35"/>
      <c r="PK23" s="35"/>
      <c r="PL23" s="35"/>
      <c r="PM23" s="35"/>
      <c r="PN23" s="35"/>
      <c r="PO23" s="35"/>
      <c r="PP23" s="35"/>
      <c r="PQ23" s="35"/>
      <c r="PR23" s="35"/>
      <c r="PS23" s="35"/>
      <c r="PT23" s="35"/>
      <c r="PU23" s="35"/>
      <c r="PV23" s="35"/>
      <c r="PW23" s="35"/>
      <c r="PX23" s="35"/>
      <c r="PY23" s="35"/>
      <c r="PZ23" s="35"/>
      <c r="QA23" s="35"/>
      <c r="QB23" s="35"/>
      <c r="QC23" s="35"/>
      <c r="QD23" s="35"/>
      <c r="QE23" s="35"/>
      <c r="QF23" s="35"/>
      <c r="QG23" s="35"/>
      <c r="QH23" s="35"/>
      <c r="QI23" s="35"/>
      <c r="QJ23" s="35"/>
      <c r="QK23" s="35"/>
      <c r="QL23" s="35"/>
      <c r="QM23" s="35"/>
      <c r="QN23" s="35"/>
      <c r="QO23" s="35"/>
      <c r="QP23" s="35"/>
      <c r="QQ23" s="35"/>
      <c r="QR23" s="35"/>
      <c r="QS23" s="35"/>
      <c r="QT23" s="35"/>
      <c r="QU23" s="35"/>
      <c r="QV23" s="35"/>
      <c r="QW23" s="35"/>
      <c r="QX23" s="35"/>
      <c r="QY23" s="35"/>
      <c r="QZ23" s="35"/>
      <c r="RA23" s="35"/>
      <c r="RB23" s="35"/>
      <c r="RC23" s="35"/>
      <c r="RD23" s="35"/>
      <c r="RE23" s="35"/>
      <c r="RF23" s="35"/>
      <c r="RG23" s="35"/>
      <c r="RH23" s="35"/>
      <c r="RI23" s="35"/>
      <c r="RJ23" s="35"/>
      <c r="RK23" s="35"/>
      <c r="RL23" s="35"/>
      <c r="RM23" s="35"/>
      <c r="RN23" s="35"/>
      <c r="RO23" s="35"/>
      <c r="RP23" s="35"/>
      <c r="RQ23" s="35"/>
      <c r="RR23" s="35"/>
      <c r="RS23" s="35"/>
      <c r="RT23" s="35"/>
      <c r="RU23" s="35"/>
      <c r="RV23" s="35"/>
      <c r="RW23" s="35"/>
      <c r="RX23" s="35"/>
      <c r="RY23" s="35"/>
      <c r="RZ23" s="35"/>
      <c r="SA23" s="35"/>
      <c r="SB23" s="35"/>
      <c r="SC23" s="35"/>
      <c r="SD23" s="35"/>
      <c r="SE23" s="35"/>
      <c r="SF23" s="35"/>
      <c r="SG23" s="35"/>
      <c r="SH23" s="35"/>
      <c r="SI23" s="35"/>
      <c r="SJ23" s="35"/>
      <c r="SK23" s="35"/>
      <c r="SL23" s="35"/>
      <c r="SM23" s="35"/>
      <c r="SN23" s="35"/>
      <c r="SO23" s="35"/>
      <c r="SP23" s="35"/>
      <c r="SQ23" s="35"/>
      <c r="SR23" s="35"/>
      <c r="SS23" s="35"/>
      <c r="ST23" s="35"/>
      <c r="SU23" s="35"/>
      <c r="SV23" s="35"/>
      <c r="SW23" s="35"/>
      <c r="SX23" s="35"/>
      <c r="SY23" s="35"/>
      <c r="SZ23" s="35"/>
      <c r="TA23" s="35"/>
      <c r="TB23" s="35"/>
      <c r="TC23" s="35"/>
      <c r="TD23" s="35"/>
      <c r="TE23" s="35"/>
      <c r="TF23" s="35"/>
      <c r="TG23" s="35"/>
      <c r="TH23" s="35"/>
      <c r="TI23" s="35"/>
      <c r="TJ23" s="35"/>
      <c r="TK23" s="35"/>
      <c r="TL23" s="35"/>
      <c r="TM23" s="35"/>
      <c r="TN23" s="35"/>
      <c r="TO23" s="35"/>
      <c r="TP23" s="35"/>
      <c r="TQ23" s="35"/>
      <c r="TR23" s="35"/>
      <c r="TS23" s="35"/>
      <c r="TT23" s="35"/>
      <c r="TU23" s="35"/>
      <c r="TV23" s="35"/>
      <c r="TW23" s="35"/>
      <c r="TX23" s="35"/>
      <c r="TY23" s="35"/>
      <c r="TZ23" s="35"/>
      <c r="UA23" s="35"/>
      <c r="UB23" s="35"/>
      <c r="UC23" s="35"/>
      <c r="UD23" s="35"/>
      <c r="UE23" s="35"/>
      <c r="UF23" s="35"/>
      <c r="UG23" s="35"/>
      <c r="UH23" s="35"/>
      <c r="UI23" s="35"/>
      <c r="UJ23" s="35"/>
      <c r="UK23" s="35"/>
      <c r="UL23" s="35"/>
      <c r="UM23" s="35"/>
      <c r="UN23" s="35"/>
      <c r="UO23" s="35"/>
      <c r="UP23" s="35"/>
      <c r="UQ23" s="35"/>
      <c r="UR23" s="35"/>
      <c r="US23" s="35"/>
      <c r="UT23" s="35"/>
      <c r="UU23" s="35"/>
      <c r="UV23" s="35"/>
      <c r="UW23" s="35"/>
      <c r="UX23" s="35"/>
      <c r="UY23" s="35"/>
      <c r="UZ23" s="35"/>
      <c r="VA23" s="35"/>
      <c r="VB23" s="35"/>
      <c r="VC23" s="35"/>
      <c r="VD23" s="35"/>
      <c r="VE23" s="35"/>
      <c r="VF23" s="35"/>
      <c r="VG23" s="35"/>
      <c r="VH23" s="35"/>
      <c r="VI23" s="35"/>
      <c r="VJ23" s="35"/>
      <c r="VK23" s="35"/>
      <c r="VL23" s="35"/>
      <c r="VM23" s="35"/>
      <c r="VN23" s="35"/>
      <c r="VO23" s="35"/>
      <c r="VP23" s="35"/>
      <c r="VQ23" s="35"/>
      <c r="VR23" s="35"/>
      <c r="VS23" s="35"/>
      <c r="VT23" s="35"/>
      <c r="VU23" s="35"/>
      <c r="VV23" s="35"/>
      <c r="VW23" s="35"/>
      <c r="VX23" s="35"/>
      <c r="VY23" s="35"/>
      <c r="VZ23" s="35"/>
      <c r="WA23" s="35"/>
      <c r="WB23" s="35"/>
      <c r="WC23" s="35"/>
      <c r="WD23" s="35"/>
      <c r="WE23" s="35"/>
      <c r="WF23" s="35"/>
      <c r="WG23" s="35"/>
      <c r="WH23" s="35"/>
      <c r="WI23" s="35"/>
      <c r="WJ23" s="35"/>
      <c r="WK23" s="35"/>
      <c r="WL23" s="35"/>
      <c r="WM23" s="35"/>
      <c r="WN23" s="35"/>
      <c r="WO23" s="35"/>
      <c r="WP23" s="35"/>
      <c r="WQ23" s="35"/>
      <c r="WR23" s="35"/>
      <c r="WS23" s="35"/>
      <c r="WT23" s="35"/>
      <c r="WU23" s="35"/>
      <c r="WV23" s="35"/>
      <c r="WW23" s="35"/>
      <c r="WX23" s="35"/>
      <c r="WY23" s="35"/>
      <c r="WZ23" s="35"/>
      <c r="XA23" s="35"/>
      <c r="XB23" s="35"/>
      <c r="XC23" s="35"/>
      <c r="XD23" s="35"/>
      <c r="XE23" s="35"/>
      <c r="XF23" s="35"/>
      <c r="XG23" s="35"/>
      <c r="XH23" s="35"/>
      <c r="XI23" s="35"/>
      <c r="XJ23" s="35"/>
      <c r="XK23" s="35"/>
      <c r="XL23" s="35"/>
      <c r="XM23" s="35"/>
      <c r="XN23" s="35"/>
      <c r="XO23" s="35"/>
      <c r="XP23" s="35"/>
      <c r="XQ23" s="35"/>
      <c r="XR23" s="35"/>
      <c r="XS23" s="35"/>
      <c r="XT23" s="35"/>
      <c r="XU23" s="35"/>
      <c r="XV23" s="35"/>
      <c r="XW23" s="35"/>
      <c r="XX23" s="35"/>
      <c r="XY23" s="35"/>
      <c r="XZ23" s="35"/>
      <c r="YA23" s="35"/>
      <c r="YB23" s="35"/>
      <c r="YC23" s="35"/>
      <c r="YD23" s="35"/>
      <c r="YE23" s="35"/>
      <c r="YF23" s="35"/>
      <c r="YG23" s="35"/>
      <c r="YH23" s="35"/>
      <c r="YI23" s="35"/>
      <c r="YJ23" s="35"/>
      <c r="YK23" s="35"/>
      <c r="YL23" s="35"/>
      <c r="YM23" s="35"/>
      <c r="YN23" s="35"/>
      <c r="YO23" s="35"/>
      <c r="YP23" s="35"/>
      <c r="YQ23" s="35"/>
      <c r="YR23" s="35"/>
      <c r="YS23" s="35"/>
      <c r="YT23" s="35"/>
      <c r="YU23" s="35"/>
      <c r="YV23" s="35"/>
      <c r="YW23" s="35"/>
      <c r="YX23" s="35"/>
      <c r="YY23" s="35"/>
      <c r="YZ23" s="35"/>
      <c r="ZA23" s="35"/>
      <c r="ZB23" s="35"/>
      <c r="ZC23" s="35"/>
      <c r="ZD23" s="35"/>
      <c r="ZE23" s="35"/>
      <c r="ZF23" s="35"/>
      <c r="ZG23" s="35"/>
      <c r="ZH23" s="35"/>
      <c r="ZI23" s="35"/>
      <c r="ZJ23" s="35"/>
      <c r="ZK23" s="35"/>
      <c r="ZL23" s="35"/>
      <c r="ZM23" s="35"/>
      <c r="ZN23" s="35"/>
      <c r="ZO23" s="35"/>
      <c r="ZP23" s="35"/>
      <c r="ZQ23" s="35"/>
      <c r="ZR23" s="35"/>
      <c r="ZS23" s="35"/>
      <c r="ZT23" s="35"/>
      <c r="ZU23" s="35"/>
      <c r="ZV23" s="35"/>
      <c r="ZW23" s="35"/>
      <c r="ZX23" s="35"/>
      <c r="ZY23" s="35"/>
      <c r="ZZ23" s="35"/>
      <c r="AAA23" s="35"/>
      <c r="AAB23" s="35"/>
      <c r="AAC23" s="35"/>
      <c r="AAD23" s="35"/>
      <c r="AAE23" s="35"/>
      <c r="AAF23" s="35"/>
      <c r="AAG23" s="35"/>
      <c r="AAH23" s="35"/>
      <c r="AAI23" s="35"/>
      <c r="AAJ23" s="35"/>
      <c r="AAK23" s="35"/>
      <c r="AAL23" s="35"/>
      <c r="AAM23" s="35"/>
      <c r="AAN23" s="35"/>
      <c r="AAO23" s="35"/>
      <c r="AAP23" s="35"/>
      <c r="AAQ23" s="35"/>
      <c r="AAR23" s="35"/>
      <c r="AAS23" s="35"/>
      <c r="AAT23" s="35"/>
      <c r="AAU23" s="35"/>
      <c r="AAV23" s="35"/>
      <c r="AAW23" s="35"/>
      <c r="AAX23" s="35"/>
      <c r="AAY23" s="35"/>
      <c r="AAZ23" s="35"/>
      <c r="ABA23" s="35"/>
      <c r="ABB23" s="35"/>
      <c r="ABC23" s="35"/>
      <c r="ABD23" s="35"/>
      <c r="ABE23" s="35"/>
      <c r="ABF23" s="35"/>
      <c r="ABG23" s="35"/>
      <c r="ABH23" s="35"/>
      <c r="ABI23" s="35"/>
      <c r="ABJ23" s="35"/>
      <c r="ABK23" s="35"/>
      <c r="ABL23" s="35"/>
      <c r="ABM23" s="35"/>
      <c r="ABN23" s="35"/>
      <c r="ABO23" s="35"/>
      <c r="ABP23" s="35"/>
      <c r="ABQ23" s="35"/>
      <c r="ABR23" s="35"/>
      <c r="ABS23" s="35"/>
      <c r="ABT23" s="35"/>
      <c r="ABU23" s="35"/>
      <c r="ABV23" s="35"/>
      <c r="ABW23" s="35"/>
      <c r="ABX23" s="35"/>
      <c r="ABY23" s="35"/>
      <c r="ABZ23" s="35"/>
      <c r="ACA23" s="35"/>
      <c r="ACB23" s="35"/>
      <c r="ACC23" s="35"/>
      <c r="ACD23" s="35"/>
      <c r="ACE23" s="35"/>
      <c r="ACF23" s="35"/>
      <c r="ACG23" s="35"/>
      <c r="ACH23" s="35"/>
      <c r="ACI23" s="35"/>
      <c r="ACJ23" s="35"/>
      <c r="ACK23" s="35"/>
      <c r="ACL23" s="35"/>
      <c r="ACM23" s="35"/>
      <c r="ACN23" s="35"/>
      <c r="ACO23" s="35"/>
      <c r="ACP23" s="35"/>
      <c r="ACQ23" s="35"/>
      <c r="ACR23" s="35"/>
      <c r="ACS23" s="35"/>
      <c r="ACT23" s="35"/>
      <c r="ACU23" s="35"/>
      <c r="ACV23" s="35"/>
      <c r="ACW23" s="35"/>
      <c r="ACX23" s="35"/>
      <c r="ACY23" s="35"/>
      <c r="ACZ23" s="35"/>
      <c r="ADA23" s="35"/>
      <c r="ADB23" s="35"/>
      <c r="ADC23" s="35"/>
      <c r="ADD23" s="35"/>
      <c r="ADE23" s="35"/>
      <c r="ADF23" s="35"/>
      <c r="ADG23" s="35"/>
      <c r="ADH23" s="35"/>
      <c r="ADI23" s="35"/>
      <c r="ADJ23" s="35"/>
      <c r="ADK23" s="35"/>
      <c r="ADL23" s="35"/>
      <c r="ADM23" s="35"/>
      <c r="ADN23" s="35"/>
      <c r="ADO23" s="35"/>
      <c r="ADP23" s="35"/>
      <c r="ADQ23" s="35"/>
      <c r="ADR23" s="35"/>
      <c r="ADS23" s="35"/>
      <c r="ADT23" s="35"/>
      <c r="ADU23" s="35"/>
      <c r="ADV23" s="35"/>
      <c r="ADW23" s="35"/>
      <c r="ADX23" s="35"/>
      <c r="ADY23" s="35"/>
      <c r="ADZ23" s="35"/>
      <c r="AEA23" s="35"/>
      <c r="AEB23" s="35"/>
      <c r="AEC23" s="35"/>
      <c r="AED23" s="35"/>
      <c r="AEE23" s="35"/>
      <c r="AEF23" s="35"/>
      <c r="AEG23" s="35"/>
      <c r="AEH23" s="35"/>
      <c r="AEI23" s="35"/>
      <c r="AEJ23" s="35"/>
      <c r="AEK23" s="35"/>
      <c r="AEL23" s="35"/>
      <c r="AEM23" s="35"/>
      <c r="AEN23" s="35"/>
      <c r="AEO23" s="35"/>
      <c r="AEP23" s="35"/>
      <c r="AEQ23" s="35"/>
      <c r="AER23" s="35"/>
      <c r="AES23" s="35"/>
      <c r="AET23" s="35"/>
      <c r="AEU23" s="35"/>
      <c r="AEV23" s="35"/>
      <c r="AEW23" s="35"/>
      <c r="AEX23" s="35"/>
      <c r="AEY23" s="35"/>
      <c r="AEZ23" s="35"/>
      <c r="AFA23" s="35"/>
      <c r="AFB23" s="35"/>
      <c r="AFC23" s="35"/>
      <c r="AFD23" s="35"/>
      <c r="AFE23" s="35"/>
      <c r="AFF23" s="35"/>
      <c r="AFG23" s="35"/>
      <c r="AFH23" s="35"/>
      <c r="AFI23" s="35"/>
      <c r="AFJ23" s="35"/>
      <c r="AFK23" s="35"/>
      <c r="AFL23" s="35"/>
      <c r="AFM23" s="35"/>
      <c r="AFN23" s="35"/>
      <c r="AFO23" s="35"/>
      <c r="AFP23" s="35"/>
      <c r="AFQ23" s="35"/>
      <c r="AFR23" s="35"/>
      <c r="AFS23" s="35"/>
      <c r="AFT23" s="35"/>
      <c r="AFU23" s="35"/>
      <c r="AFV23" s="35"/>
      <c r="AFW23" s="35"/>
      <c r="AFX23" s="35"/>
      <c r="AFY23" s="35"/>
      <c r="AFZ23" s="35"/>
      <c r="AGA23" s="35"/>
      <c r="AGB23" s="35"/>
      <c r="AGC23" s="35"/>
      <c r="AGD23" s="35"/>
      <c r="AGE23" s="35"/>
      <c r="AGF23" s="35"/>
      <c r="AGG23" s="35"/>
      <c r="AGH23" s="35"/>
      <c r="AGI23" s="35"/>
      <c r="AGJ23" s="35"/>
      <c r="AGK23" s="35"/>
      <c r="AGL23" s="35"/>
      <c r="AGM23" s="35"/>
      <c r="AGN23" s="35"/>
      <c r="AGO23" s="35"/>
      <c r="AGP23" s="35"/>
      <c r="AGQ23" s="35"/>
      <c r="AGR23" s="35"/>
      <c r="AGS23" s="35"/>
      <c r="AGT23" s="35"/>
      <c r="AGU23" s="35"/>
      <c r="AGV23" s="35"/>
      <c r="AGW23" s="35"/>
      <c r="AGX23" s="35"/>
      <c r="AGY23" s="35"/>
      <c r="AGZ23" s="35"/>
      <c r="AHA23" s="35"/>
      <c r="AHB23" s="35"/>
      <c r="AHC23" s="35"/>
      <c r="AHD23" s="35"/>
      <c r="AHE23" s="35"/>
      <c r="AHF23" s="35"/>
      <c r="AHG23" s="35"/>
      <c r="AHH23" s="35"/>
      <c r="AHI23" s="35"/>
      <c r="AHJ23" s="35"/>
      <c r="AHK23" s="35"/>
      <c r="AHL23" s="35"/>
      <c r="AHM23" s="35"/>
      <c r="AHN23" s="35"/>
      <c r="AHO23" s="35"/>
      <c r="AHP23" s="35"/>
      <c r="AHQ23" s="35"/>
      <c r="AHR23" s="35"/>
      <c r="AHS23" s="35"/>
      <c r="AHT23" s="35"/>
      <c r="AHU23" s="35"/>
      <c r="AHV23" s="35"/>
      <c r="AHW23" s="35"/>
      <c r="AHX23" s="35"/>
      <c r="AHY23" s="35"/>
      <c r="AHZ23" s="35"/>
      <c r="AIA23" s="35"/>
      <c r="AIB23" s="35"/>
      <c r="AIC23" s="35"/>
      <c r="AID23" s="35"/>
      <c r="AIE23" s="35"/>
      <c r="AIF23" s="35"/>
      <c r="AIG23" s="35"/>
      <c r="AIH23" s="35"/>
      <c r="AII23" s="35"/>
      <c r="AIJ23" s="35"/>
      <c r="AIK23" s="35"/>
      <c r="AIL23" s="35"/>
      <c r="AIM23" s="35"/>
      <c r="AIN23" s="35"/>
      <c r="AIO23" s="35"/>
      <c r="AIP23" s="35"/>
      <c r="AIQ23" s="35"/>
      <c r="AIR23" s="35"/>
      <c r="AIS23" s="35"/>
      <c r="AIT23" s="35"/>
      <c r="AIU23" s="35"/>
      <c r="AIV23" s="35"/>
      <c r="AIW23" s="35"/>
      <c r="AIX23" s="35"/>
      <c r="AIY23" s="35"/>
      <c r="AIZ23" s="35"/>
      <c r="AJA23" s="35"/>
      <c r="AJB23" s="35"/>
      <c r="AJC23" s="35"/>
      <c r="AJD23" s="35"/>
      <c r="AJE23" s="35"/>
      <c r="AJF23" s="35"/>
      <c r="AJG23" s="35"/>
      <c r="AJH23" s="35"/>
      <c r="AJI23" s="35"/>
      <c r="AJJ23" s="35"/>
      <c r="AJK23" s="35"/>
      <c r="AJL23" s="35"/>
      <c r="AJM23" s="35"/>
      <c r="AJN23" s="35"/>
      <c r="AJO23" s="35"/>
      <c r="AJP23" s="35"/>
      <c r="AJQ23" s="35"/>
      <c r="AJR23" s="35"/>
      <c r="AJS23" s="35"/>
      <c r="AJT23" s="35"/>
      <c r="AJU23" s="35"/>
      <c r="AJV23" s="35"/>
      <c r="AJW23" s="35"/>
      <c r="AJX23" s="35"/>
      <c r="AJY23" s="35"/>
      <c r="AJZ23" s="35"/>
      <c r="AKA23" s="35"/>
      <c r="AKB23" s="35"/>
      <c r="AKC23" s="35"/>
      <c r="AKD23" s="35"/>
      <c r="AKE23" s="35"/>
      <c r="AKF23" s="35"/>
      <c r="AKG23" s="35"/>
      <c r="AKH23" s="35"/>
      <c r="AKI23" s="35"/>
      <c r="AKJ23" s="35"/>
      <c r="AKK23" s="35"/>
      <c r="AKL23" s="35"/>
      <c r="AKM23" s="35"/>
      <c r="AKN23" s="35"/>
      <c r="AKO23" s="35"/>
      <c r="AKP23" s="35"/>
      <c r="AKQ23" s="35"/>
      <c r="AKR23" s="35"/>
      <c r="AKS23" s="35"/>
      <c r="AKT23" s="35"/>
      <c r="AKU23" s="35"/>
      <c r="AKV23" s="35"/>
      <c r="AKW23" s="35"/>
      <c r="AKX23" s="35"/>
      <c r="AKY23" s="35"/>
      <c r="AKZ23" s="35"/>
      <c r="ALA23" s="35"/>
      <c r="ALB23" s="35"/>
      <c r="ALC23" s="35"/>
      <c r="ALD23" s="35"/>
      <c r="ALE23" s="35"/>
      <c r="ALF23" s="35"/>
      <c r="ALG23" s="35"/>
      <c r="ALH23" s="35"/>
      <c r="ALI23" s="35"/>
      <c r="ALJ23" s="35"/>
      <c r="ALK23" s="35"/>
      <c r="ALL23" s="35"/>
      <c r="ALM23" s="35"/>
      <c r="ALN23" s="35"/>
      <c r="ALO23" s="35"/>
      <c r="ALP23" s="35"/>
      <c r="ALQ23" s="35"/>
      <c r="ALR23" s="35"/>
      <c r="ALS23" s="35"/>
      <c r="ALT23" s="35"/>
      <c r="ALU23" s="35"/>
      <c r="ALV23" s="35"/>
      <c r="ALW23" s="35"/>
      <c r="ALX23" s="35"/>
      <c r="ALY23" s="35"/>
      <c r="ALZ23" s="35"/>
      <c r="AMA23" s="35"/>
      <c r="AMB23" s="35"/>
      <c r="AMC23" s="35"/>
      <c r="AMD23" s="35"/>
      <c r="AME23" s="35"/>
      <c r="AMF23" s="35"/>
      <c r="AMG23" s="35"/>
      <c r="AMH23" s="35"/>
      <c r="AMI23" s="35"/>
      <c r="AMJ23" s="35"/>
      <c r="AMK23" s="35"/>
      <c r="AML23" s="35"/>
    </row>
    <row r="24" spans="1:1026" s="59" customFormat="1" ht="18" customHeight="1" x14ac:dyDescent="0.25">
      <c r="A24" s="146">
        <v>3</v>
      </c>
      <c r="B24" s="36" t="s">
        <v>125</v>
      </c>
      <c r="C24" s="36"/>
      <c r="D24" s="37">
        <v>1972</v>
      </c>
      <c r="E24" s="37" t="s">
        <v>3</v>
      </c>
      <c r="F24" s="49">
        <v>82.5</v>
      </c>
      <c r="G24" s="37" t="s">
        <v>121</v>
      </c>
      <c r="H24" s="42">
        <v>24</v>
      </c>
      <c r="I24" s="121">
        <v>5.8650000000000002</v>
      </c>
      <c r="J24" s="227">
        <v>58</v>
      </c>
      <c r="K24" s="37"/>
      <c r="L24" s="201"/>
      <c r="M24" s="42">
        <f>J24*I24</f>
        <v>340.17</v>
      </c>
      <c r="N24" s="10" t="s">
        <v>270</v>
      </c>
      <c r="O24" s="37">
        <v>16</v>
      </c>
      <c r="P24" s="38" t="s">
        <v>124</v>
      </c>
      <c r="Q24" s="147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2"/>
      <c r="AC24" s="35"/>
      <c r="AD24" s="35"/>
      <c r="AE24" s="35"/>
      <c r="AF24" s="35"/>
      <c r="AG24" s="35"/>
      <c r="AH24" s="35"/>
      <c r="AI24" s="35"/>
      <c r="AJ24" s="35"/>
      <c r="AK24" s="35"/>
      <c r="AL24" s="35"/>
      <c r="AM24" s="35"/>
      <c r="AN24" s="35"/>
      <c r="AO24" s="35"/>
      <c r="AP24" s="35"/>
      <c r="AQ24" s="35"/>
      <c r="AR24" s="35"/>
      <c r="AS24" s="35"/>
      <c r="AT24" s="35"/>
      <c r="AU24" s="35"/>
      <c r="AV24" s="35"/>
      <c r="AW24" s="35"/>
      <c r="AX24" s="35"/>
      <c r="AY24" s="35"/>
      <c r="AZ24" s="35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  <c r="CA24" s="35"/>
      <c r="CB24" s="35"/>
      <c r="CC24" s="35"/>
      <c r="CD24" s="35"/>
      <c r="CE24" s="35"/>
      <c r="CF24" s="35"/>
      <c r="CG24" s="35"/>
      <c r="CH24" s="35"/>
      <c r="CI24" s="35"/>
      <c r="CJ24" s="35"/>
      <c r="CK24" s="35"/>
      <c r="CL24" s="35"/>
      <c r="CM24" s="35"/>
      <c r="CN24" s="35"/>
      <c r="CO24" s="35"/>
      <c r="CP24" s="35"/>
      <c r="CQ24" s="35"/>
      <c r="CR24" s="35"/>
      <c r="CS24" s="35"/>
      <c r="CT24" s="35"/>
      <c r="CU24" s="35"/>
      <c r="CV24" s="35"/>
      <c r="CW24" s="35"/>
      <c r="CX24" s="35"/>
      <c r="CY24" s="35"/>
      <c r="CZ24" s="35"/>
      <c r="DA24" s="35"/>
      <c r="DB24" s="35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  <c r="DR24" s="35"/>
      <c r="DS24" s="35"/>
      <c r="DT24" s="35"/>
      <c r="DU24" s="35"/>
      <c r="DV24" s="35"/>
      <c r="DW24" s="35"/>
      <c r="DX24" s="35"/>
      <c r="DY24" s="35"/>
      <c r="DZ24" s="35"/>
      <c r="EA24" s="35"/>
      <c r="EB24" s="35"/>
      <c r="EC24" s="35"/>
      <c r="ED24" s="35"/>
      <c r="EE24" s="35"/>
      <c r="EF24" s="35"/>
      <c r="EG24" s="35"/>
      <c r="EH24" s="35"/>
      <c r="EI24" s="35"/>
      <c r="EJ24" s="35"/>
      <c r="EK24" s="35"/>
      <c r="EL24" s="35"/>
      <c r="EM24" s="35"/>
      <c r="EN24" s="35"/>
      <c r="EO24" s="35"/>
      <c r="EP24" s="35"/>
      <c r="EQ24" s="35"/>
      <c r="ER24" s="35"/>
      <c r="ES24" s="35"/>
      <c r="ET24" s="35"/>
      <c r="EU24" s="35"/>
      <c r="EV24" s="35"/>
      <c r="EW24" s="35"/>
      <c r="EX24" s="35"/>
      <c r="EY24" s="35"/>
      <c r="EZ24" s="35"/>
      <c r="FA24" s="35"/>
      <c r="FB24" s="35"/>
      <c r="FC24" s="35"/>
      <c r="FD24" s="35"/>
      <c r="FE24" s="35"/>
      <c r="FF24" s="35"/>
      <c r="FG24" s="35"/>
      <c r="FH24" s="35"/>
      <c r="FI24" s="35"/>
      <c r="FJ24" s="35"/>
      <c r="FK24" s="35"/>
      <c r="FL24" s="35"/>
      <c r="FM24" s="35"/>
      <c r="FN24" s="35"/>
      <c r="FO24" s="35"/>
      <c r="FP24" s="35"/>
      <c r="FQ24" s="35"/>
      <c r="FR24" s="35"/>
      <c r="FS24" s="35"/>
      <c r="FT24" s="35"/>
      <c r="FU24" s="35"/>
      <c r="FV24" s="35"/>
      <c r="FW24" s="35"/>
      <c r="FX24" s="35"/>
      <c r="FY24" s="35"/>
      <c r="FZ24" s="35"/>
      <c r="GA24" s="35"/>
      <c r="GB24" s="35"/>
      <c r="GC24" s="35"/>
      <c r="GD24" s="35"/>
      <c r="GE24" s="35"/>
      <c r="GF24" s="35"/>
      <c r="GG24" s="35"/>
      <c r="GH24" s="35"/>
      <c r="GI24" s="35"/>
      <c r="GJ24" s="35"/>
      <c r="GK24" s="35"/>
      <c r="GL24" s="35"/>
      <c r="GM24" s="35"/>
      <c r="GN24" s="35"/>
      <c r="GO24" s="35"/>
      <c r="GP24" s="35"/>
      <c r="GQ24" s="35"/>
      <c r="GR24" s="35"/>
      <c r="GS24" s="35"/>
      <c r="GT24" s="35"/>
      <c r="GU24" s="35"/>
      <c r="GV24" s="35"/>
      <c r="GW24" s="35"/>
      <c r="GX24" s="35"/>
      <c r="GY24" s="35"/>
      <c r="GZ24" s="35"/>
      <c r="HA24" s="35"/>
      <c r="HB24" s="35"/>
      <c r="HC24" s="35"/>
      <c r="HD24" s="35"/>
      <c r="HE24" s="35"/>
      <c r="HF24" s="35"/>
      <c r="HG24" s="35"/>
      <c r="HH24" s="35"/>
      <c r="HI24" s="35"/>
      <c r="HJ24" s="35"/>
      <c r="HK24" s="35"/>
      <c r="HL24" s="35"/>
      <c r="HM24" s="35"/>
      <c r="HN24" s="35"/>
      <c r="HO24" s="35"/>
      <c r="HP24" s="35"/>
      <c r="HQ24" s="35"/>
      <c r="HR24" s="35"/>
      <c r="HS24" s="35"/>
      <c r="HT24" s="35"/>
      <c r="HU24" s="35"/>
      <c r="HV24" s="35"/>
      <c r="HW24" s="35"/>
      <c r="HX24" s="35"/>
      <c r="HY24" s="35"/>
      <c r="HZ24" s="35"/>
      <c r="IA24" s="35"/>
      <c r="IB24" s="35"/>
      <c r="IC24" s="35"/>
      <c r="ID24" s="35"/>
      <c r="IE24" s="35"/>
      <c r="IF24" s="35"/>
      <c r="IG24" s="35"/>
      <c r="IH24" s="35"/>
      <c r="II24" s="35"/>
      <c r="IJ24" s="35"/>
      <c r="IK24" s="35"/>
      <c r="IL24" s="35"/>
      <c r="IM24" s="35"/>
      <c r="IN24" s="35"/>
      <c r="IO24" s="35"/>
      <c r="IP24" s="35"/>
      <c r="IQ24" s="35"/>
      <c r="IR24" s="35"/>
      <c r="IS24" s="35"/>
      <c r="IT24" s="35"/>
      <c r="IU24" s="35"/>
      <c r="IV24" s="35"/>
      <c r="IW24" s="35"/>
      <c r="IX24" s="35"/>
      <c r="IY24" s="35"/>
      <c r="IZ24" s="35"/>
      <c r="JA24" s="35"/>
      <c r="JB24" s="35"/>
      <c r="JC24" s="35"/>
      <c r="JD24" s="35"/>
      <c r="JE24" s="35"/>
      <c r="JF24" s="35"/>
      <c r="JG24" s="35"/>
      <c r="JH24" s="35"/>
      <c r="JI24" s="35"/>
      <c r="JJ24" s="35"/>
      <c r="JK24" s="35"/>
      <c r="JL24" s="35"/>
      <c r="JM24" s="35"/>
      <c r="JN24" s="35"/>
      <c r="JO24" s="35"/>
      <c r="JP24" s="35"/>
      <c r="JQ24" s="35"/>
      <c r="JR24" s="35"/>
      <c r="JS24" s="35"/>
      <c r="JT24" s="35"/>
      <c r="JU24" s="35"/>
      <c r="JV24" s="35"/>
      <c r="JW24" s="35"/>
      <c r="JX24" s="35"/>
      <c r="JY24" s="35"/>
      <c r="JZ24" s="35"/>
      <c r="KA24" s="35"/>
      <c r="KB24" s="35"/>
      <c r="KC24" s="35"/>
      <c r="KD24" s="35"/>
      <c r="KE24" s="35"/>
      <c r="KF24" s="35"/>
      <c r="KG24" s="35"/>
      <c r="KH24" s="35"/>
      <c r="KI24" s="35"/>
      <c r="KJ24" s="35"/>
      <c r="KK24" s="35"/>
      <c r="KL24" s="35"/>
      <c r="KM24" s="35"/>
      <c r="KN24" s="35"/>
      <c r="KO24" s="35"/>
      <c r="KP24" s="35"/>
      <c r="KQ24" s="35"/>
      <c r="KR24" s="35"/>
      <c r="KS24" s="35"/>
      <c r="KT24" s="35"/>
      <c r="KU24" s="35"/>
      <c r="KV24" s="35"/>
      <c r="KW24" s="35"/>
      <c r="KX24" s="35"/>
      <c r="KY24" s="35"/>
      <c r="KZ24" s="35"/>
      <c r="LA24" s="35"/>
      <c r="LB24" s="35"/>
      <c r="LC24" s="35"/>
      <c r="LD24" s="35"/>
      <c r="LE24" s="35"/>
      <c r="LF24" s="35"/>
      <c r="LG24" s="35"/>
      <c r="LH24" s="35"/>
      <c r="LI24" s="35"/>
      <c r="LJ24" s="35"/>
      <c r="LK24" s="35"/>
      <c r="LL24" s="35"/>
      <c r="LM24" s="35"/>
      <c r="LN24" s="35"/>
      <c r="LO24" s="35"/>
      <c r="LP24" s="35"/>
      <c r="LQ24" s="35"/>
      <c r="LR24" s="35"/>
      <c r="LS24" s="35"/>
      <c r="LT24" s="35"/>
      <c r="LU24" s="35"/>
      <c r="LV24" s="35"/>
      <c r="LW24" s="35"/>
      <c r="LX24" s="35"/>
      <c r="LY24" s="35"/>
      <c r="LZ24" s="35"/>
      <c r="MA24" s="35"/>
      <c r="MB24" s="35"/>
      <c r="MC24" s="35"/>
      <c r="MD24" s="35"/>
      <c r="ME24" s="35"/>
      <c r="MF24" s="35"/>
      <c r="MG24" s="35"/>
      <c r="MH24" s="35"/>
      <c r="MI24" s="35"/>
      <c r="MJ24" s="35"/>
      <c r="MK24" s="35"/>
      <c r="ML24" s="35"/>
      <c r="MM24" s="35"/>
      <c r="MN24" s="35"/>
      <c r="MO24" s="35"/>
      <c r="MP24" s="35"/>
      <c r="MQ24" s="35"/>
      <c r="MR24" s="35"/>
      <c r="MS24" s="35"/>
      <c r="MT24" s="35"/>
      <c r="MU24" s="35"/>
      <c r="MV24" s="35"/>
      <c r="MW24" s="35"/>
      <c r="MX24" s="35"/>
      <c r="MY24" s="35"/>
      <c r="MZ24" s="35"/>
      <c r="NA24" s="35"/>
      <c r="NB24" s="35"/>
      <c r="NC24" s="35"/>
      <c r="ND24" s="35"/>
      <c r="NE24" s="35"/>
      <c r="NF24" s="35"/>
      <c r="NG24" s="35"/>
      <c r="NH24" s="35"/>
      <c r="NI24" s="35"/>
      <c r="NJ24" s="35"/>
      <c r="NK24" s="35"/>
      <c r="NL24" s="35"/>
      <c r="NM24" s="35"/>
      <c r="NN24" s="35"/>
      <c r="NO24" s="35"/>
      <c r="NP24" s="35"/>
      <c r="NQ24" s="35"/>
      <c r="NR24" s="35"/>
      <c r="NS24" s="35"/>
      <c r="NT24" s="35"/>
      <c r="NU24" s="35"/>
      <c r="NV24" s="35"/>
      <c r="NW24" s="35"/>
      <c r="NX24" s="35"/>
      <c r="NY24" s="35"/>
      <c r="NZ24" s="35"/>
      <c r="OA24" s="35"/>
      <c r="OB24" s="35"/>
      <c r="OC24" s="35"/>
      <c r="OD24" s="35"/>
      <c r="OE24" s="35"/>
      <c r="OF24" s="35"/>
      <c r="OG24" s="35"/>
      <c r="OH24" s="35"/>
      <c r="OI24" s="35"/>
      <c r="OJ24" s="35"/>
      <c r="OK24" s="35"/>
      <c r="OL24" s="35"/>
      <c r="OM24" s="35"/>
      <c r="ON24" s="35"/>
      <c r="OO24" s="35"/>
      <c r="OP24" s="35"/>
      <c r="OQ24" s="35"/>
      <c r="OR24" s="35"/>
      <c r="OS24" s="35"/>
      <c r="OT24" s="35"/>
      <c r="OU24" s="35"/>
      <c r="OV24" s="35"/>
      <c r="OW24" s="35"/>
      <c r="OX24" s="35"/>
      <c r="OY24" s="35"/>
      <c r="OZ24" s="35"/>
      <c r="PA24" s="35"/>
      <c r="PB24" s="35"/>
      <c r="PC24" s="35"/>
      <c r="PD24" s="35"/>
      <c r="PE24" s="35"/>
      <c r="PF24" s="35"/>
      <c r="PG24" s="35"/>
      <c r="PH24" s="35"/>
      <c r="PI24" s="35"/>
      <c r="PJ24" s="35"/>
      <c r="PK24" s="35"/>
      <c r="PL24" s="35"/>
      <c r="PM24" s="35"/>
      <c r="PN24" s="35"/>
      <c r="PO24" s="35"/>
      <c r="PP24" s="35"/>
      <c r="PQ24" s="35"/>
      <c r="PR24" s="35"/>
      <c r="PS24" s="35"/>
      <c r="PT24" s="35"/>
      <c r="PU24" s="35"/>
      <c r="PV24" s="35"/>
      <c r="PW24" s="35"/>
      <c r="PX24" s="35"/>
      <c r="PY24" s="35"/>
      <c r="PZ24" s="35"/>
      <c r="QA24" s="35"/>
      <c r="QB24" s="35"/>
      <c r="QC24" s="35"/>
      <c r="QD24" s="35"/>
      <c r="QE24" s="35"/>
      <c r="QF24" s="35"/>
      <c r="QG24" s="35"/>
      <c r="QH24" s="35"/>
      <c r="QI24" s="35"/>
      <c r="QJ24" s="35"/>
      <c r="QK24" s="35"/>
      <c r="QL24" s="35"/>
      <c r="QM24" s="35"/>
      <c r="QN24" s="35"/>
      <c r="QO24" s="35"/>
      <c r="QP24" s="35"/>
      <c r="QQ24" s="35"/>
      <c r="QR24" s="35"/>
      <c r="QS24" s="35"/>
      <c r="QT24" s="35"/>
      <c r="QU24" s="35"/>
      <c r="QV24" s="35"/>
      <c r="QW24" s="35"/>
      <c r="QX24" s="35"/>
      <c r="QY24" s="35"/>
      <c r="QZ24" s="35"/>
      <c r="RA24" s="35"/>
      <c r="RB24" s="35"/>
      <c r="RC24" s="35"/>
      <c r="RD24" s="35"/>
      <c r="RE24" s="35"/>
      <c r="RF24" s="35"/>
      <c r="RG24" s="35"/>
      <c r="RH24" s="35"/>
      <c r="RI24" s="35"/>
      <c r="RJ24" s="35"/>
      <c r="RK24" s="35"/>
      <c r="RL24" s="35"/>
      <c r="RM24" s="35"/>
      <c r="RN24" s="35"/>
      <c r="RO24" s="35"/>
      <c r="RP24" s="35"/>
      <c r="RQ24" s="35"/>
      <c r="RR24" s="35"/>
      <c r="RS24" s="35"/>
      <c r="RT24" s="35"/>
      <c r="RU24" s="35"/>
      <c r="RV24" s="35"/>
      <c r="RW24" s="35"/>
      <c r="RX24" s="35"/>
      <c r="RY24" s="35"/>
      <c r="RZ24" s="35"/>
      <c r="SA24" s="35"/>
      <c r="SB24" s="35"/>
      <c r="SC24" s="35"/>
      <c r="SD24" s="35"/>
      <c r="SE24" s="35"/>
      <c r="SF24" s="35"/>
      <c r="SG24" s="35"/>
      <c r="SH24" s="35"/>
      <c r="SI24" s="35"/>
      <c r="SJ24" s="35"/>
      <c r="SK24" s="35"/>
      <c r="SL24" s="35"/>
      <c r="SM24" s="35"/>
      <c r="SN24" s="35"/>
      <c r="SO24" s="35"/>
      <c r="SP24" s="35"/>
      <c r="SQ24" s="35"/>
      <c r="SR24" s="35"/>
      <c r="SS24" s="35"/>
      <c r="ST24" s="35"/>
      <c r="SU24" s="35"/>
      <c r="SV24" s="35"/>
      <c r="SW24" s="35"/>
      <c r="SX24" s="35"/>
      <c r="SY24" s="35"/>
      <c r="SZ24" s="35"/>
      <c r="TA24" s="35"/>
      <c r="TB24" s="35"/>
      <c r="TC24" s="35"/>
      <c r="TD24" s="35"/>
      <c r="TE24" s="35"/>
      <c r="TF24" s="35"/>
      <c r="TG24" s="35"/>
      <c r="TH24" s="35"/>
      <c r="TI24" s="35"/>
      <c r="TJ24" s="35"/>
      <c r="TK24" s="35"/>
      <c r="TL24" s="35"/>
      <c r="TM24" s="35"/>
      <c r="TN24" s="35"/>
      <c r="TO24" s="35"/>
      <c r="TP24" s="35"/>
      <c r="TQ24" s="35"/>
      <c r="TR24" s="35"/>
      <c r="TS24" s="35"/>
      <c r="TT24" s="35"/>
      <c r="TU24" s="35"/>
      <c r="TV24" s="35"/>
      <c r="TW24" s="35"/>
      <c r="TX24" s="35"/>
      <c r="TY24" s="35"/>
      <c r="TZ24" s="35"/>
      <c r="UA24" s="35"/>
      <c r="UB24" s="35"/>
      <c r="UC24" s="35"/>
      <c r="UD24" s="35"/>
      <c r="UE24" s="35"/>
      <c r="UF24" s="35"/>
      <c r="UG24" s="35"/>
      <c r="UH24" s="35"/>
      <c r="UI24" s="35"/>
      <c r="UJ24" s="35"/>
      <c r="UK24" s="35"/>
      <c r="UL24" s="35"/>
      <c r="UM24" s="35"/>
      <c r="UN24" s="35"/>
      <c r="UO24" s="35"/>
      <c r="UP24" s="35"/>
      <c r="UQ24" s="35"/>
      <c r="UR24" s="35"/>
      <c r="US24" s="35"/>
      <c r="UT24" s="35"/>
      <c r="UU24" s="35"/>
      <c r="UV24" s="35"/>
      <c r="UW24" s="35"/>
      <c r="UX24" s="35"/>
      <c r="UY24" s="35"/>
      <c r="UZ24" s="35"/>
      <c r="VA24" s="35"/>
      <c r="VB24" s="35"/>
      <c r="VC24" s="35"/>
      <c r="VD24" s="35"/>
      <c r="VE24" s="35"/>
      <c r="VF24" s="35"/>
      <c r="VG24" s="35"/>
      <c r="VH24" s="35"/>
      <c r="VI24" s="35"/>
      <c r="VJ24" s="35"/>
      <c r="VK24" s="35"/>
      <c r="VL24" s="35"/>
      <c r="VM24" s="35"/>
      <c r="VN24" s="35"/>
      <c r="VO24" s="35"/>
      <c r="VP24" s="35"/>
      <c r="VQ24" s="35"/>
      <c r="VR24" s="35"/>
      <c r="VS24" s="35"/>
      <c r="VT24" s="35"/>
      <c r="VU24" s="35"/>
      <c r="VV24" s="35"/>
      <c r="VW24" s="35"/>
      <c r="VX24" s="35"/>
      <c r="VY24" s="35"/>
      <c r="VZ24" s="35"/>
      <c r="WA24" s="35"/>
      <c r="WB24" s="35"/>
      <c r="WC24" s="35"/>
      <c r="WD24" s="35"/>
      <c r="WE24" s="35"/>
      <c r="WF24" s="35"/>
      <c r="WG24" s="35"/>
      <c r="WH24" s="35"/>
      <c r="WI24" s="35"/>
      <c r="WJ24" s="35"/>
      <c r="WK24" s="35"/>
      <c r="WL24" s="35"/>
      <c r="WM24" s="35"/>
      <c r="WN24" s="35"/>
      <c r="WO24" s="35"/>
      <c r="WP24" s="35"/>
      <c r="WQ24" s="35"/>
      <c r="WR24" s="35"/>
      <c r="WS24" s="35"/>
      <c r="WT24" s="35"/>
      <c r="WU24" s="35"/>
      <c r="WV24" s="35"/>
      <c r="WW24" s="35"/>
      <c r="WX24" s="35"/>
      <c r="WY24" s="35"/>
      <c r="WZ24" s="35"/>
      <c r="XA24" s="35"/>
      <c r="XB24" s="35"/>
      <c r="XC24" s="35"/>
      <c r="XD24" s="35"/>
      <c r="XE24" s="35"/>
      <c r="XF24" s="35"/>
      <c r="XG24" s="35"/>
      <c r="XH24" s="35"/>
      <c r="XI24" s="35"/>
      <c r="XJ24" s="35"/>
      <c r="XK24" s="35"/>
      <c r="XL24" s="35"/>
      <c r="XM24" s="35"/>
      <c r="XN24" s="35"/>
      <c r="XO24" s="35"/>
      <c r="XP24" s="35"/>
      <c r="XQ24" s="35"/>
      <c r="XR24" s="35"/>
      <c r="XS24" s="35"/>
      <c r="XT24" s="35"/>
      <c r="XU24" s="35"/>
      <c r="XV24" s="35"/>
      <c r="XW24" s="35"/>
      <c r="XX24" s="35"/>
      <c r="XY24" s="35"/>
      <c r="XZ24" s="35"/>
      <c r="YA24" s="35"/>
      <c r="YB24" s="35"/>
      <c r="YC24" s="35"/>
      <c r="YD24" s="35"/>
      <c r="YE24" s="35"/>
      <c r="YF24" s="35"/>
      <c r="YG24" s="35"/>
      <c r="YH24" s="35"/>
      <c r="YI24" s="35"/>
      <c r="YJ24" s="35"/>
      <c r="YK24" s="35"/>
      <c r="YL24" s="35"/>
      <c r="YM24" s="35"/>
      <c r="YN24" s="35"/>
      <c r="YO24" s="35"/>
      <c r="YP24" s="35"/>
      <c r="YQ24" s="35"/>
      <c r="YR24" s="35"/>
      <c r="YS24" s="35"/>
      <c r="YT24" s="35"/>
      <c r="YU24" s="35"/>
      <c r="YV24" s="35"/>
      <c r="YW24" s="35"/>
      <c r="YX24" s="35"/>
      <c r="YY24" s="35"/>
      <c r="YZ24" s="35"/>
      <c r="ZA24" s="35"/>
      <c r="ZB24" s="35"/>
      <c r="ZC24" s="35"/>
      <c r="ZD24" s="35"/>
      <c r="ZE24" s="35"/>
      <c r="ZF24" s="35"/>
      <c r="ZG24" s="35"/>
      <c r="ZH24" s="35"/>
      <c r="ZI24" s="35"/>
      <c r="ZJ24" s="35"/>
      <c r="ZK24" s="35"/>
      <c r="ZL24" s="35"/>
      <c r="ZM24" s="35"/>
      <c r="ZN24" s="35"/>
      <c r="ZO24" s="35"/>
      <c r="ZP24" s="35"/>
      <c r="ZQ24" s="35"/>
      <c r="ZR24" s="35"/>
      <c r="ZS24" s="35"/>
      <c r="ZT24" s="35"/>
      <c r="ZU24" s="35"/>
      <c r="ZV24" s="35"/>
      <c r="ZW24" s="35"/>
      <c r="ZX24" s="35"/>
      <c r="ZY24" s="35"/>
      <c r="ZZ24" s="35"/>
      <c r="AAA24" s="35"/>
      <c r="AAB24" s="35"/>
      <c r="AAC24" s="35"/>
      <c r="AAD24" s="35"/>
      <c r="AAE24" s="35"/>
      <c r="AAF24" s="35"/>
      <c r="AAG24" s="35"/>
      <c r="AAH24" s="35"/>
      <c r="AAI24" s="35"/>
      <c r="AAJ24" s="35"/>
      <c r="AAK24" s="35"/>
      <c r="AAL24" s="35"/>
      <c r="AAM24" s="35"/>
      <c r="AAN24" s="35"/>
      <c r="AAO24" s="35"/>
      <c r="AAP24" s="35"/>
      <c r="AAQ24" s="35"/>
      <c r="AAR24" s="35"/>
      <c r="AAS24" s="35"/>
      <c r="AAT24" s="35"/>
      <c r="AAU24" s="35"/>
      <c r="AAV24" s="35"/>
      <c r="AAW24" s="35"/>
      <c r="AAX24" s="35"/>
      <c r="AAY24" s="35"/>
      <c r="AAZ24" s="35"/>
      <c r="ABA24" s="35"/>
      <c r="ABB24" s="35"/>
      <c r="ABC24" s="35"/>
      <c r="ABD24" s="35"/>
      <c r="ABE24" s="35"/>
      <c r="ABF24" s="35"/>
      <c r="ABG24" s="35"/>
      <c r="ABH24" s="35"/>
      <c r="ABI24" s="35"/>
      <c r="ABJ24" s="35"/>
      <c r="ABK24" s="35"/>
      <c r="ABL24" s="35"/>
      <c r="ABM24" s="35"/>
      <c r="ABN24" s="35"/>
      <c r="ABO24" s="35"/>
      <c r="ABP24" s="35"/>
      <c r="ABQ24" s="35"/>
      <c r="ABR24" s="35"/>
      <c r="ABS24" s="35"/>
      <c r="ABT24" s="35"/>
      <c r="ABU24" s="35"/>
      <c r="ABV24" s="35"/>
      <c r="ABW24" s="35"/>
      <c r="ABX24" s="35"/>
      <c r="ABY24" s="35"/>
      <c r="ABZ24" s="35"/>
      <c r="ACA24" s="35"/>
      <c r="ACB24" s="35"/>
      <c r="ACC24" s="35"/>
      <c r="ACD24" s="35"/>
      <c r="ACE24" s="35"/>
      <c r="ACF24" s="35"/>
      <c r="ACG24" s="35"/>
      <c r="ACH24" s="35"/>
      <c r="ACI24" s="35"/>
      <c r="ACJ24" s="35"/>
      <c r="ACK24" s="35"/>
      <c r="ACL24" s="35"/>
      <c r="ACM24" s="35"/>
      <c r="ACN24" s="35"/>
      <c r="ACO24" s="35"/>
      <c r="ACP24" s="35"/>
      <c r="ACQ24" s="35"/>
      <c r="ACR24" s="35"/>
      <c r="ACS24" s="35"/>
      <c r="ACT24" s="35"/>
      <c r="ACU24" s="35"/>
      <c r="ACV24" s="35"/>
      <c r="ACW24" s="35"/>
      <c r="ACX24" s="35"/>
      <c r="ACY24" s="35"/>
      <c r="ACZ24" s="35"/>
      <c r="ADA24" s="35"/>
      <c r="ADB24" s="35"/>
      <c r="ADC24" s="35"/>
      <c r="ADD24" s="35"/>
      <c r="ADE24" s="35"/>
      <c r="ADF24" s="35"/>
      <c r="ADG24" s="35"/>
      <c r="ADH24" s="35"/>
      <c r="ADI24" s="35"/>
      <c r="ADJ24" s="35"/>
      <c r="ADK24" s="35"/>
      <c r="ADL24" s="35"/>
      <c r="ADM24" s="35"/>
      <c r="ADN24" s="35"/>
      <c r="ADO24" s="35"/>
      <c r="ADP24" s="35"/>
      <c r="ADQ24" s="35"/>
      <c r="ADR24" s="35"/>
      <c r="ADS24" s="35"/>
      <c r="ADT24" s="35"/>
      <c r="ADU24" s="35"/>
      <c r="ADV24" s="35"/>
      <c r="ADW24" s="35"/>
      <c r="ADX24" s="35"/>
      <c r="ADY24" s="35"/>
      <c r="ADZ24" s="35"/>
      <c r="AEA24" s="35"/>
      <c r="AEB24" s="35"/>
      <c r="AEC24" s="35"/>
      <c r="AED24" s="35"/>
      <c r="AEE24" s="35"/>
      <c r="AEF24" s="35"/>
      <c r="AEG24" s="35"/>
      <c r="AEH24" s="35"/>
      <c r="AEI24" s="35"/>
      <c r="AEJ24" s="35"/>
      <c r="AEK24" s="35"/>
      <c r="AEL24" s="35"/>
      <c r="AEM24" s="35"/>
      <c r="AEN24" s="35"/>
      <c r="AEO24" s="35"/>
      <c r="AEP24" s="35"/>
      <c r="AEQ24" s="35"/>
      <c r="AER24" s="35"/>
      <c r="AES24" s="35"/>
      <c r="AET24" s="35"/>
      <c r="AEU24" s="35"/>
      <c r="AEV24" s="35"/>
      <c r="AEW24" s="35"/>
      <c r="AEX24" s="35"/>
      <c r="AEY24" s="35"/>
      <c r="AEZ24" s="35"/>
      <c r="AFA24" s="35"/>
      <c r="AFB24" s="35"/>
      <c r="AFC24" s="35"/>
      <c r="AFD24" s="35"/>
      <c r="AFE24" s="35"/>
      <c r="AFF24" s="35"/>
      <c r="AFG24" s="35"/>
      <c r="AFH24" s="35"/>
      <c r="AFI24" s="35"/>
      <c r="AFJ24" s="35"/>
      <c r="AFK24" s="35"/>
      <c r="AFL24" s="35"/>
      <c r="AFM24" s="35"/>
      <c r="AFN24" s="35"/>
      <c r="AFO24" s="35"/>
      <c r="AFP24" s="35"/>
      <c r="AFQ24" s="35"/>
      <c r="AFR24" s="35"/>
      <c r="AFS24" s="35"/>
      <c r="AFT24" s="35"/>
      <c r="AFU24" s="35"/>
      <c r="AFV24" s="35"/>
      <c r="AFW24" s="35"/>
      <c r="AFX24" s="35"/>
      <c r="AFY24" s="35"/>
      <c r="AFZ24" s="35"/>
      <c r="AGA24" s="35"/>
      <c r="AGB24" s="35"/>
      <c r="AGC24" s="35"/>
      <c r="AGD24" s="35"/>
      <c r="AGE24" s="35"/>
      <c r="AGF24" s="35"/>
      <c r="AGG24" s="35"/>
      <c r="AGH24" s="35"/>
      <c r="AGI24" s="35"/>
      <c r="AGJ24" s="35"/>
      <c r="AGK24" s="35"/>
      <c r="AGL24" s="35"/>
      <c r="AGM24" s="35"/>
      <c r="AGN24" s="35"/>
      <c r="AGO24" s="35"/>
      <c r="AGP24" s="35"/>
      <c r="AGQ24" s="35"/>
      <c r="AGR24" s="35"/>
      <c r="AGS24" s="35"/>
      <c r="AGT24" s="35"/>
      <c r="AGU24" s="35"/>
      <c r="AGV24" s="35"/>
      <c r="AGW24" s="35"/>
      <c r="AGX24" s="35"/>
      <c r="AGY24" s="35"/>
      <c r="AGZ24" s="35"/>
      <c r="AHA24" s="35"/>
      <c r="AHB24" s="35"/>
      <c r="AHC24" s="35"/>
      <c r="AHD24" s="35"/>
      <c r="AHE24" s="35"/>
      <c r="AHF24" s="35"/>
      <c r="AHG24" s="35"/>
      <c r="AHH24" s="35"/>
      <c r="AHI24" s="35"/>
      <c r="AHJ24" s="35"/>
      <c r="AHK24" s="35"/>
      <c r="AHL24" s="35"/>
      <c r="AHM24" s="35"/>
      <c r="AHN24" s="35"/>
      <c r="AHO24" s="35"/>
      <c r="AHP24" s="35"/>
      <c r="AHQ24" s="35"/>
      <c r="AHR24" s="35"/>
      <c r="AHS24" s="35"/>
      <c r="AHT24" s="35"/>
      <c r="AHU24" s="35"/>
      <c r="AHV24" s="35"/>
      <c r="AHW24" s="35"/>
      <c r="AHX24" s="35"/>
      <c r="AHY24" s="35"/>
      <c r="AHZ24" s="35"/>
      <c r="AIA24" s="35"/>
      <c r="AIB24" s="35"/>
      <c r="AIC24" s="35"/>
      <c r="AID24" s="35"/>
      <c r="AIE24" s="35"/>
      <c r="AIF24" s="35"/>
      <c r="AIG24" s="35"/>
      <c r="AIH24" s="35"/>
      <c r="AII24" s="35"/>
      <c r="AIJ24" s="35"/>
      <c r="AIK24" s="35"/>
      <c r="AIL24" s="35"/>
      <c r="AIM24" s="35"/>
      <c r="AIN24" s="35"/>
      <c r="AIO24" s="35"/>
      <c r="AIP24" s="35"/>
      <c r="AIQ24" s="35"/>
      <c r="AIR24" s="35"/>
      <c r="AIS24" s="35"/>
      <c r="AIT24" s="35"/>
      <c r="AIU24" s="35"/>
      <c r="AIV24" s="35"/>
      <c r="AIW24" s="35"/>
      <c r="AIX24" s="35"/>
      <c r="AIY24" s="35"/>
      <c r="AIZ24" s="35"/>
      <c r="AJA24" s="35"/>
      <c r="AJB24" s="35"/>
      <c r="AJC24" s="35"/>
      <c r="AJD24" s="35"/>
      <c r="AJE24" s="35"/>
      <c r="AJF24" s="35"/>
      <c r="AJG24" s="35"/>
      <c r="AJH24" s="35"/>
      <c r="AJI24" s="35"/>
      <c r="AJJ24" s="35"/>
      <c r="AJK24" s="35"/>
      <c r="AJL24" s="35"/>
      <c r="AJM24" s="35"/>
      <c r="AJN24" s="35"/>
      <c r="AJO24" s="35"/>
      <c r="AJP24" s="35"/>
      <c r="AJQ24" s="35"/>
      <c r="AJR24" s="35"/>
      <c r="AJS24" s="35"/>
      <c r="AJT24" s="35"/>
      <c r="AJU24" s="35"/>
      <c r="AJV24" s="35"/>
      <c r="AJW24" s="35"/>
      <c r="AJX24" s="35"/>
      <c r="AJY24" s="35"/>
      <c r="AJZ24" s="35"/>
      <c r="AKA24" s="35"/>
      <c r="AKB24" s="35"/>
      <c r="AKC24" s="35"/>
      <c r="AKD24" s="35"/>
      <c r="AKE24" s="35"/>
      <c r="AKF24" s="35"/>
      <c r="AKG24" s="35"/>
      <c r="AKH24" s="35"/>
      <c r="AKI24" s="35"/>
      <c r="AKJ24" s="35"/>
      <c r="AKK24" s="35"/>
      <c r="AKL24" s="35"/>
      <c r="AKM24" s="35"/>
      <c r="AKN24" s="35"/>
      <c r="AKO24" s="35"/>
      <c r="AKP24" s="35"/>
      <c r="AKQ24" s="35"/>
      <c r="AKR24" s="35"/>
      <c r="AKS24" s="35"/>
      <c r="AKT24" s="35"/>
      <c r="AKU24" s="35"/>
      <c r="AKV24" s="35"/>
      <c r="AKW24" s="35"/>
      <c r="AKX24" s="35"/>
      <c r="AKY24" s="35"/>
      <c r="AKZ24" s="35"/>
      <c r="ALA24" s="35"/>
      <c r="ALB24" s="35"/>
      <c r="ALC24" s="35"/>
      <c r="ALD24" s="35"/>
      <c r="ALE24" s="35"/>
      <c r="ALF24" s="35"/>
      <c r="ALG24" s="35"/>
      <c r="ALH24" s="35"/>
      <c r="ALI24" s="35"/>
      <c r="ALJ24" s="35"/>
      <c r="ALK24" s="35"/>
      <c r="ALL24" s="35"/>
      <c r="ALM24" s="35"/>
      <c r="ALN24" s="35"/>
      <c r="ALO24" s="35"/>
      <c r="ALP24" s="35"/>
      <c r="ALQ24" s="35"/>
      <c r="ALR24" s="35"/>
      <c r="ALS24" s="35"/>
      <c r="ALT24" s="35"/>
      <c r="ALU24" s="35"/>
      <c r="ALV24" s="35"/>
      <c r="ALW24" s="35"/>
      <c r="ALX24" s="35"/>
      <c r="ALY24" s="35"/>
      <c r="ALZ24" s="35"/>
      <c r="AMA24" s="35"/>
      <c r="AMB24" s="35"/>
      <c r="AMC24" s="35"/>
      <c r="AMD24" s="35"/>
      <c r="AME24" s="35"/>
      <c r="AMF24" s="35"/>
      <c r="AMG24" s="35"/>
      <c r="AMH24" s="35"/>
      <c r="AMI24" s="35"/>
      <c r="AMJ24" s="35"/>
      <c r="AMK24" s="35"/>
      <c r="AML24" s="35"/>
    </row>
    <row r="25" spans="1:1026" s="59" customFormat="1" ht="18" customHeight="1" x14ac:dyDescent="0.25">
      <c r="A25" s="146"/>
      <c r="B25" s="127"/>
      <c r="C25" s="36"/>
      <c r="D25" s="40"/>
      <c r="E25" s="41"/>
      <c r="F25" s="49"/>
      <c r="G25" s="82" t="s">
        <v>41</v>
      </c>
      <c r="H25" s="42"/>
      <c r="I25" s="121"/>
      <c r="J25" s="227"/>
      <c r="K25" s="37"/>
      <c r="L25" s="10"/>
      <c r="M25" s="42"/>
      <c r="N25" s="10"/>
      <c r="O25" s="37"/>
      <c r="P25" s="39"/>
      <c r="Q25" s="147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2"/>
      <c r="AC25" s="35"/>
      <c r="AD25" s="35"/>
      <c r="AE25" s="35"/>
      <c r="AF25" s="35"/>
      <c r="AG25" s="35"/>
      <c r="AH25" s="35"/>
      <c r="AI25" s="35"/>
      <c r="AJ25" s="35"/>
      <c r="AK25" s="35"/>
      <c r="AL25" s="35"/>
      <c r="AM25" s="35"/>
      <c r="AN25" s="35"/>
      <c r="AO25" s="35"/>
      <c r="AP25" s="35"/>
      <c r="AQ25" s="35"/>
      <c r="AR25" s="35"/>
      <c r="AS25" s="35"/>
      <c r="AT25" s="35"/>
      <c r="AU25" s="35"/>
      <c r="AV25" s="35"/>
      <c r="AW25" s="35"/>
      <c r="AX25" s="35"/>
      <c r="AY25" s="35"/>
      <c r="AZ25" s="35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  <c r="CQ25" s="35"/>
      <c r="CR25" s="35"/>
      <c r="CS25" s="35"/>
      <c r="CT25" s="35"/>
      <c r="CU25" s="35"/>
      <c r="CV25" s="35"/>
      <c r="CW25" s="35"/>
      <c r="CX25" s="35"/>
      <c r="CY25" s="35"/>
      <c r="CZ25" s="35"/>
      <c r="DA25" s="35"/>
      <c r="DB25" s="35"/>
      <c r="DC25" s="35"/>
      <c r="DD25" s="35"/>
      <c r="DE25" s="35"/>
      <c r="DF25" s="35"/>
      <c r="DG25" s="35"/>
      <c r="DH25" s="35"/>
      <c r="DI25" s="35"/>
      <c r="DJ25" s="35"/>
      <c r="DK25" s="35"/>
      <c r="DL25" s="35"/>
      <c r="DM25" s="35"/>
      <c r="DN25" s="35"/>
      <c r="DO25" s="35"/>
      <c r="DP25" s="35"/>
      <c r="DQ25" s="35"/>
      <c r="DR25" s="35"/>
      <c r="DS25" s="35"/>
      <c r="DT25" s="35"/>
      <c r="DU25" s="35"/>
      <c r="DV25" s="35"/>
      <c r="DW25" s="35"/>
      <c r="DX25" s="35"/>
      <c r="DY25" s="35"/>
      <c r="DZ25" s="35"/>
      <c r="EA25" s="35"/>
      <c r="EB25" s="35"/>
      <c r="EC25" s="35"/>
      <c r="ED25" s="35"/>
      <c r="EE25" s="35"/>
      <c r="EF25" s="35"/>
      <c r="EG25" s="35"/>
      <c r="EH25" s="35"/>
      <c r="EI25" s="35"/>
      <c r="EJ25" s="35"/>
      <c r="EK25" s="35"/>
      <c r="EL25" s="35"/>
      <c r="EM25" s="35"/>
      <c r="EN25" s="35"/>
      <c r="EO25" s="35"/>
      <c r="EP25" s="35"/>
      <c r="EQ25" s="35"/>
      <c r="ER25" s="35"/>
      <c r="ES25" s="35"/>
      <c r="ET25" s="35"/>
      <c r="EU25" s="35"/>
      <c r="EV25" s="35"/>
      <c r="EW25" s="35"/>
      <c r="EX25" s="35"/>
      <c r="EY25" s="35"/>
      <c r="EZ25" s="35"/>
      <c r="FA25" s="35"/>
      <c r="FB25" s="35"/>
      <c r="FC25" s="35"/>
      <c r="FD25" s="35"/>
      <c r="FE25" s="35"/>
      <c r="FF25" s="35"/>
      <c r="FG25" s="35"/>
      <c r="FH25" s="35"/>
      <c r="FI25" s="35"/>
      <c r="FJ25" s="35"/>
      <c r="FK25" s="35"/>
      <c r="FL25" s="35"/>
      <c r="FM25" s="35"/>
      <c r="FN25" s="35"/>
      <c r="FO25" s="35"/>
      <c r="FP25" s="35"/>
      <c r="FQ25" s="35"/>
      <c r="FR25" s="35"/>
      <c r="FS25" s="35"/>
      <c r="FT25" s="35"/>
      <c r="FU25" s="35"/>
      <c r="FV25" s="35"/>
      <c r="FW25" s="35"/>
      <c r="FX25" s="35"/>
      <c r="FY25" s="35"/>
      <c r="FZ25" s="35"/>
      <c r="GA25" s="35"/>
      <c r="GB25" s="35"/>
      <c r="GC25" s="35"/>
      <c r="GD25" s="35"/>
      <c r="GE25" s="35"/>
      <c r="GF25" s="35"/>
      <c r="GG25" s="35"/>
      <c r="GH25" s="35"/>
      <c r="GI25" s="35"/>
      <c r="GJ25" s="35"/>
      <c r="GK25" s="35"/>
      <c r="GL25" s="35"/>
      <c r="GM25" s="35"/>
      <c r="GN25" s="35"/>
      <c r="GO25" s="35"/>
      <c r="GP25" s="35"/>
      <c r="GQ25" s="35"/>
      <c r="GR25" s="35"/>
      <c r="GS25" s="35"/>
      <c r="GT25" s="35"/>
      <c r="GU25" s="35"/>
      <c r="GV25" s="35"/>
      <c r="GW25" s="35"/>
      <c r="GX25" s="35"/>
      <c r="GY25" s="35"/>
      <c r="GZ25" s="35"/>
      <c r="HA25" s="35"/>
      <c r="HB25" s="35"/>
      <c r="HC25" s="35"/>
      <c r="HD25" s="35"/>
      <c r="HE25" s="35"/>
      <c r="HF25" s="35"/>
      <c r="HG25" s="35"/>
      <c r="HH25" s="35"/>
      <c r="HI25" s="35"/>
      <c r="HJ25" s="35"/>
      <c r="HK25" s="35"/>
      <c r="HL25" s="35"/>
      <c r="HM25" s="35"/>
      <c r="HN25" s="35"/>
      <c r="HO25" s="35"/>
      <c r="HP25" s="35"/>
      <c r="HQ25" s="35"/>
      <c r="HR25" s="35"/>
      <c r="HS25" s="35"/>
      <c r="HT25" s="35"/>
      <c r="HU25" s="35"/>
      <c r="HV25" s="35"/>
      <c r="HW25" s="35"/>
      <c r="HX25" s="35"/>
      <c r="HY25" s="35"/>
      <c r="HZ25" s="35"/>
      <c r="IA25" s="35"/>
      <c r="IB25" s="35"/>
      <c r="IC25" s="35"/>
      <c r="ID25" s="35"/>
      <c r="IE25" s="35"/>
      <c r="IF25" s="35"/>
      <c r="IG25" s="35"/>
      <c r="IH25" s="35"/>
      <c r="II25" s="35"/>
      <c r="IJ25" s="35"/>
      <c r="IK25" s="35"/>
      <c r="IL25" s="35"/>
      <c r="IM25" s="35"/>
      <c r="IN25" s="35"/>
      <c r="IO25" s="35"/>
      <c r="IP25" s="35"/>
      <c r="IQ25" s="35"/>
      <c r="IR25" s="35"/>
      <c r="IS25" s="35"/>
      <c r="IT25" s="35"/>
      <c r="IU25" s="35"/>
      <c r="IV25" s="35"/>
      <c r="IW25" s="35"/>
      <c r="IX25" s="35"/>
      <c r="IY25" s="35"/>
      <c r="IZ25" s="35"/>
      <c r="JA25" s="35"/>
      <c r="JB25" s="35"/>
      <c r="JC25" s="35"/>
      <c r="JD25" s="35"/>
      <c r="JE25" s="35"/>
      <c r="JF25" s="35"/>
      <c r="JG25" s="35"/>
      <c r="JH25" s="35"/>
      <c r="JI25" s="35"/>
      <c r="JJ25" s="35"/>
      <c r="JK25" s="35"/>
      <c r="JL25" s="35"/>
      <c r="JM25" s="35"/>
      <c r="JN25" s="35"/>
      <c r="JO25" s="35"/>
      <c r="JP25" s="35"/>
      <c r="JQ25" s="35"/>
      <c r="JR25" s="35"/>
      <c r="JS25" s="35"/>
      <c r="JT25" s="35"/>
      <c r="JU25" s="35"/>
      <c r="JV25" s="35"/>
      <c r="JW25" s="35"/>
      <c r="JX25" s="35"/>
      <c r="JY25" s="35"/>
      <c r="JZ25" s="35"/>
      <c r="KA25" s="35"/>
      <c r="KB25" s="35"/>
      <c r="KC25" s="35"/>
      <c r="KD25" s="35"/>
      <c r="KE25" s="35"/>
      <c r="KF25" s="35"/>
      <c r="KG25" s="35"/>
      <c r="KH25" s="35"/>
      <c r="KI25" s="35"/>
      <c r="KJ25" s="35"/>
      <c r="KK25" s="35"/>
      <c r="KL25" s="35"/>
      <c r="KM25" s="35"/>
      <c r="KN25" s="35"/>
      <c r="KO25" s="35"/>
      <c r="KP25" s="35"/>
      <c r="KQ25" s="35"/>
      <c r="KR25" s="35"/>
      <c r="KS25" s="35"/>
      <c r="KT25" s="35"/>
      <c r="KU25" s="35"/>
      <c r="KV25" s="35"/>
      <c r="KW25" s="35"/>
      <c r="KX25" s="35"/>
      <c r="KY25" s="35"/>
      <c r="KZ25" s="35"/>
      <c r="LA25" s="35"/>
      <c r="LB25" s="35"/>
      <c r="LC25" s="35"/>
      <c r="LD25" s="35"/>
      <c r="LE25" s="35"/>
      <c r="LF25" s="35"/>
      <c r="LG25" s="35"/>
      <c r="LH25" s="35"/>
      <c r="LI25" s="35"/>
      <c r="LJ25" s="35"/>
      <c r="LK25" s="35"/>
      <c r="LL25" s="35"/>
      <c r="LM25" s="35"/>
      <c r="LN25" s="35"/>
      <c r="LO25" s="35"/>
      <c r="LP25" s="35"/>
      <c r="LQ25" s="35"/>
      <c r="LR25" s="35"/>
      <c r="LS25" s="35"/>
      <c r="LT25" s="35"/>
      <c r="LU25" s="35"/>
      <c r="LV25" s="35"/>
      <c r="LW25" s="35"/>
      <c r="LX25" s="35"/>
      <c r="LY25" s="35"/>
      <c r="LZ25" s="35"/>
      <c r="MA25" s="35"/>
      <c r="MB25" s="35"/>
      <c r="MC25" s="35"/>
      <c r="MD25" s="35"/>
      <c r="ME25" s="35"/>
      <c r="MF25" s="35"/>
      <c r="MG25" s="35"/>
      <c r="MH25" s="35"/>
      <c r="MI25" s="35"/>
      <c r="MJ25" s="35"/>
      <c r="MK25" s="35"/>
      <c r="ML25" s="35"/>
      <c r="MM25" s="35"/>
      <c r="MN25" s="35"/>
      <c r="MO25" s="35"/>
      <c r="MP25" s="35"/>
      <c r="MQ25" s="35"/>
      <c r="MR25" s="35"/>
      <c r="MS25" s="35"/>
      <c r="MT25" s="35"/>
      <c r="MU25" s="35"/>
      <c r="MV25" s="35"/>
      <c r="MW25" s="35"/>
      <c r="MX25" s="35"/>
      <c r="MY25" s="35"/>
      <c r="MZ25" s="35"/>
      <c r="NA25" s="35"/>
      <c r="NB25" s="35"/>
      <c r="NC25" s="35"/>
      <c r="ND25" s="35"/>
      <c r="NE25" s="35"/>
      <c r="NF25" s="35"/>
      <c r="NG25" s="35"/>
      <c r="NH25" s="35"/>
      <c r="NI25" s="35"/>
      <c r="NJ25" s="35"/>
      <c r="NK25" s="35"/>
      <c r="NL25" s="35"/>
      <c r="NM25" s="35"/>
      <c r="NN25" s="35"/>
      <c r="NO25" s="35"/>
      <c r="NP25" s="35"/>
      <c r="NQ25" s="35"/>
      <c r="NR25" s="35"/>
      <c r="NS25" s="35"/>
      <c r="NT25" s="35"/>
      <c r="NU25" s="35"/>
      <c r="NV25" s="35"/>
      <c r="NW25" s="35"/>
      <c r="NX25" s="35"/>
      <c r="NY25" s="35"/>
      <c r="NZ25" s="35"/>
      <c r="OA25" s="35"/>
      <c r="OB25" s="35"/>
      <c r="OC25" s="35"/>
      <c r="OD25" s="35"/>
      <c r="OE25" s="35"/>
      <c r="OF25" s="35"/>
      <c r="OG25" s="35"/>
      <c r="OH25" s="35"/>
      <c r="OI25" s="35"/>
      <c r="OJ25" s="35"/>
      <c r="OK25" s="35"/>
      <c r="OL25" s="35"/>
      <c r="OM25" s="35"/>
      <c r="ON25" s="35"/>
      <c r="OO25" s="35"/>
      <c r="OP25" s="35"/>
      <c r="OQ25" s="35"/>
      <c r="OR25" s="35"/>
      <c r="OS25" s="35"/>
      <c r="OT25" s="35"/>
      <c r="OU25" s="35"/>
      <c r="OV25" s="35"/>
      <c r="OW25" s="35"/>
      <c r="OX25" s="35"/>
      <c r="OY25" s="35"/>
      <c r="OZ25" s="35"/>
      <c r="PA25" s="35"/>
      <c r="PB25" s="35"/>
      <c r="PC25" s="35"/>
      <c r="PD25" s="35"/>
      <c r="PE25" s="35"/>
      <c r="PF25" s="35"/>
      <c r="PG25" s="35"/>
      <c r="PH25" s="35"/>
      <c r="PI25" s="35"/>
      <c r="PJ25" s="35"/>
      <c r="PK25" s="35"/>
      <c r="PL25" s="35"/>
      <c r="PM25" s="35"/>
      <c r="PN25" s="35"/>
      <c r="PO25" s="35"/>
      <c r="PP25" s="35"/>
      <c r="PQ25" s="35"/>
      <c r="PR25" s="35"/>
      <c r="PS25" s="35"/>
      <c r="PT25" s="35"/>
      <c r="PU25" s="35"/>
      <c r="PV25" s="35"/>
      <c r="PW25" s="35"/>
      <c r="PX25" s="35"/>
      <c r="PY25" s="35"/>
      <c r="PZ25" s="35"/>
      <c r="QA25" s="35"/>
      <c r="QB25" s="35"/>
      <c r="QC25" s="35"/>
      <c r="QD25" s="35"/>
      <c r="QE25" s="35"/>
      <c r="QF25" s="35"/>
      <c r="QG25" s="35"/>
      <c r="QH25" s="35"/>
      <c r="QI25" s="35"/>
      <c r="QJ25" s="35"/>
      <c r="QK25" s="35"/>
      <c r="QL25" s="35"/>
      <c r="QM25" s="35"/>
      <c r="QN25" s="35"/>
      <c r="QO25" s="35"/>
      <c r="QP25" s="35"/>
      <c r="QQ25" s="35"/>
      <c r="QR25" s="35"/>
      <c r="QS25" s="35"/>
      <c r="QT25" s="35"/>
      <c r="QU25" s="35"/>
      <c r="QV25" s="35"/>
      <c r="QW25" s="35"/>
      <c r="QX25" s="35"/>
      <c r="QY25" s="35"/>
      <c r="QZ25" s="35"/>
      <c r="RA25" s="35"/>
      <c r="RB25" s="35"/>
      <c r="RC25" s="35"/>
      <c r="RD25" s="35"/>
      <c r="RE25" s="35"/>
      <c r="RF25" s="35"/>
      <c r="RG25" s="35"/>
      <c r="RH25" s="35"/>
      <c r="RI25" s="35"/>
      <c r="RJ25" s="35"/>
      <c r="RK25" s="35"/>
      <c r="RL25" s="35"/>
      <c r="RM25" s="35"/>
      <c r="RN25" s="35"/>
      <c r="RO25" s="35"/>
      <c r="RP25" s="35"/>
      <c r="RQ25" s="35"/>
      <c r="RR25" s="35"/>
      <c r="RS25" s="35"/>
      <c r="RT25" s="35"/>
      <c r="RU25" s="35"/>
      <c r="RV25" s="35"/>
      <c r="RW25" s="35"/>
      <c r="RX25" s="35"/>
      <c r="RY25" s="35"/>
      <c r="RZ25" s="35"/>
      <c r="SA25" s="35"/>
      <c r="SB25" s="35"/>
      <c r="SC25" s="35"/>
      <c r="SD25" s="35"/>
      <c r="SE25" s="35"/>
      <c r="SF25" s="35"/>
      <c r="SG25" s="35"/>
      <c r="SH25" s="35"/>
      <c r="SI25" s="35"/>
      <c r="SJ25" s="35"/>
      <c r="SK25" s="35"/>
      <c r="SL25" s="35"/>
      <c r="SM25" s="35"/>
      <c r="SN25" s="35"/>
      <c r="SO25" s="35"/>
      <c r="SP25" s="35"/>
      <c r="SQ25" s="35"/>
      <c r="SR25" s="35"/>
      <c r="SS25" s="35"/>
      <c r="ST25" s="35"/>
      <c r="SU25" s="35"/>
      <c r="SV25" s="35"/>
      <c r="SW25" s="35"/>
      <c r="SX25" s="35"/>
      <c r="SY25" s="35"/>
      <c r="SZ25" s="35"/>
      <c r="TA25" s="35"/>
      <c r="TB25" s="35"/>
      <c r="TC25" s="35"/>
      <c r="TD25" s="35"/>
      <c r="TE25" s="35"/>
      <c r="TF25" s="35"/>
      <c r="TG25" s="35"/>
      <c r="TH25" s="35"/>
      <c r="TI25" s="35"/>
      <c r="TJ25" s="35"/>
      <c r="TK25" s="35"/>
      <c r="TL25" s="35"/>
      <c r="TM25" s="35"/>
      <c r="TN25" s="35"/>
      <c r="TO25" s="35"/>
      <c r="TP25" s="35"/>
      <c r="TQ25" s="35"/>
      <c r="TR25" s="35"/>
      <c r="TS25" s="35"/>
      <c r="TT25" s="35"/>
      <c r="TU25" s="35"/>
      <c r="TV25" s="35"/>
      <c r="TW25" s="35"/>
      <c r="TX25" s="35"/>
      <c r="TY25" s="35"/>
      <c r="TZ25" s="35"/>
      <c r="UA25" s="35"/>
      <c r="UB25" s="35"/>
      <c r="UC25" s="35"/>
      <c r="UD25" s="35"/>
      <c r="UE25" s="35"/>
      <c r="UF25" s="35"/>
      <c r="UG25" s="35"/>
      <c r="UH25" s="35"/>
      <c r="UI25" s="35"/>
      <c r="UJ25" s="35"/>
      <c r="UK25" s="35"/>
      <c r="UL25" s="35"/>
      <c r="UM25" s="35"/>
      <c r="UN25" s="35"/>
      <c r="UO25" s="35"/>
      <c r="UP25" s="35"/>
      <c r="UQ25" s="35"/>
      <c r="UR25" s="35"/>
      <c r="US25" s="35"/>
      <c r="UT25" s="35"/>
      <c r="UU25" s="35"/>
      <c r="UV25" s="35"/>
      <c r="UW25" s="35"/>
      <c r="UX25" s="35"/>
      <c r="UY25" s="35"/>
      <c r="UZ25" s="35"/>
      <c r="VA25" s="35"/>
      <c r="VB25" s="35"/>
      <c r="VC25" s="35"/>
      <c r="VD25" s="35"/>
      <c r="VE25" s="35"/>
      <c r="VF25" s="35"/>
      <c r="VG25" s="35"/>
      <c r="VH25" s="35"/>
      <c r="VI25" s="35"/>
      <c r="VJ25" s="35"/>
      <c r="VK25" s="35"/>
      <c r="VL25" s="35"/>
      <c r="VM25" s="35"/>
      <c r="VN25" s="35"/>
      <c r="VO25" s="35"/>
      <c r="VP25" s="35"/>
      <c r="VQ25" s="35"/>
      <c r="VR25" s="35"/>
      <c r="VS25" s="35"/>
      <c r="VT25" s="35"/>
      <c r="VU25" s="35"/>
      <c r="VV25" s="35"/>
      <c r="VW25" s="35"/>
      <c r="VX25" s="35"/>
      <c r="VY25" s="35"/>
      <c r="VZ25" s="35"/>
      <c r="WA25" s="35"/>
      <c r="WB25" s="35"/>
      <c r="WC25" s="35"/>
      <c r="WD25" s="35"/>
      <c r="WE25" s="35"/>
      <c r="WF25" s="35"/>
      <c r="WG25" s="35"/>
      <c r="WH25" s="35"/>
      <c r="WI25" s="35"/>
      <c r="WJ25" s="35"/>
      <c r="WK25" s="35"/>
      <c r="WL25" s="35"/>
      <c r="WM25" s="35"/>
      <c r="WN25" s="35"/>
      <c r="WO25" s="35"/>
      <c r="WP25" s="35"/>
      <c r="WQ25" s="35"/>
      <c r="WR25" s="35"/>
      <c r="WS25" s="35"/>
      <c r="WT25" s="35"/>
      <c r="WU25" s="35"/>
      <c r="WV25" s="35"/>
      <c r="WW25" s="35"/>
      <c r="WX25" s="35"/>
      <c r="WY25" s="35"/>
      <c r="WZ25" s="35"/>
      <c r="XA25" s="35"/>
      <c r="XB25" s="35"/>
      <c r="XC25" s="35"/>
      <c r="XD25" s="35"/>
      <c r="XE25" s="35"/>
      <c r="XF25" s="35"/>
      <c r="XG25" s="35"/>
      <c r="XH25" s="35"/>
      <c r="XI25" s="35"/>
      <c r="XJ25" s="35"/>
      <c r="XK25" s="35"/>
      <c r="XL25" s="35"/>
      <c r="XM25" s="35"/>
      <c r="XN25" s="35"/>
      <c r="XO25" s="35"/>
      <c r="XP25" s="35"/>
      <c r="XQ25" s="35"/>
      <c r="XR25" s="35"/>
      <c r="XS25" s="35"/>
      <c r="XT25" s="35"/>
      <c r="XU25" s="35"/>
      <c r="XV25" s="35"/>
      <c r="XW25" s="35"/>
      <c r="XX25" s="35"/>
      <c r="XY25" s="35"/>
      <c r="XZ25" s="35"/>
      <c r="YA25" s="35"/>
      <c r="YB25" s="35"/>
      <c r="YC25" s="35"/>
      <c r="YD25" s="35"/>
      <c r="YE25" s="35"/>
      <c r="YF25" s="35"/>
      <c r="YG25" s="35"/>
      <c r="YH25" s="35"/>
      <c r="YI25" s="35"/>
      <c r="YJ25" s="35"/>
      <c r="YK25" s="35"/>
      <c r="YL25" s="35"/>
      <c r="YM25" s="35"/>
      <c r="YN25" s="35"/>
      <c r="YO25" s="35"/>
      <c r="YP25" s="35"/>
      <c r="YQ25" s="35"/>
      <c r="YR25" s="35"/>
      <c r="YS25" s="35"/>
      <c r="YT25" s="35"/>
      <c r="YU25" s="35"/>
      <c r="YV25" s="35"/>
      <c r="YW25" s="35"/>
      <c r="YX25" s="35"/>
      <c r="YY25" s="35"/>
      <c r="YZ25" s="35"/>
      <c r="ZA25" s="35"/>
      <c r="ZB25" s="35"/>
      <c r="ZC25" s="35"/>
      <c r="ZD25" s="35"/>
      <c r="ZE25" s="35"/>
      <c r="ZF25" s="35"/>
      <c r="ZG25" s="35"/>
      <c r="ZH25" s="35"/>
      <c r="ZI25" s="35"/>
      <c r="ZJ25" s="35"/>
      <c r="ZK25" s="35"/>
      <c r="ZL25" s="35"/>
      <c r="ZM25" s="35"/>
      <c r="ZN25" s="35"/>
      <c r="ZO25" s="35"/>
      <c r="ZP25" s="35"/>
      <c r="ZQ25" s="35"/>
      <c r="ZR25" s="35"/>
      <c r="ZS25" s="35"/>
      <c r="ZT25" s="35"/>
      <c r="ZU25" s="35"/>
      <c r="ZV25" s="35"/>
      <c r="ZW25" s="35"/>
      <c r="ZX25" s="35"/>
      <c r="ZY25" s="35"/>
      <c r="ZZ25" s="35"/>
      <c r="AAA25" s="35"/>
      <c r="AAB25" s="35"/>
      <c r="AAC25" s="35"/>
      <c r="AAD25" s="35"/>
      <c r="AAE25" s="35"/>
      <c r="AAF25" s="35"/>
      <c r="AAG25" s="35"/>
      <c r="AAH25" s="35"/>
      <c r="AAI25" s="35"/>
      <c r="AAJ25" s="35"/>
      <c r="AAK25" s="35"/>
      <c r="AAL25" s="35"/>
      <c r="AAM25" s="35"/>
      <c r="AAN25" s="35"/>
      <c r="AAO25" s="35"/>
      <c r="AAP25" s="35"/>
      <c r="AAQ25" s="35"/>
      <c r="AAR25" s="35"/>
      <c r="AAS25" s="35"/>
      <c r="AAT25" s="35"/>
      <c r="AAU25" s="35"/>
      <c r="AAV25" s="35"/>
      <c r="AAW25" s="35"/>
      <c r="AAX25" s="35"/>
      <c r="AAY25" s="35"/>
      <c r="AAZ25" s="35"/>
      <c r="ABA25" s="35"/>
      <c r="ABB25" s="35"/>
      <c r="ABC25" s="35"/>
      <c r="ABD25" s="35"/>
      <c r="ABE25" s="35"/>
      <c r="ABF25" s="35"/>
      <c r="ABG25" s="35"/>
      <c r="ABH25" s="35"/>
      <c r="ABI25" s="35"/>
      <c r="ABJ25" s="35"/>
      <c r="ABK25" s="35"/>
      <c r="ABL25" s="35"/>
      <c r="ABM25" s="35"/>
      <c r="ABN25" s="35"/>
      <c r="ABO25" s="35"/>
      <c r="ABP25" s="35"/>
      <c r="ABQ25" s="35"/>
      <c r="ABR25" s="35"/>
      <c r="ABS25" s="35"/>
      <c r="ABT25" s="35"/>
      <c r="ABU25" s="35"/>
      <c r="ABV25" s="35"/>
      <c r="ABW25" s="35"/>
      <c r="ABX25" s="35"/>
      <c r="ABY25" s="35"/>
      <c r="ABZ25" s="35"/>
      <c r="ACA25" s="35"/>
      <c r="ACB25" s="35"/>
      <c r="ACC25" s="35"/>
      <c r="ACD25" s="35"/>
      <c r="ACE25" s="35"/>
      <c r="ACF25" s="35"/>
      <c r="ACG25" s="35"/>
      <c r="ACH25" s="35"/>
      <c r="ACI25" s="35"/>
      <c r="ACJ25" s="35"/>
      <c r="ACK25" s="35"/>
      <c r="ACL25" s="35"/>
      <c r="ACM25" s="35"/>
      <c r="ACN25" s="35"/>
      <c r="ACO25" s="35"/>
      <c r="ACP25" s="35"/>
      <c r="ACQ25" s="35"/>
      <c r="ACR25" s="35"/>
      <c r="ACS25" s="35"/>
      <c r="ACT25" s="35"/>
      <c r="ACU25" s="35"/>
      <c r="ACV25" s="35"/>
      <c r="ACW25" s="35"/>
      <c r="ACX25" s="35"/>
      <c r="ACY25" s="35"/>
      <c r="ACZ25" s="35"/>
      <c r="ADA25" s="35"/>
      <c r="ADB25" s="35"/>
      <c r="ADC25" s="35"/>
      <c r="ADD25" s="35"/>
      <c r="ADE25" s="35"/>
      <c r="ADF25" s="35"/>
      <c r="ADG25" s="35"/>
      <c r="ADH25" s="35"/>
      <c r="ADI25" s="35"/>
      <c r="ADJ25" s="35"/>
      <c r="ADK25" s="35"/>
      <c r="ADL25" s="35"/>
      <c r="ADM25" s="35"/>
      <c r="ADN25" s="35"/>
      <c r="ADO25" s="35"/>
      <c r="ADP25" s="35"/>
      <c r="ADQ25" s="35"/>
      <c r="ADR25" s="35"/>
      <c r="ADS25" s="35"/>
      <c r="ADT25" s="35"/>
      <c r="ADU25" s="35"/>
      <c r="ADV25" s="35"/>
      <c r="ADW25" s="35"/>
      <c r="ADX25" s="35"/>
      <c r="ADY25" s="35"/>
      <c r="ADZ25" s="35"/>
      <c r="AEA25" s="35"/>
      <c r="AEB25" s="35"/>
      <c r="AEC25" s="35"/>
      <c r="AED25" s="35"/>
      <c r="AEE25" s="35"/>
      <c r="AEF25" s="35"/>
      <c r="AEG25" s="35"/>
      <c r="AEH25" s="35"/>
      <c r="AEI25" s="35"/>
      <c r="AEJ25" s="35"/>
      <c r="AEK25" s="35"/>
      <c r="AEL25" s="35"/>
      <c r="AEM25" s="35"/>
      <c r="AEN25" s="35"/>
      <c r="AEO25" s="35"/>
      <c r="AEP25" s="35"/>
      <c r="AEQ25" s="35"/>
      <c r="AER25" s="35"/>
      <c r="AES25" s="35"/>
      <c r="AET25" s="35"/>
      <c r="AEU25" s="35"/>
      <c r="AEV25" s="35"/>
      <c r="AEW25" s="35"/>
      <c r="AEX25" s="35"/>
      <c r="AEY25" s="35"/>
      <c r="AEZ25" s="35"/>
      <c r="AFA25" s="35"/>
      <c r="AFB25" s="35"/>
      <c r="AFC25" s="35"/>
      <c r="AFD25" s="35"/>
      <c r="AFE25" s="35"/>
      <c r="AFF25" s="35"/>
      <c r="AFG25" s="35"/>
      <c r="AFH25" s="35"/>
      <c r="AFI25" s="35"/>
      <c r="AFJ25" s="35"/>
      <c r="AFK25" s="35"/>
      <c r="AFL25" s="35"/>
      <c r="AFM25" s="35"/>
      <c r="AFN25" s="35"/>
      <c r="AFO25" s="35"/>
      <c r="AFP25" s="35"/>
      <c r="AFQ25" s="35"/>
      <c r="AFR25" s="35"/>
      <c r="AFS25" s="35"/>
      <c r="AFT25" s="35"/>
      <c r="AFU25" s="35"/>
      <c r="AFV25" s="35"/>
      <c r="AFW25" s="35"/>
      <c r="AFX25" s="35"/>
      <c r="AFY25" s="35"/>
      <c r="AFZ25" s="35"/>
      <c r="AGA25" s="35"/>
      <c r="AGB25" s="35"/>
      <c r="AGC25" s="35"/>
      <c r="AGD25" s="35"/>
      <c r="AGE25" s="35"/>
      <c r="AGF25" s="35"/>
      <c r="AGG25" s="35"/>
      <c r="AGH25" s="35"/>
      <c r="AGI25" s="35"/>
      <c r="AGJ25" s="35"/>
      <c r="AGK25" s="35"/>
      <c r="AGL25" s="35"/>
      <c r="AGM25" s="35"/>
      <c r="AGN25" s="35"/>
      <c r="AGO25" s="35"/>
      <c r="AGP25" s="35"/>
      <c r="AGQ25" s="35"/>
      <c r="AGR25" s="35"/>
      <c r="AGS25" s="35"/>
      <c r="AGT25" s="35"/>
      <c r="AGU25" s="35"/>
      <c r="AGV25" s="35"/>
      <c r="AGW25" s="35"/>
      <c r="AGX25" s="35"/>
      <c r="AGY25" s="35"/>
      <c r="AGZ25" s="35"/>
      <c r="AHA25" s="35"/>
      <c r="AHB25" s="35"/>
      <c r="AHC25" s="35"/>
      <c r="AHD25" s="35"/>
      <c r="AHE25" s="35"/>
      <c r="AHF25" s="35"/>
      <c r="AHG25" s="35"/>
      <c r="AHH25" s="35"/>
      <c r="AHI25" s="35"/>
      <c r="AHJ25" s="35"/>
      <c r="AHK25" s="35"/>
      <c r="AHL25" s="35"/>
      <c r="AHM25" s="35"/>
      <c r="AHN25" s="35"/>
      <c r="AHO25" s="35"/>
      <c r="AHP25" s="35"/>
      <c r="AHQ25" s="35"/>
      <c r="AHR25" s="35"/>
      <c r="AHS25" s="35"/>
      <c r="AHT25" s="35"/>
      <c r="AHU25" s="35"/>
      <c r="AHV25" s="35"/>
      <c r="AHW25" s="35"/>
      <c r="AHX25" s="35"/>
      <c r="AHY25" s="35"/>
      <c r="AHZ25" s="35"/>
      <c r="AIA25" s="35"/>
      <c r="AIB25" s="35"/>
      <c r="AIC25" s="35"/>
      <c r="AID25" s="35"/>
      <c r="AIE25" s="35"/>
      <c r="AIF25" s="35"/>
      <c r="AIG25" s="35"/>
      <c r="AIH25" s="35"/>
      <c r="AII25" s="35"/>
      <c r="AIJ25" s="35"/>
      <c r="AIK25" s="35"/>
      <c r="AIL25" s="35"/>
      <c r="AIM25" s="35"/>
      <c r="AIN25" s="35"/>
      <c r="AIO25" s="35"/>
      <c r="AIP25" s="35"/>
      <c r="AIQ25" s="35"/>
      <c r="AIR25" s="35"/>
      <c r="AIS25" s="35"/>
      <c r="AIT25" s="35"/>
      <c r="AIU25" s="35"/>
      <c r="AIV25" s="35"/>
      <c r="AIW25" s="35"/>
      <c r="AIX25" s="35"/>
      <c r="AIY25" s="35"/>
      <c r="AIZ25" s="35"/>
      <c r="AJA25" s="35"/>
      <c r="AJB25" s="35"/>
      <c r="AJC25" s="35"/>
      <c r="AJD25" s="35"/>
      <c r="AJE25" s="35"/>
      <c r="AJF25" s="35"/>
      <c r="AJG25" s="35"/>
      <c r="AJH25" s="35"/>
      <c r="AJI25" s="35"/>
      <c r="AJJ25" s="35"/>
      <c r="AJK25" s="35"/>
      <c r="AJL25" s="35"/>
      <c r="AJM25" s="35"/>
      <c r="AJN25" s="35"/>
      <c r="AJO25" s="35"/>
      <c r="AJP25" s="35"/>
      <c r="AJQ25" s="35"/>
      <c r="AJR25" s="35"/>
      <c r="AJS25" s="35"/>
      <c r="AJT25" s="35"/>
      <c r="AJU25" s="35"/>
      <c r="AJV25" s="35"/>
      <c r="AJW25" s="35"/>
      <c r="AJX25" s="35"/>
      <c r="AJY25" s="35"/>
      <c r="AJZ25" s="35"/>
      <c r="AKA25" s="35"/>
      <c r="AKB25" s="35"/>
      <c r="AKC25" s="35"/>
      <c r="AKD25" s="35"/>
      <c r="AKE25" s="35"/>
      <c r="AKF25" s="35"/>
      <c r="AKG25" s="35"/>
      <c r="AKH25" s="35"/>
      <c r="AKI25" s="35"/>
      <c r="AKJ25" s="35"/>
      <c r="AKK25" s="35"/>
      <c r="AKL25" s="35"/>
      <c r="AKM25" s="35"/>
      <c r="AKN25" s="35"/>
      <c r="AKO25" s="35"/>
      <c r="AKP25" s="35"/>
      <c r="AKQ25" s="35"/>
      <c r="AKR25" s="35"/>
      <c r="AKS25" s="35"/>
      <c r="AKT25" s="35"/>
      <c r="AKU25" s="35"/>
      <c r="AKV25" s="35"/>
      <c r="AKW25" s="35"/>
      <c r="AKX25" s="35"/>
      <c r="AKY25" s="35"/>
      <c r="AKZ25" s="35"/>
      <c r="ALA25" s="35"/>
      <c r="ALB25" s="35"/>
      <c r="ALC25" s="35"/>
      <c r="ALD25" s="35"/>
      <c r="ALE25" s="35"/>
      <c r="ALF25" s="35"/>
      <c r="ALG25" s="35"/>
      <c r="ALH25" s="35"/>
      <c r="ALI25" s="35"/>
      <c r="ALJ25" s="35"/>
      <c r="ALK25" s="35"/>
      <c r="ALL25" s="35"/>
      <c r="ALM25" s="35"/>
      <c r="ALN25" s="35"/>
      <c r="ALO25" s="35"/>
      <c r="ALP25" s="35"/>
      <c r="ALQ25" s="35"/>
      <c r="ALR25" s="35"/>
      <c r="ALS25" s="35"/>
      <c r="ALT25" s="35"/>
      <c r="ALU25" s="35"/>
      <c r="ALV25" s="35"/>
      <c r="ALW25" s="35"/>
      <c r="ALX25" s="35"/>
      <c r="ALY25" s="35"/>
      <c r="ALZ25" s="35"/>
      <c r="AMA25" s="35"/>
      <c r="AMB25" s="35"/>
      <c r="AMC25" s="35"/>
      <c r="AMD25" s="35"/>
      <c r="AME25" s="35"/>
      <c r="AMF25" s="35"/>
      <c r="AMG25" s="35"/>
      <c r="AMH25" s="35"/>
      <c r="AMI25" s="35"/>
      <c r="AMJ25" s="35"/>
      <c r="AMK25" s="35"/>
      <c r="AML25" s="35"/>
    </row>
    <row r="26" spans="1:1026" s="59" customFormat="1" ht="18" customHeight="1" x14ac:dyDescent="0.25">
      <c r="A26" s="146">
        <v>1</v>
      </c>
      <c r="B26" s="36" t="s">
        <v>192</v>
      </c>
      <c r="C26" s="36"/>
      <c r="D26" s="37">
        <v>1973</v>
      </c>
      <c r="E26" s="37" t="s">
        <v>1</v>
      </c>
      <c r="F26" s="49">
        <v>101.7</v>
      </c>
      <c r="G26" s="37" t="s">
        <v>193</v>
      </c>
      <c r="H26" s="42">
        <v>24</v>
      </c>
      <c r="I26" s="125">
        <v>5.0999999999999996</v>
      </c>
      <c r="J26" s="227">
        <v>104</v>
      </c>
      <c r="K26" s="37"/>
      <c r="L26" s="201"/>
      <c r="M26" s="42">
        <f>J26*I26</f>
        <v>530.4</v>
      </c>
      <c r="N26" s="10" t="s">
        <v>267</v>
      </c>
      <c r="O26" s="37">
        <v>20</v>
      </c>
      <c r="P26" s="38" t="s">
        <v>194</v>
      </c>
      <c r="Q26" s="147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2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  <c r="CQ26" s="35"/>
      <c r="CR26" s="35"/>
      <c r="CS26" s="35"/>
      <c r="CT26" s="35"/>
      <c r="CU26" s="35"/>
      <c r="CV26" s="35"/>
      <c r="CW26" s="35"/>
      <c r="CX26" s="35"/>
      <c r="CY26" s="35"/>
      <c r="CZ26" s="35"/>
      <c r="DA26" s="35"/>
      <c r="DB26" s="35"/>
      <c r="DC26" s="35"/>
      <c r="DD26" s="35"/>
      <c r="DE26" s="35"/>
      <c r="DF26" s="35"/>
      <c r="DG26" s="35"/>
      <c r="DH26" s="35"/>
      <c r="DI26" s="35"/>
      <c r="DJ26" s="35"/>
      <c r="DK26" s="35"/>
      <c r="DL26" s="35"/>
      <c r="DM26" s="35"/>
      <c r="DN26" s="35"/>
      <c r="DO26" s="35"/>
      <c r="DP26" s="35"/>
      <c r="DQ26" s="35"/>
      <c r="DR26" s="35"/>
      <c r="DS26" s="35"/>
      <c r="DT26" s="35"/>
      <c r="DU26" s="35"/>
      <c r="DV26" s="35"/>
      <c r="DW26" s="35"/>
      <c r="DX26" s="35"/>
      <c r="DY26" s="35"/>
      <c r="DZ26" s="35"/>
      <c r="EA26" s="35"/>
      <c r="EB26" s="35"/>
      <c r="EC26" s="35"/>
      <c r="ED26" s="35"/>
      <c r="EE26" s="35"/>
      <c r="EF26" s="35"/>
      <c r="EG26" s="35"/>
      <c r="EH26" s="35"/>
      <c r="EI26" s="35"/>
      <c r="EJ26" s="35"/>
      <c r="EK26" s="35"/>
      <c r="EL26" s="35"/>
      <c r="EM26" s="35"/>
      <c r="EN26" s="35"/>
      <c r="EO26" s="35"/>
      <c r="EP26" s="35"/>
      <c r="EQ26" s="35"/>
      <c r="ER26" s="35"/>
      <c r="ES26" s="35"/>
      <c r="ET26" s="35"/>
      <c r="EU26" s="35"/>
      <c r="EV26" s="35"/>
      <c r="EW26" s="35"/>
      <c r="EX26" s="35"/>
      <c r="EY26" s="35"/>
      <c r="EZ26" s="35"/>
      <c r="FA26" s="35"/>
      <c r="FB26" s="35"/>
      <c r="FC26" s="35"/>
      <c r="FD26" s="35"/>
      <c r="FE26" s="35"/>
      <c r="FF26" s="35"/>
      <c r="FG26" s="35"/>
      <c r="FH26" s="35"/>
      <c r="FI26" s="35"/>
      <c r="FJ26" s="35"/>
      <c r="FK26" s="35"/>
      <c r="FL26" s="35"/>
      <c r="FM26" s="35"/>
      <c r="FN26" s="35"/>
      <c r="FO26" s="35"/>
      <c r="FP26" s="35"/>
      <c r="FQ26" s="35"/>
      <c r="FR26" s="35"/>
      <c r="FS26" s="35"/>
      <c r="FT26" s="35"/>
      <c r="FU26" s="35"/>
      <c r="FV26" s="35"/>
      <c r="FW26" s="35"/>
      <c r="FX26" s="35"/>
      <c r="FY26" s="35"/>
      <c r="FZ26" s="35"/>
      <c r="GA26" s="35"/>
      <c r="GB26" s="35"/>
      <c r="GC26" s="35"/>
      <c r="GD26" s="35"/>
      <c r="GE26" s="35"/>
      <c r="GF26" s="35"/>
      <c r="GG26" s="35"/>
      <c r="GH26" s="35"/>
      <c r="GI26" s="35"/>
      <c r="GJ26" s="35"/>
      <c r="GK26" s="35"/>
      <c r="GL26" s="35"/>
      <c r="GM26" s="35"/>
      <c r="GN26" s="35"/>
      <c r="GO26" s="35"/>
      <c r="GP26" s="35"/>
      <c r="GQ26" s="35"/>
      <c r="GR26" s="35"/>
      <c r="GS26" s="35"/>
      <c r="GT26" s="35"/>
      <c r="GU26" s="35"/>
      <c r="GV26" s="35"/>
      <c r="GW26" s="35"/>
      <c r="GX26" s="35"/>
      <c r="GY26" s="35"/>
      <c r="GZ26" s="35"/>
      <c r="HA26" s="35"/>
      <c r="HB26" s="35"/>
      <c r="HC26" s="35"/>
      <c r="HD26" s="35"/>
      <c r="HE26" s="35"/>
      <c r="HF26" s="35"/>
      <c r="HG26" s="35"/>
      <c r="HH26" s="35"/>
      <c r="HI26" s="35"/>
      <c r="HJ26" s="35"/>
      <c r="HK26" s="35"/>
      <c r="HL26" s="35"/>
      <c r="HM26" s="35"/>
      <c r="HN26" s="35"/>
      <c r="HO26" s="35"/>
      <c r="HP26" s="35"/>
      <c r="HQ26" s="35"/>
      <c r="HR26" s="35"/>
      <c r="HS26" s="35"/>
      <c r="HT26" s="35"/>
      <c r="HU26" s="35"/>
      <c r="HV26" s="35"/>
      <c r="HW26" s="35"/>
      <c r="HX26" s="35"/>
      <c r="HY26" s="35"/>
      <c r="HZ26" s="35"/>
      <c r="IA26" s="35"/>
      <c r="IB26" s="35"/>
      <c r="IC26" s="35"/>
      <c r="ID26" s="35"/>
      <c r="IE26" s="35"/>
      <c r="IF26" s="35"/>
      <c r="IG26" s="35"/>
      <c r="IH26" s="35"/>
      <c r="II26" s="35"/>
      <c r="IJ26" s="35"/>
      <c r="IK26" s="35"/>
      <c r="IL26" s="35"/>
      <c r="IM26" s="35"/>
      <c r="IN26" s="35"/>
      <c r="IO26" s="35"/>
      <c r="IP26" s="35"/>
      <c r="IQ26" s="35"/>
      <c r="IR26" s="35"/>
      <c r="IS26" s="35"/>
      <c r="IT26" s="35"/>
      <c r="IU26" s="35"/>
      <c r="IV26" s="35"/>
      <c r="IW26" s="35"/>
      <c r="IX26" s="35"/>
      <c r="IY26" s="35"/>
      <c r="IZ26" s="35"/>
      <c r="JA26" s="35"/>
      <c r="JB26" s="35"/>
      <c r="JC26" s="35"/>
      <c r="JD26" s="35"/>
      <c r="JE26" s="35"/>
      <c r="JF26" s="35"/>
      <c r="JG26" s="35"/>
      <c r="JH26" s="35"/>
      <c r="JI26" s="35"/>
      <c r="JJ26" s="35"/>
      <c r="JK26" s="35"/>
      <c r="JL26" s="35"/>
      <c r="JM26" s="35"/>
      <c r="JN26" s="35"/>
      <c r="JO26" s="35"/>
      <c r="JP26" s="35"/>
      <c r="JQ26" s="35"/>
      <c r="JR26" s="35"/>
      <c r="JS26" s="35"/>
      <c r="JT26" s="35"/>
      <c r="JU26" s="35"/>
      <c r="JV26" s="35"/>
      <c r="JW26" s="35"/>
      <c r="JX26" s="35"/>
      <c r="JY26" s="35"/>
      <c r="JZ26" s="35"/>
      <c r="KA26" s="35"/>
      <c r="KB26" s="35"/>
      <c r="KC26" s="35"/>
      <c r="KD26" s="35"/>
      <c r="KE26" s="35"/>
      <c r="KF26" s="35"/>
      <c r="KG26" s="35"/>
      <c r="KH26" s="35"/>
      <c r="KI26" s="35"/>
      <c r="KJ26" s="35"/>
      <c r="KK26" s="35"/>
      <c r="KL26" s="35"/>
      <c r="KM26" s="35"/>
      <c r="KN26" s="35"/>
      <c r="KO26" s="35"/>
      <c r="KP26" s="35"/>
      <c r="KQ26" s="35"/>
      <c r="KR26" s="35"/>
      <c r="KS26" s="35"/>
      <c r="KT26" s="35"/>
      <c r="KU26" s="35"/>
      <c r="KV26" s="35"/>
      <c r="KW26" s="35"/>
      <c r="KX26" s="35"/>
      <c r="KY26" s="35"/>
      <c r="KZ26" s="35"/>
      <c r="LA26" s="35"/>
      <c r="LB26" s="35"/>
      <c r="LC26" s="35"/>
      <c r="LD26" s="35"/>
      <c r="LE26" s="35"/>
      <c r="LF26" s="35"/>
      <c r="LG26" s="35"/>
      <c r="LH26" s="35"/>
      <c r="LI26" s="35"/>
      <c r="LJ26" s="35"/>
      <c r="LK26" s="35"/>
      <c r="LL26" s="35"/>
      <c r="LM26" s="35"/>
      <c r="LN26" s="35"/>
      <c r="LO26" s="35"/>
      <c r="LP26" s="35"/>
      <c r="LQ26" s="35"/>
      <c r="LR26" s="35"/>
      <c r="LS26" s="35"/>
      <c r="LT26" s="35"/>
      <c r="LU26" s="35"/>
      <c r="LV26" s="35"/>
      <c r="LW26" s="35"/>
      <c r="LX26" s="35"/>
      <c r="LY26" s="35"/>
      <c r="LZ26" s="35"/>
      <c r="MA26" s="35"/>
      <c r="MB26" s="35"/>
      <c r="MC26" s="35"/>
      <c r="MD26" s="35"/>
      <c r="ME26" s="35"/>
      <c r="MF26" s="35"/>
      <c r="MG26" s="35"/>
      <c r="MH26" s="35"/>
      <c r="MI26" s="35"/>
      <c r="MJ26" s="35"/>
      <c r="MK26" s="35"/>
      <c r="ML26" s="35"/>
      <c r="MM26" s="35"/>
      <c r="MN26" s="35"/>
      <c r="MO26" s="35"/>
      <c r="MP26" s="35"/>
      <c r="MQ26" s="35"/>
      <c r="MR26" s="35"/>
      <c r="MS26" s="35"/>
      <c r="MT26" s="35"/>
      <c r="MU26" s="35"/>
      <c r="MV26" s="35"/>
      <c r="MW26" s="35"/>
      <c r="MX26" s="35"/>
      <c r="MY26" s="35"/>
      <c r="MZ26" s="35"/>
      <c r="NA26" s="35"/>
      <c r="NB26" s="35"/>
      <c r="NC26" s="35"/>
      <c r="ND26" s="35"/>
      <c r="NE26" s="35"/>
      <c r="NF26" s="35"/>
      <c r="NG26" s="35"/>
      <c r="NH26" s="35"/>
      <c r="NI26" s="35"/>
      <c r="NJ26" s="35"/>
      <c r="NK26" s="35"/>
      <c r="NL26" s="35"/>
      <c r="NM26" s="35"/>
      <c r="NN26" s="35"/>
      <c r="NO26" s="35"/>
      <c r="NP26" s="35"/>
      <c r="NQ26" s="35"/>
      <c r="NR26" s="35"/>
      <c r="NS26" s="35"/>
      <c r="NT26" s="35"/>
      <c r="NU26" s="35"/>
      <c r="NV26" s="35"/>
      <c r="NW26" s="35"/>
      <c r="NX26" s="35"/>
      <c r="NY26" s="35"/>
      <c r="NZ26" s="35"/>
      <c r="OA26" s="35"/>
      <c r="OB26" s="35"/>
      <c r="OC26" s="35"/>
      <c r="OD26" s="35"/>
      <c r="OE26" s="35"/>
      <c r="OF26" s="35"/>
      <c r="OG26" s="35"/>
      <c r="OH26" s="35"/>
      <c r="OI26" s="35"/>
      <c r="OJ26" s="35"/>
      <c r="OK26" s="35"/>
      <c r="OL26" s="35"/>
      <c r="OM26" s="35"/>
      <c r="ON26" s="35"/>
      <c r="OO26" s="35"/>
      <c r="OP26" s="35"/>
      <c r="OQ26" s="35"/>
      <c r="OR26" s="35"/>
      <c r="OS26" s="35"/>
      <c r="OT26" s="35"/>
      <c r="OU26" s="35"/>
      <c r="OV26" s="35"/>
      <c r="OW26" s="35"/>
      <c r="OX26" s="35"/>
      <c r="OY26" s="35"/>
      <c r="OZ26" s="35"/>
      <c r="PA26" s="35"/>
      <c r="PB26" s="35"/>
      <c r="PC26" s="35"/>
      <c r="PD26" s="35"/>
      <c r="PE26" s="35"/>
      <c r="PF26" s="35"/>
      <c r="PG26" s="35"/>
      <c r="PH26" s="35"/>
      <c r="PI26" s="35"/>
      <c r="PJ26" s="35"/>
      <c r="PK26" s="35"/>
      <c r="PL26" s="35"/>
      <c r="PM26" s="35"/>
      <c r="PN26" s="35"/>
      <c r="PO26" s="35"/>
      <c r="PP26" s="35"/>
      <c r="PQ26" s="35"/>
      <c r="PR26" s="35"/>
      <c r="PS26" s="35"/>
      <c r="PT26" s="35"/>
      <c r="PU26" s="35"/>
      <c r="PV26" s="35"/>
      <c r="PW26" s="35"/>
      <c r="PX26" s="35"/>
      <c r="PY26" s="35"/>
      <c r="PZ26" s="35"/>
      <c r="QA26" s="35"/>
      <c r="QB26" s="35"/>
      <c r="QC26" s="35"/>
      <c r="QD26" s="35"/>
      <c r="QE26" s="35"/>
      <c r="QF26" s="35"/>
      <c r="QG26" s="35"/>
      <c r="QH26" s="35"/>
      <c r="QI26" s="35"/>
      <c r="QJ26" s="35"/>
      <c r="QK26" s="35"/>
      <c r="QL26" s="35"/>
      <c r="QM26" s="35"/>
      <c r="QN26" s="35"/>
      <c r="QO26" s="35"/>
      <c r="QP26" s="35"/>
      <c r="QQ26" s="35"/>
      <c r="QR26" s="35"/>
      <c r="QS26" s="35"/>
      <c r="QT26" s="35"/>
      <c r="QU26" s="35"/>
      <c r="QV26" s="35"/>
      <c r="QW26" s="35"/>
      <c r="QX26" s="35"/>
      <c r="QY26" s="35"/>
      <c r="QZ26" s="35"/>
      <c r="RA26" s="35"/>
      <c r="RB26" s="35"/>
      <c r="RC26" s="35"/>
      <c r="RD26" s="35"/>
      <c r="RE26" s="35"/>
      <c r="RF26" s="35"/>
      <c r="RG26" s="35"/>
      <c r="RH26" s="35"/>
      <c r="RI26" s="35"/>
      <c r="RJ26" s="35"/>
      <c r="RK26" s="35"/>
      <c r="RL26" s="35"/>
      <c r="RM26" s="35"/>
      <c r="RN26" s="35"/>
      <c r="RO26" s="35"/>
      <c r="RP26" s="35"/>
      <c r="RQ26" s="35"/>
      <c r="RR26" s="35"/>
      <c r="RS26" s="35"/>
      <c r="RT26" s="35"/>
      <c r="RU26" s="35"/>
      <c r="RV26" s="35"/>
      <c r="RW26" s="35"/>
      <c r="RX26" s="35"/>
      <c r="RY26" s="35"/>
      <c r="RZ26" s="35"/>
      <c r="SA26" s="35"/>
      <c r="SB26" s="35"/>
      <c r="SC26" s="35"/>
      <c r="SD26" s="35"/>
      <c r="SE26" s="35"/>
      <c r="SF26" s="35"/>
      <c r="SG26" s="35"/>
      <c r="SH26" s="35"/>
      <c r="SI26" s="35"/>
      <c r="SJ26" s="35"/>
      <c r="SK26" s="35"/>
      <c r="SL26" s="35"/>
      <c r="SM26" s="35"/>
      <c r="SN26" s="35"/>
      <c r="SO26" s="35"/>
      <c r="SP26" s="35"/>
      <c r="SQ26" s="35"/>
      <c r="SR26" s="35"/>
      <c r="SS26" s="35"/>
      <c r="ST26" s="35"/>
      <c r="SU26" s="35"/>
      <c r="SV26" s="35"/>
      <c r="SW26" s="35"/>
      <c r="SX26" s="35"/>
      <c r="SY26" s="35"/>
      <c r="SZ26" s="35"/>
      <c r="TA26" s="35"/>
      <c r="TB26" s="35"/>
      <c r="TC26" s="35"/>
      <c r="TD26" s="35"/>
      <c r="TE26" s="35"/>
      <c r="TF26" s="35"/>
      <c r="TG26" s="35"/>
      <c r="TH26" s="35"/>
      <c r="TI26" s="35"/>
      <c r="TJ26" s="35"/>
      <c r="TK26" s="35"/>
      <c r="TL26" s="35"/>
      <c r="TM26" s="35"/>
      <c r="TN26" s="35"/>
      <c r="TO26" s="35"/>
      <c r="TP26" s="35"/>
      <c r="TQ26" s="35"/>
      <c r="TR26" s="35"/>
      <c r="TS26" s="35"/>
      <c r="TT26" s="35"/>
      <c r="TU26" s="35"/>
      <c r="TV26" s="35"/>
      <c r="TW26" s="35"/>
      <c r="TX26" s="35"/>
      <c r="TY26" s="35"/>
      <c r="TZ26" s="35"/>
      <c r="UA26" s="35"/>
      <c r="UB26" s="35"/>
      <c r="UC26" s="35"/>
      <c r="UD26" s="35"/>
      <c r="UE26" s="35"/>
      <c r="UF26" s="35"/>
      <c r="UG26" s="35"/>
      <c r="UH26" s="35"/>
      <c r="UI26" s="35"/>
      <c r="UJ26" s="35"/>
      <c r="UK26" s="35"/>
      <c r="UL26" s="35"/>
      <c r="UM26" s="35"/>
      <c r="UN26" s="35"/>
      <c r="UO26" s="35"/>
      <c r="UP26" s="35"/>
      <c r="UQ26" s="35"/>
      <c r="UR26" s="35"/>
      <c r="US26" s="35"/>
      <c r="UT26" s="35"/>
      <c r="UU26" s="35"/>
      <c r="UV26" s="35"/>
      <c r="UW26" s="35"/>
      <c r="UX26" s="35"/>
      <c r="UY26" s="35"/>
      <c r="UZ26" s="35"/>
      <c r="VA26" s="35"/>
      <c r="VB26" s="35"/>
      <c r="VC26" s="35"/>
      <c r="VD26" s="35"/>
      <c r="VE26" s="35"/>
      <c r="VF26" s="35"/>
      <c r="VG26" s="35"/>
      <c r="VH26" s="35"/>
      <c r="VI26" s="35"/>
      <c r="VJ26" s="35"/>
      <c r="VK26" s="35"/>
      <c r="VL26" s="35"/>
      <c r="VM26" s="35"/>
      <c r="VN26" s="35"/>
      <c r="VO26" s="35"/>
      <c r="VP26" s="35"/>
      <c r="VQ26" s="35"/>
      <c r="VR26" s="35"/>
      <c r="VS26" s="35"/>
      <c r="VT26" s="35"/>
      <c r="VU26" s="35"/>
      <c r="VV26" s="35"/>
      <c r="VW26" s="35"/>
      <c r="VX26" s="35"/>
      <c r="VY26" s="35"/>
      <c r="VZ26" s="35"/>
      <c r="WA26" s="35"/>
      <c r="WB26" s="35"/>
      <c r="WC26" s="35"/>
      <c r="WD26" s="35"/>
      <c r="WE26" s="35"/>
      <c r="WF26" s="35"/>
      <c r="WG26" s="35"/>
      <c r="WH26" s="35"/>
      <c r="WI26" s="35"/>
      <c r="WJ26" s="35"/>
      <c r="WK26" s="35"/>
      <c r="WL26" s="35"/>
      <c r="WM26" s="35"/>
      <c r="WN26" s="35"/>
      <c r="WO26" s="35"/>
      <c r="WP26" s="35"/>
      <c r="WQ26" s="35"/>
      <c r="WR26" s="35"/>
      <c r="WS26" s="35"/>
      <c r="WT26" s="35"/>
      <c r="WU26" s="35"/>
      <c r="WV26" s="35"/>
      <c r="WW26" s="35"/>
      <c r="WX26" s="35"/>
      <c r="WY26" s="35"/>
      <c r="WZ26" s="35"/>
      <c r="XA26" s="35"/>
      <c r="XB26" s="35"/>
      <c r="XC26" s="35"/>
      <c r="XD26" s="35"/>
      <c r="XE26" s="35"/>
      <c r="XF26" s="35"/>
      <c r="XG26" s="35"/>
      <c r="XH26" s="35"/>
      <c r="XI26" s="35"/>
      <c r="XJ26" s="35"/>
      <c r="XK26" s="35"/>
      <c r="XL26" s="35"/>
      <c r="XM26" s="35"/>
      <c r="XN26" s="35"/>
      <c r="XO26" s="35"/>
      <c r="XP26" s="35"/>
      <c r="XQ26" s="35"/>
      <c r="XR26" s="35"/>
      <c r="XS26" s="35"/>
      <c r="XT26" s="35"/>
      <c r="XU26" s="35"/>
      <c r="XV26" s="35"/>
      <c r="XW26" s="35"/>
      <c r="XX26" s="35"/>
      <c r="XY26" s="35"/>
      <c r="XZ26" s="35"/>
      <c r="YA26" s="35"/>
      <c r="YB26" s="35"/>
      <c r="YC26" s="35"/>
      <c r="YD26" s="35"/>
      <c r="YE26" s="35"/>
      <c r="YF26" s="35"/>
      <c r="YG26" s="35"/>
      <c r="YH26" s="35"/>
      <c r="YI26" s="35"/>
      <c r="YJ26" s="35"/>
      <c r="YK26" s="35"/>
      <c r="YL26" s="35"/>
      <c r="YM26" s="35"/>
      <c r="YN26" s="35"/>
      <c r="YO26" s="35"/>
      <c r="YP26" s="35"/>
      <c r="YQ26" s="35"/>
      <c r="YR26" s="35"/>
      <c r="YS26" s="35"/>
      <c r="YT26" s="35"/>
      <c r="YU26" s="35"/>
      <c r="YV26" s="35"/>
      <c r="YW26" s="35"/>
      <c r="YX26" s="35"/>
      <c r="YY26" s="35"/>
      <c r="YZ26" s="35"/>
      <c r="ZA26" s="35"/>
      <c r="ZB26" s="35"/>
      <c r="ZC26" s="35"/>
      <c r="ZD26" s="35"/>
      <c r="ZE26" s="35"/>
      <c r="ZF26" s="35"/>
      <c r="ZG26" s="35"/>
      <c r="ZH26" s="35"/>
      <c r="ZI26" s="35"/>
      <c r="ZJ26" s="35"/>
      <c r="ZK26" s="35"/>
      <c r="ZL26" s="35"/>
      <c r="ZM26" s="35"/>
      <c r="ZN26" s="35"/>
      <c r="ZO26" s="35"/>
      <c r="ZP26" s="35"/>
      <c r="ZQ26" s="35"/>
      <c r="ZR26" s="35"/>
      <c r="ZS26" s="35"/>
      <c r="ZT26" s="35"/>
      <c r="ZU26" s="35"/>
      <c r="ZV26" s="35"/>
      <c r="ZW26" s="35"/>
      <c r="ZX26" s="35"/>
      <c r="ZY26" s="35"/>
      <c r="ZZ26" s="35"/>
      <c r="AAA26" s="35"/>
      <c r="AAB26" s="35"/>
      <c r="AAC26" s="35"/>
      <c r="AAD26" s="35"/>
      <c r="AAE26" s="35"/>
      <c r="AAF26" s="35"/>
      <c r="AAG26" s="35"/>
      <c r="AAH26" s="35"/>
      <c r="AAI26" s="35"/>
      <c r="AAJ26" s="35"/>
      <c r="AAK26" s="35"/>
      <c r="AAL26" s="35"/>
      <c r="AAM26" s="35"/>
      <c r="AAN26" s="35"/>
      <c r="AAO26" s="35"/>
      <c r="AAP26" s="35"/>
      <c r="AAQ26" s="35"/>
      <c r="AAR26" s="35"/>
      <c r="AAS26" s="35"/>
      <c r="AAT26" s="35"/>
      <c r="AAU26" s="35"/>
      <c r="AAV26" s="35"/>
      <c r="AAW26" s="35"/>
      <c r="AAX26" s="35"/>
      <c r="AAY26" s="35"/>
      <c r="AAZ26" s="35"/>
      <c r="ABA26" s="35"/>
      <c r="ABB26" s="35"/>
      <c r="ABC26" s="35"/>
      <c r="ABD26" s="35"/>
      <c r="ABE26" s="35"/>
      <c r="ABF26" s="35"/>
      <c r="ABG26" s="35"/>
      <c r="ABH26" s="35"/>
      <c r="ABI26" s="35"/>
      <c r="ABJ26" s="35"/>
      <c r="ABK26" s="35"/>
      <c r="ABL26" s="35"/>
      <c r="ABM26" s="35"/>
      <c r="ABN26" s="35"/>
      <c r="ABO26" s="35"/>
      <c r="ABP26" s="35"/>
      <c r="ABQ26" s="35"/>
      <c r="ABR26" s="35"/>
      <c r="ABS26" s="35"/>
      <c r="ABT26" s="35"/>
      <c r="ABU26" s="35"/>
      <c r="ABV26" s="35"/>
      <c r="ABW26" s="35"/>
      <c r="ABX26" s="35"/>
      <c r="ABY26" s="35"/>
      <c r="ABZ26" s="35"/>
      <c r="ACA26" s="35"/>
      <c r="ACB26" s="35"/>
      <c r="ACC26" s="35"/>
      <c r="ACD26" s="35"/>
      <c r="ACE26" s="35"/>
      <c r="ACF26" s="35"/>
      <c r="ACG26" s="35"/>
      <c r="ACH26" s="35"/>
      <c r="ACI26" s="35"/>
      <c r="ACJ26" s="35"/>
      <c r="ACK26" s="35"/>
      <c r="ACL26" s="35"/>
      <c r="ACM26" s="35"/>
      <c r="ACN26" s="35"/>
      <c r="ACO26" s="35"/>
      <c r="ACP26" s="35"/>
      <c r="ACQ26" s="35"/>
      <c r="ACR26" s="35"/>
      <c r="ACS26" s="35"/>
      <c r="ACT26" s="35"/>
      <c r="ACU26" s="35"/>
      <c r="ACV26" s="35"/>
      <c r="ACW26" s="35"/>
      <c r="ACX26" s="35"/>
      <c r="ACY26" s="35"/>
      <c r="ACZ26" s="35"/>
      <c r="ADA26" s="35"/>
      <c r="ADB26" s="35"/>
      <c r="ADC26" s="35"/>
      <c r="ADD26" s="35"/>
      <c r="ADE26" s="35"/>
      <c r="ADF26" s="35"/>
      <c r="ADG26" s="35"/>
      <c r="ADH26" s="35"/>
      <c r="ADI26" s="35"/>
      <c r="ADJ26" s="35"/>
      <c r="ADK26" s="35"/>
      <c r="ADL26" s="35"/>
      <c r="ADM26" s="35"/>
      <c r="ADN26" s="35"/>
      <c r="ADO26" s="35"/>
      <c r="ADP26" s="35"/>
      <c r="ADQ26" s="35"/>
      <c r="ADR26" s="35"/>
      <c r="ADS26" s="35"/>
      <c r="ADT26" s="35"/>
      <c r="ADU26" s="35"/>
      <c r="ADV26" s="35"/>
      <c r="ADW26" s="35"/>
      <c r="ADX26" s="35"/>
      <c r="ADY26" s="35"/>
      <c r="ADZ26" s="35"/>
      <c r="AEA26" s="35"/>
      <c r="AEB26" s="35"/>
      <c r="AEC26" s="35"/>
      <c r="AED26" s="35"/>
      <c r="AEE26" s="35"/>
      <c r="AEF26" s="35"/>
      <c r="AEG26" s="35"/>
      <c r="AEH26" s="35"/>
      <c r="AEI26" s="35"/>
      <c r="AEJ26" s="35"/>
      <c r="AEK26" s="35"/>
      <c r="AEL26" s="35"/>
      <c r="AEM26" s="35"/>
      <c r="AEN26" s="35"/>
      <c r="AEO26" s="35"/>
      <c r="AEP26" s="35"/>
      <c r="AEQ26" s="35"/>
      <c r="AER26" s="35"/>
      <c r="AES26" s="35"/>
      <c r="AET26" s="35"/>
      <c r="AEU26" s="35"/>
      <c r="AEV26" s="35"/>
      <c r="AEW26" s="35"/>
      <c r="AEX26" s="35"/>
      <c r="AEY26" s="35"/>
      <c r="AEZ26" s="35"/>
      <c r="AFA26" s="35"/>
      <c r="AFB26" s="35"/>
      <c r="AFC26" s="35"/>
      <c r="AFD26" s="35"/>
      <c r="AFE26" s="35"/>
      <c r="AFF26" s="35"/>
      <c r="AFG26" s="35"/>
      <c r="AFH26" s="35"/>
      <c r="AFI26" s="35"/>
      <c r="AFJ26" s="35"/>
      <c r="AFK26" s="35"/>
      <c r="AFL26" s="35"/>
      <c r="AFM26" s="35"/>
      <c r="AFN26" s="35"/>
      <c r="AFO26" s="35"/>
      <c r="AFP26" s="35"/>
      <c r="AFQ26" s="35"/>
      <c r="AFR26" s="35"/>
      <c r="AFS26" s="35"/>
      <c r="AFT26" s="35"/>
      <c r="AFU26" s="35"/>
      <c r="AFV26" s="35"/>
      <c r="AFW26" s="35"/>
      <c r="AFX26" s="35"/>
      <c r="AFY26" s="35"/>
      <c r="AFZ26" s="35"/>
      <c r="AGA26" s="35"/>
      <c r="AGB26" s="35"/>
      <c r="AGC26" s="35"/>
      <c r="AGD26" s="35"/>
      <c r="AGE26" s="35"/>
      <c r="AGF26" s="35"/>
      <c r="AGG26" s="35"/>
      <c r="AGH26" s="35"/>
      <c r="AGI26" s="35"/>
      <c r="AGJ26" s="35"/>
      <c r="AGK26" s="35"/>
      <c r="AGL26" s="35"/>
      <c r="AGM26" s="35"/>
      <c r="AGN26" s="35"/>
      <c r="AGO26" s="35"/>
      <c r="AGP26" s="35"/>
      <c r="AGQ26" s="35"/>
      <c r="AGR26" s="35"/>
      <c r="AGS26" s="35"/>
      <c r="AGT26" s="35"/>
      <c r="AGU26" s="35"/>
      <c r="AGV26" s="35"/>
      <c r="AGW26" s="35"/>
      <c r="AGX26" s="35"/>
      <c r="AGY26" s="35"/>
      <c r="AGZ26" s="35"/>
      <c r="AHA26" s="35"/>
      <c r="AHB26" s="35"/>
      <c r="AHC26" s="35"/>
      <c r="AHD26" s="35"/>
      <c r="AHE26" s="35"/>
      <c r="AHF26" s="35"/>
      <c r="AHG26" s="35"/>
      <c r="AHH26" s="35"/>
      <c r="AHI26" s="35"/>
      <c r="AHJ26" s="35"/>
      <c r="AHK26" s="35"/>
      <c r="AHL26" s="35"/>
      <c r="AHM26" s="35"/>
      <c r="AHN26" s="35"/>
      <c r="AHO26" s="35"/>
      <c r="AHP26" s="35"/>
      <c r="AHQ26" s="35"/>
      <c r="AHR26" s="35"/>
      <c r="AHS26" s="35"/>
      <c r="AHT26" s="35"/>
      <c r="AHU26" s="35"/>
      <c r="AHV26" s="35"/>
      <c r="AHW26" s="35"/>
      <c r="AHX26" s="35"/>
      <c r="AHY26" s="35"/>
      <c r="AHZ26" s="35"/>
      <c r="AIA26" s="35"/>
      <c r="AIB26" s="35"/>
      <c r="AIC26" s="35"/>
      <c r="AID26" s="35"/>
      <c r="AIE26" s="35"/>
      <c r="AIF26" s="35"/>
      <c r="AIG26" s="35"/>
      <c r="AIH26" s="35"/>
      <c r="AII26" s="35"/>
      <c r="AIJ26" s="35"/>
      <c r="AIK26" s="35"/>
      <c r="AIL26" s="35"/>
      <c r="AIM26" s="35"/>
      <c r="AIN26" s="35"/>
      <c r="AIO26" s="35"/>
      <c r="AIP26" s="35"/>
      <c r="AIQ26" s="35"/>
      <c r="AIR26" s="35"/>
      <c r="AIS26" s="35"/>
      <c r="AIT26" s="35"/>
      <c r="AIU26" s="35"/>
      <c r="AIV26" s="35"/>
      <c r="AIW26" s="35"/>
      <c r="AIX26" s="35"/>
      <c r="AIY26" s="35"/>
      <c r="AIZ26" s="35"/>
      <c r="AJA26" s="35"/>
      <c r="AJB26" s="35"/>
      <c r="AJC26" s="35"/>
      <c r="AJD26" s="35"/>
      <c r="AJE26" s="35"/>
      <c r="AJF26" s="35"/>
      <c r="AJG26" s="35"/>
      <c r="AJH26" s="35"/>
      <c r="AJI26" s="35"/>
      <c r="AJJ26" s="35"/>
      <c r="AJK26" s="35"/>
      <c r="AJL26" s="35"/>
      <c r="AJM26" s="35"/>
      <c r="AJN26" s="35"/>
      <c r="AJO26" s="35"/>
      <c r="AJP26" s="35"/>
      <c r="AJQ26" s="35"/>
      <c r="AJR26" s="35"/>
      <c r="AJS26" s="35"/>
      <c r="AJT26" s="35"/>
      <c r="AJU26" s="35"/>
      <c r="AJV26" s="35"/>
      <c r="AJW26" s="35"/>
      <c r="AJX26" s="35"/>
      <c r="AJY26" s="35"/>
      <c r="AJZ26" s="35"/>
      <c r="AKA26" s="35"/>
      <c r="AKB26" s="35"/>
      <c r="AKC26" s="35"/>
      <c r="AKD26" s="35"/>
      <c r="AKE26" s="35"/>
      <c r="AKF26" s="35"/>
      <c r="AKG26" s="35"/>
      <c r="AKH26" s="35"/>
      <c r="AKI26" s="35"/>
      <c r="AKJ26" s="35"/>
      <c r="AKK26" s="35"/>
      <c r="AKL26" s="35"/>
      <c r="AKM26" s="35"/>
      <c r="AKN26" s="35"/>
      <c r="AKO26" s="35"/>
      <c r="AKP26" s="35"/>
      <c r="AKQ26" s="35"/>
      <c r="AKR26" s="35"/>
      <c r="AKS26" s="35"/>
      <c r="AKT26" s="35"/>
      <c r="AKU26" s="35"/>
      <c r="AKV26" s="35"/>
      <c r="AKW26" s="35"/>
      <c r="AKX26" s="35"/>
      <c r="AKY26" s="35"/>
      <c r="AKZ26" s="35"/>
      <c r="ALA26" s="35"/>
      <c r="ALB26" s="35"/>
      <c r="ALC26" s="35"/>
      <c r="ALD26" s="35"/>
      <c r="ALE26" s="35"/>
      <c r="ALF26" s="35"/>
      <c r="ALG26" s="35"/>
      <c r="ALH26" s="35"/>
      <c r="ALI26" s="35"/>
      <c r="ALJ26" s="35"/>
      <c r="ALK26" s="35"/>
      <c r="ALL26" s="35"/>
      <c r="ALM26" s="35"/>
      <c r="ALN26" s="35"/>
      <c r="ALO26" s="35"/>
      <c r="ALP26" s="35"/>
      <c r="ALQ26" s="35"/>
      <c r="ALR26" s="35"/>
      <c r="ALS26" s="35"/>
      <c r="ALT26" s="35"/>
      <c r="ALU26" s="35"/>
      <c r="ALV26" s="35"/>
      <c r="ALW26" s="35"/>
      <c r="ALX26" s="35"/>
      <c r="ALY26" s="35"/>
      <c r="ALZ26" s="35"/>
      <c r="AMA26" s="35"/>
      <c r="AMB26" s="35"/>
      <c r="AMC26" s="35"/>
      <c r="AMD26" s="35"/>
      <c r="AME26" s="35"/>
      <c r="AMF26" s="35"/>
      <c r="AMG26" s="35"/>
      <c r="AMH26" s="35"/>
      <c r="AMI26" s="35"/>
      <c r="AMJ26" s="35"/>
      <c r="AMK26" s="35"/>
      <c r="AML26" s="35"/>
    </row>
    <row r="27" spans="1:1026" s="59" customFormat="1" ht="18" customHeight="1" x14ac:dyDescent="0.25">
      <c r="A27" s="144">
        <v>2</v>
      </c>
      <c r="B27" s="36" t="s">
        <v>159</v>
      </c>
      <c r="C27" s="278"/>
      <c r="D27" s="37">
        <v>1973</v>
      </c>
      <c r="E27" s="37" t="s">
        <v>0</v>
      </c>
      <c r="F27" s="291">
        <v>99.4</v>
      </c>
      <c r="G27" s="37" t="s">
        <v>160</v>
      </c>
      <c r="H27" s="61">
        <v>24</v>
      </c>
      <c r="I27" s="125">
        <v>5.0999999999999996</v>
      </c>
      <c r="J27" s="292">
        <v>84</v>
      </c>
      <c r="K27" s="61"/>
      <c r="L27" s="241"/>
      <c r="M27" s="42">
        <f>J27*I27</f>
        <v>428.4</v>
      </c>
      <c r="N27" s="61" t="s">
        <v>273</v>
      </c>
      <c r="O27" s="37">
        <v>18</v>
      </c>
      <c r="P27" s="38" t="s">
        <v>161</v>
      </c>
      <c r="Q27" s="293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2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  <c r="CQ27" s="35"/>
      <c r="CR27" s="35"/>
      <c r="CS27" s="35"/>
      <c r="CT27" s="35"/>
      <c r="CU27" s="35"/>
      <c r="CV27" s="35"/>
      <c r="CW27" s="35"/>
      <c r="CX27" s="35"/>
      <c r="CY27" s="35"/>
      <c r="CZ27" s="35"/>
      <c r="DA27" s="35"/>
      <c r="DB27" s="35"/>
      <c r="DC27" s="35"/>
      <c r="DD27" s="35"/>
      <c r="DE27" s="35"/>
      <c r="DF27" s="35"/>
      <c r="DG27" s="35"/>
      <c r="DH27" s="35"/>
      <c r="DI27" s="35"/>
      <c r="DJ27" s="35"/>
      <c r="DK27" s="35"/>
      <c r="DL27" s="35"/>
      <c r="DM27" s="35"/>
      <c r="DN27" s="35"/>
      <c r="DO27" s="35"/>
      <c r="DP27" s="35"/>
      <c r="DQ27" s="35"/>
      <c r="DR27" s="35"/>
      <c r="DS27" s="35"/>
      <c r="DT27" s="35"/>
      <c r="DU27" s="35"/>
      <c r="DV27" s="35"/>
      <c r="DW27" s="35"/>
      <c r="DX27" s="35"/>
      <c r="DY27" s="35"/>
      <c r="DZ27" s="35"/>
      <c r="EA27" s="35"/>
      <c r="EB27" s="35"/>
      <c r="EC27" s="35"/>
      <c r="ED27" s="35"/>
      <c r="EE27" s="35"/>
      <c r="EF27" s="35"/>
      <c r="EG27" s="35"/>
      <c r="EH27" s="35"/>
      <c r="EI27" s="35"/>
      <c r="EJ27" s="35"/>
      <c r="EK27" s="35"/>
      <c r="EL27" s="35"/>
      <c r="EM27" s="35"/>
      <c r="EN27" s="35"/>
      <c r="EO27" s="35"/>
      <c r="EP27" s="35"/>
      <c r="EQ27" s="35"/>
      <c r="ER27" s="35"/>
      <c r="ES27" s="35"/>
      <c r="ET27" s="35"/>
      <c r="EU27" s="35"/>
      <c r="EV27" s="35"/>
      <c r="EW27" s="35"/>
      <c r="EX27" s="35"/>
      <c r="EY27" s="35"/>
      <c r="EZ27" s="35"/>
      <c r="FA27" s="35"/>
      <c r="FB27" s="35"/>
      <c r="FC27" s="35"/>
      <c r="FD27" s="35"/>
      <c r="FE27" s="35"/>
      <c r="FF27" s="35"/>
      <c r="FG27" s="35"/>
      <c r="FH27" s="35"/>
      <c r="FI27" s="35"/>
      <c r="FJ27" s="35"/>
      <c r="FK27" s="35"/>
      <c r="FL27" s="35"/>
      <c r="FM27" s="35"/>
      <c r="FN27" s="35"/>
      <c r="FO27" s="35"/>
      <c r="FP27" s="35"/>
      <c r="FQ27" s="35"/>
      <c r="FR27" s="35"/>
      <c r="FS27" s="35"/>
      <c r="FT27" s="35"/>
      <c r="FU27" s="35"/>
      <c r="FV27" s="35"/>
      <c r="FW27" s="35"/>
      <c r="FX27" s="35"/>
      <c r="FY27" s="35"/>
      <c r="FZ27" s="35"/>
      <c r="GA27" s="35"/>
      <c r="GB27" s="35"/>
      <c r="GC27" s="35"/>
      <c r="GD27" s="35"/>
      <c r="GE27" s="35"/>
      <c r="GF27" s="35"/>
      <c r="GG27" s="35"/>
      <c r="GH27" s="35"/>
      <c r="GI27" s="35"/>
      <c r="GJ27" s="35"/>
      <c r="GK27" s="35"/>
      <c r="GL27" s="35"/>
      <c r="GM27" s="35"/>
      <c r="GN27" s="35"/>
      <c r="GO27" s="35"/>
      <c r="GP27" s="35"/>
      <c r="GQ27" s="35"/>
      <c r="GR27" s="35"/>
      <c r="GS27" s="35"/>
      <c r="GT27" s="35"/>
      <c r="GU27" s="35"/>
      <c r="GV27" s="35"/>
      <c r="GW27" s="35"/>
      <c r="GX27" s="35"/>
      <c r="GY27" s="35"/>
      <c r="GZ27" s="35"/>
      <c r="HA27" s="35"/>
      <c r="HB27" s="35"/>
      <c r="HC27" s="35"/>
      <c r="HD27" s="35"/>
      <c r="HE27" s="35"/>
      <c r="HF27" s="35"/>
      <c r="HG27" s="35"/>
      <c r="HH27" s="35"/>
      <c r="HI27" s="35"/>
      <c r="HJ27" s="35"/>
      <c r="HK27" s="35"/>
      <c r="HL27" s="35"/>
      <c r="HM27" s="35"/>
      <c r="HN27" s="35"/>
      <c r="HO27" s="35"/>
      <c r="HP27" s="35"/>
      <c r="HQ27" s="35"/>
      <c r="HR27" s="35"/>
      <c r="HS27" s="35"/>
      <c r="HT27" s="35"/>
      <c r="HU27" s="35"/>
      <c r="HV27" s="35"/>
      <c r="HW27" s="35"/>
      <c r="HX27" s="35"/>
      <c r="HY27" s="35"/>
      <c r="HZ27" s="35"/>
      <c r="IA27" s="35"/>
      <c r="IB27" s="35"/>
      <c r="IC27" s="35"/>
      <c r="ID27" s="35"/>
      <c r="IE27" s="35"/>
      <c r="IF27" s="35"/>
      <c r="IG27" s="35"/>
      <c r="IH27" s="35"/>
      <c r="II27" s="35"/>
      <c r="IJ27" s="35"/>
      <c r="IK27" s="35"/>
      <c r="IL27" s="35"/>
      <c r="IM27" s="35"/>
      <c r="IN27" s="35"/>
      <c r="IO27" s="35"/>
      <c r="IP27" s="35"/>
      <c r="IQ27" s="35"/>
      <c r="IR27" s="35"/>
      <c r="IS27" s="35"/>
      <c r="IT27" s="35"/>
      <c r="IU27" s="35"/>
      <c r="IV27" s="35"/>
      <c r="IW27" s="35"/>
      <c r="IX27" s="35"/>
      <c r="IY27" s="35"/>
      <c r="IZ27" s="35"/>
      <c r="JA27" s="35"/>
      <c r="JB27" s="35"/>
      <c r="JC27" s="35"/>
      <c r="JD27" s="35"/>
      <c r="JE27" s="35"/>
      <c r="JF27" s="35"/>
      <c r="JG27" s="35"/>
      <c r="JH27" s="35"/>
      <c r="JI27" s="35"/>
      <c r="JJ27" s="35"/>
      <c r="JK27" s="35"/>
      <c r="JL27" s="35"/>
      <c r="JM27" s="35"/>
      <c r="JN27" s="35"/>
      <c r="JO27" s="35"/>
      <c r="JP27" s="35"/>
      <c r="JQ27" s="35"/>
      <c r="JR27" s="35"/>
      <c r="JS27" s="35"/>
      <c r="JT27" s="35"/>
      <c r="JU27" s="35"/>
      <c r="JV27" s="35"/>
      <c r="JW27" s="35"/>
      <c r="JX27" s="35"/>
      <c r="JY27" s="35"/>
      <c r="JZ27" s="35"/>
      <c r="KA27" s="35"/>
      <c r="KB27" s="35"/>
      <c r="KC27" s="35"/>
      <c r="KD27" s="35"/>
      <c r="KE27" s="35"/>
      <c r="KF27" s="35"/>
      <c r="KG27" s="35"/>
      <c r="KH27" s="35"/>
      <c r="KI27" s="35"/>
      <c r="KJ27" s="35"/>
      <c r="KK27" s="35"/>
      <c r="KL27" s="35"/>
      <c r="KM27" s="35"/>
      <c r="KN27" s="35"/>
      <c r="KO27" s="35"/>
      <c r="KP27" s="35"/>
      <c r="KQ27" s="35"/>
      <c r="KR27" s="35"/>
      <c r="KS27" s="35"/>
      <c r="KT27" s="35"/>
      <c r="KU27" s="35"/>
      <c r="KV27" s="35"/>
      <c r="KW27" s="35"/>
      <c r="KX27" s="35"/>
      <c r="KY27" s="35"/>
      <c r="KZ27" s="35"/>
      <c r="LA27" s="35"/>
      <c r="LB27" s="35"/>
      <c r="LC27" s="35"/>
      <c r="LD27" s="35"/>
      <c r="LE27" s="35"/>
      <c r="LF27" s="35"/>
      <c r="LG27" s="35"/>
      <c r="LH27" s="35"/>
      <c r="LI27" s="35"/>
      <c r="LJ27" s="35"/>
      <c r="LK27" s="35"/>
      <c r="LL27" s="35"/>
      <c r="LM27" s="35"/>
      <c r="LN27" s="35"/>
      <c r="LO27" s="35"/>
      <c r="LP27" s="35"/>
      <c r="LQ27" s="35"/>
      <c r="LR27" s="35"/>
      <c r="LS27" s="35"/>
      <c r="LT27" s="35"/>
      <c r="LU27" s="35"/>
      <c r="LV27" s="35"/>
      <c r="LW27" s="35"/>
      <c r="LX27" s="35"/>
      <c r="LY27" s="35"/>
      <c r="LZ27" s="35"/>
      <c r="MA27" s="35"/>
      <c r="MB27" s="35"/>
      <c r="MC27" s="35"/>
      <c r="MD27" s="35"/>
      <c r="ME27" s="35"/>
      <c r="MF27" s="35"/>
      <c r="MG27" s="35"/>
      <c r="MH27" s="35"/>
      <c r="MI27" s="35"/>
      <c r="MJ27" s="35"/>
      <c r="MK27" s="35"/>
      <c r="ML27" s="35"/>
      <c r="MM27" s="35"/>
      <c r="MN27" s="35"/>
      <c r="MO27" s="35"/>
      <c r="MP27" s="35"/>
      <c r="MQ27" s="35"/>
      <c r="MR27" s="35"/>
      <c r="MS27" s="35"/>
      <c r="MT27" s="35"/>
      <c r="MU27" s="35"/>
      <c r="MV27" s="35"/>
      <c r="MW27" s="35"/>
      <c r="MX27" s="35"/>
      <c r="MY27" s="35"/>
      <c r="MZ27" s="35"/>
      <c r="NA27" s="35"/>
      <c r="NB27" s="35"/>
      <c r="NC27" s="35"/>
      <c r="ND27" s="35"/>
      <c r="NE27" s="35"/>
      <c r="NF27" s="35"/>
      <c r="NG27" s="35"/>
      <c r="NH27" s="35"/>
      <c r="NI27" s="35"/>
      <c r="NJ27" s="35"/>
      <c r="NK27" s="35"/>
      <c r="NL27" s="35"/>
      <c r="NM27" s="35"/>
      <c r="NN27" s="35"/>
      <c r="NO27" s="35"/>
      <c r="NP27" s="35"/>
      <c r="NQ27" s="35"/>
      <c r="NR27" s="35"/>
      <c r="NS27" s="35"/>
      <c r="NT27" s="35"/>
      <c r="NU27" s="35"/>
      <c r="NV27" s="35"/>
      <c r="NW27" s="35"/>
      <c r="NX27" s="35"/>
      <c r="NY27" s="35"/>
      <c r="NZ27" s="35"/>
      <c r="OA27" s="35"/>
      <c r="OB27" s="35"/>
      <c r="OC27" s="35"/>
      <c r="OD27" s="35"/>
      <c r="OE27" s="35"/>
      <c r="OF27" s="35"/>
      <c r="OG27" s="35"/>
      <c r="OH27" s="35"/>
      <c r="OI27" s="35"/>
      <c r="OJ27" s="35"/>
      <c r="OK27" s="35"/>
      <c r="OL27" s="35"/>
      <c r="OM27" s="35"/>
      <c r="ON27" s="35"/>
      <c r="OO27" s="35"/>
      <c r="OP27" s="35"/>
      <c r="OQ27" s="35"/>
      <c r="OR27" s="35"/>
      <c r="OS27" s="35"/>
      <c r="OT27" s="35"/>
      <c r="OU27" s="35"/>
      <c r="OV27" s="35"/>
      <c r="OW27" s="35"/>
      <c r="OX27" s="35"/>
      <c r="OY27" s="35"/>
      <c r="OZ27" s="35"/>
      <c r="PA27" s="35"/>
      <c r="PB27" s="35"/>
      <c r="PC27" s="35"/>
      <c r="PD27" s="35"/>
      <c r="PE27" s="35"/>
      <c r="PF27" s="35"/>
      <c r="PG27" s="35"/>
      <c r="PH27" s="35"/>
      <c r="PI27" s="35"/>
      <c r="PJ27" s="35"/>
      <c r="PK27" s="35"/>
      <c r="PL27" s="35"/>
      <c r="PM27" s="35"/>
      <c r="PN27" s="35"/>
      <c r="PO27" s="35"/>
      <c r="PP27" s="35"/>
      <c r="PQ27" s="35"/>
      <c r="PR27" s="35"/>
      <c r="PS27" s="35"/>
      <c r="PT27" s="35"/>
      <c r="PU27" s="35"/>
      <c r="PV27" s="35"/>
      <c r="PW27" s="35"/>
      <c r="PX27" s="35"/>
      <c r="PY27" s="35"/>
      <c r="PZ27" s="35"/>
      <c r="QA27" s="35"/>
      <c r="QB27" s="35"/>
      <c r="QC27" s="35"/>
      <c r="QD27" s="35"/>
      <c r="QE27" s="35"/>
      <c r="QF27" s="35"/>
      <c r="QG27" s="35"/>
      <c r="QH27" s="35"/>
      <c r="QI27" s="35"/>
      <c r="QJ27" s="35"/>
      <c r="QK27" s="35"/>
      <c r="QL27" s="35"/>
      <c r="QM27" s="35"/>
      <c r="QN27" s="35"/>
      <c r="QO27" s="35"/>
      <c r="QP27" s="35"/>
      <c r="QQ27" s="35"/>
      <c r="QR27" s="35"/>
      <c r="QS27" s="35"/>
      <c r="QT27" s="35"/>
      <c r="QU27" s="35"/>
      <c r="QV27" s="35"/>
      <c r="QW27" s="35"/>
      <c r="QX27" s="35"/>
      <c r="QY27" s="35"/>
      <c r="QZ27" s="35"/>
      <c r="RA27" s="35"/>
      <c r="RB27" s="35"/>
      <c r="RC27" s="35"/>
      <c r="RD27" s="35"/>
      <c r="RE27" s="35"/>
      <c r="RF27" s="35"/>
      <c r="RG27" s="35"/>
      <c r="RH27" s="35"/>
      <c r="RI27" s="35"/>
      <c r="RJ27" s="35"/>
      <c r="RK27" s="35"/>
      <c r="RL27" s="35"/>
      <c r="RM27" s="35"/>
      <c r="RN27" s="35"/>
      <c r="RO27" s="35"/>
      <c r="RP27" s="35"/>
      <c r="RQ27" s="35"/>
      <c r="RR27" s="35"/>
      <c r="RS27" s="35"/>
      <c r="RT27" s="35"/>
      <c r="RU27" s="35"/>
      <c r="RV27" s="35"/>
      <c r="RW27" s="35"/>
      <c r="RX27" s="35"/>
      <c r="RY27" s="35"/>
      <c r="RZ27" s="35"/>
      <c r="SA27" s="35"/>
      <c r="SB27" s="35"/>
      <c r="SC27" s="35"/>
      <c r="SD27" s="35"/>
      <c r="SE27" s="35"/>
      <c r="SF27" s="35"/>
      <c r="SG27" s="35"/>
      <c r="SH27" s="35"/>
      <c r="SI27" s="35"/>
      <c r="SJ27" s="35"/>
      <c r="SK27" s="35"/>
      <c r="SL27" s="35"/>
      <c r="SM27" s="35"/>
      <c r="SN27" s="35"/>
      <c r="SO27" s="35"/>
      <c r="SP27" s="35"/>
      <c r="SQ27" s="35"/>
      <c r="SR27" s="35"/>
      <c r="SS27" s="35"/>
      <c r="ST27" s="35"/>
      <c r="SU27" s="35"/>
      <c r="SV27" s="35"/>
      <c r="SW27" s="35"/>
      <c r="SX27" s="35"/>
      <c r="SY27" s="35"/>
      <c r="SZ27" s="35"/>
      <c r="TA27" s="35"/>
      <c r="TB27" s="35"/>
      <c r="TC27" s="35"/>
      <c r="TD27" s="35"/>
      <c r="TE27" s="35"/>
      <c r="TF27" s="35"/>
      <c r="TG27" s="35"/>
      <c r="TH27" s="35"/>
      <c r="TI27" s="35"/>
      <c r="TJ27" s="35"/>
      <c r="TK27" s="35"/>
      <c r="TL27" s="35"/>
      <c r="TM27" s="35"/>
      <c r="TN27" s="35"/>
      <c r="TO27" s="35"/>
      <c r="TP27" s="35"/>
      <c r="TQ27" s="35"/>
      <c r="TR27" s="35"/>
      <c r="TS27" s="35"/>
      <c r="TT27" s="35"/>
      <c r="TU27" s="35"/>
      <c r="TV27" s="35"/>
      <c r="TW27" s="35"/>
      <c r="TX27" s="35"/>
      <c r="TY27" s="35"/>
      <c r="TZ27" s="35"/>
      <c r="UA27" s="35"/>
      <c r="UB27" s="35"/>
      <c r="UC27" s="35"/>
      <c r="UD27" s="35"/>
      <c r="UE27" s="35"/>
      <c r="UF27" s="35"/>
      <c r="UG27" s="35"/>
      <c r="UH27" s="35"/>
      <c r="UI27" s="35"/>
      <c r="UJ27" s="35"/>
      <c r="UK27" s="35"/>
      <c r="UL27" s="35"/>
      <c r="UM27" s="35"/>
      <c r="UN27" s="35"/>
      <c r="UO27" s="35"/>
      <c r="UP27" s="35"/>
      <c r="UQ27" s="35"/>
      <c r="UR27" s="35"/>
      <c r="US27" s="35"/>
      <c r="UT27" s="35"/>
      <c r="UU27" s="35"/>
      <c r="UV27" s="35"/>
      <c r="UW27" s="35"/>
      <c r="UX27" s="35"/>
      <c r="UY27" s="35"/>
      <c r="UZ27" s="35"/>
      <c r="VA27" s="35"/>
      <c r="VB27" s="35"/>
      <c r="VC27" s="35"/>
      <c r="VD27" s="35"/>
      <c r="VE27" s="35"/>
      <c r="VF27" s="35"/>
      <c r="VG27" s="35"/>
      <c r="VH27" s="35"/>
      <c r="VI27" s="35"/>
      <c r="VJ27" s="35"/>
      <c r="VK27" s="35"/>
      <c r="VL27" s="35"/>
      <c r="VM27" s="35"/>
      <c r="VN27" s="35"/>
      <c r="VO27" s="35"/>
      <c r="VP27" s="35"/>
      <c r="VQ27" s="35"/>
      <c r="VR27" s="35"/>
      <c r="VS27" s="35"/>
      <c r="VT27" s="35"/>
      <c r="VU27" s="35"/>
      <c r="VV27" s="35"/>
      <c r="VW27" s="35"/>
      <c r="VX27" s="35"/>
      <c r="VY27" s="35"/>
      <c r="VZ27" s="35"/>
      <c r="WA27" s="35"/>
      <c r="WB27" s="35"/>
      <c r="WC27" s="35"/>
      <c r="WD27" s="35"/>
      <c r="WE27" s="35"/>
      <c r="WF27" s="35"/>
      <c r="WG27" s="35"/>
      <c r="WH27" s="35"/>
      <c r="WI27" s="35"/>
      <c r="WJ27" s="35"/>
      <c r="WK27" s="35"/>
      <c r="WL27" s="35"/>
      <c r="WM27" s="35"/>
      <c r="WN27" s="35"/>
      <c r="WO27" s="35"/>
      <c r="WP27" s="35"/>
      <c r="WQ27" s="35"/>
      <c r="WR27" s="35"/>
      <c r="WS27" s="35"/>
      <c r="WT27" s="35"/>
      <c r="WU27" s="35"/>
      <c r="WV27" s="35"/>
      <c r="WW27" s="35"/>
      <c r="WX27" s="35"/>
      <c r="WY27" s="35"/>
      <c r="WZ27" s="35"/>
      <c r="XA27" s="35"/>
      <c r="XB27" s="35"/>
      <c r="XC27" s="35"/>
      <c r="XD27" s="35"/>
      <c r="XE27" s="35"/>
      <c r="XF27" s="35"/>
      <c r="XG27" s="35"/>
      <c r="XH27" s="35"/>
      <c r="XI27" s="35"/>
      <c r="XJ27" s="35"/>
      <c r="XK27" s="35"/>
      <c r="XL27" s="35"/>
      <c r="XM27" s="35"/>
      <c r="XN27" s="35"/>
      <c r="XO27" s="35"/>
      <c r="XP27" s="35"/>
      <c r="XQ27" s="35"/>
      <c r="XR27" s="35"/>
      <c r="XS27" s="35"/>
      <c r="XT27" s="35"/>
      <c r="XU27" s="35"/>
      <c r="XV27" s="35"/>
      <c r="XW27" s="35"/>
      <c r="XX27" s="35"/>
      <c r="XY27" s="35"/>
      <c r="XZ27" s="35"/>
      <c r="YA27" s="35"/>
      <c r="YB27" s="35"/>
      <c r="YC27" s="35"/>
      <c r="YD27" s="35"/>
      <c r="YE27" s="35"/>
      <c r="YF27" s="35"/>
      <c r="YG27" s="35"/>
      <c r="YH27" s="35"/>
      <c r="YI27" s="35"/>
      <c r="YJ27" s="35"/>
      <c r="YK27" s="35"/>
      <c r="YL27" s="35"/>
      <c r="YM27" s="35"/>
      <c r="YN27" s="35"/>
      <c r="YO27" s="35"/>
      <c r="YP27" s="35"/>
      <c r="YQ27" s="35"/>
      <c r="YR27" s="35"/>
      <c r="YS27" s="35"/>
      <c r="YT27" s="35"/>
      <c r="YU27" s="35"/>
      <c r="YV27" s="35"/>
      <c r="YW27" s="35"/>
      <c r="YX27" s="35"/>
      <c r="YY27" s="35"/>
      <c r="YZ27" s="35"/>
      <c r="ZA27" s="35"/>
      <c r="ZB27" s="35"/>
      <c r="ZC27" s="35"/>
      <c r="ZD27" s="35"/>
      <c r="ZE27" s="35"/>
      <c r="ZF27" s="35"/>
      <c r="ZG27" s="35"/>
      <c r="ZH27" s="35"/>
      <c r="ZI27" s="35"/>
      <c r="ZJ27" s="35"/>
      <c r="ZK27" s="35"/>
      <c r="ZL27" s="35"/>
      <c r="ZM27" s="35"/>
      <c r="ZN27" s="35"/>
      <c r="ZO27" s="35"/>
      <c r="ZP27" s="35"/>
      <c r="ZQ27" s="35"/>
      <c r="ZR27" s="35"/>
      <c r="ZS27" s="35"/>
      <c r="ZT27" s="35"/>
      <c r="ZU27" s="35"/>
      <c r="ZV27" s="35"/>
      <c r="ZW27" s="35"/>
      <c r="ZX27" s="35"/>
      <c r="ZY27" s="35"/>
      <c r="ZZ27" s="35"/>
      <c r="AAA27" s="35"/>
      <c r="AAB27" s="35"/>
      <c r="AAC27" s="35"/>
      <c r="AAD27" s="35"/>
      <c r="AAE27" s="35"/>
      <c r="AAF27" s="35"/>
      <c r="AAG27" s="35"/>
      <c r="AAH27" s="35"/>
      <c r="AAI27" s="35"/>
      <c r="AAJ27" s="35"/>
      <c r="AAK27" s="35"/>
      <c r="AAL27" s="35"/>
      <c r="AAM27" s="35"/>
      <c r="AAN27" s="35"/>
      <c r="AAO27" s="35"/>
      <c r="AAP27" s="35"/>
      <c r="AAQ27" s="35"/>
      <c r="AAR27" s="35"/>
      <c r="AAS27" s="35"/>
      <c r="AAT27" s="35"/>
      <c r="AAU27" s="35"/>
      <c r="AAV27" s="35"/>
      <c r="AAW27" s="35"/>
      <c r="AAX27" s="35"/>
      <c r="AAY27" s="35"/>
      <c r="AAZ27" s="35"/>
      <c r="ABA27" s="35"/>
      <c r="ABB27" s="35"/>
      <c r="ABC27" s="35"/>
      <c r="ABD27" s="35"/>
      <c r="ABE27" s="35"/>
      <c r="ABF27" s="35"/>
      <c r="ABG27" s="35"/>
      <c r="ABH27" s="35"/>
      <c r="ABI27" s="35"/>
      <c r="ABJ27" s="35"/>
      <c r="ABK27" s="35"/>
      <c r="ABL27" s="35"/>
      <c r="ABM27" s="35"/>
      <c r="ABN27" s="35"/>
      <c r="ABO27" s="35"/>
      <c r="ABP27" s="35"/>
      <c r="ABQ27" s="35"/>
      <c r="ABR27" s="35"/>
      <c r="ABS27" s="35"/>
      <c r="ABT27" s="35"/>
      <c r="ABU27" s="35"/>
      <c r="ABV27" s="35"/>
      <c r="ABW27" s="35"/>
      <c r="ABX27" s="35"/>
      <c r="ABY27" s="35"/>
      <c r="ABZ27" s="35"/>
      <c r="ACA27" s="35"/>
      <c r="ACB27" s="35"/>
      <c r="ACC27" s="35"/>
      <c r="ACD27" s="35"/>
      <c r="ACE27" s="35"/>
      <c r="ACF27" s="35"/>
      <c r="ACG27" s="35"/>
      <c r="ACH27" s="35"/>
      <c r="ACI27" s="35"/>
      <c r="ACJ27" s="35"/>
      <c r="ACK27" s="35"/>
      <c r="ACL27" s="35"/>
      <c r="ACM27" s="35"/>
      <c r="ACN27" s="35"/>
      <c r="ACO27" s="35"/>
      <c r="ACP27" s="35"/>
      <c r="ACQ27" s="35"/>
      <c r="ACR27" s="35"/>
      <c r="ACS27" s="35"/>
      <c r="ACT27" s="35"/>
      <c r="ACU27" s="35"/>
      <c r="ACV27" s="35"/>
      <c r="ACW27" s="35"/>
      <c r="ACX27" s="35"/>
      <c r="ACY27" s="35"/>
      <c r="ACZ27" s="35"/>
      <c r="ADA27" s="35"/>
      <c r="ADB27" s="35"/>
      <c r="ADC27" s="35"/>
      <c r="ADD27" s="35"/>
      <c r="ADE27" s="35"/>
      <c r="ADF27" s="35"/>
      <c r="ADG27" s="35"/>
      <c r="ADH27" s="35"/>
      <c r="ADI27" s="35"/>
      <c r="ADJ27" s="35"/>
      <c r="ADK27" s="35"/>
      <c r="ADL27" s="35"/>
      <c r="ADM27" s="35"/>
      <c r="ADN27" s="35"/>
      <c r="ADO27" s="35"/>
      <c r="ADP27" s="35"/>
      <c r="ADQ27" s="35"/>
      <c r="ADR27" s="35"/>
      <c r="ADS27" s="35"/>
      <c r="ADT27" s="35"/>
      <c r="ADU27" s="35"/>
      <c r="ADV27" s="35"/>
      <c r="ADW27" s="35"/>
      <c r="ADX27" s="35"/>
      <c r="ADY27" s="35"/>
      <c r="ADZ27" s="35"/>
      <c r="AEA27" s="35"/>
      <c r="AEB27" s="35"/>
      <c r="AEC27" s="35"/>
      <c r="AED27" s="35"/>
      <c r="AEE27" s="35"/>
      <c r="AEF27" s="35"/>
      <c r="AEG27" s="35"/>
      <c r="AEH27" s="35"/>
      <c r="AEI27" s="35"/>
      <c r="AEJ27" s="35"/>
      <c r="AEK27" s="35"/>
      <c r="AEL27" s="35"/>
      <c r="AEM27" s="35"/>
      <c r="AEN27" s="35"/>
      <c r="AEO27" s="35"/>
      <c r="AEP27" s="35"/>
      <c r="AEQ27" s="35"/>
      <c r="AER27" s="35"/>
      <c r="AES27" s="35"/>
      <c r="AET27" s="35"/>
      <c r="AEU27" s="35"/>
      <c r="AEV27" s="35"/>
      <c r="AEW27" s="35"/>
      <c r="AEX27" s="35"/>
      <c r="AEY27" s="35"/>
      <c r="AEZ27" s="35"/>
      <c r="AFA27" s="35"/>
      <c r="AFB27" s="35"/>
      <c r="AFC27" s="35"/>
      <c r="AFD27" s="35"/>
      <c r="AFE27" s="35"/>
      <c r="AFF27" s="35"/>
      <c r="AFG27" s="35"/>
      <c r="AFH27" s="35"/>
      <c r="AFI27" s="35"/>
      <c r="AFJ27" s="35"/>
      <c r="AFK27" s="35"/>
      <c r="AFL27" s="35"/>
      <c r="AFM27" s="35"/>
      <c r="AFN27" s="35"/>
      <c r="AFO27" s="35"/>
      <c r="AFP27" s="35"/>
      <c r="AFQ27" s="35"/>
      <c r="AFR27" s="35"/>
      <c r="AFS27" s="35"/>
      <c r="AFT27" s="35"/>
      <c r="AFU27" s="35"/>
      <c r="AFV27" s="35"/>
      <c r="AFW27" s="35"/>
      <c r="AFX27" s="35"/>
      <c r="AFY27" s="35"/>
      <c r="AFZ27" s="35"/>
      <c r="AGA27" s="35"/>
      <c r="AGB27" s="35"/>
      <c r="AGC27" s="35"/>
      <c r="AGD27" s="35"/>
      <c r="AGE27" s="35"/>
      <c r="AGF27" s="35"/>
      <c r="AGG27" s="35"/>
      <c r="AGH27" s="35"/>
      <c r="AGI27" s="35"/>
      <c r="AGJ27" s="35"/>
      <c r="AGK27" s="35"/>
      <c r="AGL27" s="35"/>
      <c r="AGM27" s="35"/>
      <c r="AGN27" s="35"/>
      <c r="AGO27" s="35"/>
      <c r="AGP27" s="35"/>
      <c r="AGQ27" s="35"/>
      <c r="AGR27" s="35"/>
      <c r="AGS27" s="35"/>
      <c r="AGT27" s="35"/>
      <c r="AGU27" s="35"/>
      <c r="AGV27" s="35"/>
      <c r="AGW27" s="35"/>
      <c r="AGX27" s="35"/>
      <c r="AGY27" s="35"/>
      <c r="AGZ27" s="35"/>
      <c r="AHA27" s="35"/>
      <c r="AHB27" s="35"/>
      <c r="AHC27" s="35"/>
      <c r="AHD27" s="35"/>
      <c r="AHE27" s="35"/>
      <c r="AHF27" s="35"/>
      <c r="AHG27" s="35"/>
      <c r="AHH27" s="35"/>
      <c r="AHI27" s="35"/>
      <c r="AHJ27" s="35"/>
      <c r="AHK27" s="35"/>
      <c r="AHL27" s="35"/>
      <c r="AHM27" s="35"/>
      <c r="AHN27" s="35"/>
      <c r="AHO27" s="35"/>
      <c r="AHP27" s="35"/>
      <c r="AHQ27" s="35"/>
      <c r="AHR27" s="35"/>
      <c r="AHS27" s="35"/>
      <c r="AHT27" s="35"/>
      <c r="AHU27" s="35"/>
      <c r="AHV27" s="35"/>
      <c r="AHW27" s="35"/>
      <c r="AHX27" s="35"/>
      <c r="AHY27" s="35"/>
      <c r="AHZ27" s="35"/>
      <c r="AIA27" s="35"/>
      <c r="AIB27" s="35"/>
      <c r="AIC27" s="35"/>
      <c r="AID27" s="35"/>
      <c r="AIE27" s="35"/>
      <c r="AIF27" s="35"/>
      <c r="AIG27" s="35"/>
      <c r="AIH27" s="35"/>
      <c r="AII27" s="35"/>
      <c r="AIJ27" s="35"/>
      <c r="AIK27" s="35"/>
      <c r="AIL27" s="35"/>
      <c r="AIM27" s="35"/>
      <c r="AIN27" s="35"/>
      <c r="AIO27" s="35"/>
      <c r="AIP27" s="35"/>
      <c r="AIQ27" s="35"/>
      <c r="AIR27" s="35"/>
      <c r="AIS27" s="35"/>
      <c r="AIT27" s="35"/>
      <c r="AIU27" s="35"/>
      <c r="AIV27" s="35"/>
      <c r="AIW27" s="35"/>
      <c r="AIX27" s="35"/>
      <c r="AIY27" s="35"/>
      <c r="AIZ27" s="35"/>
      <c r="AJA27" s="35"/>
      <c r="AJB27" s="35"/>
      <c r="AJC27" s="35"/>
      <c r="AJD27" s="35"/>
      <c r="AJE27" s="35"/>
      <c r="AJF27" s="35"/>
      <c r="AJG27" s="35"/>
      <c r="AJH27" s="35"/>
      <c r="AJI27" s="35"/>
      <c r="AJJ27" s="35"/>
      <c r="AJK27" s="35"/>
      <c r="AJL27" s="35"/>
      <c r="AJM27" s="35"/>
      <c r="AJN27" s="35"/>
      <c r="AJO27" s="35"/>
      <c r="AJP27" s="35"/>
      <c r="AJQ27" s="35"/>
      <c r="AJR27" s="35"/>
      <c r="AJS27" s="35"/>
      <c r="AJT27" s="35"/>
      <c r="AJU27" s="35"/>
      <c r="AJV27" s="35"/>
      <c r="AJW27" s="35"/>
      <c r="AJX27" s="35"/>
      <c r="AJY27" s="35"/>
      <c r="AJZ27" s="35"/>
      <c r="AKA27" s="35"/>
      <c r="AKB27" s="35"/>
      <c r="AKC27" s="35"/>
      <c r="AKD27" s="35"/>
      <c r="AKE27" s="35"/>
      <c r="AKF27" s="35"/>
      <c r="AKG27" s="35"/>
      <c r="AKH27" s="35"/>
      <c r="AKI27" s="35"/>
      <c r="AKJ27" s="35"/>
      <c r="AKK27" s="35"/>
      <c r="AKL27" s="35"/>
      <c r="AKM27" s="35"/>
      <c r="AKN27" s="35"/>
      <c r="AKO27" s="35"/>
      <c r="AKP27" s="35"/>
      <c r="AKQ27" s="35"/>
      <c r="AKR27" s="35"/>
      <c r="AKS27" s="35"/>
      <c r="AKT27" s="35"/>
      <c r="AKU27" s="35"/>
      <c r="AKV27" s="35"/>
      <c r="AKW27" s="35"/>
      <c r="AKX27" s="35"/>
      <c r="AKY27" s="35"/>
      <c r="AKZ27" s="35"/>
      <c r="ALA27" s="35"/>
      <c r="ALB27" s="35"/>
      <c r="ALC27" s="35"/>
      <c r="ALD27" s="35"/>
      <c r="ALE27" s="35"/>
      <c r="ALF27" s="35"/>
      <c r="ALG27" s="35"/>
      <c r="ALH27" s="35"/>
      <c r="ALI27" s="35"/>
      <c r="ALJ27" s="35"/>
      <c r="ALK27" s="35"/>
      <c r="ALL27" s="35"/>
      <c r="ALM27" s="35"/>
      <c r="ALN27" s="35"/>
      <c r="ALO27" s="35"/>
      <c r="ALP27" s="35"/>
      <c r="ALQ27" s="35"/>
      <c r="ALR27" s="35"/>
      <c r="ALS27" s="35"/>
      <c r="ALT27" s="35"/>
      <c r="ALU27" s="35"/>
      <c r="ALV27" s="35"/>
      <c r="ALW27" s="35"/>
      <c r="ALX27" s="35"/>
      <c r="ALY27" s="35"/>
      <c r="ALZ27" s="35"/>
      <c r="AMA27" s="35"/>
      <c r="AMB27" s="35"/>
      <c r="AMC27" s="35"/>
      <c r="AMD27" s="35"/>
      <c r="AME27" s="35"/>
      <c r="AMF27" s="35"/>
      <c r="AMG27" s="35"/>
      <c r="AMH27" s="35"/>
      <c r="AMI27" s="35"/>
      <c r="AMJ27" s="35"/>
      <c r="AMK27" s="35"/>
      <c r="AML27" s="35"/>
    </row>
    <row r="28" spans="1:1026" s="59" customFormat="1" ht="18" customHeight="1" x14ac:dyDescent="0.25">
      <c r="A28" s="144">
        <v>3</v>
      </c>
      <c r="B28" s="54" t="s">
        <v>251</v>
      </c>
      <c r="C28" s="278"/>
      <c r="D28" s="46">
        <v>1975</v>
      </c>
      <c r="E28" s="46" t="s">
        <v>1</v>
      </c>
      <c r="F28" s="291">
        <v>102.4</v>
      </c>
      <c r="G28" s="46" t="s">
        <v>121</v>
      </c>
      <c r="H28" s="61">
        <v>24</v>
      </c>
      <c r="I28" s="125">
        <v>5.0999999999999996</v>
      </c>
      <c r="J28" s="292">
        <v>83</v>
      </c>
      <c r="K28" s="61"/>
      <c r="L28" s="241"/>
      <c r="M28" s="42">
        <f>J28*I28</f>
        <v>423.29999999999995</v>
      </c>
      <c r="N28" s="61" t="s">
        <v>273</v>
      </c>
      <c r="O28" s="37">
        <v>16</v>
      </c>
      <c r="P28" s="278" t="s">
        <v>87</v>
      </c>
      <c r="Q28" s="293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2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  <c r="AN28" s="35"/>
      <c r="AO28" s="35"/>
      <c r="AP28" s="35"/>
      <c r="AQ28" s="35"/>
      <c r="AR28" s="35"/>
      <c r="AS28" s="35"/>
      <c r="AT28" s="35"/>
      <c r="AU28" s="35"/>
      <c r="AV28" s="35"/>
      <c r="AW28" s="35"/>
      <c r="AX28" s="35"/>
      <c r="AY28" s="3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  <c r="CJ28" s="35"/>
      <c r="CK28" s="35"/>
      <c r="CL28" s="35"/>
      <c r="CM28" s="35"/>
      <c r="CN28" s="35"/>
      <c r="CO28" s="35"/>
      <c r="CP28" s="35"/>
      <c r="CQ28" s="35"/>
      <c r="CR28" s="35"/>
      <c r="CS28" s="35"/>
      <c r="CT28" s="35"/>
      <c r="CU28" s="35"/>
      <c r="CV28" s="35"/>
      <c r="CW28" s="35"/>
      <c r="CX28" s="35"/>
      <c r="CY28" s="35"/>
      <c r="CZ28" s="35"/>
      <c r="DA28" s="35"/>
      <c r="DB28" s="35"/>
      <c r="DC28" s="35"/>
      <c r="DD28" s="35"/>
      <c r="DE28" s="35"/>
      <c r="DF28" s="35"/>
      <c r="DG28" s="35"/>
      <c r="DH28" s="35"/>
      <c r="DI28" s="35"/>
      <c r="DJ28" s="35"/>
      <c r="DK28" s="35"/>
      <c r="DL28" s="35"/>
      <c r="DM28" s="35"/>
      <c r="DN28" s="35"/>
      <c r="DO28" s="35"/>
      <c r="DP28" s="35"/>
      <c r="DQ28" s="35"/>
      <c r="DR28" s="35"/>
      <c r="DS28" s="35"/>
      <c r="DT28" s="35"/>
      <c r="DU28" s="35"/>
      <c r="DV28" s="35"/>
      <c r="DW28" s="35"/>
      <c r="DX28" s="35"/>
      <c r="DY28" s="35"/>
      <c r="DZ28" s="35"/>
      <c r="EA28" s="35"/>
      <c r="EB28" s="35"/>
      <c r="EC28" s="35"/>
      <c r="ED28" s="35"/>
      <c r="EE28" s="35"/>
      <c r="EF28" s="35"/>
      <c r="EG28" s="35"/>
      <c r="EH28" s="35"/>
      <c r="EI28" s="35"/>
      <c r="EJ28" s="35"/>
      <c r="EK28" s="35"/>
      <c r="EL28" s="35"/>
      <c r="EM28" s="35"/>
      <c r="EN28" s="35"/>
      <c r="EO28" s="35"/>
      <c r="EP28" s="35"/>
      <c r="EQ28" s="35"/>
      <c r="ER28" s="35"/>
      <c r="ES28" s="35"/>
      <c r="ET28" s="35"/>
      <c r="EU28" s="35"/>
      <c r="EV28" s="35"/>
      <c r="EW28" s="35"/>
      <c r="EX28" s="35"/>
      <c r="EY28" s="35"/>
      <c r="EZ28" s="35"/>
      <c r="FA28" s="35"/>
      <c r="FB28" s="35"/>
      <c r="FC28" s="35"/>
      <c r="FD28" s="35"/>
      <c r="FE28" s="35"/>
      <c r="FF28" s="35"/>
      <c r="FG28" s="35"/>
      <c r="FH28" s="35"/>
      <c r="FI28" s="35"/>
      <c r="FJ28" s="35"/>
      <c r="FK28" s="35"/>
      <c r="FL28" s="35"/>
      <c r="FM28" s="35"/>
      <c r="FN28" s="35"/>
      <c r="FO28" s="35"/>
      <c r="FP28" s="35"/>
      <c r="FQ28" s="35"/>
      <c r="FR28" s="35"/>
      <c r="FS28" s="35"/>
      <c r="FT28" s="35"/>
      <c r="FU28" s="35"/>
      <c r="FV28" s="35"/>
      <c r="FW28" s="35"/>
      <c r="FX28" s="35"/>
      <c r="FY28" s="35"/>
      <c r="FZ28" s="35"/>
      <c r="GA28" s="35"/>
      <c r="GB28" s="35"/>
      <c r="GC28" s="35"/>
      <c r="GD28" s="35"/>
      <c r="GE28" s="35"/>
      <c r="GF28" s="35"/>
      <c r="GG28" s="35"/>
      <c r="GH28" s="35"/>
      <c r="GI28" s="35"/>
      <c r="GJ28" s="35"/>
      <c r="GK28" s="35"/>
      <c r="GL28" s="35"/>
      <c r="GM28" s="35"/>
      <c r="GN28" s="35"/>
      <c r="GO28" s="35"/>
      <c r="GP28" s="35"/>
      <c r="GQ28" s="35"/>
      <c r="GR28" s="35"/>
      <c r="GS28" s="35"/>
      <c r="GT28" s="35"/>
      <c r="GU28" s="35"/>
      <c r="GV28" s="35"/>
      <c r="GW28" s="35"/>
      <c r="GX28" s="35"/>
      <c r="GY28" s="35"/>
      <c r="GZ28" s="35"/>
      <c r="HA28" s="35"/>
      <c r="HB28" s="35"/>
      <c r="HC28" s="35"/>
      <c r="HD28" s="35"/>
      <c r="HE28" s="35"/>
      <c r="HF28" s="35"/>
      <c r="HG28" s="35"/>
      <c r="HH28" s="35"/>
      <c r="HI28" s="35"/>
      <c r="HJ28" s="35"/>
      <c r="HK28" s="35"/>
      <c r="HL28" s="35"/>
      <c r="HM28" s="35"/>
      <c r="HN28" s="35"/>
      <c r="HO28" s="35"/>
      <c r="HP28" s="35"/>
      <c r="HQ28" s="35"/>
      <c r="HR28" s="35"/>
      <c r="HS28" s="35"/>
      <c r="HT28" s="35"/>
      <c r="HU28" s="35"/>
      <c r="HV28" s="35"/>
      <c r="HW28" s="35"/>
      <c r="HX28" s="35"/>
      <c r="HY28" s="35"/>
      <c r="HZ28" s="35"/>
      <c r="IA28" s="35"/>
      <c r="IB28" s="35"/>
      <c r="IC28" s="35"/>
      <c r="ID28" s="35"/>
      <c r="IE28" s="35"/>
      <c r="IF28" s="35"/>
      <c r="IG28" s="35"/>
      <c r="IH28" s="35"/>
      <c r="II28" s="35"/>
      <c r="IJ28" s="35"/>
      <c r="IK28" s="35"/>
      <c r="IL28" s="35"/>
      <c r="IM28" s="35"/>
      <c r="IN28" s="35"/>
      <c r="IO28" s="35"/>
      <c r="IP28" s="35"/>
      <c r="IQ28" s="35"/>
      <c r="IR28" s="35"/>
      <c r="IS28" s="35"/>
      <c r="IT28" s="35"/>
      <c r="IU28" s="35"/>
      <c r="IV28" s="35"/>
      <c r="IW28" s="35"/>
      <c r="IX28" s="35"/>
      <c r="IY28" s="35"/>
      <c r="IZ28" s="35"/>
      <c r="JA28" s="35"/>
      <c r="JB28" s="35"/>
      <c r="JC28" s="35"/>
      <c r="JD28" s="35"/>
      <c r="JE28" s="35"/>
      <c r="JF28" s="35"/>
      <c r="JG28" s="35"/>
      <c r="JH28" s="35"/>
      <c r="JI28" s="35"/>
      <c r="JJ28" s="35"/>
      <c r="JK28" s="35"/>
      <c r="JL28" s="35"/>
      <c r="JM28" s="35"/>
      <c r="JN28" s="35"/>
      <c r="JO28" s="35"/>
      <c r="JP28" s="35"/>
      <c r="JQ28" s="35"/>
      <c r="JR28" s="35"/>
      <c r="JS28" s="35"/>
      <c r="JT28" s="35"/>
      <c r="JU28" s="35"/>
      <c r="JV28" s="35"/>
      <c r="JW28" s="35"/>
      <c r="JX28" s="35"/>
      <c r="JY28" s="35"/>
      <c r="JZ28" s="35"/>
      <c r="KA28" s="35"/>
      <c r="KB28" s="35"/>
      <c r="KC28" s="35"/>
      <c r="KD28" s="35"/>
      <c r="KE28" s="35"/>
      <c r="KF28" s="35"/>
      <c r="KG28" s="35"/>
      <c r="KH28" s="35"/>
      <c r="KI28" s="35"/>
      <c r="KJ28" s="35"/>
      <c r="KK28" s="35"/>
      <c r="KL28" s="35"/>
      <c r="KM28" s="35"/>
      <c r="KN28" s="35"/>
      <c r="KO28" s="35"/>
      <c r="KP28" s="35"/>
      <c r="KQ28" s="35"/>
      <c r="KR28" s="35"/>
      <c r="KS28" s="35"/>
      <c r="KT28" s="35"/>
      <c r="KU28" s="35"/>
      <c r="KV28" s="35"/>
      <c r="KW28" s="35"/>
      <c r="KX28" s="35"/>
      <c r="KY28" s="35"/>
      <c r="KZ28" s="35"/>
      <c r="LA28" s="35"/>
      <c r="LB28" s="35"/>
      <c r="LC28" s="35"/>
      <c r="LD28" s="35"/>
      <c r="LE28" s="35"/>
      <c r="LF28" s="35"/>
      <c r="LG28" s="35"/>
      <c r="LH28" s="35"/>
      <c r="LI28" s="35"/>
      <c r="LJ28" s="35"/>
      <c r="LK28" s="35"/>
      <c r="LL28" s="35"/>
      <c r="LM28" s="35"/>
      <c r="LN28" s="35"/>
      <c r="LO28" s="35"/>
      <c r="LP28" s="35"/>
      <c r="LQ28" s="35"/>
      <c r="LR28" s="35"/>
      <c r="LS28" s="35"/>
      <c r="LT28" s="35"/>
      <c r="LU28" s="35"/>
      <c r="LV28" s="35"/>
      <c r="LW28" s="35"/>
      <c r="LX28" s="35"/>
      <c r="LY28" s="35"/>
      <c r="LZ28" s="35"/>
      <c r="MA28" s="35"/>
      <c r="MB28" s="35"/>
      <c r="MC28" s="35"/>
      <c r="MD28" s="35"/>
      <c r="ME28" s="35"/>
      <c r="MF28" s="35"/>
      <c r="MG28" s="35"/>
      <c r="MH28" s="35"/>
      <c r="MI28" s="35"/>
      <c r="MJ28" s="35"/>
      <c r="MK28" s="35"/>
      <c r="ML28" s="35"/>
      <c r="MM28" s="35"/>
      <c r="MN28" s="35"/>
      <c r="MO28" s="35"/>
      <c r="MP28" s="35"/>
      <c r="MQ28" s="35"/>
      <c r="MR28" s="35"/>
      <c r="MS28" s="35"/>
      <c r="MT28" s="35"/>
      <c r="MU28" s="35"/>
      <c r="MV28" s="35"/>
      <c r="MW28" s="35"/>
      <c r="MX28" s="35"/>
      <c r="MY28" s="35"/>
      <c r="MZ28" s="35"/>
      <c r="NA28" s="35"/>
      <c r="NB28" s="35"/>
      <c r="NC28" s="35"/>
      <c r="ND28" s="35"/>
      <c r="NE28" s="35"/>
      <c r="NF28" s="35"/>
      <c r="NG28" s="35"/>
      <c r="NH28" s="35"/>
      <c r="NI28" s="35"/>
      <c r="NJ28" s="35"/>
      <c r="NK28" s="35"/>
      <c r="NL28" s="35"/>
      <c r="NM28" s="35"/>
      <c r="NN28" s="35"/>
      <c r="NO28" s="35"/>
      <c r="NP28" s="35"/>
      <c r="NQ28" s="35"/>
      <c r="NR28" s="35"/>
      <c r="NS28" s="35"/>
      <c r="NT28" s="35"/>
      <c r="NU28" s="35"/>
      <c r="NV28" s="35"/>
      <c r="NW28" s="35"/>
      <c r="NX28" s="35"/>
      <c r="NY28" s="35"/>
      <c r="NZ28" s="35"/>
      <c r="OA28" s="35"/>
      <c r="OB28" s="35"/>
      <c r="OC28" s="35"/>
      <c r="OD28" s="35"/>
      <c r="OE28" s="35"/>
      <c r="OF28" s="35"/>
      <c r="OG28" s="35"/>
      <c r="OH28" s="35"/>
      <c r="OI28" s="35"/>
      <c r="OJ28" s="35"/>
      <c r="OK28" s="35"/>
      <c r="OL28" s="35"/>
      <c r="OM28" s="35"/>
      <c r="ON28" s="35"/>
      <c r="OO28" s="35"/>
      <c r="OP28" s="35"/>
      <c r="OQ28" s="35"/>
      <c r="OR28" s="35"/>
      <c r="OS28" s="35"/>
      <c r="OT28" s="35"/>
      <c r="OU28" s="35"/>
      <c r="OV28" s="35"/>
      <c r="OW28" s="35"/>
      <c r="OX28" s="35"/>
      <c r="OY28" s="35"/>
      <c r="OZ28" s="35"/>
      <c r="PA28" s="35"/>
      <c r="PB28" s="35"/>
      <c r="PC28" s="35"/>
      <c r="PD28" s="35"/>
      <c r="PE28" s="35"/>
      <c r="PF28" s="35"/>
      <c r="PG28" s="35"/>
      <c r="PH28" s="35"/>
      <c r="PI28" s="35"/>
      <c r="PJ28" s="35"/>
      <c r="PK28" s="35"/>
      <c r="PL28" s="35"/>
      <c r="PM28" s="35"/>
      <c r="PN28" s="35"/>
      <c r="PO28" s="35"/>
      <c r="PP28" s="35"/>
      <c r="PQ28" s="35"/>
      <c r="PR28" s="35"/>
      <c r="PS28" s="35"/>
      <c r="PT28" s="35"/>
      <c r="PU28" s="35"/>
      <c r="PV28" s="35"/>
      <c r="PW28" s="35"/>
      <c r="PX28" s="35"/>
      <c r="PY28" s="35"/>
      <c r="PZ28" s="35"/>
      <c r="QA28" s="35"/>
      <c r="QB28" s="35"/>
      <c r="QC28" s="35"/>
      <c r="QD28" s="35"/>
      <c r="QE28" s="35"/>
      <c r="QF28" s="35"/>
      <c r="QG28" s="35"/>
      <c r="QH28" s="35"/>
      <c r="QI28" s="35"/>
      <c r="QJ28" s="35"/>
      <c r="QK28" s="35"/>
      <c r="QL28" s="35"/>
      <c r="QM28" s="35"/>
      <c r="QN28" s="35"/>
      <c r="QO28" s="35"/>
      <c r="QP28" s="35"/>
      <c r="QQ28" s="35"/>
      <c r="QR28" s="35"/>
      <c r="QS28" s="35"/>
      <c r="QT28" s="35"/>
      <c r="QU28" s="35"/>
      <c r="QV28" s="35"/>
      <c r="QW28" s="35"/>
      <c r="QX28" s="35"/>
      <c r="QY28" s="35"/>
      <c r="QZ28" s="35"/>
      <c r="RA28" s="35"/>
      <c r="RB28" s="35"/>
      <c r="RC28" s="35"/>
      <c r="RD28" s="35"/>
      <c r="RE28" s="35"/>
      <c r="RF28" s="35"/>
      <c r="RG28" s="35"/>
      <c r="RH28" s="35"/>
      <c r="RI28" s="35"/>
      <c r="RJ28" s="35"/>
      <c r="RK28" s="35"/>
      <c r="RL28" s="35"/>
      <c r="RM28" s="35"/>
      <c r="RN28" s="35"/>
      <c r="RO28" s="35"/>
      <c r="RP28" s="35"/>
      <c r="RQ28" s="35"/>
      <c r="RR28" s="35"/>
      <c r="RS28" s="35"/>
      <c r="RT28" s="35"/>
      <c r="RU28" s="35"/>
      <c r="RV28" s="35"/>
      <c r="RW28" s="35"/>
      <c r="RX28" s="35"/>
      <c r="RY28" s="35"/>
      <c r="RZ28" s="35"/>
      <c r="SA28" s="35"/>
      <c r="SB28" s="35"/>
      <c r="SC28" s="35"/>
      <c r="SD28" s="35"/>
      <c r="SE28" s="35"/>
      <c r="SF28" s="35"/>
      <c r="SG28" s="35"/>
      <c r="SH28" s="35"/>
      <c r="SI28" s="35"/>
      <c r="SJ28" s="35"/>
      <c r="SK28" s="35"/>
      <c r="SL28" s="35"/>
      <c r="SM28" s="35"/>
      <c r="SN28" s="35"/>
      <c r="SO28" s="35"/>
      <c r="SP28" s="35"/>
      <c r="SQ28" s="35"/>
      <c r="SR28" s="35"/>
      <c r="SS28" s="35"/>
      <c r="ST28" s="35"/>
      <c r="SU28" s="35"/>
      <c r="SV28" s="35"/>
      <c r="SW28" s="35"/>
      <c r="SX28" s="35"/>
      <c r="SY28" s="35"/>
      <c r="SZ28" s="35"/>
      <c r="TA28" s="35"/>
      <c r="TB28" s="35"/>
      <c r="TC28" s="35"/>
      <c r="TD28" s="35"/>
      <c r="TE28" s="35"/>
      <c r="TF28" s="35"/>
      <c r="TG28" s="35"/>
      <c r="TH28" s="35"/>
      <c r="TI28" s="35"/>
      <c r="TJ28" s="35"/>
      <c r="TK28" s="35"/>
      <c r="TL28" s="35"/>
      <c r="TM28" s="35"/>
      <c r="TN28" s="35"/>
      <c r="TO28" s="35"/>
      <c r="TP28" s="35"/>
      <c r="TQ28" s="35"/>
      <c r="TR28" s="35"/>
      <c r="TS28" s="35"/>
      <c r="TT28" s="35"/>
      <c r="TU28" s="35"/>
      <c r="TV28" s="35"/>
      <c r="TW28" s="35"/>
      <c r="TX28" s="35"/>
      <c r="TY28" s="35"/>
      <c r="TZ28" s="35"/>
      <c r="UA28" s="35"/>
      <c r="UB28" s="35"/>
      <c r="UC28" s="35"/>
      <c r="UD28" s="35"/>
      <c r="UE28" s="35"/>
      <c r="UF28" s="35"/>
      <c r="UG28" s="35"/>
      <c r="UH28" s="35"/>
      <c r="UI28" s="35"/>
      <c r="UJ28" s="35"/>
      <c r="UK28" s="35"/>
      <c r="UL28" s="35"/>
      <c r="UM28" s="35"/>
      <c r="UN28" s="35"/>
      <c r="UO28" s="35"/>
      <c r="UP28" s="35"/>
      <c r="UQ28" s="35"/>
      <c r="UR28" s="35"/>
      <c r="US28" s="35"/>
      <c r="UT28" s="35"/>
      <c r="UU28" s="35"/>
      <c r="UV28" s="35"/>
      <c r="UW28" s="35"/>
      <c r="UX28" s="35"/>
      <c r="UY28" s="35"/>
      <c r="UZ28" s="35"/>
      <c r="VA28" s="35"/>
      <c r="VB28" s="35"/>
      <c r="VC28" s="35"/>
      <c r="VD28" s="35"/>
      <c r="VE28" s="35"/>
      <c r="VF28" s="35"/>
      <c r="VG28" s="35"/>
      <c r="VH28" s="35"/>
      <c r="VI28" s="35"/>
      <c r="VJ28" s="35"/>
      <c r="VK28" s="35"/>
      <c r="VL28" s="35"/>
      <c r="VM28" s="35"/>
      <c r="VN28" s="35"/>
      <c r="VO28" s="35"/>
      <c r="VP28" s="35"/>
      <c r="VQ28" s="35"/>
      <c r="VR28" s="35"/>
      <c r="VS28" s="35"/>
      <c r="VT28" s="35"/>
      <c r="VU28" s="35"/>
      <c r="VV28" s="35"/>
      <c r="VW28" s="35"/>
      <c r="VX28" s="35"/>
      <c r="VY28" s="35"/>
      <c r="VZ28" s="35"/>
      <c r="WA28" s="35"/>
      <c r="WB28" s="35"/>
      <c r="WC28" s="35"/>
      <c r="WD28" s="35"/>
      <c r="WE28" s="35"/>
      <c r="WF28" s="35"/>
      <c r="WG28" s="35"/>
      <c r="WH28" s="35"/>
      <c r="WI28" s="35"/>
      <c r="WJ28" s="35"/>
      <c r="WK28" s="35"/>
      <c r="WL28" s="35"/>
      <c r="WM28" s="35"/>
      <c r="WN28" s="35"/>
      <c r="WO28" s="35"/>
      <c r="WP28" s="35"/>
      <c r="WQ28" s="35"/>
      <c r="WR28" s="35"/>
      <c r="WS28" s="35"/>
      <c r="WT28" s="35"/>
      <c r="WU28" s="35"/>
      <c r="WV28" s="35"/>
      <c r="WW28" s="35"/>
      <c r="WX28" s="35"/>
      <c r="WY28" s="35"/>
      <c r="WZ28" s="35"/>
      <c r="XA28" s="35"/>
      <c r="XB28" s="35"/>
      <c r="XC28" s="35"/>
      <c r="XD28" s="35"/>
      <c r="XE28" s="35"/>
      <c r="XF28" s="35"/>
      <c r="XG28" s="35"/>
      <c r="XH28" s="35"/>
      <c r="XI28" s="35"/>
      <c r="XJ28" s="35"/>
      <c r="XK28" s="35"/>
      <c r="XL28" s="35"/>
      <c r="XM28" s="35"/>
      <c r="XN28" s="35"/>
      <c r="XO28" s="35"/>
      <c r="XP28" s="35"/>
      <c r="XQ28" s="35"/>
      <c r="XR28" s="35"/>
      <c r="XS28" s="35"/>
      <c r="XT28" s="35"/>
      <c r="XU28" s="35"/>
      <c r="XV28" s="35"/>
      <c r="XW28" s="35"/>
      <c r="XX28" s="35"/>
      <c r="XY28" s="35"/>
      <c r="XZ28" s="35"/>
      <c r="YA28" s="35"/>
      <c r="YB28" s="35"/>
      <c r="YC28" s="35"/>
      <c r="YD28" s="35"/>
      <c r="YE28" s="35"/>
      <c r="YF28" s="35"/>
      <c r="YG28" s="35"/>
      <c r="YH28" s="35"/>
      <c r="YI28" s="35"/>
      <c r="YJ28" s="35"/>
      <c r="YK28" s="35"/>
      <c r="YL28" s="35"/>
      <c r="YM28" s="35"/>
      <c r="YN28" s="35"/>
      <c r="YO28" s="35"/>
      <c r="YP28" s="35"/>
      <c r="YQ28" s="35"/>
      <c r="YR28" s="35"/>
      <c r="YS28" s="35"/>
      <c r="YT28" s="35"/>
      <c r="YU28" s="35"/>
      <c r="YV28" s="35"/>
      <c r="YW28" s="35"/>
      <c r="YX28" s="35"/>
      <c r="YY28" s="35"/>
      <c r="YZ28" s="35"/>
      <c r="ZA28" s="35"/>
      <c r="ZB28" s="35"/>
      <c r="ZC28" s="35"/>
      <c r="ZD28" s="35"/>
      <c r="ZE28" s="35"/>
      <c r="ZF28" s="35"/>
      <c r="ZG28" s="35"/>
      <c r="ZH28" s="35"/>
      <c r="ZI28" s="35"/>
      <c r="ZJ28" s="35"/>
      <c r="ZK28" s="35"/>
      <c r="ZL28" s="35"/>
      <c r="ZM28" s="35"/>
      <c r="ZN28" s="35"/>
      <c r="ZO28" s="35"/>
      <c r="ZP28" s="35"/>
      <c r="ZQ28" s="35"/>
      <c r="ZR28" s="35"/>
      <c r="ZS28" s="35"/>
      <c r="ZT28" s="35"/>
      <c r="ZU28" s="35"/>
      <c r="ZV28" s="35"/>
      <c r="ZW28" s="35"/>
      <c r="ZX28" s="35"/>
      <c r="ZY28" s="35"/>
      <c r="ZZ28" s="35"/>
      <c r="AAA28" s="35"/>
      <c r="AAB28" s="35"/>
      <c r="AAC28" s="35"/>
      <c r="AAD28" s="35"/>
      <c r="AAE28" s="35"/>
      <c r="AAF28" s="35"/>
      <c r="AAG28" s="35"/>
      <c r="AAH28" s="35"/>
      <c r="AAI28" s="35"/>
      <c r="AAJ28" s="35"/>
      <c r="AAK28" s="35"/>
      <c r="AAL28" s="35"/>
      <c r="AAM28" s="35"/>
      <c r="AAN28" s="35"/>
      <c r="AAO28" s="35"/>
      <c r="AAP28" s="35"/>
      <c r="AAQ28" s="35"/>
      <c r="AAR28" s="35"/>
      <c r="AAS28" s="35"/>
      <c r="AAT28" s="35"/>
      <c r="AAU28" s="35"/>
      <c r="AAV28" s="35"/>
      <c r="AAW28" s="35"/>
      <c r="AAX28" s="35"/>
      <c r="AAY28" s="35"/>
      <c r="AAZ28" s="35"/>
      <c r="ABA28" s="35"/>
      <c r="ABB28" s="35"/>
      <c r="ABC28" s="35"/>
      <c r="ABD28" s="35"/>
      <c r="ABE28" s="35"/>
      <c r="ABF28" s="35"/>
      <c r="ABG28" s="35"/>
      <c r="ABH28" s="35"/>
      <c r="ABI28" s="35"/>
      <c r="ABJ28" s="35"/>
      <c r="ABK28" s="35"/>
      <c r="ABL28" s="35"/>
      <c r="ABM28" s="35"/>
      <c r="ABN28" s="35"/>
      <c r="ABO28" s="35"/>
      <c r="ABP28" s="35"/>
      <c r="ABQ28" s="35"/>
      <c r="ABR28" s="35"/>
      <c r="ABS28" s="35"/>
      <c r="ABT28" s="35"/>
      <c r="ABU28" s="35"/>
      <c r="ABV28" s="35"/>
      <c r="ABW28" s="35"/>
      <c r="ABX28" s="35"/>
      <c r="ABY28" s="35"/>
      <c r="ABZ28" s="35"/>
      <c r="ACA28" s="35"/>
      <c r="ACB28" s="35"/>
      <c r="ACC28" s="35"/>
      <c r="ACD28" s="35"/>
      <c r="ACE28" s="35"/>
      <c r="ACF28" s="35"/>
      <c r="ACG28" s="35"/>
      <c r="ACH28" s="35"/>
      <c r="ACI28" s="35"/>
      <c r="ACJ28" s="35"/>
      <c r="ACK28" s="35"/>
      <c r="ACL28" s="35"/>
      <c r="ACM28" s="35"/>
      <c r="ACN28" s="35"/>
      <c r="ACO28" s="35"/>
      <c r="ACP28" s="35"/>
      <c r="ACQ28" s="35"/>
      <c r="ACR28" s="35"/>
      <c r="ACS28" s="35"/>
      <c r="ACT28" s="35"/>
      <c r="ACU28" s="35"/>
      <c r="ACV28" s="35"/>
      <c r="ACW28" s="35"/>
      <c r="ACX28" s="35"/>
      <c r="ACY28" s="35"/>
      <c r="ACZ28" s="35"/>
      <c r="ADA28" s="35"/>
      <c r="ADB28" s="35"/>
      <c r="ADC28" s="35"/>
      <c r="ADD28" s="35"/>
      <c r="ADE28" s="35"/>
      <c r="ADF28" s="35"/>
      <c r="ADG28" s="35"/>
      <c r="ADH28" s="35"/>
      <c r="ADI28" s="35"/>
      <c r="ADJ28" s="35"/>
      <c r="ADK28" s="35"/>
      <c r="ADL28" s="35"/>
      <c r="ADM28" s="35"/>
      <c r="ADN28" s="35"/>
      <c r="ADO28" s="35"/>
      <c r="ADP28" s="35"/>
      <c r="ADQ28" s="35"/>
      <c r="ADR28" s="35"/>
      <c r="ADS28" s="35"/>
      <c r="ADT28" s="35"/>
      <c r="ADU28" s="35"/>
      <c r="ADV28" s="35"/>
      <c r="ADW28" s="35"/>
      <c r="ADX28" s="35"/>
      <c r="ADY28" s="35"/>
      <c r="ADZ28" s="35"/>
      <c r="AEA28" s="35"/>
      <c r="AEB28" s="35"/>
      <c r="AEC28" s="35"/>
      <c r="AED28" s="35"/>
      <c r="AEE28" s="35"/>
      <c r="AEF28" s="35"/>
      <c r="AEG28" s="35"/>
      <c r="AEH28" s="35"/>
      <c r="AEI28" s="35"/>
      <c r="AEJ28" s="35"/>
      <c r="AEK28" s="35"/>
      <c r="AEL28" s="35"/>
      <c r="AEM28" s="35"/>
      <c r="AEN28" s="35"/>
      <c r="AEO28" s="35"/>
      <c r="AEP28" s="35"/>
      <c r="AEQ28" s="35"/>
      <c r="AER28" s="35"/>
      <c r="AES28" s="35"/>
      <c r="AET28" s="35"/>
      <c r="AEU28" s="35"/>
      <c r="AEV28" s="35"/>
      <c r="AEW28" s="35"/>
      <c r="AEX28" s="35"/>
      <c r="AEY28" s="35"/>
      <c r="AEZ28" s="35"/>
      <c r="AFA28" s="35"/>
      <c r="AFB28" s="35"/>
      <c r="AFC28" s="35"/>
      <c r="AFD28" s="35"/>
      <c r="AFE28" s="35"/>
      <c r="AFF28" s="35"/>
      <c r="AFG28" s="35"/>
      <c r="AFH28" s="35"/>
      <c r="AFI28" s="35"/>
      <c r="AFJ28" s="35"/>
      <c r="AFK28" s="35"/>
      <c r="AFL28" s="35"/>
      <c r="AFM28" s="35"/>
      <c r="AFN28" s="35"/>
      <c r="AFO28" s="35"/>
      <c r="AFP28" s="35"/>
      <c r="AFQ28" s="35"/>
      <c r="AFR28" s="35"/>
      <c r="AFS28" s="35"/>
      <c r="AFT28" s="35"/>
      <c r="AFU28" s="35"/>
      <c r="AFV28" s="35"/>
      <c r="AFW28" s="35"/>
      <c r="AFX28" s="35"/>
      <c r="AFY28" s="35"/>
      <c r="AFZ28" s="35"/>
      <c r="AGA28" s="35"/>
      <c r="AGB28" s="35"/>
      <c r="AGC28" s="35"/>
      <c r="AGD28" s="35"/>
      <c r="AGE28" s="35"/>
      <c r="AGF28" s="35"/>
      <c r="AGG28" s="35"/>
      <c r="AGH28" s="35"/>
      <c r="AGI28" s="35"/>
      <c r="AGJ28" s="35"/>
      <c r="AGK28" s="35"/>
      <c r="AGL28" s="35"/>
      <c r="AGM28" s="35"/>
      <c r="AGN28" s="35"/>
      <c r="AGO28" s="35"/>
      <c r="AGP28" s="35"/>
      <c r="AGQ28" s="35"/>
      <c r="AGR28" s="35"/>
      <c r="AGS28" s="35"/>
      <c r="AGT28" s="35"/>
      <c r="AGU28" s="35"/>
      <c r="AGV28" s="35"/>
      <c r="AGW28" s="35"/>
      <c r="AGX28" s="35"/>
      <c r="AGY28" s="35"/>
      <c r="AGZ28" s="35"/>
      <c r="AHA28" s="35"/>
      <c r="AHB28" s="35"/>
      <c r="AHC28" s="35"/>
      <c r="AHD28" s="35"/>
      <c r="AHE28" s="35"/>
      <c r="AHF28" s="35"/>
      <c r="AHG28" s="35"/>
      <c r="AHH28" s="35"/>
      <c r="AHI28" s="35"/>
      <c r="AHJ28" s="35"/>
      <c r="AHK28" s="35"/>
      <c r="AHL28" s="35"/>
      <c r="AHM28" s="35"/>
      <c r="AHN28" s="35"/>
      <c r="AHO28" s="35"/>
      <c r="AHP28" s="35"/>
      <c r="AHQ28" s="35"/>
      <c r="AHR28" s="35"/>
      <c r="AHS28" s="35"/>
      <c r="AHT28" s="35"/>
      <c r="AHU28" s="35"/>
      <c r="AHV28" s="35"/>
      <c r="AHW28" s="35"/>
      <c r="AHX28" s="35"/>
      <c r="AHY28" s="35"/>
      <c r="AHZ28" s="35"/>
      <c r="AIA28" s="35"/>
      <c r="AIB28" s="35"/>
      <c r="AIC28" s="35"/>
      <c r="AID28" s="35"/>
      <c r="AIE28" s="35"/>
      <c r="AIF28" s="35"/>
      <c r="AIG28" s="35"/>
      <c r="AIH28" s="35"/>
      <c r="AII28" s="35"/>
      <c r="AIJ28" s="35"/>
      <c r="AIK28" s="35"/>
      <c r="AIL28" s="35"/>
      <c r="AIM28" s="35"/>
      <c r="AIN28" s="35"/>
      <c r="AIO28" s="35"/>
      <c r="AIP28" s="35"/>
      <c r="AIQ28" s="35"/>
      <c r="AIR28" s="35"/>
      <c r="AIS28" s="35"/>
      <c r="AIT28" s="35"/>
      <c r="AIU28" s="35"/>
      <c r="AIV28" s="35"/>
      <c r="AIW28" s="35"/>
      <c r="AIX28" s="35"/>
      <c r="AIY28" s="35"/>
      <c r="AIZ28" s="35"/>
      <c r="AJA28" s="35"/>
      <c r="AJB28" s="35"/>
      <c r="AJC28" s="35"/>
      <c r="AJD28" s="35"/>
      <c r="AJE28" s="35"/>
      <c r="AJF28" s="35"/>
      <c r="AJG28" s="35"/>
      <c r="AJH28" s="35"/>
      <c r="AJI28" s="35"/>
      <c r="AJJ28" s="35"/>
      <c r="AJK28" s="35"/>
      <c r="AJL28" s="35"/>
      <c r="AJM28" s="35"/>
      <c r="AJN28" s="35"/>
      <c r="AJO28" s="35"/>
      <c r="AJP28" s="35"/>
      <c r="AJQ28" s="35"/>
      <c r="AJR28" s="35"/>
      <c r="AJS28" s="35"/>
      <c r="AJT28" s="35"/>
      <c r="AJU28" s="35"/>
      <c r="AJV28" s="35"/>
      <c r="AJW28" s="35"/>
      <c r="AJX28" s="35"/>
      <c r="AJY28" s="35"/>
      <c r="AJZ28" s="35"/>
      <c r="AKA28" s="35"/>
      <c r="AKB28" s="35"/>
      <c r="AKC28" s="35"/>
      <c r="AKD28" s="35"/>
      <c r="AKE28" s="35"/>
      <c r="AKF28" s="35"/>
      <c r="AKG28" s="35"/>
      <c r="AKH28" s="35"/>
      <c r="AKI28" s="35"/>
      <c r="AKJ28" s="35"/>
      <c r="AKK28" s="35"/>
      <c r="AKL28" s="35"/>
      <c r="AKM28" s="35"/>
      <c r="AKN28" s="35"/>
      <c r="AKO28" s="35"/>
      <c r="AKP28" s="35"/>
      <c r="AKQ28" s="35"/>
      <c r="AKR28" s="35"/>
      <c r="AKS28" s="35"/>
      <c r="AKT28" s="35"/>
      <c r="AKU28" s="35"/>
      <c r="AKV28" s="35"/>
      <c r="AKW28" s="35"/>
      <c r="AKX28" s="35"/>
      <c r="AKY28" s="35"/>
      <c r="AKZ28" s="35"/>
      <c r="ALA28" s="35"/>
      <c r="ALB28" s="35"/>
      <c r="ALC28" s="35"/>
      <c r="ALD28" s="35"/>
      <c r="ALE28" s="35"/>
      <c r="ALF28" s="35"/>
      <c r="ALG28" s="35"/>
      <c r="ALH28" s="35"/>
      <c r="ALI28" s="35"/>
      <c r="ALJ28" s="35"/>
      <c r="ALK28" s="35"/>
      <c r="ALL28" s="35"/>
      <c r="ALM28" s="35"/>
      <c r="ALN28" s="35"/>
      <c r="ALO28" s="35"/>
      <c r="ALP28" s="35"/>
      <c r="ALQ28" s="35"/>
      <c r="ALR28" s="35"/>
      <c r="ALS28" s="35"/>
      <c r="ALT28" s="35"/>
      <c r="ALU28" s="35"/>
      <c r="ALV28" s="35"/>
      <c r="ALW28" s="35"/>
      <c r="ALX28" s="35"/>
      <c r="ALY28" s="35"/>
      <c r="ALZ28" s="35"/>
      <c r="AMA28" s="35"/>
      <c r="AMB28" s="35"/>
      <c r="AMC28" s="35"/>
      <c r="AMD28" s="35"/>
      <c r="AME28" s="35"/>
      <c r="AMF28" s="35"/>
      <c r="AMG28" s="35"/>
      <c r="AMH28" s="35"/>
      <c r="AMI28" s="35"/>
      <c r="AMJ28" s="35"/>
      <c r="AMK28" s="35"/>
      <c r="AML28" s="35"/>
    </row>
    <row r="29" spans="1:1026" s="59" customFormat="1" ht="18" customHeight="1" x14ac:dyDescent="0.25">
      <c r="A29" s="144">
        <v>4</v>
      </c>
      <c r="B29" s="294" t="s">
        <v>126</v>
      </c>
      <c r="C29" s="278"/>
      <c r="D29" s="46">
        <v>1971</v>
      </c>
      <c r="E29" s="46" t="s">
        <v>120</v>
      </c>
      <c r="F29" s="291">
        <v>98.5</v>
      </c>
      <c r="G29" s="46" t="s">
        <v>121</v>
      </c>
      <c r="H29" s="61">
        <v>24</v>
      </c>
      <c r="I29" s="125">
        <v>5.0999999999999996</v>
      </c>
      <c r="J29" s="292">
        <v>63</v>
      </c>
      <c r="K29" s="61"/>
      <c r="L29" s="241"/>
      <c r="M29" s="42">
        <f>J29*I29</f>
        <v>321.29999999999995</v>
      </c>
      <c r="N29" s="61">
        <v>1</v>
      </c>
      <c r="O29" s="37">
        <v>15</v>
      </c>
      <c r="P29" s="278" t="s">
        <v>124</v>
      </c>
      <c r="Q29" s="293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2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U29" s="35"/>
      <c r="AV29" s="35"/>
      <c r="AW29" s="35"/>
      <c r="AX29" s="35"/>
      <c r="AY29" s="35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  <c r="CA29" s="35"/>
      <c r="CB29" s="35"/>
      <c r="CC29" s="35"/>
      <c r="CD29" s="35"/>
      <c r="CE29" s="35"/>
      <c r="CF29" s="35"/>
      <c r="CG29" s="35"/>
      <c r="CH29" s="35"/>
      <c r="CI29" s="35"/>
      <c r="CJ29" s="35"/>
      <c r="CK29" s="35"/>
      <c r="CL29" s="35"/>
      <c r="CM29" s="35"/>
      <c r="CN29" s="35"/>
      <c r="CO29" s="35"/>
      <c r="CP29" s="35"/>
      <c r="CQ29" s="35"/>
      <c r="CR29" s="35"/>
      <c r="CS29" s="35"/>
      <c r="CT29" s="35"/>
      <c r="CU29" s="35"/>
      <c r="CV29" s="35"/>
      <c r="CW29" s="35"/>
      <c r="CX29" s="35"/>
      <c r="CY29" s="35"/>
      <c r="CZ29" s="35"/>
      <c r="DA29" s="35"/>
      <c r="DB29" s="35"/>
      <c r="DC29" s="35"/>
      <c r="DD29" s="35"/>
      <c r="DE29" s="35"/>
      <c r="DF29" s="35"/>
      <c r="DG29" s="35"/>
      <c r="DH29" s="35"/>
      <c r="DI29" s="35"/>
      <c r="DJ29" s="35"/>
      <c r="DK29" s="35"/>
      <c r="DL29" s="35"/>
      <c r="DM29" s="35"/>
      <c r="DN29" s="35"/>
      <c r="DO29" s="35"/>
      <c r="DP29" s="35"/>
      <c r="DQ29" s="35"/>
      <c r="DR29" s="35"/>
      <c r="DS29" s="35"/>
      <c r="DT29" s="35"/>
      <c r="DU29" s="35"/>
      <c r="DV29" s="35"/>
      <c r="DW29" s="35"/>
      <c r="DX29" s="35"/>
      <c r="DY29" s="35"/>
      <c r="DZ29" s="35"/>
      <c r="EA29" s="35"/>
      <c r="EB29" s="35"/>
      <c r="EC29" s="35"/>
      <c r="ED29" s="35"/>
      <c r="EE29" s="35"/>
      <c r="EF29" s="35"/>
      <c r="EG29" s="35"/>
      <c r="EH29" s="35"/>
      <c r="EI29" s="35"/>
      <c r="EJ29" s="35"/>
      <c r="EK29" s="35"/>
      <c r="EL29" s="35"/>
      <c r="EM29" s="35"/>
      <c r="EN29" s="35"/>
      <c r="EO29" s="35"/>
      <c r="EP29" s="35"/>
      <c r="EQ29" s="35"/>
      <c r="ER29" s="35"/>
      <c r="ES29" s="35"/>
      <c r="ET29" s="35"/>
      <c r="EU29" s="35"/>
      <c r="EV29" s="35"/>
      <c r="EW29" s="35"/>
      <c r="EX29" s="35"/>
      <c r="EY29" s="35"/>
      <c r="EZ29" s="35"/>
      <c r="FA29" s="35"/>
      <c r="FB29" s="35"/>
      <c r="FC29" s="35"/>
      <c r="FD29" s="35"/>
      <c r="FE29" s="35"/>
      <c r="FF29" s="35"/>
      <c r="FG29" s="35"/>
      <c r="FH29" s="35"/>
      <c r="FI29" s="35"/>
      <c r="FJ29" s="35"/>
      <c r="FK29" s="35"/>
      <c r="FL29" s="35"/>
      <c r="FM29" s="35"/>
      <c r="FN29" s="35"/>
      <c r="FO29" s="35"/>
      <c r="FP29" s="35"/>
      <c r="FQ29" s="35"/>
      <c r="FR29" s="35"/>
      <c r="FS29" s="35"/>
      <c r="FT29" s="35"/>
      <c r="FU29" s="35"/>
      <c r="FV29" s="35"/>
      <c r="FW29" s="35"/>
      <c r="FX29" s="35"/>
      <c r="FY29" s="35"/>
      <c r="FZ29" s="35"/>
      <c r="GA29" s="35"/>
      <c r="GB29" s="35"/>
      <c r="GC29" s="35"/>
      <c r="GD29" s="35"/>
      <c r="GE29" s="35"/>
      <c r="GF29" s="35"/>
      <c r="GG29" s="35"/>
      <c r="GH29" s="35"/>
      <c r="GI29" s="35"/>
      <c r="GJ29" s="35"/>
      <c r="GK29" s="35"/>
      <c r="GL29" s="35"/>
      <c r="GM29" s="35"/>
      <c r="GN29" s="35"/>
      <c r="GO29" s="35"/>
      <c r="GP29" s="35"/>
      <c r="GQ29" s="35"/>
      <c r="GR29" s="35"/>
      <c r="GS29" s="35"/>
      <c r="GT29" s="35"/>
      <c r="GU29" s="35"/>
      <c r="GV29" s="35"/>
      <c r="GW29" s="35"/>
      <c r="GX29" s="35"/>
      <c r="GY29" s="35"/>
      <c r="GZ29" s="35"/>
      <c r="HA29" s="35"/>
      <c r="HB29" s="35"/>
      <c r="HC29" s="35"/>
      <c r="HD29" s="35"/>
      <c r="HE29" s="35"/>
      <c r="HF29" s="35"/>
      <c r="HG29" s="35"/>
      <c r="HH29" s="35"/>
      <c r="HI29" s="35"/>
      <c r="HJ29" s="35"/>
      <c r="HK29" s="35"/>
      <c r="HL29" s="35"/>
      <c r="HM29" s="35"/>
      <c r="HN29" s="35"/>
      <c r="HO29" s="35"/>
      <c r="HP29" s="35"/>
      <c r="HQ29" s="35"/>
      <c r="HR29" s="35"/>
      <c r="HS29" s="35"/>
      <c r="HT29" s="35"/>
      <c r="HU29" s="35"/>
      <c r="HV29" s="35"/>
      <c r="HW29" s="35"/>
      <c r="HX29" s="35"/>
      <c r="HY29" s="35"/>
      <c r="HZ29" s="35"/>
      <c r="IA29" s="35"/>
      <c r="IB29" s="35"/>
      <c r="IC29" s="35"/>
      <c r="ID29" s="35"/>
      <c r="IE29" s="35"/>
      <c r="IF29" s="35"/>
      <c r="IG29" s="35"/>
      <c r="IH29" s="35"/>
      <c r="II29" s="35"/>
      <c r="IJ29" s="35"/>
      <c r="IK29" s="35"/>
      <c r="IL29" s="35"/>
      <c r="IM29" s="35"/>
      <c r="IN29" s="35"/>
      <c r="IO29" s="35"/>
      <c r="IP29" s="35"/>
      <c r="IQ29" s="35"/>
      <c r="IR29" s="35"/>
      <c r="IS29" s="35"/>
      <c r="IT29" s="35"/>
      <c r="IU29" s="35"/>
      <c r="IV29" s="35"/>
      <c r="IW29" s="35"/>
      <c r="IX29" s="35"/>
      <c r="IY29" s="35"/>
      <c r="IZ29" s="35"/>
      <c r="JA29" s="35"/>
      <c r="JB29" s="35"/>
      <c r="JC29" s="35"/>
      <c r="JD29" s="35"/>
      <c r="JE29" s="35"/>
      <c r="JF29" s="35"/>
      <c r="JG29" s="35"/>
      <c r="JH29" s="35"/>
      <c r="JI29" s="35"/>
      <c r="JJ29" s="35"/>
      <c r="JK29" s="35"/>
      <c r="JL29" s="35"/>
      <c r="JM29" s="35"/>
      <c r="JN29" s="35"/>
      <c r="JO29" s="35"/>
      <c r="JP29" s="35"/>
      <c r="JQ29" s="35"/>
      <c r="JR29" s="35"/>
      <c r="JS29" s="35"/>
      <c r="JT29" s="35"/>
      <c r="JU29" s="35"/>
      <c r="JV29" s="35"/>
      <c r="JW29" s="35"/>
      <c r="JX29" s="35"/>
      <c r="JY29" s="35"/>
      <c r="JZ29" s="35"/>
      <c r="KA29" s="35"/>
      <c r="KB29" s="35"/>
      <c r="KC29" s="35"/>
      <c r="KD29" s="35"/>
      <c r="KE29" s="35"/>
      <c r="KF29" s="35"/>
      <c r="KG29" s="35"/>
      <c r="KH29" s="35"/>
      <c r="KI29" s="35"/>
      <c r="KJ29" s="35"/>
      <c r="KK29" s="35"/>
      <c r="KL29" s="35"/>
      <c r="KM29" s="35"/>
      <c r="KN29" s="35"/>
      <c r="KO29" s="35"/>
      <c r="KP29" s="35"/>
      <c r="KQ29" s="35"/>
      <c r="KR29" s="35"/>
      <c r="KS29" s="35"/>
      <c r="KT29" s="35"/>
      <c r="KU29" s="35"/>
      <c r="KV29" s="35"/>
      <c r="KW29" s="35"/>
      <c r="KX29" s="35"/>
      <c r="KY29" s="35"/>
      <c r="KZ29" s="35"/>
      <c r="LA29" s="35"/>
      <c r="LB29" s="35"/>
      <c r="LC29" s="35"/>
      <c r="LD29" s="35"/>
      <c r="LE29" s="35"/>
      <c r="LF29" s="35"/>
      <c r="LG29" s="35"/>
      <c r="LH29" s="35"/>
      <c r="LI29" s="35"/>
      <c r="LJ29" s="35"/>
      <c r="LK29" s="35"/>
      <c r="LL29" s="35"/>
      <c r="LM29" s="35"/>
      <c r="LN29" s="35"/>
      <c r="LO29" s="35"/>
      <c r="LP29" s="35"/>
      <c r="LQ29" s="35"/>
      <c r="LR29" s="35"/>
      <c r="LS29" s="35"/>
      <c r="LT29" s="35"/>
      <c r="LU29" s="35"/>
      <c r="LV29" s="35"/>
      <c r="LW29" s="35"/>
      <c r="LX29" s="35"/>
      <c r="LY29" s="35"/>
      <c r="LZ29" s="35"/>
      <c r="MA29" s="35"/>
      <c r="MB29" s="35"/>
      <c r="MC29" s="35"/>
      <c r="MD29" s="35"/>
      <c r="ME29" s="35"/>
      <c r="MF29" s="35"/>
      <c r="MG29" s="35"/>
      <c r="MH29" s="35"/>
      <c r="MI29" s="35"/>
      <c r="MJ29" s="35"/>
      <c r="MK29" s="35"/>
      <c r="ML29" s="35"/>
      <c r="MM29" s="35"/>
      <c r="MN29" s="35"/>
      <c r="MO29" s="35"/>
      <c r="MP29" s="35"/>
      <c r="MQ29" s="35"/>
      <c r="MR29" s="35"/>
      <c r="MS29" s="35"/>
      <c r="MT29" s="35"/>
      <c r="MU29" s="35"/>
      <c r="MV29" s="35"/>
      <c r="MW29" s="35"/>
      <c r="MX29" s="35"/>
      <c r="MY29" s="35"/>
      <c r="MZ29" s="35"/>
      <c r="NA29" s="35"/>
      <c r="NB29" s="35"/>
      <c r="NC29" s="35"/>
      <c r="ND29" s="35"/>
      <c r="NE29" s="35"/>
      <c r="NF29" s="35"/>
      <c r="NG29" s="35"/>
      <c r="NH29" s="35"/>
      <c r="NI29" s="35"/>
      <c r="NJ29" s="35"/>
      <c r="NK29" s="35"/>
      <c r="NL29" s="35"/>
      <c r="NM29" s="35"/>
      <c r="NN29" s="35"/>
      <c r="NO29" s="35"/>
      <c r="NP29" s="35"/>
      <c r="NQ29" s="35"/>
      <c r="NR29" s="35"/>
      <c r="NS29" s="35"/>
      <c r="NT29" s="35"/>
      <c r="NU29" s="35"/>
      <c r="NV29" s="35"/>
      <c r="NW29" s="35"/>
      <c r="NX29" s="35"/>
      <c r="NY29" s="35"/>
      <c r="NZ29" s="35"/>
      <c r="OA29" s="35"/>
      <c r="OB29" s="35"/>
      <c r="OC29" s="35"/>
      <c r="OD29" s="35"/>
      <c r="OE29" s="35"/>
      <c r="OF29" s="35"/>
      <c r="OG29" s="35"/>
      <c r="OH29" s="35"/>
      <c r="OI29" s="35"/>
      <c r="OJ29" s="35"/>
      <c r="OK29" s="35"/>
      <c r="OL29" s="35"/>
      <c r="OM29" s="35"/>
      <c r="ON29" s="35"/>
      <c r="OO29" s="35"/>
      <c r="OP29" s="35"/>
      <c r="OQ29" s="35"/>
      <c r="OR29" s="35"/>
      <c r="OS29" s="35"/>
      <c r="OT29" s="35"/>
      <c r="OU29" s="35"/>
      <c r="OV29" s="35"/>
      <c r="OW29" s="35"/>
      <c r="OX29" s="35"/>
      <c r="OY29" s="35"/>
      <c r="OZ29" s="35"/>
      <c r="PA29" s="35"/>
      <c r="PB29" s="35"/>
      <c r="PC29" s="35"/>
      <c r="PD29" s="35"/>
      <c r="PE29" s="35"/>
      <c r="PF29" s="35"/>
      <c r="PG29" s="35"/>
      <c r="PH29" s="35"/>
      <c r="PI29" s="35"/>
      <c r="PJ29" s="35"/>
      <c r="PK29" s="35"/>
      <c r="PL29" s="35"/>
      <c r="PM29" s="35"/>
      <c r="PN29" s="35"/>
      <c r="PO29" s="35"/>
      <c r="PP29" s="35"/>
      <c r="PQ29" s="35"/>
      <c r="PR29" s="35"/>
      <c r="PS29" s="35"/>
      <c r="PT29" s="35"/>
      <c r="PU29" s="35"/>
      <c r="PV29" s="35"/>
      <c r="PW29" s="35"/>
      <c r="PX29" s="35"/>
      <c r="PY29" s="35"/>
      <c r="PZ29" s="35"/>
      <c r="QA29" s="35"/>
      <c r="QB29" s="35"/>
      <c r="QC29" s="35"/>
      <c r="QD29" s="35"/>
      <c r="QE29" s="35"/>
      <c r="QF29" s="35"/>
      <c r="QG29" s="35"/>
      <c r="QH29" s="35"/>
      <c r="QI29" s="35"/>
      <c r="QJ29" s="35"/>
      <c r="QK29" s="35"/>
      <c r="QL29" s="35"/>
      <c r="QM29" s="35"/>
      <c r="QN29" s="35"/>
      <c r="QO29" s="35"/>
      <c r="QP29" s="35"/>
      <c r="QQ29" s="35"/>
      <c r="QR29" s="35"/>
      <c r="QS29" s="35"/>
      <c r="QT29" s="35"/>
      <c r="QU29" s="35"/>
      <c r="QV29" s="35"/>
      <c r="QW29" s="35"/>
      <c r="QX29" s="35"/>
      <c r="QY29" s="35"/>
      <c r="QZ29" s="35"/>
      <c r="RA29" s="35"/>
      <c r="RB29" s="35"/>
      <c r="RC29" s="35"/>
      <c r="RD29" s="35"/>
      <c r="RE29" s="35"/>
      <c r="RF29" s="35"/>
      <c r="RG29" s="35"/>
      <c r="RH29" s="35"/>
      <c r="RI29" s="35"/>
      <c r="RJ29" s="35"/>
      <c r="RK29" s="35"/>
      <c r="RL29" s="35"/>
      <c r="RM29" s="35"/>
      <c r="RN29" s="35"/>
      <c r="RO29" s="35"/>
      <c r="RP29" s="35"/>
      <c r="RQ29" s="35"/>
      <c r="RR29" s="35"/>
      <c r="RS29" s="35"/>
      <c r="RT29" s="35"/>
      <c r="RU29" s="35"/>
      <c r="RV29" s="35"/>
      <c r="RW29" s="35"/>
      <c r="RX29" s="35"/>
      <c r="RY29" s="35"/>
      <c r="RZ29" s="35"/>
      <c r="SA29" s="35"/>
      <c r="SB29" s="35"/>
      <c r="SC29" s="35"/>
      <c r="SD29" s="35"/>
      <c r="SE29" s="35"/>
      <c r="SF29" s="35"/>
      <c r="SG29" s="35"/>
      <c r="SH29" s="35"/>
      <c r="SI29" s="35"/>
      <c r="SJ29" s="35"/>
      <c r="SK29" s="35"/>
      <c r="SL29" s="35"/>
      <c r="SM29" s="35"/>
      <c r="SN29" s="35"/>
      <c r="SO29" s="35"/>
      <c r="SP29" s="35"/>
      <c r="SQ29" s="35"/>
      <c r="SR29" s="35"/>
      <c r="SS29" s="35"/>
      <c r="ST29" s="35"/>
      <c r="SU29" s="35"/>
      <c r="SV29" s="35"/>
      <c r="SW29" s="35"/>
      <c r="SX29" s="35"/>
      <c r="SY29" s="35"/>
      <c r="SZ29" s="35"/>
      <c r="TA29" s="35"/>
      <c r="TB29" s="35"/>
      <c r="TC29" s="35"/>
      <c r="TD29" s="35"/>
      <c r="TE29" s="35"/>
      <c r="TF29" s="35"/>
      <c r="TG29" s="35"/>
      <c r="TH29" s="35"/>
      <c r="TI29" s="35"/>
      <c r="TJ29" s="35"/>
      <c r="TK29" s="35"/>
      <c r="TL29" s="35"/>
      <c r="TM29" s="35"/>
      <c r="TN29" s="35"/>
      <c r="TO29" s="35"/>
      <c r="TP29" s="35"/>
      <c r="TQ29" s="35"/>
      <c r="TR29" s="35"/>
      <c r="TS29" s="35"/>
      <c r="TT29" s="35"/>
      <c r="TU29" s="35"/>
      <c r="TV29" s="35"/>
      <c r="TW29" s="35"/>
      <c r="TX29" s="35"/>
      <c r="TY29" s="35"/>
      <c r="TZ29" s="35"/>
      <c r="UA29" s="35"/>
      <c r="UB29" s="35"/>
      <c r="UC29" s="35"/>
      <c r="UD29" s="35"/>
      <c r="UE29" s="35"/>
      <c r="UF29" s="35"/>
      <c r="UG29" s="35"/>
      <c r="UH29" s="35"/>
      <c r="UI29" s="35"/>
      <c r="UJ29" s="35"/>
      <c r="UK29" s="35"/>
      <c r="UL29" s="35"/>
      <c r="UM29" s="35"/>
      <c r="UN29" s="35"/>
      <c r="UO29" s="35"/>
      <c r="UP29" s="35"/>
      <c r="UQ29" s="35"/>
      <c r="UR29" s="35"/>
      <c r="US29" s="35"/>
      <c r="UT29" s="35"/>
      <c r="UU29" s="35"/>
      <c r="UV29" s="35"/>
      <c r="UW29" s="35"/>
      <c r="UX29" s="35"/>
      <c r="UY29" s="35"/>
      <c r="UZ29" s="35"/>
      <c r="VA29" s="35"/>
      <c r="VB29" s="35"/>
      <c r="VC29" s="35"/>
      <c r="VD29" s="35"/>
      <c r="VE29" s="35"/>
      <c r="VF29" s="35"/>
      <c r="VG29" s="35"/>
      <c r="VH29" s="35"/>
      <c r="VI29" s="35"/>
      <c r="VJ29" s="35"/>
      <c r="VK29" s="35"/>
      <c r="VL29" s="35"/>
      <c r="VM29" s="35"/>
      <c r="VN29" s="35"/>
      <c r="VO29" s="35"/>
      <c r="VP29" s="35"/>
      <c r="VQ29" s="35"/>
      <c r="VR29" s="35"/>
      <c r="VS29" s="35"/>
      <c r="VT29" s="35"/>
      <c r="VU29" s="35"/>
      <c r="VV29" s="35"/>
      <c r="VW29" s="35"/>
      <c r="VX29" s="35"/>
      <c r="VY29" s="35"/>
      <c r="VZ29" s="35"/>
      <c r="WA29" s="35"/>
      <c r="WB29" s="35"/>
      <c r="WC29" s="35"/>
      <c r="WD29" s="35"/>
      <c r="WE29" s="35"/>
      <c r="WF29" s="35"/>
      <c r="WG29" s="35"/>
      <c r="WH29" s="35"/>
      <c r="WI29" s="35"/>
      <c r="WJ29" s="35"/>
      <c r="WK29" s="35"/>
      <c r="WL29" s="35"/>
      <c r="WM29" s="35"/>
      <c r="WN29" s="35"/>
      <c r="WO29" s="35"/>
      <c r="WP29" s="35"/>
      <c r="WQ29" s="35"/>
      <c r="WR29" s="35"/>
      <c r="WS29" s="35"/>
      <c r="WT29" s="35"/>
      <c r="WU29" s="35"/>
      <c r="WV29" s="35"/>
      <c r="WW29" s="35"/>
      <c r="WX29" s="35"/>
      <c r="WY29" s="35"/>
      <c r="WZ29" s="35"/>
      <c r="XA29" s="35"/>
      <c r="XB29" s="35"/>
      <c r="XC29" s="35"/>
      <c r="XD29" s="35"/>
      <c r="XE29" s="35"/>
      <c r="XF29" s="35"/>
      <c r="XG29" s="35"/>
      <c r="XH29" s="35"/>
      <c r="XI29" s="35"/>
      <c r="XJ29" s="35"/>
      <c r="XK29" s="35"/>
      <c r="XL29" s="35"/>
      <c r="XM29" s="35"/>
      <c r="XN29" s="35"/>
      <c r="XO29" s="35"/>
      <c r="XP29" s="35"/>
      <c r="XQ29" s="35"/>
      <c r="XR29" s="35"/>
      <c r="XS29" s="35"/>
      <c r="XT29" s="35"/>
      <c r="XU29" s="35"/>
      <c r="XV29" s="35"/>
      <c r="XW29" s="35"/>
      <c r="XX29" s="35"/>
      <c r="XY29" s="35"/>
      <c r="XZ29" s="35"/>
      <c r="YA29" s="35"/>
      <c r="YB29" s="35"/>
      <c r="YC29" s="35"/>
      <c r="YD29" s="35"/>
      <c r="YE29" s="35"/>
      <c r="YF29" s="35"/>
      <c r="YG29" s="35"/>
      <c r="YH29" s="35"/>
      <c r="YI29" s="35"/>
      <c r="YJ29" s="35"/>
      <c r="YK29" s="35"/>
      <c r="YL29" s="35"/>
      <c r="YM29" s="35"/>
      <c r="YN29" s="35"/>
      <c r="YO29" s="35"/>
      <c r="YP29" s="35"/>
      <c r="YQ29" s="35"/>
      <c r="YR29" s="35"/>
      <c r="YS29" s="35"/>
      <c r="YT29" s="35"/>
      <c r="YU29" s="35"/>
      <c r="YV29" s="35"/>
      <c r="YW29" s="35"/>
      <c r="YX29" s="35"/>
      <c r="YY29" s="35"/>
      <c r="YZ29" s="35"/>
      <c r="ZA29" s="35"/>
      <c r="ZB29" s="35"/>
      <c r="ZC29" s="35"/>
      <c r="ZD29" s="35"/>
      <c r="ZE29" s="35"/>
      <c r="ZF29" s="35"/>
      <c r="ZG29" s="35"/>
      <c r="ZH29" s="35"/>
      <c r="ZI29" s="35"/>
      <c r="ZJ29" s="35"/>
      <c r="ZK29" s="35"/>
      <c r="ZL29" s="35"/>
      <c r="ZM29" s="35"/>
      <c r="ZN29" s="35"/>
      <c r="ZO29" s="35"/>
      <c r="ZP29" s="35"/>
      <c r="ZQ29" s="35"/>
      <c r="ZR29" s="35"/>
      <c r="ZS29" s="35"/>
      <c r="ZT29" s="35"/>
      <c r="ZU29" s="35"/>
      <c r="ZV29" s="35"/>
      <c r="ZW29" s="35"/>
      <c r="ZX29" s="35"/>
      <c r="ZY29" s="35"/>
      <c r="ZZ29" s="35"/>
      <c r="AAA29" s="35"/>
      <c r="AAB29" s="35"/>
      <c r="AAC29" s="35"/>
      <c r="AAD29" s="35"/>
      <c r="AAE29" s="35"/>
      <c r="AAF29" s="35"/>
      <c r="AAG29" s="35"/>
      <c r="AAH29" s="35"/>
      <c r="AAI29" s="35"/>
      <c r="AAJ29" s="35"/>
      <c r="AAK29" s="35"/>
      <c r="AAL29" s="35"/>
      <c r="AAM29" s="35"/>
      <c r="AAN29" s="35"/>
      <c r="AAO29" s="35"/>
      <c r="AAP29" s="35"/>
      <c r="AAQ29" s="35"/>
      <c r="AAR29" s="35"/>
      <c r="AAS29" s="35"/>
      <c r="AAT29" s="35"/>
      <c r="AAU29" s="35"/>
      <c r="AAV29" s="35"/>
      <c r="AAW29" s="35"/>
      <c r="AAX29" s="35"/>
      <c r="AAY29" s="35"/>
      <c r="AAZ29" s="35"/>
      <c r="ABA29" s="35"/>
      <c r="ABB29" s="35"/>
      <c r="ABC29" s="35"/>
      <c r="ABD29" s="35"/>
      <c r="ABE29" s="35"/>
      <c r="ABF29" s="35"/>
      <c r="ABG29" s="35"/>
      <c r="ABH29" s="35"/>
      <c r="ABI29" s="35"/>
      <c r="ABJ29" s="35"/>
      <c r="ABK29" s="35"/>
      <c r="ABL29" s="35"/>
      <c r="ABM29" s="35"/>
      <c r="ABN29" s="35"/>
      <c r="ABO29" s="35"/>
      <c r="ABP29" s="35"/>
      <c r="ABQ29" s="35"/>
      <c r="ABR29" s="35"/>
      <c r="ABS29" s="35"/>
      <c r="ABT29" s="35"/>
      <c r="ABU29" s="35"/>
      <c r="ABV29" s="35"/>
      <c r="ABW29" s="35"/>
      <c r="ABX29" s="35"/>
      <c r="ABY29" s="35"/>
      <c r="ABZ29" s="35"/>
      <c r="ACA29" s="35"/>
      <c r="ACB29" s="35"/>
      <c r="ACC29" s="35"/>
      <c r="ACD29" s="35"/>
      <c r="ACE29" s="35"/>
      <c r="ACF29" s="35"/>
      <c r="ACG29" s="35"/>
      <c r="ACH29" s="35"/>
      <c r="ACI29" s="35"/>
      <c r="ACJ29" s="35"/>
      <c r="ACK29" s="35"/>
      <c r="ACL29" s="35"/>
      <c r="ACM29" s="35"/>
      <c r="ACN29" s="35"/>
      <c r="ACO29" s="35"/>
      <c r="ACP29" s="35"/>
      <c r="ACQ29" s="35"/>
      <c r="ACR29" s="35"/>
      <c r="ACS29" s="35"/>
      <c r="ACT29" s="35"/>
      <c r="ACU29" s="35"/>
      <c r="ACV29" s="35"/>
      <c r="ACW29" s="35"/>
      <c r="ACX29" s="35"/>
      <c r="ACY29" s="35"/>
      <c r="ACZ29" s="35"/>
      <c r="ADA29" s="35"/>
      <c r="ADB29" s="35"/>
      <c r="ADC29" s="35"/>
      <c r="ADD29" s="35"/>
      <c r="ADE29" s="35"/>
      <c r="ADF29" s="35"/>
      <c r="ADG29" s="35"/>
      <c r="ADH29" s="35"/>
      <c r="ADI29" s="35"/>
      <c r="ADJ29" s="35"/>
      <c r="ADK29" s="35"/>
      <c r="ADL29" s="35"/>
      <c r="ADM29" s="35"/>
      <c r="ADN29" s="35"/>
      <c r="ADO29" s="35"/>
      <c r="ADP29" s="35"/>
      <c r="ADQ29" s="35"/>
      <c r="ADR29" s="35"/>
      <c r="ADS29" s="35"/>
      <c r="ADT29" s="35"/>
      <c r="ADU29" s="35"/>
      <c r="ADV29" s="35"/>
      <c r="ADW29" s="35"/>
      <c r="ADX29" s="35"/>
      <c r="ADY29" s="35"/>
      <c r="ADZ29" s="35"/>
      <c r="AEA29" s="35"/>
      <c r="AEB29" s="35"/>
      <c r="AEC29" s="35"/>
      <c r="AED29" s="35"/>
      <c r="AEE29" s="35"/>
      <c r="AEF29" s="35"/>
      <c r="AEG29" s="35"/>
      <c r="AEH29" s="35"/>
      <c r="AEI29" s="35"/>
      <c r="AEJ29" s="35"/>
      <c r="AEK29" s="35"/>
      <c r="AEL29" s="35"/>
      <c r="AEM29" s="35"/>
      <c r="AEN29" s="35"/>
      <c r="AEO29" s="35"/>
      <c r="AEP29" s="35"/>
      <c r="AEQ29" s="35"/>
      <c r="AER29" s="35"/>
      <c r="AES29" s="35"/>
      <c r="AET29" s="35"/>
      <c r="AEU29" s="35"/>
      <c r="AEV29" s="35"/>
      <c r="AEW29" s="35"/>
      <c r="AEX29" s="35"/>
      <c r="AEY29" s="35"/>
      <c r="AEZ29" s="35"/>
      <c r="AFA29" s="35"/>
      <c r="AFB29" s="35"/>
      <c r="AFC29" s="35"/>
      <c r="AFD29" s="35"/>
      <c r="AFE29" s="35"/>
      <c r="AFF29" s="35"/>
      <c r="AFG29" s="35"/>
      <c r="AFH29" s="35"/>
      <c r="AFI29" s="35"/>
      <c r="AFJ29" s="35"/>
      <c r="AFK29" s="35"/>
      <c r="AFL29" s="35"/>
      <c r="AFM29" s="35"/>
      <c r="AFN29" s="35"/>
      <c r="AFO29" s="35"/>
      <c r="AFP29" s="35"/>
      <c r="AFQ29" s="35"/>
      <c r="AFR29" s="35"/>
      <c r="AFS29" s="35"/>
      <c r="AFT29" s="35"/>
      <c r="AFU29" s="35"/>
      <c r="AFV29" s="35"/>
      <c r="AFW29" s="35"/>
      <c r="AFX29" s="35"/>
      <c r="AFY29" s="35"/>
      <c r="AFZ29" s="35"/>
      <c r="AGA29" s="35"/>
      <c r="AGB29" s="35"/>
      <c r="AGC29" s="35"/>
      <c r="AGD29" s="35"/>
      <c r="AGE29" s="35"/>
      <c r="AGF29" s="35"/>
      <c r="AGG29" s="35"/>
      <c r="AGH29" s="35"/>
      <c r="AGI29" s="35"/>
      <c r="AGJ29" s="35"/>
      <c r="AGK29" s="35"/>
      <c r="AGL29" s="35"/>
      <c r="AGM29" s="35"/>
      <c r="AGN29" s="35"/>
      <c r="AGO29" s="35"/>
      <c r="AGP29" s="35"/>
      <c r="AGQ29" s="35"/>
      <c r="AGR29" s="35"/>
      <c r="AGS29" s="35"/>
      <c r="AGT29" s="35"/>
      <c r="AGU29" s="35"/>
      <c r="AGV29" s="35"/>
      <c r="AGW29" s="35"/>
      <c r="AGX29" s="35"/>
      <c r="AGY29" s="35"/>
      <c r="AGZ29" s="35"/>
      <c r="AHA29" s="35"/>
      <c r="AHB29" s="35"/>
      <c r="AHC29" s="35"/>
      <c r="AHD29" s="35"/>
      <c r="AHE29" s="35"/>
      <c r="AHF29" s="35"/>
      <c r="AHG29" s="35"/>
      <c r="AHH29" s="35"/>
      <c r="AHI29" s="35"/>
      <c r="AHJ29" s="35"/>
      <c r="AHK29" s="35"/>
      <c r="AHL29" s="35"/>
      <c r="AHM29" s="35"/>
      <c r="AHN29" s="35"/>
      <c r="AHO29" s="35"/>
      <c r="AHP29" s="35"/>
      <c r="AHQ29" s="35"/>
      <c r="AHR29" s="35"/>
      <c r="AHS29" s="35"/>
      <c r="AHT29" s="35"/>
      <c r="AHU29" s="35"/>
      <c r="AHV29" s="35"/>
      <c r="AHW29" s="35"/>
      <c r="AHX29" s="35"/>
      <c r="AHY29" s="35"/>
      <c r="AHZ29" s="35"/>
      <c r="AIA29" s="35"/>
      <c r="AIB29" s="35"/>
      <c r="AIC29" s="35"/>
      <c r="AID29" s="35"/>
      <c r="AIE29" s="35"/>
      <c r="AIF29" s="35"/>
      <c r="AIG29" s="35"/>
      <c r="AIH29" s="35"/>
      <c r="AII29" s="35"/>
      <c r="AIJ29" s="35"/>
      <c r="AIK29" s="35"/>
      <c r="AIL29" s="35"/>
      <c r="AIM29" s="35"/>
      <c r="AIN29" s="35"/>
      <c r="AIO29" s="35"/>
      <c r="AIP29" s="35"/>
      <c r="AIQ29" s="35"/>
      <c r="AIR29" s="35"/>
      <c r="AIS29" s="35"/>
      <c r="AIT29" s="35"/>
      <c r="AIU29" s="35"/>
      <c r="AIV29" s="35"/>
      <c r="AIW29" s="35"/>
      <c r="AIX29" s="35"/>
      <c r="AIY29" s="35"/>
      <c r="AIZ29" s="35"/>
      <c r="AJA29" s="35"/>
      <c r="AJB29" s="35"/>
      <c r="AJC29" s="35"/>
      <c r="AJD29" s="35"/>
      <c r="AJE29" s="35"/>
      <c r="AJF29" s="35"/>
      <c r="AJG29" s="35"/>
      <c r="AJH29" s="35"/>
      <c r="AJI29" s="35"/>
      <c r="AJJ29" s="35"/>
      <c r="AJK29" s="35"/>
      <c r="AJL29" s="35"/>
      <c r="AJM29" s="35"/>
      <c r="AJN29" s="35"/>
      <c r="AJO29" s="35"/>
      <c r="AJP29" s="35"/>
      <c r="AJQ29" s="35"/>
      <c r="AJR29" s="35"/>
      <c r="AJS29" s="35"/>
      <c r="AJT29" s="35"/>
      <c r="AJU29" s="35"/>
      <c r="AJV29" s="35"/>
      <c r="AJW29" s="35"/>
      <c r="AJX29" s="35"/>
      <c r="AJY29" s="35"/>
      <c r="AJZ29" s="35"/>
      <c r="AKA29" s="35"/>
      <c r="AKB29" s="35"/>
      <c r="AKC29" s="35"/>
      <c r="AKD29" s="35"/>
      <c r="AKE29" s="35"/>
      <c r="AKF29" s="35"/>
      <c r="AKG29" s="35"/>
      <c r="AKH29" s="35"/>
      <c r="AKI29" s="35"/>
      <c r="AKJ29" s="35"/>
      <c r="AKK29" s="35"/>
      <c r="AKL29" s="35"/>
      <c r="AKM29" s="35"/>
      <c r="AKN29" s="35"/>
      <c r="AKO29" s="35"/>
      <c r="AKP29" s="35"/>
      <c r="AKQ29" s="35"/>
      <c r="AKR29" s="35"/>
      <c r="AKS29" s="35"/>
      <c r="AKT29" s="35"/>
      <c r="AKU29" s="35"/>
      <c r="AKV29" s="35"/>
      <c r="AKW29" s="35"/>
      <c r="AKX29" s="35"/>
      <c r="AKY29" s="35"/>
      <c r="AKZ29" s="35"/>
      <c r="ALA29" s="35"/>
      <c r="ALB29" s="35"/>
      <c r="ALC29" s="35"/>
      <c r="ALD29" s="35"/>
      <c r="ALE29" s="35"/>
      <c r="ALF29" s="35"/>
      <c r="ALG29" s="35"/>
      <c r="ALH29" s="35"/>
      <c r="ALI29" s="35"/>
      <c r="ALJ29" s="35"/>
      <c r="ALK29" s="35"/>
      <c r="ALL29" s="35"/>
      <c r="ALM29" s="35"/>
      <c r="ALN29" s="35"/>
      <c r="ALO29" s="35"/>
      <c r="ALP29" s="35"/>
      <c r="ALQ29" s="35"/>
      <c r="ALR29" s="35"/>
      <c r="ALS29" s="35"/>
      <c r="ALT29" s="35"/>
      <c r="ALU29" s="35"/>
      <c r="ALV29" s="35"/>
      <c r="ALW29" s="35"/>
      <c r="ALX29" s="35"/>
      <c r="ALY29" s="35"/>
      <c r="ALZ29" s="35"/>
      <c r="AMA29" s="35"/>
      <c r="AMB29" s="35"/>
      <c r="AMC29" s="35"/>
      <c r="AMD29" s="35"/>
      <c r="AME29" s="35"/>
      <c r="AMF29" s="35"/>
      <c r="AMG29" s="35"/>
      <c r="AMH29" s="35"/>
      <c r="AMI29" s="35"/>
      <c r="AMJ29" s="35"/>
      <c r="AMK29" s="35"/>
      <c r="AML29" s="35"/>
    </row>
    <row r="30" spans="1:1026" s="59" customFormat="1" ht="18" customHeight="1" thickBot="1" x14ac:dyDescent="0.3">
      <c r="A30" s="149">
        <v>5</v>
      </c>
      <c r="B30" s="295" t="s">
        <v>174</v>
      </c>
      <c r="C30" s="266"/>
      <c r="D30" s="296">
        <v>1974</v>
      </c>
      <c r="E30" s="155" t="s">
        <v>164</v>
      </c>
      <c r="F30" s="156">
        <v>92.6</v>
      </c>
      <c r="G30" s="297" t="s">
        <v>170</v>
      </c>
      <c r="H30" s="157">
        <v>24</v>
      </c>
      <c r="I30" s="298">
        <v>5.0999999999999996</v>
      </c>
      <c r="J30" s="269">
        <v>54</v>
      </c>
      <c r="K30" s="118"/>
      <c r="L30" s="205"/>
      <c r="M30" s="157">
        <f>J30*I30</f>
        <v>275.39999999999998</v>
      </c>
      <c r="N30" s="158" t="s">
        <v>270</v>
      </c>
      <c r="O30" s="118">
        <v>14</v>
      </c>
      <c r="P30" s="267" t="s">
        <v>87</v>
      </c>
      <c r="Q30" s="151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2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5"/>
      <c r="AX30" s="35"/>
      <c r="AY30" s="35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  <c r="CI30" s="35"/>
      <c r="CJ30" s="35"/>
      <c r="CK30" s="35"/>
      <c r="CL30" s="35"/>
      <c r="CM30" s="35"/>
      <c r="CN30" s="35"/>
      <c r="CO30" s="35"/>
      <c r="CP30" s="35"/>
      <c r="CQ30" s="35"/>
      <c r="CR30" s="35"/>
      <c r="CS30" s="35"/>
      <c r="CT30" s="35"/>
      <c r="CU30" s="35"/>
      <c r="CV30" s="35"/>
      <c r="CW30" s="35"/>
      <c r="CX30" s="35"/>
      <c r="CY30" s="35"/>
      <c r="CZ30" s="35"/>
      <c r="DA30" s="35"/>
      <c r="DB30" s="35"/>
      <c r="DC30" s="35"/>
      <c r="DD30" s="35"/>
      <c r="DE30" s="35"/>
      <c r="DF30" s="35"/>
      <c r="DG30" s="35"/>
      <c r="DH30" s="35"/>
      <c r="DI30" s="35"/>
      <c r="DJ30" s="35"/>
      <c r="DK30" s="35"/>
      <c r="DL30" s="35"/>
      <c r="DM30" s="35"/>
      <c r="DN30" s="35"/>
      <c r="DO30" s="35"/>
      <c r="DP30" s="35"/>
      <c r="DQ30" s="35"/>
      <c r="DR30" s="35"/>
      <c r="DS30" s="35"/>
      <c r="DT30" s="35"/>
      <c r="DU30" s="35"/>
      <c r="DV30" s="35"/>
      <c r="DW30" s="35"/>
      <c r="DX30" s="35"/>
      <c r="DY30" s="35"/>
      <c r="DZ30" s="35"/>
      <c r="EA30" s="35"/>
      <c r="EB30" s="35"/>
      <c r="EC30" s="35"/>
      <c r="ED30" s="35"/>
      <c r="EE30" s="35"/>
      <c r="EF30" s="35"/>
      <c r="EG30" s="35"/>
      <c r="EH30" s="35"/>
      <c r="EI30" s="35"/>
      <c r="EJ30" s="35"/>
      <c r="EK30" s="35"/>
      <c r="EL30" s="35"/>
      <c r="EM30" s="35"/>
      <c r="EN30" s="35"/>
      <c r="EO30" s="35"/>
      <c r="EP30" s="35"/>
      <c r="EQ30" s="35"/>
      <c r="ER30" s="35"/>
      <c r="ES30" s="35"/>
      <c r="ET30" s="35"/>
      <c r="EU30" s="35"/>
      <c r="EV30" s="35"/>
      <c r="EW30" s="35"/>
      <c r="EX30" s="35"/>
      <c r="EY30" s="35"/>
      <c r="EZ30" s="35"/>
      <c r="FA30" s="35"/>
      <c r="FB30" s="35"/>
      <c r="FC30" s="35"/>
      <c r="FD30" s="35"/>
      <c r="FE30" s="35"/>
      <c r="FF30" s="35"/>
      <c r="FG30" s="35"/>
      <c r="FH30" s="35"/>
      <c r="FI30" s="35"/>
      <c r="FJ30" s="35"/>
      <c r="FK30" s="35"/>
      <c r="FL30" s="35"/>
      <c r="FM30" s="35"/>
      <c r="FN30" s="35"/>
      <c r="FO30" s="35"/>
      <c r="FP30" s="35"/>
      <c r="FQ30" s="35"/>
      <c r="FR30" s="35"/>
      <c r="FS30" s="35"/>
      <c r="FT30" s="35"/>
      <c r="FU30" s="35"/>
      <c r="FV30" s="35"/>
      <c r="FW30" s="35"/>
      <c r="FX30" s="35"/>
      <c r="FY30" s="35"/>
      <c r="FZ30" s="35"/>
      <c r="GA30" s="35"/>
      <c r="GB30" s="35"/>
      <c r="GC30" s="35"/>
      <c r="GD30" s="35"/>
      <c r="GE30" s="35"/>
      <c r="GF30" s="35"/>
      <c r="GG30" s="35"/>
      <c r="GH30" s="35"/>
      <c r="GI30" s="35"/>
      <c r="GJ30" s="35"/>
      <c r="GK30" s="35"/>
      <c r="GL30" s="35"/>
      <c r="GM30" s="35"/>
      <c r="GN30" s="35"/>
      <c r="GO30" s="35"/>
      <c r="GP30" s="35"/>
      <c r="GQ30" s="35"/>
      <c r="GR30" s="35"/>
      <c r="GS30" s="35"/>
      <c r="GT30" s="35"/>
      <c r="GU30" s="35"/>
      <c r="GV30" s="35"/>
      <c r="GW30" s="35"/>
      <c r="GX30" s="35"/>
      <c r="GY30" s="35"/>
      <c r="GZ30" s="35"/>
      <c r="HA30" s="35"/>
      <c r="HB30" s="35"/>
      <c r="HC30" s="35"/>
      <c r="HD30" s="35"/>
      <c r="HE30" s="35"/>
      <c r="HF30" s="35"/>
      <c r="HG30" s="35"/>
      <c r="HH30" s="35"/>
      <c r="HI30" s="35"/>
      <c r="HJ30" s="35"/>
      <c r="HK30" s="35"/>
      <c r="HL30" s="35"/>
      <c r="HM30" s="35"/>
      <c r="HN30" s="35"/>
      <c r="HO30" s="35"/>
      <c r="HP30" s="35"/>
      <c r="HQ30" s="35"/>
      <c r="HR30" s="35"/>
      <c r="HS30" s="35"/>
      <c r="HT30" s="35"/>
      <c r="HU30" s="35"/>
      <c r="HV30" s="35"/>
      <c r="HW30" s="35"/>
      <c r="HX30" s="35"/>
      <c r="HY30" s="35"/>
      <c r="HZ30" s="35"/>
      <c r="IA30" s="35"/>
      <c r="IB30" s="35"/>
      <c r="IC30" s="35"/>
      <c r="ID30" s="35"/>
      <c r="IE30" s="35"/>
      <c r="IF30" s="35"/>
      <c r="IG30" s="35"/>
      <c r="IH30" s="35"/>
      <c r="II30" s="35"/>
      <c r="IJ30" s="35"/>
      <c r="IK30" s="35"/>
      <c r="IL30" s="35"/>
      <c r="IM30" s="35"/>
      <c r="IN30" s="35"/>
      <c r="IO30" s="35"/>
      <c r="IP30" s="35"/>
      <c r="IQ30" s="35"/>
      <c r="IR30" s="35"/>
      <c r="IS30" s="35"/>
      <c r="IT30" s="35"/>
      <c r="IU30" s="35"/>
      <c r="IV30" s="35"/>
      <c r="IW30" s="35"/>
      <c r="IX30" s="35"/>
      <c r="IY30" s="35"/>
      <c r="IZ30" s="35"/>
      <c r="JA30" s="35"/>
      <c r="JB30" s="35"/>
      <c r="JC30" s="35"/>
      <c r="JD30" s="35"/>
      <c r="JE30" s="35"/>
      <c r="JF30" s="35"/>
      <c r="JG30" s="35"/>
      <c r="JH30" s="35"/>
      <c r="JI30" s="35"/>
      <c r="JJ30" s="35"/>
      <c r="JK30" s="35"/>
      <c r="JL30" s="35"/>
      <c r="JM30" s="35"/>
      <c r="JN30" s="35"/>
      <c r="JO30" s="35"/>
      <c r="JP30" s="35"/>
      <c r="JQ30" s="35"/>
      <c r="JR30" s="35"/>
      <c r="JS30" s="35"/>
      <c r="JT30" s="35"/>
      <c r="JU30" s="35"/>
      <c r="JV30" s="35"/>
      <c r="JW30" s="35"/>
      <c r="JX30" s="35"/>
      <c r="JY30" s="35"/>
      <c r="JZ30" s="35"/>
      <c r="KA30" s="35"/>
      <c r="KB30" s="35"/>
      <c r="KC30" s="35"/>
      <c r="KD30" s="35"/>
      <c r="KE30" s="35"/>
      <c r="KF30" s="35"/>
      <c r="KG30" s="35"/>
      <c r="KH30" s="35"/>
      <c r="KI30" s="35"/>
      <c r="KJ30" s="35"/>
      <c r="KK30" s="35"/>
      <c r="KL30" s="35"/>
      <c r="KM30" s="35"/>
      <c r="KN30" s="35"/>
      <c r="KO30" s="35"/>
      <c r="KP30" s="35"/>
      <c r="KQ30" s="35"/>
      <c r="KR30" s="35"/>
      <c r="KS30" s="35"/>
      <c r="KT30" s="35"/>
      <c r="KU30" s="35"/>
      <c r="KV30" s="35"/>
      <c r="KW30" s="35"/>
      <c r="KX30" s="35"/>
      <c r="KY30" s="35"/>
      <c r="KZ30" s="35"/>
      <c r="LA30" s="35"/>
      <c r="LB30" s="35"/>
      <c r="LC30" s="35"/>
      <c r="LD30" s="35"/>
      <c r="LE30" s="35"/>
      <c r="LF30" s="35"/>
      <c r="LG30" s="35"/>
      <c r="LH30" s="35"/>
      <c r="LI30" s="35"/>
      <c r="LJ30" s="35"/>
      <c r="LK30" s="35"/>
      <c r="LL30" s="35"/>
      <c r="LM30" s="35"/>
      <c r="LN30" s="35"/>
      <c r="LO30" s="35"/>
      <c r="LP30" s="35"/>
      <c r="LQ30" s="35"/>
      <c r="LR30" s="35"/>
      <c r="LS30" s="35"/>
      <c r="LT30" s="35"/>
      <c r="LU30" s="35"/>
      <c r="LV30" s="35"/>
      <c r="LW30" s="35"/>
      <c r="LX30" s="35"/>
      <c r="LY30" s="35"/>
      <c r="LZ30" s="35"/>
      <c r="MA30" s="35"/>
      <c r="MB30" s="35"/>
      <c r="MC30" s="35"/>
      <c r="MD30" s="35"/>
      <c r="ME30" s="35"/>
      <c r="MF30" s="35"/>
      <c r="MG30" s="35"/>
      <c r="MH30" s="35"/>
      <c r="MI30" s="35"/>
      <c r="MJ30" s="35"/>
      <c r="MK30" s="35"/>
      <c r="ML30" s="35"/>
      <c r="MM30" s="35"/>
      <c r="MN30" s="35"/>
      <c r="MO30" s="35"/>
      <c r="MP30" s="35"/>
      <c r="MQ30" s="35"/>
      <c r="MR30" s="35"/>
      <c r="MS30" s="35"/>
      <c r="MT30" s="35"/>
      <c r="MU30" s="35"/>
      <c r="MV30" s="35"/>
      <c r="MW30" s="35"/>
      <c r="MX30" s="35"/>
      <c r="MY30" s="35"/>
      <c r="MZ30" s="35"/>
      <c r="NA30" s="35"/>
      <c r="NB30" s="35"/>
      <c r="NC30" s="35"/>
      <c r="ND30" s="35"/>
      <c r="NE30" s="35"/>
      <c r="NF30" s="35"/>
      <c r="NG30" s="35"/>
      <c r="NH30" s="35"/>
      <c r="NI30" s="35"/>
      <c r="NJ30" s="35"/>
      <c r="NK30" s="35"/>
      <c r="NL30" s="35"/>
      <c r="NM30" s="35"/>
      <c r="NN30" s="35"/>
      <c r="NO30" s="35"/>
      <c r="NP30" s="35"/>
      <c r="NQ30" s="35"/>
      <c r="NR30" s="35"/>
      <c r="NS30" s="35"/>
      <c r="NT30" s="35"/>
      <c r="NU30" s="35"/>
      <c r="NV30" s="35"/>
      <c r="NW30" s="35"/>
      <c r="NX30" s="35"/>
      <c r="NY30" s="35"/>
      <c r="NZ30" s="35"/>
      <c r="OA30" s="35"/>
      <c r="OB30" s="35"/>
      <c r="OC30" s="35"/>
      <c r="OD30" s="35"/>
      <c r="OE30" s="35"/>
      <c r="OF30" s="35"/>
      <c r="OG30" s="35"/>
      <c r="OH30" s="35"/>
      <c r="OI30" s="35"/>
      <c r="OJ30" s="35"/>
      <c r="OK30" s="35"/>
      <c r="OL30" s="35"/>
      <c r="OM30" s="35"/>
      <c r="ON30" s="35"/>
      <c r="OO30" s="35"/>
      <c r="OP30" s="35"/>
      <c r="OQ30" s="35"/>
      <c r="OR30" s="35"/>
      <c r="OS30" s="35"/>
      <c r="OT30" s="35"/>
      <c r="OU30" s="35"/>
      <c r="OV30" s="35"/>
      <c r="OW30" s="35"/>
      <c r="OX30" s="35"/>
      <c r="OY30" s="35"/>
      <c r="OZ30" s="35"/>
      <c r="PA30" s="35"/>
      <c r="PB30" s="35"/>
      <c r="PC30" s="35"/>
      <c r="PD30" s="35"/>
      <c r="PE30" s="35"/>
      <c r="PF30" s="35"/>
      <c r="PG30" s="35"/>
      <c r="PH30" s="35"/>
      <c r="PI30" s="35"/>
      <c r="PJ30" s="35"/>
      <c r="PK30" s="35"/>
      <c r="PL30" s="35"/>
      <c r="PM30" s="35"/>
      <c r="PN30" s="35"/>
      <c r="PO30" s="35"/>
      <c r="PP30" s="35"/>
      <c r="PQ30" s="35"/>
      <c r="PR30" s="35"/>
      <c r="PS30" s="35"/>
      <c r="PT30" s="35"/>
      <c r="PU30" s="35"/>
      <c r="PV30" s="35"/>
      <c r="PW30" s="35"/>
      <c r="PX30" s="35"/>
      <c r="PY30" s="35"/>
      <c r="PZ30" s="35"/>
      <c r="QA30" s="35"/>
      <c r="QB30" s="35"/>
      <c r="QC30" s="35"/>
      <c r="QD30" s="35"/>
      <c r="QE30" s="35"/>
      <c r="QF30" s="35"/>
      <c r="QG30" s="35"/>
      <c r="QH30" s="35"/>
      <c r="QI30" s="35"/>
      <c r="QJ30" s="35"/>
      <c r="QK30" s="35"/>
      <c r="QL30" s="35"/>
      <c r="QM30" s="35"/>
      <c r="QN30" s="35"/>
      <c r="QO30" s="35"/>
      <c r="QP30" s="35"/>
      <c r="QQ30" s="35"/>
      <c r="QR30" s="35"/>
      <c r="QS30" s="35"/>
      <c r="QT30" s="35"/>
      <c r="QU30" s="35"/>
      <c r="QV30" s="35"/>
      <c r="QW30" s="35"/>
      <c r="QX30" s="35"/>
      <c r="QY30" s="35"/>
      <c r="QZ30" s="35"/>
      <c r="RA30" s="35"/>
      <c r="RB30" s="35"/>
      <c r="RC30" s="35"/>
      <c r="RD30" s="35"/>
      <c r="RE30" s="35"/>
      <c r="RF30" s="35"/>
      <c r="RG30" s="35"/>
      <c r="RH30" s="35"/>
      <c r="RI30" s="35"/>
      <c r="RJ30" s="35"/>
      <c r="RK30" s="35"/>
      <c r="RL30" s="35"/>
      <c r="RM30" s="35"/>
      <c r="RN30" s="35"/>
      <c r="RO30" s="35"/>
      <c r="RP30" s="35"/>
      <c r="RQ30" s="35"/>
      <c r="RR30" s="35"/>
      <c r="RS30" s="35"/>
      <c r="RT30" s="35"/>
      <c r="RU30" s="35"/>
      <c r="RV30" s="35"/>
      <c r="RW30" s="35"/>
      <c r="RX30" s="35"/>
      <c r="RY30" s="35"/>
      <c r="RZ30" s="35"/>
      <c r="SA30" s="35"/>
      <c r="SB30" s="35"/>
      <c r="SC30" s="35"/>
      <c r="SD30" s="35"/>
      <c r="SE30" s="35"/>
      <c r="SF30" s="35"/>
      <c r="SG30" s="35"/>
      <c r="SH30" s="35"/>
      <c r="SI30" s="35"/>
      <c r="SJ30" s="35"/>
      <c r="SK30" s="35"/>
      <c r="SL30" s="35"/>
      <c r="SM30" s="35"/>
      <c r="SN30" s="35"/>
      <c r="SO30" s="35"/>
      <c r="SP30" s="35"/>
      <c r="SQ30" s="35"/>
      <c r="SR30" s="35"/>
      <c r="SS30" s="35"/>
      <c r="ST30" s="35"/>
      <c r="SU30" s="35"/>
      <c r="SV30" s="35"/>
      <c r="SW30" s="35"/>
      <c r="SX30" s="35"/>
      <c r="SY30" s="35"/>
      <c r="SZ30" s="35"/>
      <c r="TA30" s="35"/>
      <c r="TB30" s="35"/>
      <c r="TC30" s="35"/>
      <c r="TD30" s="35"/>
      <c r="TE30" s="35"/>
      <c r="TF30" s="35"/>
      <c r="TG30" s="35"/>
      <c r="TH30" s="35"/>
      <c r="TI30" s="35"/>
      <c r="TJ30" s="35"/>
      <c r="TK30" s="35"/>
      <c r="TL30" s="35"/>
      <c r="TM30" s="35"/>
      <c r="TN30" s="35"/>
      <c r="TO30" s="35"/>
      <c r="TP30" s="35"/>
      <c r="TQ30" s="35"/>
      <c r="TR30" s="35"/>
      <c r="TS30" s="35"/>
      <c r="TT30" s="35"/>
      <c r="TU30" s="35"/>
      <c r="TV30" s="35"/>
      <c r="TW30" s="35"/>
      <c r="TX30" s="35"/>
      <c r="TY30" s="35"/>
      <c r="TZ30" s="35"/>
      <c r="UA30" s="35"/>
      <c r="UB30" s="35"/>
      <c r="UC30" s="35"/>
      <c r="UD30" s="35"/>
      <c r="UE30" s="35"/>
      <c r="UF30" s="35"/>
      <c r="UG30" s="35"/>
      <c r="UH30" s="35"/>
      <c r="UI30" s="35"/>
      <c r="UJ30" s="35"/>
      <c r="UK30" s="35"/>
      <c r="UL30" s="35"/>
      <c r="UM30" s="35"/>
      <c r="UN30" s="35"/>
      <c r="UO30" s="35"/>
      <c r="UP30" s="35"/>
      <c r="UQ30" s="35"/>
      <c r="UR30" s="35"/>
      <c r="US30" s="35"/>
      <c r="UT30" s="35"/>
      <c r="UU30" s="35"/>
      <c r="UV30" s="35"/>
      <c r="UW30" s="35"/>
      <c r="UX30" s="35"/>
      <c r="UY30" s="35"/>
      <c r="UZ30" s="35"/>
      <c r="VA30" s="35"/>
      <c r="VB30" s="35"/>
      <c r="VC30" s="35"/>
      <c r="VD30" s="35"/>
      <c r="VE30" s="35"/>
      <c r="VF30" s="35"/>
      <c r="VG30" s="35"/>
      <c r="VH30" s="35"/>
      <c r="VI30" s="35"/>
      <c r="VJ30" s="35"/>
      <c r="VK30" s="35"/>
      <c r="VL30" s="35"/>
      <c r="VM30" s="35"/>
      <c r="VN30" s="35"/>
      <c r="VO30" s="35"/>
      <c r="VP30" s="35"/>
      <c r="VQ30" s="35"/>
      <c r="VR30" s="35"/>
      <c r="VS30" s="35"/>
      <c r="VT30" s="35"/>
      <c r="VU30" s="35"/>
      <c r="VV30" s="35"/>
      <c r="VW30" s="35"/>
      <c r="VX30" s="35"/>
      <c r="VY30" s="35"/>
      <c r="VZ30" s="35"/>
      <c r="WA30" s="35"/>
      <c r="WB30" s="35"/>
      <c r="WC30" s="35"/>
      <c r="WD30" s="35"/>
      <c r="WE30" s="35"/>
      <c r="WF30" s="35"/>
      <c r="WG30" s="35"/>
      <c r="WH30" s="35"/>
      <c r="WI30" s="35"/>
      <c r="WJ30" s="35"/>
      <c r="WK30" s="35"/>
      <c r="WL30" s="35"/>
      <c r="WM30" s="35"/>
      <c r="WN30" s="35"/>
      <c r="WO30" s="35"/>
      <c r="WP30" s="35"/>
      <c r="WQ30" s="35"/>
      <c r="WR30" s="35"/>
      <c r="WS30" s="35"/>
      <c r="WT30" s="35"/>
      <c r="WU30" s="35"/>
      <c r="WV30" s="35"/>
      <c r="WW30" s="35"/>
      <c r="WX30" s="35"/>
      <c r="WY30" s="35"/>
      <c r="WZ30" s="35"/>
      <c r="XA30" s="35"/>
      <c r="XB30" s="35"/>
      <c r="XC30" s="35"/>
      <c r="XD30" s="35"/>
      <c r="XE30" s="35"/>
      <c r="XF30" s="35"/>
      <c r="XG30" s="35"/>
      <c r="XH30" s="35"/>
      <c r="XI30" s="35"/>
      <c r="XJ30" s="35"/>
      <c r="XK30" s="35"/>
      <c r="XL30" s="35"/>
      <c r="XM30" s="35"/>
      <c r="XN30" s="35"/>
      <c r="XO30" s="35"/>
      <c r="XP30" s="35"/>
      <c r="XQ30" s="35"/>
      <c r="XR30" s="35"/>
      <c r="XS30" s="35"/>
      <c r="XT30" s="35"/>
      <c r="XU30" s="35"/>
      <c r="XV30" s="35"/>
      <c r="XW30" s="35"/>
      <c r="XX30" s="35"/>
      <c r="XY30" s="35"/>
      <c r="XZ30" s="35"/>
      <c r="YA30" s="35"/>
      <c r="YB30" s="35"/>
      <c r="YC30" s="35"/>
      <c r="YD30" s="35"/>
      <c r="YE30" s="35"/>
      <c r="YF30" s="35"/>
      <c r="YG30" s="35"/>
      <c r="YH30" s="35"/>
      <c r="YI30" s="35"/>
      <c r="YJ30" s="35"/>
      <c r="YK30" s="35"/>
      <c r="YL30" s="35"/>
      <c r="YM30" s="35"/>
      <c r="YN30" s="35"/>
      <c r="YO30" s="35"/>
      <c r="YP30" s="35"/>
      <c r="YQ30" s="35"/>
      <c r="YR30" s="35"/>
      <c r="YS30" s="35"/>
      <c r="YT30" s="35"/>
      <c r="YU30" s="35"/>
      <c r="YV30" s="35"/>
      <c r="YW30" s="35"/>
      <c r="YX30" s="35"/>
      <c r="YY30" s="35"/>
      <c r="YZ30" s="35"/>
      <c r="ZA30" s="35"/>
      <c r="ZB30" s="35"/>
      <c r="ZC30" s="35"/>
      <c r="ZD30" s="35"/>
      <c r="ZE30" s="35"/>
      <c r="ZF30" s="35"/>
      <c r="ZG30" s="35"/>
      <c r="ZH30" s="35"/>
      <c r="ZI30" s="35"/>
      <c r="ZJ30" s="35"/>
      <c r="ZK30" s="35"/>
      <c r="ZL30" s="35"/>
      <c r="ZM30" s="35"/>
      <c r="ZN30" s="35"/>
      <c r="ZO30" s="35"/>
      <c r="ZP30" s="35"/>
      <c r="ZQ30" s="35"/>
      <c r="ZR30" s="35"/>
      <c r="ZS30" s="35"/>
      <c r="ZT30" s="35"/>
      <c r="ZU30" s="35"/>
      <c r="ZV30" s="35"/>
      <c r="ZW30" s="35"/>
      <c r="ZX30" s="35"/>
      <c r="ZY30" s="35"/>
      <c r="ZZ30" s="35"/>
      <c r="AAA30" s="35"/>
      <c r="AAB30" s="35"/>
      <c r="AAC30" s="35"/>
      <c r="AAD30" s="35"/>
      <c r="AAE30" s="35"/>
      <c r="AAF30" s="35"/>
      <c r="AAG30" s="35"/>
      <c r="AAH30" s="35"/>
      <c r="AAI30" s="35"/>
      <c r="AAJ30" s="35"/>
      <c r="AAK30" s="35"/>
      <c r="AAL30" s="35"/>
      <c r="AAM30" s="35"/>
      <c r="AAN30" s="35"/>
      <c r="AAO30" s="35"/>
      <c r="AAP30" s="35"/>
      <c r="AAQ30" s="35"/>
      <c r="AAR30" s="35"/>
      <c r="AAS30" s="35"/>
      <c r="AAT30" s="35"/>
      <c r="AAU30" s="35"/>
      <c r="AAV30" s="35"/>
      <c r="AAW30" s="35"/>
      <c r="AAX30" s="35"/>
      <c r="AAY30" s="35"/>
      <c r="AAZ30" s="35"/>
      <c r="ABA30" s="35"/>
      <c r="ABB30" s="35"/>
      <c r="ABC30" s="35"/>
      <c r="ABD30" s="35"/>
      <c r="ABE30" s="35"/>
      <c r="ABF30" s="35"/>
      <c r="ABG30" s="35"/>
      <c r="ABH30" s="35"/>
      <c r="ABI30" s="35"/>
      <c r="ABJ30" s="35"/>
      <c r="ABK30" s="35"/>
      <c r="ABL30" s="35"/>
      <c r="ABM30" s="35"/>
      <c r="ABN30" s="35"/>
      <c r="ABO30" s="35"/>
      <c r="ABP30" s="35"/>
      <c r="ABQ30" s="35"/>
      <c r="ABR30" s="35"/>
      <c r="ABS30" s="35"/>
      <c r="ABT30" s="35"/>
      <c r="ABU30" s="35"/>
      <c r="ABV30" s="35"/>
      <c r="ABW30" s="35"/>
      <c r="ABX30" s="35"/>
      <c r="ABY30" s="35"/>
      <c r="ABZ30" s="35"/>
      <c r="ACA30" s="35"/>
      <c r="ACB30" s="35"/>
      <c r="ACC30" s="35"/>
      <c r="ACD30" s="35"/>
      <c r="ACE30" s="35"/>
      <c r="ACF30" s="35"/>
      <c r="ACG30" s="35"/>
      <c r="ACH30" s="35"/>
      <c r="ACI30" s="35"/>
      <c r="ACJ30" s="35"/>
      <c r="ACK30" s="35"/>
      <c r="ACL30" s="35"/>
      <c r="ACM30" s="35"/>
      <c r="ACN30" s="35"/>
      <c r="ACO30" s="35"/>
      <c r="ACP30" s="35"/>
      <c r="ACQ30" s="35"/>
      <c r="ACR30" s="35"/>
      <c r="ACS30" s="35"/>
      <c r="ACT30" s="35"/>
      <c r="ACU30" s="35"/>
      <c r="ACV30" s="35"/>
      <c r="ACW30" s="35"/>
      <c r="ACX30" s="35"/>
      <c r="ACY30" s="35"/>
      <c r="ACZ30" s="35"/>
      <c r="ADA30" s="35"/>
      <c r="ADB30" s="35"/>
      <c r="ADC30" s="35"/>
      <c r="ADD30" s="35"/>
      <c r="ADE30" s="35"/>
      <c r="ADF30" s="35"/>
      <c r="ADG30" s="35"/>
      <c r="ADH30" s="35"/>
      <c r="ADI30" s="35"/>
      <c r="ADJ30" s="35"/>
      <c r="ADK30" s="35"/>
      <c r="ADL30" s="35"/>
      <c r="ADM30" s="35"/>
      <c r="ADN30" s="35"/>
      <c r="ADO30" s="35"/>
      <c r="ADP30" s="35"/>
      <c r="ADQ30" s="35"/>
      <c r="ADR30" s="35"/>
      <c r="ADS30" s="35"/>
      <c r="ADT30" s="35"/>
      <c r="ADU30" s="35"/>
      <c r="ADV30" s="35"/>
      <c r="ADW30" s="35"/>
      <c r="ADX30" s="35"/>
      <c r="ADY30" s="35"/>
      <c r="ADZ30" s="35"/>
      <c r="AEA30" s="35"/>
      <c r="AEB30" s="35"/>
      <c r="AEC30" s="35"/>
      <c r="AED30" s="35"/>
      <c r="AEE30" s="35"/>
      <c r="AEF30" s="35"/>
      <c r="AEG30" s="35"/>
      <c r="AEH30" s="35"/>
      <c r="AEI30" s="35"/>
      <c r="AEJ30" s="35"/>
      <c r="AEK30" s="35"/>
      <c r="AEL30" s="35"/>
      <c r="AEM30" s="35"/>
      <c r="AEN30" s="35"/>
      <c r="AEO30" s="35"/>
      <c r="AEP30" s="35"/>
      <c r="AEQ30" s="35"/>
      <c r="AER30" s="35"/>
      <c r="AES30" s="35"/>
      <c r="AET30" s="35"/>
      <c r="AEU30" s="35"/>
      <c r="AEV30" s="35"/>
      <c r="AEW30" s="35"/>
      <c r="AEX30" s="35"/>
      <c r="AEY30" s="35"/>
      <c r="AEZ30" s="35"/>
      <c r="AFA30" s="35"/>
      <c r="AFB30" s="35"/>
      <c r="AFC30" s="35"/>
      <c r="AFD30" s="35"/>
      <c r="AFE30" s="35"/>
      <c r="AFF30" s="35"/>
      <c r="AFG30" s="35"/>
      <c r="AFH30" s="35"/>
      <c r="AFI30" s="35"/>
      <c r="AFJ30" s="35"/>
      <c r="AFK30" s="35"/>
      <c r="AFL30" s="35"/>
      <c r="AFM30" s="35"/>
      <c r="AFN30" s="35"/>
      <c r="AFO30" s="35"/>
      <c r="AFP30" s="35"/>
      <c r="AFQ30" s="35"/>
      <c r="AFR30" s="35"/>
      <c r="AFS30" s="35"/>
      <c r="AFT30" s="35"/>
      <c r="AFU30" s="35"/>
      <c r="AFV30" s="35"/>
      <c r="AFW30" s="35"/>
      <c r="AFX30" s="35"/>
      <c r="AFY30" s="35"/>
      <c r="AFZ30" s="35"/>
      <c r="AGA30" s="35"/>
      <c r="AGB30" s="35"/>
      <c r="AGC30" s="35"/>
      <c r="AGD30" s="35"/>
      <c r="AGE30" s="35"/>
      <c r="AGF30" s="35"/>
      <c r="AGG30" s="35"/>
      <c r="AGH30" s="35"/>
      <c r="AGI30" s="35"/>
      <c r="AGJ30" s="35"/>
      <c r="AGK30" s="35"/>
      <c r="AGL30" s="35"/>
      <c r="AGM30" s="35"/>
      <c r="AGN30" s="35"/>
      <c r="AGO30" s="35"/>
      <c r="AGP30" s="35"/>
      <c r="AGQ30" s="35"/>
      <c r="AGR30" s="35"/>
      <c r="AGS30" s="35"/>
      <c r="AGT30" s="35"/>
      <c r="AGU30" s="35"/>
      <c r="AGV30" s="35"/>
      <c r="AGW30" s="35"/>
      <c r="AGX30" s="35"/>
      <c r="AGY30" s="35"/>
      <c r="AGZ30" s="35"/>
      <c r="AHA30" s="35"/>
      <c r="AHB30" s="35"/>
      <c r="AHC30" s="35"/>
      <c r="AHD30" s="35"/>
      <c r="AHE30" s="35"/>
      <c r="AHF30" s="35"/>
      <c r="AHG30" s="35"/>
      <c r="AHH30" s="35"/>
      <c r="AHI30" s="35"/>
      <c r="AHJ30" s="35"/>
      <c r="AHK30" s="35"/>
      <c r="AHL30" s="35"/>
      <c r="AHM30" s="35"/>
      <c r="AHN30" s="35"/>
      <c r="AHO30" s="35"/>
      <c r="AHP30" s="35"/>
      <c r="AHQ30" s="35"/>
      <c r="AHR30" s="35"/>
      <c r="AHS30" s="35"/>
      <c r="AHT30" s="35"/>
      <c r="AHU30" s="35"/>
      <c r="AHV30" s="35"/>
      <c r="AHW30" s="35"/>
      <c r="AHX30" s="35"/>
      <c r="AHY30" s="35"/>
      <c r="AHZ30" s="35"/>
      <c r="AIA30" s="35"/>
      <c r="AIB30" s="35"/>
      <c r="AIC30" s="35"/>
      <c r="AID30" s="35"/>
      <c r="AIE30" s="35"/>
      <c r="AIF30" s="35"/>
      <c r="AIG30" s="35"/>
      <c r="AIH30" s="35"/>
      <c r="AII30" s="35"/>
      <c r="AIJ30" s="35"/>
      <c r="AIK30" s="35"/>
      <c r="AIL30" s="35"/>
      <c r="AIM30" s="35"/>
      <c r="AIN30" s="35"/>
      <c r="AIO30" s="35"/>
      <c r="AIP30" s="35"/>
      <c r="AIQ30" s="35"/>
      <c r="AIR30" s="35"/>
      <c r="AIS30" s="35"/>
      <c r="AIT30" s="35"/>
      <c r="AIU30" s="35"/>
      <c r="AIV30" s="35"/>
      <c r="AIW30" s="35"/>
      <c r="AIX30" s="35"/>
      <c r="AIY30" s="35"/>
      <c r="AIZ30" s="35"/>
      <c r="AJA30" s="35"/>
      <c r="AJB30" s="35"/>
      <c r="AJC30" s="35"/>
      <c r="AJD30" s="35"/>
      <c r="AJE30" s="35"/>
      <c r="AJF30" s="35"/>
      <c r="AJG30" s="35"/>
      <c r="AJH30" s="35"/>
      <c r="AJI30" s="35"/>
      <c r="AJJ30" s="35"/>
      <c r="AJK30" s="35"/>
      <c r="AJL30" s="35"/>
      <c r="AJM30" s="35"/>
      <c r="AJN30" s="35"/>
      <c r="AJO30" s="35"/>
      <c r="AJP30" s="35"/>
      <c r="AJQ30" s="35"/>
      <c r="AJR30" s="35"/>
      <c r="AJS30" s="35"/>
      <c r="AJT30" s="35"/>
      <c r="AJU30" s="35"/>
      <c r="AJV30" s="35"/>
      <c r="AJW30" s="35"/>
      <c r="AJX30" s="35"/>
      <c r="AJY30" s="35"/>
      <c r="AJZ30" s="35"/>
      <c r="AKA30" s="35"/>
      <c r="AKB30" s="35"/>
      <c r="AKC30" s="35"/>
      <c r="AKD30" s="35"/>
      <c r="AKE30" s="35"/>
      <c r="AKF30" s="35"/>
      <c r="AKG30" s="35"/>
      <c r="AKH30" s="35"/>
      <c r="AKI30" s="35"/>
      <c r="AKJ30" s="35"/>
      <c r="AKK30" s="35"/>
      <c r="AKL30" s="35"/>
      <c r="AKM30" s="35"/>
      <c r="AKN30" s="35"/>
      <c r="AKO30" s="35"/>
      <c r="AKP30" s="35"/>
      <c r="AKQ30" s="35"/>
      <c r="AKR30" s="35"/>
      <c r="AKS30" s="35"/>
      <c r="AKT30" s="35"/>
      <c r="AKU30" s="35"/>
      <c r="AKV30" s="35"/>
      <c r="AKW30" s="35"/>
      <c r="AKX30" s="35"/>
      <c r="AKY30" s="35"/>
      <c r="AKZ30" s="35"/>
      <c r="ALA30" s="35"/>
      <c r="ALB30" s="35"/>
      <c r="ALC30" s="35"/>
      <c r="ALD30" s="35"/>
      <c r="ALE30" s="35"/>
      <c r="ALF30" s="35"/>
      <c r="ALG30" s="35"/>
      <c r="ALH30" s="35"/>
      <c r="ALI30" s="35"/>
      <c r="ALJ30" s="35"/>
      <c r="ALK30" s="35"/>
      <c r="ALL30" s="35"/>
      <c r="ALM30" s="35"/>
      <c r="ALN30" s="35"/>
      <c r="ALO30" s="35"/>
      <c r="ALP30" s="35"/>
      <c r="ALQ30" s="35"/>
      <c r="ALR30" s="35"/>
      <c r="ALS30" s="35"/>
      <c r="ALT30" s="35"/>
      <c r="ALU30" s="35"/>
      <c r="ALV30" s="35"/>
      <c r="ALW30" s="35"/>
      <c r="ALX30" s="35"/>
      <c r="ALY30" s="35"/>
      <c r="ALZ30" s="35"/>
      <c r="AMA30" s="35"/>
      <c r="AMB30" s="35"/>
      <c r="AMC30" s="35"/>
      <c r="AMD30" s="35"/>
      <c r="AME30" s="35"/>
      <c r="AMF30" s="35"/>
      <c r="AMG30" s="35"/>
      <c r="AMH30" s="35"/>
      <c r="AMI30" s="35"/>
      <c r="AMJ30" s="35"/>
      <c r="AMK30" s="35"/>
      <c r="AML30" s="35"/>
    </row>
    <row r="31" spans="1:1026" ht="15.75" x14ac:dyDescent="0.25">
      <c r="A31" s="24" t="s">
        <v>21</v>
      </c>
      <c r="B31" s="25"/>
      <c r="C31" s="25"/>
      <c r="E31" s="3" t="s">
        <v>96</v>
      </c>
      <c r="F31" s="22"/>
      <c r="H31" s="174"/>
      <c r="J31" s="13"/>
      <c r="K31" s="175" t="s">
        <v>93</v>
      </c>
      <c r="L31" s="2"/>
      <c r="N31" s="92" t="s">
        <v>97</v>
      </c>
      <c r="O31" s="14"/>
    </row>
    <row r="32" spans="1:1026" ht="15.75" x14ac:dyDescent="0.25">
      <c r="A32" s="24" t="s">
        <v>22</v>
      </c>
      <c r="B32" s="25"/>
      <c r="C32" s="25"/>
      <c r="E32" s="247"/>
      <c r="F32" s="92" t="s">
        <v>98</v>
      </c>
      <c r="H32" s="24"/>
      <c r="J32" s="13"/>
      <c r="K32" s="176" t="s">
        <v>94</v>
      </c>
      <c r="L32" s="2"/>
      <c r="M32" s="3" t="s">
        <v>95</v>
      </c>
      <c r="N32" s="1"/>
      <c r="O32" s="14"/>
    </row>
    <row r="33" spans="1:17" ht="18.75" customHeight="1" x14ac:dyDescent="0.25">
      <c r="A33" s="50"/>
      <c r="B33" s="14"/>
      <c r="C33" s="14"/>
      <c r="D33" s="14"/>
      <c r="E33" s="14"/>
      <c r="F33" s="14"/>
      <c r="G33" s="14"/>
      <c r="H33" s="14"/>
      <c r="I33" s="14"/>
      <c r="J33" s="220"/>
      <c r="K33" s="14"/>
      <c r="L33" s="14"/>
      <c r="M33" s="14"/>
      <c r="N33" s="14"/>
      <c r="O33" s="14"/>
      <c r="P33" s="14"/>
      <c r="Q33" s="14"/>
    </row>
  </sheetData>
  <sortState xmlns:xlrd2="http://schemas.microsoft.com/office/spreadsheetml/2017/richdata2" ref="A26:Q30">
    <sortCondition descending="1" ref="M26:M30"/>
  </sortState>
  <mergeCells count="22">
    <mergeCell ref="P14:Q15"/>
    <mergeCell ref="J14:J15"/>
    <mergeCell ref="F14:F15"/>
    <mergeCell ref="G14:G15"/>
    <mergeCell ref="E5:L5"/>
    <mergeCell ref="E4:N4"/>
    <mergeCell ref="E6:N6"/>
    <mergeCell ref="E9:I9"/>
    <mergeCell ref="L7:Q7"/>
    <mergeCell ref="E8:I8"/>
    <mergeCell ref="A5:C7"/>
    <mergeCell ref="H14:H15"/>
    <mergeCell ref="I14:I15"/>
    <mergeCell ref="O14:O15"/>
    <mergeCell ref="K14:K15"/>
    <mergeCell ref="L14:L15"/>
    <mergeCell ref="M14:M15"/>
    <mergeCell ref="N14:N15"/>
    <mergeCell ref="A14:A15"/>
    <mergeCell ref="B14:C15"/>
    <mergeCell ref="D14:D15"/>
    <mergeCell ref="E14:E15"/>
  </mergeCells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ML38"/>
  <sheetViews>
    <sheetView topLeftCell="A13" zoomScale="120" zoomScaleNormal="120" workbookViewId="0">
      <selection activeCell="N32" sqref="N32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5.5703125" style="13" customWidth="1"/>
    <col min="4" max="4" width="7.5703125" style="13" customWidth="1"/>
    <col min="5" max="5" width="5.85546875" style="13" customWidth="1"/>
    <col min="6" max="6" width="7" style="88" customWidth="1"/>
    <col min="7" max="7" width="26.42578125" style="13" customWidth="1"/>
    <col min="8" max="12" width="6.42578125" style="13" customWidth="1"/>
    <col min="13" max="13" width="6.28515625" style="13" customWidth="1"/>
    <col min="14" max="14" width="5.85546875" style="22" customWidth="1"/>
    <col min="15" max="15" width="7.140625" style="13" customWidth="1"/>
    <col min="16" max="16" width="7.85546875" style="13" customWidth="1"/>
    <col min="17" max="17" width="9.42578125" style="13" customWidth="1"/>
    <col min="18" max="1026" width="9.140625" style="13"/>
    <col min="1027" max="16384" width="9.140625" style="14"/>
  </cols>
  <sheetData>
    <row r="1" spans="1:18" ht="18.75" customHeight="1" x14ac:dyDescent="0.25">
      <c r="A1" s="15"/>
      <c r="B1" s="15"/>
      <c r="C1" s="15"/>
      <c r="D1" s="15"/>
      <c r="E1" s="15"/>
      <c r="F1" s="84"/>
      <c r="G1" s="15" t="s">
        <v>5</v>
      </c>
      <c r="H1" s="15"/>
      <c r="I1" s="15"/>
      <c r="J1" s="15"/>
      <c r="K1" s="15"/>
      <c r="L1" s="15"/>
      <c r="M1" s="15"/>
      <c r="N1" s="15"/>
      <c r="O1" s="15"/>
      <c r="P1" s="15"/>
      <c r="Q1" s="64"/>
    </row>
    <row r="2" spans="1:18" ht="18.75" customHeight="1" x14ac:dyDescent="0.25">
      <c r="A2" s="15"/>
      <c r="B2" s="15"/>
      <c r="C2" s="15"/>
      <c r="D2" s="15"/>
      <c r="E2" s="15"/>
      <c r="F2" s="84"/>
      <c r="G2" s="15" t="s">
        <v>4</v>
      </c>
      <c r="H2" s="15"/>
      <c r="I2" s="15"/>
      <c r="J2" s="15"/>
      <c r="K2" s="15"/>
      <c r="L2" s="15"/>
      <c r="M2" s="15"/>
      <c r="N2" s="15"/>
      <c r="O2" s="15"/>
      <c r="P2" s="15"/>
      <c r="Q2" s="64"/>
    </row>
    <row r="3" spans="1:18" ht="18.75" customHeight="1" x14ac:dyDescent="0.25">
      <c r="A3" s="52"/>
      <c r="B3" s="52"/>
      <c r="C3" s="52"/>
      <c r="D3" s="52"/>
      <c r="E3" s="52"/>
      <c r="F3" s="85"/>
      <c r="G3" s="52"/>
      <c r="H3" s="52"/>
      <c r="I3" s="52"/>
      <c r="J3" s="52"/>
      <c r="K3" s="52"/>
      <c r="L3" s="52"/>
      <c r="M3" s="52"/>
      <c r="N3" s="52"/>
      <c r="O3" s="52"/>
      <c r="P3" s="52"/>
      <c r="Q3" s="51"/>
    </row>
    <row r="4" spans="1:18" ht="18" customHeight="1" x14ac:dyDescent="0.25">
      <c r="A4" s="33" t="s">
        <v>90</v>
      </c>
      <c r="B4" s="33"/>
      <c r="C4" s="33"/>
      <c r="D4" s="15"/>
      <c r="E4" s="455" t="s">
        <v>6</v>
      </c>
      <c r="F4" s="455"/>
      <c r="G4" s="455"/>
      <c r="H4" s="455"/>
      <c r="I4" s="455"/>
      <c r="J4" s="455"/>
      <c r="K4" s="455"/>
      <c r="L4" s="455"/>
      <c r="M4" s="455"/>
      <c r="N4" s="456"/>
      <c r="O4" s="34" t="s">
        <v>31</v>
      </c>
      <c r="P4" s="29"/>
      <c r="Q4" s="32"/>
    </row>
    <row r="5" spans="1:18" ht="18" customHeight="1" x14ac:dyDescent="0.25">
      <c r="A5" s="418" t="s">
        <v>276</v>
      </c>
      <c r="B5" s="419"/>
      <c r="C5" s="420"/>
      <c r="D5" s="16"/>
      <c r="E5" s="464" t="s">
        <v>91</v>
      </c>
      <c r="F5" s="464"/>
      <c r="G5" s="464"/>
      <c r="H5" s="464"/>
      <c r="I5" s="464"/>
      <c r="J5" s="464"/>
      <c r="K5" s="464"/>
      <c r="L5" s="465"/>
      <c r="M5" s="120"/>
      <c r="N5" s="173"/>
      <c r="O5" s="21" t="s">
        <v>29</v>
      </c>
      <c r="P5" s="27"/>
      <c r="Q5" s="73">
        <v>3</v>
      </c>
    </row>
    <row r="6" spans="1:18" ht="18" customHeight="1" x14ac:dyDescent="0.25">
      <c r="A6" s="421"/>
      <c r="B6" s="422"/>
      <c r="C6" s="423"/>
      <c r="D6" s="17"/>
      <c r="E6" s="457"/>
      <c r="F6" s="457"/>
      <c r="G6" s="457"/>
      <c r="H6" s="457"/>
      <c r="I6" s="457"/>
      <c r="J6" s="457"/>
      <c r="K6" s="457"/>
      <c r="L6" s="457"/>
      <c r="M6" s="457"/>
      <c r="N6" s="457"/>
      <c r="O6" s="30" t="s">
        <v>7</v>
      </c>
      <c r="P6" s="14"/>
    </row>
    <row r="7" spans="1:18" ht="18" customHeight="1" x14ac:dyDescent="0.25">
      <c r="A7" s="424"/>
      <c r="B7" s="425"/>
      <c r="C7" s="426"/>
      <c r="D7" s="17"/>
      <c r="E7" s="14"/>
      <c r="F7" s="86"/>
      <c r="G7" s="66">
        <v>2</v>
      </c>
      <c r="H7" s="14"/>
      <c r="I7" s="14"/>
      <c r="J7" s="14"/>
      <c r="K7" s="14"/>
      <c r="L7" s="459" t="s">
        <v>8</v>
      </c>
      <c r="M7" s="459"/>
      <c r="N7" s="459"/>
      <c r="O7" s="459"/>
      <c r="P7" s="459"/>
      <c r="Q7" s="460"/>
    </row>
    <row r="8" spans="1:18" ht="18" customHeight="1" thickBot="1" x14ac:dyDescent="0.3">
      <c r="A8" s="7" t="s">
        <v>27</v>
      </c>
      <c r="B8" s="8"/>
      <c r="C8" s="18"/>
      <c r="D8" s="19">
        <v>28</v>
      </c>
      <c r="E8" s="458" t="s">
        <v>109</v>
      </c>
      <c r="F8" s="457"/>
      <c r="G8" s="457"/>
      <c r="H8" s="457"/>
      <c r="I8" s="457"/>
      <c r="J8" s="64"/>
      <c r="K8" s="65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  <c r="R8" s="14"/>
    </row>
    <row r="9" spans="1:18" ht="18" customHeight="1" thickBot="1" x14ac:dyDescent="0.3">
      <c r="A9" s="4" t="s">
        <v>11</v>
      </c>
      <c r="B9" s="8"/>
      <c r="C9" s="18"/>
      <c r="D9" s="19">
        <v>197</v>
      </c>
      <c r="E9" s="458" t="s">
        <v>34</v>
      </c>
      <c r="F9" s="457"/>
      <c r="G9" s="457"/>
      <c r="H9" s="457"/>
      <c r="I9" s="457"/>
      <c r="J9" s="109">
        <v>68</v>
      </c>
      <c r="K9" s="106" t="s">
        <v>61</v>
      </c>
      <c r="L9" s="106">
        <v>75</v>
      </c>
      <c r="M9" s="106">
        <v>60</v>
      </c>
      <c r="N9" s="106">
        <v>45</v>
      </c>
      <c r="O9" s="106">
        <v>30</v>
      </c>
      <c r="P9" s="106">
        <v>20</v>
      </c>
      <c r="Q9" s="106">
        <v>13</v>
      </c>
      <c r="R9" s="14"/>
    </row>
    <row r="10" spans="1:18" ht="18" customHeight="1" thickBot="1" x14ac:dyDescent="0.3">
      <c r="A10" s="96"/>
      <c r="B10" s="97"/>
      <c r="C10" s="50"/>
      <c r="D10" s="50"/>
      <c r="E10" s="95"/>
      <c r="F10" s="95"/>
      <c r="G10" s="95"/>
      <c r="H10" s="95"/>
      <c r="I10" s="95"/>
      <c r="J10" s="110">
        <v>73</v>
      </c>
      <c r="K10" s="103" t="s">
        <v>61</v>
      </c>
      <c r="L10" s="103">
        <v>80</v>
      </c>
      <c r="M10" s="103">
        <v>65</v>
      </c>
      <c r="N10" s="103">
        <v>50</v>
      </c>
      <c r="O10" s="103">
        <v>35</v>
      </c>
      <c r="P10" s="103">
        <v>25</v>
      </c>
      <c r="Q10" s="103">
        <v>18</v>
      </c>
      <c r="R10" s="14"/>
    </row>
    <row r="11" spans="1:18" ht="18" customHeight="1" thickBot="1" x14ac:dyDescent="0.3">
      <c r="A11" s="96"/>
      <c r="B11" s="97"/>
      <c r="C11" s="50"/>
      <c r="D11" s="50"/>
      <c r="E11" s="95"/>
      <c r="F11" s="95"/>
      <c r="G11" s="95"/>
      <c r="H11" s="95"/>
      <c r="I11" s="95"/>
      <c r="J11" s="110">
        <v>85</v>
      </c>
      <c r="K11" s="103" t="s">
        <v>61</v>
      </c>
      <c r="L11" s="103">
        <v>83</v>
      </c>
      <c r="M11" s="103">
        <v>68</v>
      </c>
      <c r="N11" s="103">
        <v>53</v>
      </c>
      <c r="O11" s="103">
        <v>38</v>
      </c>
      <c r="P11" s="103">
        <v>28</v>
      </c>
      <c r="Q11" s="103">
        <v>22</v>
      </c>
      <c r="R11" s="14"/>
    </row>
    <row r="12" spans="1:18" ht="18" customHeight="1" thickBot="1" x14ac:dyDescent="0.3">
      <c r="A12" s="96"/>
      <c r="B12" s="97"/>
      <c r="C12" s="50"/>
      <c r="D12" s="50"/>
      <c r="E12" s="95"/>
      <c r="F12" s="95"/>
      <c r="G12" s="95"/>
      <c r="H12" s="95"/>
      <c r="I12" s="95"/>
      <c r="J12" s="110" t="s">
        <v>60</v>
      </c>
      <c r="K12" s="103" t="s">
        <v>61</v>
      </c>
      <c r="L12" s="103">
        <v>87</v>
      </c>
      <c r="M12" s="103">
        <v>72</v>
      </c>
      <c r="N12" s="103">
        <v>57</v>
      </c>
      <c r="O12" s="103">
        <v>42</v>
      </c>
      <c r="P12" s="103">
        <v>32</v>
      </c>
      <c r="Q12" s="103">
        <v>25</v>
      </c>
      <c r="R12" s="14"/>
    </row>
    <row r="13" spans="1:18" ht="7.5" customHeight="1" thickBot="1" x14ac:dyDescent="0.3">
      <c r="A13" s="3"/>
      <c r="B13" s="3"/>
      <c r="C13" s="3"/>
      <c r="D13" s="3"/>
      <c r="E13" s="3"/>
      <c r="F13" s="87"/>
      <c r="G13" s="3"/>
      <c r="H13" s="3"/>
      <c r="I13" s="3"/>
      <c r="J13" s="3"/>
      <c r="K13" s="3"/>
      <c r="L13" s="3"/>
      <c r="M13" s="3"/>
      <c r="N13" s="20"/>
      <c r="O13" s="3"/>
      <c r="P13" s="3"/>
      <c r="Q13" s="3"/>
    </row>
    <row r="14" spans="1:18" ht="12.75" customHeight="1" x14ac:dyDescent="0.25">
      <c r="A14" s="443" t="s">
        <v>12</v>
      </c>
      <c r="B14" s="431" t="s">
        <v>13</v>
      </c>
      <c r="C14" s="445"/>
      <c r="D14" s="429" t="s">
        <v>14</v>
      </c>
      <c r="E14" s="435" t="s">
        <v>15</v>
      </c>
      <c r="F14" s="437" t="s">
        <v>26</v>
      </c>
      <c r="G14" s="429" t="s">
        <v>16</v>
      </c>
      <c r="H14" s="439" t="s">
        <v>23</v>
      </c>
      <c r="I14" s="439" t="s">
        <v>24</v>
      </c>
      <c r="J14" s="429" t="s">
        <v>17</v>
      </c>
      <c r="K14" s="439"/>
      <c r="L14" s="449"/>
      <c r="M14" s="429" t="s">
        <v>25</v>
      </c>
      <c r="N14" s="429" t="s">
        <v>28</v>
      </c>
      <c r="O14" s="429" t="s">
        <v>19</v>
      </c>
      <c r="P14" s="431" t="s">
        <v>20</v>
      </c>
      <c r="Q14" s="432"/>
    </row>
    <row r="15" spans="1:18" ht="42" customHeight="1" thickBot="1" x14ac:dyDescent="0.3">
      <c r="A15" s="444"/>
      <c r="B15" s="433"/>
      <c r="C15" s="446"/>
      <c r="D15" s="430"/>
      <c r="E15" s="436"/>
      <c r="F15" s="438"/>
      <c r="G15" s="430"/>
      <c r="H15" s="440"/>
      <c r="I15" s="440"/>
      <c r="J15" s="430"/>
      <c r="K15" s="440"/>
      <c r="L15" s="466"/>
      <c r="M15" s="430"/>
      <c r="N15" s="430"/>
      <c r="O15" s="430"/>
      <c r="P15" s="433"/>
      <c r="Q15" s="434"/>
    </row>
    <row r="16" spans="1:18" ht="18" customHeight="1" x14ac:dyDescent="0.25">
      <c r="A16" s="131"/>
      <c r="B16" s="299"/>
      <c r="C16" s="133"/>
      <c r="D16" s="134"/>
      <c r="E16" s="153"/>
      <c r="F16" s="300"/>
      <c r="G16" s="301" t="s">
        <v>39</v>
      </c>
      <c r="H16" s="302"/>
      <c r="I16" s="303"/>
      <c r="J16" s="140"/>
      <c r="K16" s="140"/>
      <c r="L16" s="140"/>
      <c r="M16" s="140"/>
      <c r="N16" s="141"/>
      <c r="O16" s="251"/>
      <c r="P16" s="304"/>
      <c r="Q16" s="305"/>
    </row>
    <row r="17" spans="1:1026" ht="18" customHeight="1" x14ac:dyDescent="0.25">
      <c r="A17" s="146">
        <v>1</v>
      </c>
      <c r="B17" s="36" t="s">
        <v>264</v>
      </c>
      <c r="C17" s="36"/>
      <c r="D17" s="306" t="s">
        <v>265</v>
      </c>
      <c r="E17" s="9" t="s">
        <v>68</v>
      </c>
      <c r="F17" s="49">
        <v>67</v>
      </c>
      <c r="G17" s="36" t="s">
        <v>136</v>
      </c>
      <c r="H17" s="43">
        <v>24</v>
      </c>
      <c r="I17" s="94">
        <v>9</v>
      </c>
      <c r="J17" s="9">
        <v>60</v>
      </c>
      <c r="K17" s="9"/>
      <c r="L17" s="201"/>
      <c r="M17" s="9">
        <f>J17*I17</f>
        <v>540</v>
      </c>
      <c r="N17" s="10" t="s">
        <v>272</v>
      </c>
      <c r="O17" s="37">
        <v>20</v>
      </c>
      <c r="P17" s="307" t="s">
        <v>266</v>
      </c>
      <c r="Q17" s="281"/>
    </row>
    <row r="18" spans="1:1026" ht="18" customHeight="1" x14ac:dyDescent="0.25">
      <c r="A18" s="146">
        <v>2</v>
      </c>
      <c r="B18" s="127" t="s">
        <v>213</v>
      </c>
      <c r="C18" s="36"/>
      <c r="D18" s="40">
        <v>1970</v>
      </c>
      <c r="E18" s="41">
        <v>1</v>
      </c>
      <c r="F18" s="49">
        <v>66.5</v>
      </c>
      <c r="G18" s="280" t="s">
        <v>210</v>
      </c>
      <c r="H18" s="43">
        <v>24</v>
      </c>
      <c r="I18" s="94">
        <v>9</v>
      </c>
      <c r="J18" s="9">
        <v>29</v>
      </c>
      <c r="K18" s="9"/>
      <c r="L18" s="201"/>
      <c r="M18" s="9">
        <f t="shared" ref="M18:M20" si="0">J18*I18</f>
        <v>261</v>
      </c>
      <c r="N18" s="10">
        <v>2</v>
      </c>
      <c r="O18" s="37">
        <v>18</v>
      </c>
      <c r="P18" s="308" t="s">
        <v>214</v>
      </c>
      <c r="Q18" s="281"/>
    </row>
    <row r="19" spans="1:1026" s="59" customFormat="1" ht="18" customHeight="1" x14ac:dyDescent="0.25">
      <c r="A19" s="146"/>
      <c r="B19" s="127"/>
      <c r="C19" s="36"/>
      <c r="D19" s="40"/>
      <c r="E19" s="41"/>
      <c r="F19" s="49"/>
      <c r="G19" s="130" t="s">
        <v>59</v>
      </c>
      <c r="H19" s="43"/>
      <c r="I19" s="94"/>
      <c r="J19" s="9"/>
      <c r="K19" s="9"/>
      <c r="L19" s="10"/>
      <c r="M19" s="9"/>
      <c r="N19" s="10"/>
      <c r="O19" s="37"/>
      <c r="P19" s="308"/>
      <c r="Q19" s="281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2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5"/>
      <c r="CV19" s="35"/>
      <c r="CW19" s="35"/>
      <c r="CX19" s="35"/>
      <c r="CY19" s="35"/>
      <c r="CZ19" s="35"/>
      <c r="DA19" s="35"/>
      <c r="DB19" s="35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G19" s="35"/>
      <c r="EH19" s="35"/>
      <c r="EI19" s="35"/>
      <c r="EJ19" s="35"/>
      <c r="EK19" s="35"/>
      <c r="EL19" s="35"/>
      <c r="EM19" s="35"/>
      <c r="EN19" s="35"/>
      <c r="EO19" s="35"/>
      <c r="EP19" s="35"/>
      <c r="EQ19" s="35"/>
      <c r="ER19" s="35"/>
      <c r="ES19" s="35"/>
      <c r="ET19" s="35"/>
      <c r="EU19" s="35"/>
      <c r="EV19" s="35"/>
      <c r="EW19" s="35"/>
      <c r="EX19" s="35"/>
      <c r="EY19" s="35"/>
      <c r="EZ19" s="35"/>
      <c r="FA19" s="35"/>
      <c r="FB19" s="35"/>
      <c r="FC19" s="35"/>
      <c r="FD19" s="35"/>
      <c r="FE19" s="35"/>
      <c r="FF19" s="35"/>
      <c r="FG19" s="35"/>
      <c r="FH19" s="35"/>
      <c r="FI19" s="35"/>
      <c r="FJ19" s="35"/>
      <c r="FK19" s="35"/>
      <c r="FL19" s="35"/>
      <c r="FM19" s="35"/>
      <c r="FN19" s="35"/>
      <c r="FO19" s="35"/>
      <c r="FP19" s="35"/>
      <c r="FQ19" s="35"/>
      <c r="FR19" s="35"/>
      <c r="FS19" s="35"/>
      <c r="FT19" s="35"/>
      <c r="FU19" s="35"/>
      <c r="FV19" s="35"/>
      <c r="FW19" s="35"/>
      <c r="FX19" s="35"/>
      <c r="FY19" s="35"/>
      <c r="FZ19" s="35"/>
      <c r="GA19" s="35"/>
      <c r="GB19" s="35"/>
      <c r="GC19" s="35"/>
      <c r="GD19" s="35"/>
      <c r="GE19" s="35"/>
      <c r="GF19" s="35"/>
      <c r="GG19" s="35"/>
      <c r="GH19" s="35"/>
      <c r="GI19" s="35"/>
      <c r="GJ19" s="35"/>
      <c r="GK19" s="35"/>
      <c r="GL19" s="35"/>
      <c r="GM19" s="35"/>
      <c r="GN19" s="35"/>
      <c r="GO19" s="35"/>
      <c r="GP19" s="35"/>
      <c r="GQ19" s="35"/>
      <c r="GR19" s="35"/>
      <c r="GS19" s="35"/>
      <c r="GT19" s="35"/>
      <c r="GU19" s="35"/>
      <c r="GV19" s="35"/>
      <c r="GW19" s="35"/>
      <c r="GX19" s="35"/>
      <c r="GY19" s="35"/>
      <c r="GZ19" s="35"/>
      <c r="HA19" s="35"/>
      <c r="HB19" s="35"/>
      <c r="HC19" s="35"/>
      <c r="HD19" s="35"/>
      <c r="HE19" s="35"/>
      <c r="HF19" s="35"/>
      <c r="HG19" s="35"/>
      <c r="HH19" s="35"/>
      <c r="HI19" s="35"/>
      <c r="HJ19" s="35"/>
      <c r="HK19" s="35"/>
      <c r="HL19" s="35"/>
      <c r="HM19" s="35"/>
      <c r="HN19" s="35"/>
      <c r="HO19" s="35"/>
      <c r="HP19" s="35"/>
      <c r="HQ19" s="35"/>
      <c r="HR19" s="35"/>
      <c r="HS19" s="35"/>
      <c r="HT19" s="35"/>
      <c r="HU19" s="35"/>
      <c r="HV19" s="35"/>
      <c r="HW19" s="35"/>
      <c r="HX19" s="35"/>
      <c r="HY19" s="35"/>
      <c r="HZ19" s="35"/>
      <c r="IA19" s="35"/>
      <c r="IB19" s="35"/>
      <c r="IC19" s="35"/>
      <c r="ID19" s="35"/>
      <c r="IE19" s="35"/>
      <c r="IF19" s="35"/>
      <c r="IG19" s="35"/>
      <c r="IH19" s="35"/>
      <c r="II19" s="35"/>
      <c r="IJ19" s="35"/>
      <c r="IK19" s="35"/>
      <c r="IL19" s="35"/>
      <c r="IM19" s="35"/>
      <c r="IN19" s="35"/>
      <c r="IO19" s="35"/>
      <c r="IP19" s="35"/>
      <c r="IQ19" s="35"/>
      <c r="IR19" s="35"/>
      <c r="IS19" s="35"/>
      <c r="IT19" s="35"/>
      <c r="IU19" s="35"/>
      <c r="IV19" s="35"/>
      <c r="IW19" s="35"/>
      <c r="IX19" s="35"/>
      <c r="IY19" s="35"/>
      <c r="IZ19" s="35"/>
      <c r="JA19" s="35"/>
      <c r="JB19" s="35"/>
      <c r="JC19" s="35"/>
      <c r="JD19" s="35"/>
      <c r="JE19" s="35"/>
      <c r="JF19" s="35"/>
      <c r="JG19" s="35"/>
      <c r="JH19" s="35"/>
      <c r="JI19" s="35"/>
      <c r="JJ19" s="35"/>
      <c r="JK19" s="35"/>
      <c r="JL19" s="35"/>
      <c r="JM19" s="35"/>
      <c r="JN19" s="35"/>
      <c r="JO19" s="35"/>
      <c r="JP19" s="35"/>
      <c r="JQ19" s="35"/>
      <c r="JR19" s="35"/>
      <c r="JS19" s="35"/>
      <c r="JT19" s="35"/>
      <c r="JU19" s="35"/>
      <c r="JV19" s="35"/>
      <c r="JW19" s="35"/>
      <c r="JX19" s="35"/>
      <c r="JY19" s="35"/>
      <c r="JZ19" s="35"/>
      <c r="KA19" s="35"/>
      <c r="KB19" s="35"/>
      <c r="KC19" s="35"/>
      <c r="KD19" s="35"/>
      <c r="KE19" s="35"/>
      <c r="KF19" s="35"/>
      <c r="KG19" s="35"/>
      <c r="KH19" s="35"/>
      <c r="KI19" s="35"/>
      <c r="KJ19" s="35"/>
      <c r="KK19" s="35"/>
      <c r="KL19" s="35"/>
      <c r="KM19" s="35"/>
      <c r="KN19" s="35"/>
      <c r="KO19" s="35"/>
      <c r="KP19" s="35"/>
      <c r="KQ19" s="35"/>
      <c r="KR19" s="35"/>
      <c r="KS19" s="35"/>
      <c r="KT19" s="35"/>
      <c r="KU19" s="35"/>
      <c r="KV19" s="35"/>
      <c r="KW19" s="35"/>
      <c r="KX19" s="35"/>
      <c r="KY19" s="35"/>
      <c r="KZ19" s="35"/>
      <c r="LA19" s="35"/>
      <c r="LB19" s="35"/>
      <c r="LC19" s="35"/>
      <c r="LD19" s="35"/>
      <c r="LE19" s="35"/>
      <c r="LF19" s="35"/>
      <c r="LG19" s="35"/>
      <c r="LH19" s="35"/>
      <c r="LI19" s="35"/>
      <c r="LJ19" s="35"/>
      <c r="LK19" s="35"/>
      <c r="LL19" s="35"/>
      <c r="LM19" s="35"/>
      <c r="LN19" s="35"/>
      <c r="LO19" s="35"/>
      <c r="LP19" s="35"/>
      <c r="LQ19" s="35"/>
      <c r="LR19" s="35"/>
      <c r="LS19" s="35"/>
      <c r="LT19" s="35"/>
      <c r="LU19" s="35"/>
      <c r="LV19" s="35"/>
      <c r="LW19" s="35"/>
      <c r="LX19" s="35"/>
      <c r="LY19" s="35"/>
      <c r="LZ19" s="35"/>
      <c r="MA19" s="35"/>
      <c r="MB19" s="35"/>
      <c r="MC19" s="35"/>
      <c r="MD19" s="35"/>
      <c r="ME19" s="35"/>
      <c r="MF19" s="35"/>
      <c r="MG19" s="35"/>
      <c r="MH19" s="35"/>
      <c r="MI19" s="35"/>
      <c r="MJ19" s="35"/>
      <c r="MK19" s="35"/>
      <c r="ML19" s="35"/>
      <c r="MM19" s="35"/>
      <c r="MN19" s="35"/>
      <c r="MO19" s="35"/>
      <c r="MP19" s="35"/>
      <c r="MQ19" s="35"/>
      <c r="MR19" s="35"/>
      <c r="MS19" s="35"/>
      <c r="MT19" s="35"/>
      <c r="MU19" s="35"/>
      <c r="MV19" s="35"/>
      <c r="MW19" s="35"/>
      <c r="MX19" s="35"/>
      <c r="MY19" s="35"/>
      <c r="MZ19" s="35"/>
      <c r="NA19" s="35"/>
      <c r="NB19" s="35"/>
      <c r="NC19" s="35"/>
      <c r="ND19" s="35"/>
      <c r="NE19" s="35"/>
      <c r="NF19" s="35"/>
      <c r="NG19" s="35"/>
      <c r="NH19" s="35"/>
      <c r="NI19" s="35"/>
      <c r="NJ19" s="35"/>
      <c r="NK19" s="35"/>
      <c r="NL19" s="35"/>
      <c r="NM19" s="35"/>
      <c r="NN19" s="35"/>
      <c r="NO19" s="35"/>
      <c r="NP19" s="35"/>
      <c r="NQ19" s="35"/>
      <c r="NR19" s="35"/>
      <c r="NS19" s="35"/>
      <c r="NT19" s="35"/>
      <c r="NU19" s="35"/>
      <c r="NV19" s="35"/>
      <c r="NW19" s="35"/>
      <c r="NX19" s="35"/>
      <c r="NY19" s="35"/>
      <c r="NZ19" s="35"/>
      <c r="OA19" s="35"/>
      <c r="OB19" s="35"/>
      <c r="OC19" s="35"/>
      <c r="OD19" s="35"/>
      <c r="OE19" s="35"/>
      <c r="OF19" s="35"/>
      <c r="OG19" s="35"/>
      <c r="OH19" s="35"/>
      <c r="OI19" s="35"/>
      <c r="OJ19" s="35"/>
      <c r="OK19" s="35"/>
      <c r="OL19" s="35"/>
      <c r="OM19" s="35"/>
      <c r="ON19" s="35"/>
      <c r="OO19" s="35"/>
      <c r="OP19" s="35"/>
      <c r="OQ19" s="35"/>
      <c r="OR19" s="35"/>
      <c r="OS19" s="35"/>
      <c r="OT19" s="35"/>
      <c r="OU19" s="35"/>
      <c r="OV19" s="35"/>
      <c r="OW19" s="35"/>
      <c r="OX19" s="35"/>
      <c r="OY19" s="35"/>
      <c r="OZ19" s="35"/>
      <c r="PA19" s="35"/>
      <c r="PB19" s="35"/>
      <c r="PC19" s="35"/>
      <c r="PD19" s="35"/>
      <c r="PE19" s="35"/>
      <c r="PF19" s="35"/>
      <c r="PG19" s="35"/>
      <c r="PH19" s="35"/>
      <c r="PI19" s="35"/>
      <c r="PJ19" s="35"/>
      <c r="PK19" s="35"/>
      <c r="PL19" s="35"/>
      <c r="PM19" s="35"/>
      <c r="PN19" s="35"/>
      <c r="PO19" s="35"/>
      <c r="PP19" s="35"/>
      <c r="PQ19" s="35"/>
      <c r="PR19" s="35"/>
      <c r="PS19" s="35"/>
      <c r="PT19" s="35"/>
      <c r="PU19" s="35"/>
      <c r="PV19" s="35"/>
      <c r="PW19" s="35"/>
      <c r="PX19" s="35"/>
      <c r="PY19" s="35"/>
      <c r="PZ19" s="35"/>
      <c r="QA19" s="35"/>
      <c r="QB19" s="35"/>
      <c r="QC19" s="35"/>
      <c r="QD19" s="35"/>
      <c r="QE19" s="35"/>
      <c r="QF19" s="35"/>
      <c r="QG19" s="35"/>
      <c r="QH19" s="35"/>
      <c r="QI19" s="35"/>
      <c r="QJ19" s="35"/>
      <c r="QK19" s="35"/>
      <c r="QL19" s="35"/>
      <c r="QM19" s="35"/>
      <c r="QN19" s="35"/>
      <c r="QO19" s="35"/>
      <c r="QP19" s="35"/>
      <c r="QQ19" s="35"/>
      <c r="QR19" s="35"/>
      <c r="QS19" s="35"/>
      <c r="QT19" s="35"/>
      <c r="QU19" s="35"/>
      <c r="QV19" s="35"/>
      <c r="QW19" s="35"/>
      <c r="QX19" s="35"/>
      <c r="QY19" s="35"/>
      <c r="QZ19" s="35"/>
      <c r="RA19" s="35"/>
      <c r="RB19" s="35"/>
      <c r="RC19" s="35"/>
      <c r="RD19" s="35"/>
      <c r="RE19" s="35"/>
      <c r="RF19" s="35"/>
      <c r="RG19" s="35"/>
      <c r="RH19" s="35"/>
      <c r="RI19" s="35"/>
      <c r="RJ19" s="35"/>
      <c r="RK19" s="35"/>
      <c r="RL19" s="35"/>
      <c r="RM19" s="35"/>
      <c r="RN19" s="35"/>
      <c r="RO19" s="35"/>
      <c r="RP19" s="35"/>
      <c r="RQ19" s="35"/>
      <c r="RR19" s="35"/>
      <c r="RS19" s="35"/>
      <c r="RT19" s="35"/>
      <c r="RU19" s="35"/>
      <c r="RV19" s="35"/>
      <c r="RW19" s="35"/>
      <c r="RX19" s="35"/>
      <c r="RY19" s="35"/>
      <c r="RZ19" s="35"/>
      <c r="SA19" s="35"/>
      <c r="SB19" s="35"/>
      <c r="SC19" s="35"/>
      <c r="SD19" s="35"/>
      <c r="SE19" s="35"/>
      <c r="SF19" s="35"/>
      <c r="SG19" s="35"/>
      <c r="SH19" s="35"/>
      <c r="SI19" s="35"/>
      <c r="SJ19" s="35"/>
      <c r="SK19" s="35"/>
      <c r="SL19" s="35"/>
      <c r="SM19" s="35"/>
      <c r="SN19" s="35"/>
      <c r="SO19" s="35"/>
      <c r="SP19" s="35"/>
      <c r="SQ19" s="35"/>
      <c r="SR19" s="35"/>
      <c r="SS19" s="35"/>
      <c r="ST19" s="35"/>
      <c r="SU19" s="35"/>
      <c r="SV19" s="35"/>
      <c r="SW19" s="35"/>
      <c r="SX19" s="35"/>
      <c r="SY19" s="35"/>
      <c r="SZ19" s="35"/>
      <c r="TA19" s="35"/>
      <c r="TB19" s="35"/>
      <c r="TC19" s="35"/>
      <c r="TD19" s="35"/>
      <c r="TE19" s="35"/>
      <c r="TF19" s="35"/>
      <c r="TG19" s="35"/>
      <c r="TH19" s="35"/>
      <c r="TI19" s="35"/>
      <c r="TJ19" s="35"/>
      <c r="TK19" s="35"/>
      <c r="TL19" s="35"/>
      <c r="TM19" s="35"/>
      <c r="TN19" s="35"/>
      <c r="TO19" s="35"/>
      <c r="TP19" s="35"/>
      <c r="TQ19" s="35"/>
      <c r="TR19" s="35"/>
      <c r="TS19" s="35"/>
      <c r="TT19" s="35"/>
      <c r="TU19" s="35"/>
      <c r="TV19" s="35"/>
      <c r="TW19" s="35"/>
      <c r="TX19" s="35"/>
      <c r="TY19" s="35"/>
      <c r="TZ19" s="35"/>
      <c r="UA19" s="35"/>
      <c r="UB19" s="35"/>
      <c r="UC19" s="35"/>
      <c r="UD19" s="35"/>
      <c r="UE19" s="35"/>
      <c r="UF19" s="35"/>
      <c r="UG19" s="35"/>
      <c r="UH19" s="35"/>
      <c r="UI19" s="35"/>
      <c r="UJ19" s="35"/>
      <c r="UK19" s="35"/>
      <c r="UL19" s="35"/>
      <c r="UM19" s="35"/>
      <c r="UN19" s="35"/>
      <c r="UO19" s="35"/>
      <c r="UP19" s="35"/>
      <c r="UQ19" s="35"/>
      <c r="UR19" s="35"/>
      <c r="US19" s="35"/>
      <c r="UT19" s="35"/>
      <c r="UU19" s="35"/>
      <c r="UV19" s="35"/>
      <c r="UW19" s="35"/>
      <c r="UX19" s="35"/>
      <c r="UY19" s="35"/>
      <c r="UZ19" s="35"/>
      <c r="VA19" s="35"/>
      <c r="VB19" s="35"/>
      <c r="VC19" s="35"/>
      <c r="VD19" s="35"/>
      <c r="VE19" s="35"/>
      <c r="VF19" s="35"/>
      <c r="VG19" s="35"/>
      <c r="VH19" s="35"/>
      <c r="VI19" s="35"/>
      <c r="VJ19" s="35"/>
      <c r="VK19" s="35"/>
      <c r="VL19" s="35"/>
      <c r="VM19" s="35"/>
      <c r="VN19" s="35"/>
      <c r="VO19" s="35"/>
      <c r="VP19" s="35"/>
      <c r="VQ19" s="35"/>
      <c r="VR19" s="35"/>
      <c r="VS19" s="35"/>
      <c r="VT19" s="35"/>
      <c r="VU19" s="35"/>
      <c r="VV19" s="35"/>
      <c r="VW19" s="35"/>
      <c r="VX19" s="35"/>
      <c r="VY19" s="35"/>
      <c r="VZ19" s="35"/>
      <c r="WA19" s="35"/>
      <c r="WB19" s="35"/>
      <c r="WC19" s="35"/>
      <c r="WD19" s="35"/>
      <c r="WE19" s="35"/>
      <c r="WF19" s="35"/>
      <c r="WG19" s="35"/>
      <c r="WH19" s="35"/>
      <c r="WI19" s="35"/>
      <c r="WJ19" s="35"/>
      <c r="WK19" s="35"/>
      <c r="WL19" s="35"/>
      <c r="WM19" s="35"/>
      <c r="WN19" s="35"/>
      <c r="WO19" s="35"/>
      <c r="WP19" s="35"/>
      <c r="WQ19" s="35"/>
      <c r="WR19" s="35"/>
      <c r="WS19" s="35"/>
      <c r="WT19" s="35"/>
      <c r="WU19" s="35"/>
      <c r="WV19" s="35"/>
      <c r="WW19" s="35"/>
      <c r="WX19" s="35"/>
      <c r="WY19" s="35"/>
      <c r="WZ19" s="35"/>
      <c r="XA19" s="35"/>
      <c r="XB19" s="35"/>
      <c r="XC19" s="35"/>
      <c r="XD19" s="35"/>
      <c r="XE19" s="35"/>
      <c r="XF19" s="35"/>
      <c r="XG19" s="35"/>
      <c r="XH19" s="35"/>
      <c r="XI19" s="35"/>
      <c r="XJ19" s="35"/>
      <c r="XK19" s="35"/>
      <c r="XL19" s="35"/>
      <c r="XM19" s="35"/>
      <c r="XN19" s="35"/>
      <c r="XO19" s="35"/>
      <c r="XP19" s="35"/>
      <c r="XQ19" s="35"/>
      <c r="XR19" s="35"/>
      <c r="XS19" s="35"/>
      <c r="XT19" s="35"/>
      <c r="XU19" s="35"/>
      <c r="XV19" s="35"/>
      <c r="XW19" s="35"/>
      <c r="XX19" s="35"/>
      <c r="XY19" s="35"/>
      <c r="XZ19" s="35"/>
      <c r="YA19" s="35"/>
      <c r="YB19" s="35"/>
      <c r="YC19" s="35"/>
      <c r="YD19" s="35"/>
      <c r="YE19" s="35"/>
      <c r="YF19" s="35"/>
      <c r="YG19" s="35"/>
      <c r="YH19" s="35"/>
      <c r="YI19" s="35"/>
      <c r="YJ19" s="35"/>
      <c r="YK19" s="35"/>
      <c r="YL19" s="35"/>
      <c r="YM19" s="35"/>
      <c r="YN19" s="35"/>
      <c r="YO19" s="35"/>
      <c r="YP19" s="35"/>
      <c r="YQ19" s="35"/>
      <c r="YR19" s="35"/>
      <c r="YS19" s="35"/>
      <c r="YT19" s="35"/>
      <c r="YU19" s="35"/>
      <c r="YV19" s="35"/>
      <c r="YW19" s="35"/>
      <c r="YX19" s="35"/>
      <c r="YY19" s="35"/>
      <c r="YZ19" s="35"/>
      <c r="ZA19" s="35"/>
      <c r="ZB19" s="35"/>
      <c r="ZC19" s="35"/>
      <c r="ZD19" s="35"/>
      <c r="ZE19" s="35"/>
      <c r="ZF19" s="35"/>
      <c r="ZG19" s="35"/>
      <c r="ZH19" s="35"/>
      <c r="ZI19" s="35"/>
      <c r="ZJ19" s="35"/>
      <c r="ZK19" s="35"/>
      <c r="ZL19" s="35"/>
      <c r="ZM19" s="35"/>
      <c r="ZN19" s="35"/>
      <c r="ZO19" s="35"/>
      <c r="ZP19" s="35"/>
      <c r="ZQ19" s="35"/>
      <c r="ZR19" s="35"/>
      <c r="ZS19" s="35"/>
      <c r="ZT19" s="35"/>
      <c r="ZU19" s="35"/>
      <c r="ZV19" s="35"/>
      <c r="ZW19" s="35"/>
      <c r="ZX19" s="35"/>
      <c r="ZY19" s="35"/>
      <c r="ZZ19" s="35"/>
      <c r="AAA19" s="35"/>
      <c r="AAB19" s="35"/>
      <c r="AAC19" s="35"/>
      <c r="AAD19" s="35"/>
      <c r="AAE19" s="35"/>
      <c r="AAF19" s="35"/>
      <c r="AAG19" s="35"/>
      <c r="AAH19" s="35"/>
      <c r="AAI19" s="35"/>
      <c r="AAJ19" s="35"/>
      <c r="AAK19" s="35"/>
      <c r="AAL19" s="35"/>
      <c r="AAM19" s="35"/>
      <c r="AAN19" s="35"/>
      <c r="AAO19" s="35"/>
      <c r="AAP19" s="35"/>
      <c r="AAQ19" s="35"/>
      <c r="AAR19" s="35"/>
      <c r="AAS19" s="35"/>
      <c r="AAT19" s="35"/>
      <c r="AAU19" s="35"/>
      <c r="AAV19" s="35"/>
      <c r="AAW19" s="35"/>
      <c r="AAX19" s="35"/>
      <c r="AAY19" s="35"/>
      <c r="AAZ19" s="35"/>
      <c r="ABA19" s="35"/>
      <c r="ABB19" s="35"/>
      <c r="ABC19" s="35"/>
      <c r="ABD19" s="35"/>
      <c r="ABE19" s="35"/>
      <c r="ABF19" s="35"/>
      <c r="ABG19" s="35"/>
      <c r="ABH19" s="35"/>
      <c r="ABI19" s="35"/>
      <c r="ABJ19" s="35"/>
      <c r="ABK19" s="35"/>
      <c r="ABL19" s="35"/>
      <c r="ABM19" s="35"/>
      <c r="ABN19" s="35"/>
      <c r="ABO19" s="35"/>
      <c r="ABP19" s="35"/>
      <c r="ABQ19" s="35"/>
      <c r="ABR19" s="35"/>
      <c r="ABS19" s="35"/>
      <c r="ABT19" s="35"/>
      <c r="ABU19" s="35"/>
      <c r="ABV19" s="35"/>
      <c r="ABW19" s="35"/>
      <c r="ABX19" s="35"/>
      <c r="ABY19" s="35"/>
      <c r="ABZ19" s="35"/>
      <c r="ACA19" s="35"/>
      <c r="ACB19" s="35"/>
      <c r="ACC19" s="35"/>
      <c r="ACD19" s="35"/>
      <c r="ACE19" s="35"/>
      <c r="ACF19" s="35"/>
      <c r="ACG19" s="35"/>
      <c r="ACH19" s="35"/>
      <c r="ACI19" s="35"/>
      <c r="ACJ19" s="35"/>
      <c r="ACK19" s="35"/>
      <c r="ACL19" s="35"/>
      <c r="ACM19" s="35"/>
      <c r="ACN19" s="35"/>
      <c r="ACO19" s="35"/>
      <c r="ACP19" s="35"/>
      <c r="ACQ19" s="35"/>
      <c r="ACR19" s="35"/>
      <c r="ACS19" s="35"/>
      <c r="ACT19" s="35"/>
      <c r="ACU19" s="35"/>
      <c r="ACV19" s="35"/>
      <c r="ACW19" s="35"/>
      <c r="ACX19" s="35"/>
      <c r="ACY19" s="35"/>
      <c r="ACZ19" s="35"/>
      <c r="ADA19" s="35"/>
      <c r="ADB19" s="35"/>
      <c r="ADC19" s="35"/>
      <c r="ADD19" s="35"/>
      <c r="ADE19" s="35"/>
      <c r="ADF19" s="35"/>
      <c r="ADG19" s="35"/>
      <c r="ADH19" s="35"/>
      <c r="ADI19" s="35"/>
      <c r="ADJ19" s="35"/>
      <c r="ADK19" s="35"/>
      <c r="ADL19" s="35"/>
      <c r="ADM19" s="35"/>
      <c r="ADN19" s="35"/>
      <c r="ADO19" s="35"/>
      <c r="ADP19" s="35"/>
      <c r="ADQ19" s="35"/>
      <c r="ADR19" s="35"/>
      <c r="ADS19" s="35"/>
      <c r="ADT19" s="35"/>
      <c r="ADU19" s="35"/>
      <c r="ADV19" s="35"/>
      <c r="ADW19" s="35"/>
      <c r="ADX19" s="35"/>
      <c r="ADY19" s="35"/>
      <c r="ADZ19" s="35"/>
      <c r="AEA19" s="35"/>
      <c r="AEB19" s="35"/>
      <c r="AEC19" s="35"/>
      <c r="AED19" s="35"/>
      <c r="AEE19" s="35"/>
      <c r="AEF19" s="35"/>
      <c r="AEG19" s="35"/>
      <c r="AEH19" s="35"/>
      <c r="AEI19" s="35"/>
      <c r="AEJ19" s="35"/>
      <c r="AEK19" s="35"/>
      <c r="AEL19" s="35"/>
      <c r="AEM19" s="35"/>
      <c r="AEN19" s="35"/>
      <c r="AEO19" s="35"/>
      <c r="AEP19" s="35"/>
      <c r="AEQ19" s="35"/>
      <c r="AER19" s="35"/>
      <c r="AES19" s="35"/>
      <c r="AET19" s="35"/>
      <c r="AEU19" s="35"/>
      <c r="AEV19" s="35"/>
      <c r="AEW19" s="35"/>
      <c r="AEX19" s="35"/>
      <c r="AEY19" s="35"/>
      <c r="AEZ19" s="35"/>
      <c r="AFA19" s="35"/>
      <c r="AFB19" s="35"/>
      <c r="AFC19" s="35"/>
      <c r="AFD19" s="35"/>
      <c r="AFE19" s="35"/>
      <c r="AFF19" s="35"/>
      <c r="AFG19" s="35"/>
      <c r="AFH19" s="35"/>
      <c r="AFI19" s="35"/>
      <c r="AFJ19" s="35"/>
      <c r="AFK19" s="35"/>
      <c r="AFL19" s="35"/>
      <c r="AFM19" s="35"/>
      <c r="AFN19" s="35"/>
      <c r="AFO19" s="35"/>
      <c r="AFP19" s="35"/>
      <c r="AFQ19" s="35"/>
      <c r="AFR19" s="35"/>
      <c r="AFS19" s="35"/>
      <c r="AFT19" s="35"/>
      <c r="AFU19" s="35"/>
      <c r="AFV19" s="35"/>
      <c r="AFW19" s="35"/>
      <c r="AFX19" s="35"/>
      <c r="AFY19" s="35"/>
      <c r="AFZ19" s="35"/>
      <c r="AGA19" s="35"/>
      <c r="AGB19" s="35"/>
      <c r="AGC19" s="35"/>
      <c r="AGD19" s="35"/>
      <c r="AGE19" s="35"/>
      <c r="AGF19" s="35"/>
      <c r="AGG19" s="35"/>
      <c r="AGH19" s="35"/>
      <c r="AGI19" s="35"/>
      <c r="AGJ19" s="35"/>
      <c r="AGK19" s="35"/>
      <c r="AGL19" s="35"/>
      <c r="AGM19" s="35"/>
      <c r="AGN19" s="35"/>
      <c r="AGO19" s="35"/>
      <c r="AGP19" s="35"/>
      <c r="AGQ19" s="35"/>
      <c r="AGR19" s="35"/>
      <c r="AGS19" s="35"/>
      <c r="AGT19" s="35"/>
      <c r="AGU19" s="35"/>
      <c r="AGV19" s="35"/>
      <c r="AGW19" s="35"/>
      <c r="AGX19" s="35"/>
      <c r="AGY19" s="35"/>
      <c r="AGZ19" s="35"/>
      <c r="AHA19" s="35"/>
      <c r="AHB19" s="35"/>
      <c r="AHC19" s="35"/>
      <c r="AHD19" s="35"/>
      <c r="AHE19" s="35"/>
      <c r="AHF19" s="35"/>
      <c r="AHG19" s="35"/>
      <c r="AHH19" s="35"/>
      <c r="AHI19" s="35"/>
      <c r="AHJ19" s="35"/>
      <c r="AHK19" s="35"/>
      <c r="AHL19" s="35"/>
      <c r="AHM19" s="35"/>
      <c r="AHN19" s="35"/>
      <c r="AHO19" s="35"/>
      <c r="AHP19" s="35"/>
      <c r="AHQ19" s="35"/>
      <c r="AHR19" s="35"/>
      <c r="AHS19" s="35"/>
      <c r="AHT19" s="35"/>
      <c r="AHU19" s="35"/>
      <c r="AHV19" s="35"/>
      <c r="AHW19" s="35"/>
      <c r="AHX19" s="35"/>
      <c r="AHY19" s="35"/>
      <c r="AHZ19" s="35"/>
      <c r="AIA19" s="35"/>
      <c r="AIB19" s="35"/>
      <c r="AIC19" s="35"/>
      <c r="AID19" s="35"/>
      <c r="AIE19" s="35"/>
      <c r="AIF19" s="35"/>
      <c r="AIG19" s="35"/>
      <c r="AIH19" s="35"/>
      <c r="AII19" s="35"/>
      <c r="AIJ19" s="35"/>
      <c r="AIK19" s="35"/>
      <c r="AIL19" s="35"/>
      <c r="AIM19" s="35"/>
      <c r="AIN19" s="35"/>
      <c r="AIO19" s="35"/>
      <c r="AIP19" s="35"/>
      <c r="AIQ19" s="35"/>
      <c r="AIR19" s="35"/>
      <c r="AIS19" s="35"/>
      <c r="AIT19" s="35"/>
      <c r="AIU19" s="35"/>
      <c r="AIV19" s="35"/>
      <c r="AIW19" s="35"/>
      <c r="AIX19" s="35"/>
      <c r="AIY19" s="35"/>
      <c r="AIZ19" s="35"/>
      <c r="AJA19" s="35"/>
      <c r="AJB19" s="35"/>
      <c r="AJC19" s="35"/>
      <c r="AJD19" s="35"/>
      <c r="AJE19" s="35"/>
      <c r="AJF19" s="35"/>
      <c r="AJG19" s="35"/>
      <c r="AJH19" s="35"/>
      <c r="AJI19" s="35"/>
      <c r="AJJ19" s="35"/>
      <c r="AJK19" s="35"/>
      <c r="AJL19" s="35"/>
      <c r="AJM19" s="35"/>
      <c r="AJN19" s="35"/>
      <c r="AJO19" s="35"/>
      <c r="AJP19" s="35"/>
      <c r="AJQ19" s="35"/>
      <c r="AJR19" s="35"/>
      <c r="AJS19" s="35"/>
      <c r="AJT19" s="35"/>
      <c r="AJU19" s="35"/>
      <c r="AJV19" s="35"/>
      <c r="AJW19" s="35"/>
      <c r="AJX19" s="35"/>
      <c r="AJY19" s="35"/>
      <c r="AJZ19" s="35"/>
      <c r="AKA19" s="35"/>
      <c r="AKB19" s="35"/>
      <c r="AKC19" s="35"/>
      <c r="AKD19" s="35"/>
      <c r="AKE19" s="35"/>
      <c r="AKF19" s="35"/>
      <c r="AKG19" s="35"/>
      <c r="AKH19" s="35"/>
      <c r="AKI19" s="35"/>
      <c r="AKJ19" s="35"/>
      <c r="AKK19" s="35"/>
      <c r="AKL19" s="35"/>
      <c r="AKM19" s="35"/>
      <c r="AKN19" s="35"/>
      <c r="AKO19" s="35"/>
      <c r="AKP19" s="35"/>
      <c r="AKQ19" s="35"/>
      <c r="AKR19" s="35"/>
      <c r="AKS19" s="35"/>
      <c r="AKT19" s="35"/>
      <c r="AKU19" s="35"/>
      <c r="AKV19" s="35"/>
      <c r="AKW19" s="35"/>
      <c r="AKX19" s="35"/>
      <c r="AKY19" s="35"/>
      <c r="AKZ19" s="35"/>
      <c r="ALA19" s="35"/>
      <c r="ALB19" s="35"/>
      <c r="ALC19" s="35"/>
      <c r="ALD19" s="35"/>
      <c r="ALE19" s="35"/>
      <c r="ALF19" s="35"/>
      <c r="ALG19" s="35"/>
      <c r="ALH19" s="35"/>
      <c r="ALI19" s="35"/>
      <c r="ALJ19" s="35"/>
      <c r="ALK19" s="35"/>
      <c r="ALL19" s="35"/>
      <c r="ALM19" s="35"/>
      <c r="ALN19" s="35"/>
      <c r="ALO19" s="35"/>
      <c r="ALP19" s="35"/>
      <c r="ALQ19" s="35"/>
      <c r="ALR19" s="35"/>
      <c r="ALS19" s="35"/>
      <c r="ALT19" s="35"/>
      <c r="ALU19" s="35"/>
      <c r="ALV19" s="35"/>
      <c r="ALW19" s="35"/>
      <c r="ALX19" s="35"/>
      <c r="ALY19" s="35"/>
      <c r="ALZ19" s="35"/>
      <c r="AMA19" s="35"/>
      <c r="AMB19" s="35"/>
      <c r="AMC19" s="35"/>
      <c r="AMD19" s="35"/>
      <c r="AME19" s="35"/>
      <c r="AMF19" s="35"/>
      <c r="AMG19" s="35"/>
      <c r="AMH19" s="35"/>
      <c r="AMI19" s="35"/>
      <c r="AMJ19" s="35"/>
      <c r="AMK19" s="35"/>
      <c r="AML19" s="35"/>
    </row>
    <row r="20" spans="1:1026" s="59" customFormat="1" ht="18" customHeight="1" x14ac:dyDescent="0.25">
      <c r="A20" s="146">
        <v>1</v>
      </c>
      <c r="B20" s="36" t="s">
        <v>185</v>
      </c>
      <c r="C20" s="36"/>
      <c r="D20" s="40">
        <v>1966</v>
      </c>
      <c r="E20" s="37" t="s">
        <v>1</v>
      </c>
      <c r="F20" s="49">
        <v>69.099999999999994</v>
      </c>
      <c r="G20" s="83" t="s">
        <v>184</v>
      </c>
      <c r="H20" s="43">
        <v>24</v>
      </c>
      <c r="I20" s="94">
        <v>7.8</v>
      </c>
      <c r="J20" s="9">
        <v>40</v>
      </c>
      <c r="K20" s="9"/>
      <c r="L20" s="201"/>
      <c r="M20" s="9">
        <f t="shared" si="0"/>
        <v>312</v>
      </c>
      <c r="N20" s="10">
        <v>1</v>
      </c>
      <c r="O20" s="37">
        <v>20</v>
      </c>
      <c r="P20" s="309" t="s">
        <v>186</v>
      </c>
      <c r="Q20" s="281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2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G20" s="35"/>
      <c r="GH20" s="35"/>
      <c r="GI20" s="35"/>
      <c r="GJ20" s="35"/>
      <c r="GK20" s="35"/>
      <c r="GL20" s="35"/>
      <c r="GM20" s="35"/>
      <c r="GN20" s="35"/>
      <c r="GO20" s="35"/>
      <c r="GP20" s="35"/>
      <c r="GQ20" s="35"/>
      <c r="GR20" s="35"/>
      <c r="GS20" s="35"/>
      <c r="GT20" s="35"/>
      <c r="GU20" s="35"/>
      <c r="GV20" s="35"/>
      <c r="GW20" s="35"/>
      <c r="GX20" s="35"/>
      <c r="GY20" s="35"/>
      <c r="GZ20" s="35"/>
      <c r="HA20" s="35"/>
      <c r="HB20" s="35"/>
      <c r="HC20" s="35"/>
      <c r="HD20" s="35"/>
      <c r="HE20" s="35"/>
      <c r="HF20" s="35"/>
      <c r="HG20" s="35"/>
      <c r="HH20" s="35"/>
      <c r="HI20" s="35"/>
      <c r="HJ20" s="35"/>
      <c r="HK20" s="35"/>
      <c r="HL20" s="35"/>
      <c r="HM20" s="35"/>
      <c r="HN20" s="35"/>
      <c r="HO20" s="35"/>
      <c r="HP20" s="35"/>
      <c r="HQ20" s="35"/>
      <c r="HR20" s="35"/>
      <c r="HS20" s="35"/>
      <c r="HT20" s="35"/>
      <c r="HU20" s="35"/>
      <c r="HV20" s="35"/>
      <c r="HW20" s="35"/>
      <c r="HX20" s="35"/>
      <c r="HY20" s="35"/>
      <c r="HZ20" s="35"/>
      <c r="IA20" s="35"/>
      <c r="IB20" s="35"/>
      <c r="IC20" s="35"/>
      <c r="ID20" s="35"/>
      <c r="IE20" s="35"/>
      <c r="IF20" s="35"/>
      <c r="IG20" s="35"/>
      <c r="IH20" s="35"/>
      <c r="II20" s="35"/>
      <c r="IJ20" s="35"/>
      <c r="IK20" s="35"/>
      <c r="IL20" s="35"/>
      <c r="IM20" s="35"/>
      <c r="IN20" s="35"/>
      <c r="IO20" s="35"/>
      <c r="IP20" s="35"/>
      <c r="IQ20" s="35"/>
      <c r="IR20" s="35"/>
      <c r="IS20" s="35"/>
      <c r="IT20" s="35"/>
      <c r="IU20" s="35"/>
      <c r="IV20" s="35"/>
      <c r="IW20" s="35"/>
      <c r="IX20" s="35"/>
      <c r="IY20" s="35"/>
      <c r="IZ20" s="35"/>
      <c r="JA20" s="35"/>
      <c r="JB20" s="35"/>
      <c r="JC20" s="35"/>
      <c r="JD20" s="35"/>
      <c r="JE20" s="35"/>
      <c r="JF20" s="35"/>
      <c r="JG20" s="35"/>
      <c r="JH20" s="35"/>
      <c r="JI20" s="35"/>
      <c r="JJ20" s="35"/>
      <c r="JK20" s="35"/>
      <c r="JL20" s="35"/>
      <c r="JM20" s="35"/>
      <c r="JN20" s="35"/>
      <c r="JO20" s="35"/>
      <c r="JP20" s="35"/>
      <c r="JQ20" s="35"/>
      <c r="JR20" s="35"/>
      <c r="JS20" s="35"/>
      <c r="JT20" s="35"/>
      <c r="JU20" s="35"/>
      <c r="JV20" s="35"/>
      <c r="JW20" s="35"/>
      <c r="JX20" s="35"/>
      <c r="JY20" s="35"/>
      <c r="JZ20" s="35"/>
      <c r="KA20" s="35"/>
      <c r="KB20" s="35"/>
      <c r="KC20" s="35"/>
      <c r="KD20" s="35"/>
      <c r="KE20" s="35"/>
      <c r="KF20" s="35"/>
      <c r="KG20" s="35"/>
      <c r="KH20" s="35"/>
      <c r="KI20" s="35"/>
      <c r="KJ20" s="35"/>
      <c r="KK20" s="35"/>
      <c r="KL20" s="35"/>
      <c r="KM20" s="35"/>
      <c r="KN20" s="35"/>
      <c r="KO20" s="35"/>
      <c r="KP20" s="35"/>
      <c r="KQ20" s="35"/>
      <c r="KR20" s="35"/>
      <c r="KS20" s="35"/>
      <c r="KT20" s="35"/>
      <c r="KU20" s="35"/>
      <c r="KV20" s="35"/>
      <c r="KW20" s="35"/>
      <c r="KX20" s="35"/>
      <c r="KY20" s="35"/>
      <c r="KZ20" s="35"/>
      <c r="LA20" s="35"/>
      <c r="LB20" s="35"/>
      <c r="LC20" s="35"/>
      <c r="LD20" s="35"/>
      <c r="LE20" s="35"/>
      <c r="LF20" s="35"/>
      <c r="LG20" s="35"/>
      <c r="LH20" s="35"/>
      <c r="LI20" s="35"/>
      <c r="LJ20" s="35"/>
      <c r="LK20" s="35"/>
      <c r="LL20" s="35"/>
      <c r="LM20" s="35"/>
      <c r="LN20" s="35"/>
      <c r="LO20" s="35"/>
      <c r="LP20" s="35"/>
      <c r="LQ20" s="35"/>
      <c r="LR20" s="35"/>
      <c r="LS20" s="35"/>
      <c r="LT20" s="35"/>
      <c r="LU20" s="35"/>
      <c r="LV20" s="35"/>
      <c r="LW20" s="35"/>
      <c r="LX20" s="35"/>
      <c r="LY20" s="35"/>
      <c r="LZ20" s="35"/>
      <c r="MA20" s="35"/>
      <c r="MB20" s="35"/>
      <c r="MC20" s="35"/>
      <c r="MD20" s="35"/>
      <c r="ME20" s="35"/>
      <c r="MF20" s="35"/>
      <c r="MG20" s="35"/>
      <c r="MH20" s="35"/>
      <c r="MI20" s="35"/>
      <c r="MJ20" s="35"/>
      <c r="MK20" s="35"/>
      <c r="ML20" s="35"/>
      <c r="MM20" s="35"/>
      <c r="MN20" s="35"/>
      <c r="MO20" s="35"/>
      <c r="MP20" s="35"/>
      <c r="MQ20" s="35"/>
      <c r="MR20" s="35"/>
      <c r="MS20" s="35"/>
      <c r="MT20" s="35"/>
      <c r="MU20" s="35"/>
      <c r="MV20" s="35"/>
      <c r="MW20" s="35"/>
      <c r="MX20" s="35"/>
      <c r="MY20" s="35"/>
      <c r="MZ20" s="35"/>
      <c r="NA20" s="35"/>
      <c r="NB20" s="35"/>
      <c r="NC20" s="35"/>
      <c r="ND20" s="35"/>
      <c r="NE20" s="35"/>
      <c r="NF20" s="35"/>
      <c r="NG20" s="35"/>
      <c r="NH20" s="35"/>
      <c r="NI20" s="35"/>
      <c r="NJ20" s="35"/>
      <c r="NK20" s="35"/>
      <c r="NL20" s="35"/>
      <c r="NM20" s="35"/>
      <c r="NN20" s="35"/>
      <c r="NO20" s="35"/>
      <c r="NP20" s="35"/>
      <c r="NQ20" s="35"/>
      <c r="NR20" s="35"/>
      <c r="NS20" s="35"/>
      <c r="NT20" s="35"/>
      <c r="NU20" s="35"/>
      <c r="NV20" s="35"/>
      <c r="NW20" s="35"/>
      <c r="NX20" s="35"/>
      <c r="NY20" s="35"/>
      <c r="NZ20" s="35"/>
      <c r="OA20" s="35"/>
      <c r="OB20" s="35"/>
      <c r="OC20" s="35"/>
      <c r="OD20" s="35"/>
      <c r="OE20" s="35"/>
      <c r="OF20" s="35"/>
      <c r="OG20" s="35"/>
      <c r="OH20" s="35"/>
      <c r="OI20" s="35"/>
      <c r="OJ20" s="35"/>
      <c r="OK20" s="35"/>
      <c r="OL20" s="35"/>
      <c r="OM20" s="35"/>
      <c r="ON20" s="35"/>
      <c r="OO20" s="35"/>
      <c r="OP20" s="35"/>
      <c r="OQ20" s="35"/>
      <c r="OR20" s="35"/>
      <c r="OS20" s="35"/>
      <c r="OT20" s="35"/>
      <c r="OU20" s="35"/>
      <c r="OV20" s="35"/>
      <c r="OW20" s="35"/>
      <c r="OX20" s="35"/>
      <c r="OY20" s="35"/>
      <c r="OZ20" s="35"/>
      <c r="PA20" s="35"/>
      <c r="PB20" s="35"/>
      <c r="PC20" s="35"/>
      <c r="PD20" s="35"/>
      <c r="PE20" s="35"/>
      <c r="PF20" s="35"/>
      <c r="PG20" s="35"/>
      <c r="PH20" s="35"/>
      <c r="PI20" s="35"/>
      <c r="PJ20" s="35"/>
      <c r="PK20" s="35"/>
      <c r="PL20" s="35"/>
      <c r="PM20" s="35"/>
      <c r="PN20" s="35"/>
      <c r="PO20" s="35"/>
      <c r="PP20" s="35"/>
      <c r="PQ20" s="35"/>
      <c r="PR20" s="35"/>
      <c r="PS20" s="35"/>
      <c r="PT20" s="35"/>
      <c r="PU20" s="35"/>
      <c r="PV20" s="35"/>
      <c r="PW20" s="35"/>
      <c r="PX20" s="35"/>
      <c r="PY20" s="35"/>
      <c r="PZ20" s="35"/>
      <c r="QA20" s="35"/>
      <c r="QB20" s="35"/>
      <c r="QC20" s="35"/>
      <c r="QD20" s="35"/>
      <c r="QE20" s="35"/>
      <c r="QF20" s="35"/>
      <c r="QG20" s="35"/>
      <c r="QH20" s="35"/>
      <c r="QI20" s="35"/>
      <c r="QJ20" s="35"/>
      <c r="QK20" s="35"/>
      <c r="QL20" s="35"/>
      <c r="QM20" s="35"/>
      <c r="QN20" s="35"/>
      <c r="QO20" s="35"/>
      <c r="QP20" s="35"/>
      <c r="QQ20" s="35"/>
      <c r="QR20" s="35"/>
      <c r="QS20" s="35"/>
      <c r="QT20" s="35"/>
      <c r="QU20" s="35"/>
      <c r="QV20" s="35"/>
      <c r="QW20" s="35"/>
      <c r="QX20" s="35"/>
      <c r="QY20" s="35"/>
      <c r="QZ20" s="35"/>
      <c r="RA20" s="35"/>
      <c r="RB20" s="35"/>
      <c r="RC20" s="35"/>
      <c r="RD20" s="35"/>
      <c r="RE20" s="35"/>
      <c r="RF20" s="35"/>
      <c r="RG20" s="35"/>
      <c r="RH20" s="35"/>
      <c r="RI20" s="35"/>
      <c r="RJ20" s="35"/>
      <c r="RK20" s="35"/>
      <c r="RL20" s="35"/>
      <c r="RM20" s="35"/>
      <c r="RN20" s="35"/>
      <c r="RO20" s="35"/>
      <c r="RP20" s="35"/>
      <c r="RQ20" s="35"/>
      <c r="RR20" s="35"/>
      <c r="RS20" s="35"/>
      <c r="RT20" s="35"/>
      <c r="RU20" s="35"/>
      <c r="RV20" s="35"/>
      <c r="RW20" s="35"/>
      <c r="RX20" s="35"/>
      <c r="RY20" s="35"/>
      <c r="RZ20" s="35"/>
      <c r="SA20" s="35"/>
      <c r="SB20" s="35"/>
      <c r="SC20" s="35"/>
      <c r="SD20" s="35"/>
      <c r="SE20" s="35"/>
      <c r="SF20" s="35"/>
      <c r="SG20" s="35"/>
      <c r="SH20" s="35"/>
      <c r="SI20" s="35"/>
      <c r="SJ20" s="35"/>
      <c r="SK20" s="35"/>
      <c r="SL20" s="35"/>
      <c r="SM20" s="35"/>
      <c r="SN20" s="35"/>
      <c r="SO20" s="35"/>
      <c r="SP20" s="35"/>
      <c r="SQ20" s="35"/>
      <c r="SR20" s="35"/>
      <c r="SS20" s="35"/>
      <c r="ST20" s="35"/>
      <c r="SU20" s="35"/>
      <c r="SV20" s="35"/>
      <c r="SW20" s="35"/>
      <c r="SX20" s="35"/>
      <c r="SY20" s="35"/>
      <c r="SZ20" s="35"/>
      <c r="TA20" s="35"/>
      <c r="TB20" s="35"/>
      <c r="TC20" s="35"/>
      <c r="TD20" s="35"/>
      <c r="TE20" s="35"/>
      <c r="TF20" s="35"/>
      <c r="TG20" s="35"/>
      <c r="TH20" s="35"/>
      <c r="TI20" s="35"/>
      <c r="TJ20" s="35"/>
      <c r="TK20" s="35"/>
      <c r="TL20" s="35"/>
      <c r="TM20" s="35"/>
      <c r="TN20" s="35"/>
      <c r="TO20" s="35"/>
      <c r="TP20" s="35"/>
      <c r="TQ20" s="35"/>
      <c r="TR20" s="35"/>
      <c r="TS20" s="35"/>
      <c r="TT20" s="35"/>
      <c r="TU20" s="35"/>
      <c r="TV20" s="35"/>
      <c r="TW20" s="35"/>
      <c r="TX20" s="35"/>
      <c r="TY20" s="35"/>
      <c r="TZ20" s="35"/>
      <c r="UA20" s="35"/>
      <c r="UB20" s="35"/>
      <c r="UC20" s="35"/>
      <c r="UD20" s="35"/>
      <c r="UE20" s="35"/>
      <c r="UF20" s="35"/>
      <c r="UG20" s="35"/>
      <c r="UH20" s="35"/>
      <c r="UI20" s="35"/>
      <c r="UJ20" s="35"/>
      <c r="UK20" s="35"/>
      <c r="UL20" s="35"/>
      <c r="UM20" s="35"/>
      <c r="UN20" s="35"/>
      <c r="UO20" s="35"/>
      <c r="UP20" s="35"/>
      <c r="UQ20" s="35"/>
      <c r="UR20" s="35"/>
      <c r="US20" s="35"/>
      <c r="UT20" s="35"/>
      <c r="UU20" s="35"/>
      <c r="UV20" s="35"/>
      <c r="UW20" s="35"/>
      <c r="UX20" s="35"/>
      <c r="UY20" s="35"/>
      <c r="UZ20" s="35"/>
      <c r="VA20" s="35"/>
      <c r="VB20" s="35"/>
      <c r="VC20" s="35"/>
      <c r="VD20" s="35"/>
      <c r="VE20" s="35"/>
      <c r="VF20" s="35"/>
      <c r="VG20" s="35"/>
      <c r="VH20" s="35"/>
      <c r="VI20" s="35"/>
      <c r="VJ20" s="35"/>
      <c r="VK20" s="35"/>
      <c r="VL20" s="35"/>
      <c r="VM20" s="35"/>
      <c r="VN20" s="35"/>
      <c r="VO20" s="35"/>
      <c r="VP20" s="35"/>
      <c r="VQ20" s="35"/>
      <c r="VR20" s="35"/>
      <c r="VS20" s="35"/>
      <c r="VT20" s="35"/>
      <c r="VU20" s="35"/>
      <c r="VV20" s="35"/>
      <c r="VW20" s="35"/>
      <c r="VX20" s="35"/>
      <c r="VY20" s="35"/>
      <c r="VZ20" s="35"/>
      <c r="WA20" s="35"/>
      <c r="WB20" s="35"/>
      <c r="WC20" s="35"/>
      <c r="WD20" s="35"/>
      <c r="WE20" s="35"/>
      <c r="WF20" s="35"/>
      <c r="WG20" s="35"/>
      <c r="WH20" s="35"/>
      <c r="WI20" s="35"/>
      <c r="WJ20" s="35"/>
      <c r="WK20" s="35"/>
      <c r="WL20" s="35"/>
      <c r="WM20" s="35"/>
      <c r="WN20" s="35"/>
      <c r="WO20" s="35"/>
      <c r="WP20" s="35"/>
      <c r="WQ20" s="35"/>
      <c r="WR20" s="35"/>
      <c r="WS20" s="35"/>
      <c r="WT20" s="35"/>
      <c r="WU20" s="35"/>
      <c r="WV20" s="35"/>
      <c r="WW20" s="35"/>
      <c r="WX20" s="35"/>
      <c r="WY20" s="35"/>
      <c r="WZ20" s="35"/>
      <c r="XA20" s="35"/>
      <c r="XB20" s="35"/>
      <c r="XC20" s="35"/>
      <c r="XD20" s="35"/>
      <c r="XE20" s="35"/>
      <c r="XF20" s="35"/>
      <c r="XG20" s="35"/>
      <c r="XH20" s="35"/>
      <c r="XI20" s="35"/>
      <c r="XJ20" s="35"/>
      <c r="XK20" s="35"/>
      <c r="XL20" s="35"/>
      <c r="XM20" s="35"/>
      <c r="XN20" s="35"/>
      <c r="XO20" s="35"/>
      <c r="XP20" s="35"/>
      <c r="XQ20" s="35"/>
      <c r="XR20" s="35"/>
      <c r="XS20" s="35"/>
      <c r="XT20" s="35"/>
      <c r="XU20" s="35"/>
      <c r="XV20" s="35"/>
      <c r="XW20" s="35"/>
      <c r="XX20" s="35"/>
      <c r="XY20" s="35"/>
      <c r="XZ20" s="35"/>
      <c r="YA20" s="35"/>
      <c r="YB20" s="35"/>
      <c r="YC20" s="35"/>
      <c r="YD20" s="35"/>
      <c r="YE20" s="35"/>
      <c r="YF20" s="35"/>
      <c r="YG20" s="35"/>
      <c r="YH20" s="35"/>
      <c r="YI20" s="35"/>
      <c r="YJ20" s="35"/>
      <c r="YK20" s="35"/>
      <c r="YL20" s="35"/>
      <c r="YM20" s="35"/>
      <c r="YN20" s="35"/>
      <c r="YO20" s="35"/>
      <c r="YP20" s="35"/>
      <c r="YQ20" s="35"/>
      <c r="YR20" s="35"/>
      <c r="YS20" s="35"/>
      <c r="YT20" s="35"/>
      <c r="YU20" s="35"/>
      <c r="YV20" s="35"/>
      <c r="YW20" s="35"/>
      <c r="YX20" s="35"/>
      <c r="YY20" s="35"/>
      <c r="YZ20" s="35"/>
      <c r="ZA20" s="35"/>
      <c r="ZB20" s="35"/>
      <c r="ZC20" s="35"/>
      <c r="ZD20" s="35"/>
      <c r="ZE20" s="35"/>
      <c r="ZF20" s="35"/>
      <c r="ZG20" s="35"/>
      <c r="ZH20" s="35"/>
      <c r="ZI20" s="35"/>
      <c r="ZJ20" s="35"/>
      <c r="ZK20" s="35"/>
      <c r="ZL20" s="35"/>
      <c r="ZM20" s="35"/>
      <c r="ZN20" s="35"/>
      <c r="ZO20" s="35"/>
      <c r="ZP20" s="35"/>
      <c r="ZQ20" s="35"/>
      <c r="ZR20" s="35"/>
      <c r="ZS20" s="35"/>
      <c r="ZT20" s="35"/>
      <c r="ZU20" s="35"/>
      <c r="ZV20" s="35"/>
      <c r="ZW20" s="35"/>
      <c r="ZX20" s="35"/>
      <c r="ZY20" s="35"/>
      <c r="ZZ20" s="35"/>
      <c r="AAA20" s="35"/>
      <c r="AAB20" s="35"/>
      <c r="AAC20" s="35"/>
      <c r="AAD20" s="35"/>
      <c r="AAE20" s="35"/>
      <c r="AAF20" s="35"/>
      <c r="AAG20" s="35"/>
      <c r="AAH20" s="35"/>
      <c r="AAI20" s="35"/>
      <c r="AAJ20" s="35"/>
      <c r="AAK20" s="35"/>
      <c r="AAL20" s="35"/>
      <c r="AAM20" s="35"/>
      <c r="AAN20" s="35"/>
      <c r="AAO20" s="35"/>
      <c r="AAP20" s="35"/>
      <c r="AAQ20" s="35"/>
      <c r="AAR20" s="35"/>
      <c r="AAS20" s="35"/>
      <c r="AAT20" s="35"/>
      <c r="AAU20" s="35"/>
      <c r="AAV20" s="35"/>
      <c r="AAW20" s="35"/>
      <c r="AAX20" s="35"/>
      <c r="AAY20" s="35"/>
      <c r="AAZ20" s="35"/>
      <c r="ABA20" s="35"/>
      <c r="ABB20" s="35"/>
      <c r="ABC20" s="35"/>
      <c r="ABD20" s="35"/>
      <c r="ABE20" s="35"/>
      <c r="ABF20" s="35"/>
      <c r="ABG20" s="35"/>
      <c r="ABH20" s="35"/>
      <c r="ABI20" s="35"/>
      <c r="ABJ20" s="35"/>
      <c r="ABK20" s="35"/>
      <c r="ABL20" s="35"/>
      <c r="ABM20" s="35"/>
      <c r="ABN20" s="35"/>
      <c r="ABO20" s="35"/>
      <c r="ABP20" s="35"/>
      <c r="ABQ20" s="35"/>
      <c r="ABR20" s="35"/>
      <c r="ABS20" s="35"/>
      <c r="ABT20" s="35"/>
      <c r="ABU20" s="35"/>
      <c r="ABV20" s="35"/>
      <c r="ABW20" s="35"/>
      <c r="ABX20" s="35"/>
      <c r="ABY20" s="35"/>
      <c r="ABZ20" s="35"/>
      <c r="ACA20" s="35"/>
      <c r="ACB20" s="35"/>
      <c r="ACC20" s="35"/>
      <c r="ACD20" s="35"/>
      <c r="ACE20" s="35"/>
      <c r="ACF20" s="35"/>
      <c r="ACG20" s="35"/>
      <c r="ACH20" s="35"/>
      <c r="ACI20" s="35"/>
      <c r="ACJ20" s="35"/>
      <c r="ACK20" s="35"/>
      <c r="ACL20" s="35"/>
      <c r="ACM20" s="35"/>
      <c r="ACN20" s="35"/>
      <c r="ACO20" s="35"/>
      <c r="ACP20" s="35"/>
      <c r="ACQ20" s="35"/>
      <c r="ACR20" s="35"/>
      <c r="ACS20" s="35"/>
      <c r="ACT20" s="35"/>
      <c r="ACU20" s="35"/>
      <c r="ACV20" s="35"/>
      <c r="ACW20" s="35"/>
      <c r="ACX20" s="35"/>
      <c r="ACY20" s="35"/>
      <c r="ACZ20" s="35"/>
      <c r="ADA20" s="35"/>
      <c r="ADB20" s="35"/>
      <c r="ADC20" s="35"/>
      <c r="ADD20" s="35"/>
      <c r="ADE20" s="35"/>
      <c r="ADF20" s="35"/>
      <c r="ADG20" s="35"/>
      <c r="ADH20" s="35"/>
      <c r="ADI20" s="35"/>
      <c r="ADJ20" s="35"/>
      <c r="ADK20" s="35"/>
      <c r="ADL20" s="35"/>
      <c r="ADM20" s="35"/>
      <c r="ADN20" s="35"/>
      <c r="ADO20" s="35"/>
      <c r="ADP20" s="35"/>
      <c r="ADQ20" s="35"/>
      <c r="ADR20" s="35"/>
      <c r="ADS20" s="35"/>
      <c r="ADT20" s="35"/>
      <c r="ADU20" s="35"/>
      <c r="ADV20" s="35"/>
      <c r="ADW20" s="35"/>
      <c r="ADX20" s="35"/>
      <c r="ADY20" s="35"/>
      <c r="ADZ20" s="35"/>
      <c r="AEA20" s="35"/>
      <c r="AEB20" s="35"/>
      <c r="AEC20" s="35"/>
      <c r="AED20" s="35"/>
      <c r="AEE20" s="35"/>
      <c r="AEF20" s="35"/>
      <c r="AEG20" s="35"/>
      <c r="AEH20" s="35"/>
      <c r="AEI20" s="35"/>
      <c r="AEJ20" s="35"/>
      <c r="AEK20" s="35"/>
      <c r="AEL20" s="35"/>
      <c r="AEM20" s="35"/>
      <c r="AEN20" s="35"/>
      <c r="AEO20" s="35"/>
      <c r="AEP20" s="35"/>
      <c r="AEQ20" s="35"/>
      <c r="AER20" s="35"/>
      <c r="AES20" s="35"/>
      <c r="AET20" s="35"/>
      <c r="AEU20" s="35"/>
      <c r="AEV20" s="35"/>
      <c r="AEW20" s="35"/>
      <c r="AEX20" s="35"/>
      <c r="AEY20" s="35"/>
      <c r="AEZ20" s="35"/>
      <c r="AFA20" s="35"/>
      <c r="AFB20" s="35"/>
      <c r="AFC20" s="35"/>
      <c r="AFD20" s="35"/>
      <c r="AFE20" s="35"/>
      <c r="AFF20" s="35"/>
      <c r="AFG20" s="35"/>
      <c r="AFH20" s="35"/>
      <c r="AFI20" s="35"/>
      <c r="AFJ20" s="35"/>
      <c r="AFK20" s="35"/>
      <c r="AFL20" s="35"/>
      <c r="AFM20" s="35"/>
      <c r="AFN20" s="35"/>
      <c r="AFO20" s="35"/>
      <c r="AFP20" s="35"/>
      <c r="AFQ20" s="35"/>
      <c r="AFR20" s="35"/>
      <c r="AFS20" s="35"/>
      <c r="AFT20" s="35"/>
      <c r="AFU20" s="35"/>
      <c r="AFV20" s="35"/>
      <c r="AFW20" s="35"/>
      <c r="AFX20" s="35"/>
      <c r="AFY20" s="35"/>
      <c r="AFZ20" s="35"/>
      <c r="AGA20" s="35"/>
      <c r="AGB20" s="35"/>
      <c r="AGC20" s="35"/>
      <c r="AGD20" s="35"/>
      <c r="AGE20" s="35"/>
      <c r="AGF20" s="35"/>
      <c r="AGG20" s="35"/>
      <c r="AGH20" s="35"/>
      <c r="AGI20" s="35"/>
      <c r="AGJ20" s="35"/>
      <c r="AGK20" s="35"/>
      <c r="AGL20" s="35"/>
      <c r="AGM20" s="35"/>
      <c r="AGN20" s="35"/>
      <c r="AGO20" s="35"/>
      <c r="AGP20" s="35"/>
      <c r="AGQ20" s="35"/>
      <c r="AGR20" s="35"/>
      <c r="AGS20" s="35"/>
      <c r="AGT20" s="35"/>
      <c r="AGU20" s="35"/>
      <c r="AGV20" s="35"/>
      <c r="AGW20" s="35"/>
      <c r="AGX20" s="35"/>
      <c r="AGY20" s="35"/>
      <c r="AGZ20" s="35"/>
      <c r="AHA20" s="35"/>
      <c r="AHB20" s="35"/>
      <c r="AHC20" s="35"/>
      <c r="AHD20" s="35"/>
      <c r="AHE20" s="35"/>
      <c r="AHF20" s="35"/>
      <c r="AHG20" s="35"/>
      <c r="AHH20" s="35"/>
      <c r="AHI20" s="35"/>
      <c r="AHJ20" s="35"/>
      <c r="AHK20" s="35"/>
      <c r="AHL20" s="35"/>
      <c r="AHM20" s="35"/>
      <c r="AHN20" s="35"/>
      <c r="AHO20" s="35"/>
      <c r="AHP20" s="35"/>
      <c r="AHQ20" s="35"/>
      <c r="AHR20" s="35"/>
      <c r="AHS20" s="35"/>
      <c r="AHT20" s="35"/>
      <c r="AHU20" s="35"/>
      <c r="AHV20" s="35"/>
      <c r="AHW20" s="35"/>
      <c r="AHX20" s="35"/>
      <c r="AHY20" s="35"/>
      <c r="AHZ20" s="35"/>
      <c r="AIA20" s="35"/>
      <c r="AIB20" s="35"/>
      <c r="AIC20" s="35"/>
      <c r="AID20" s="35"/>
      <c r="AIE20" s="35"/>
      <c r="AIF20" s="35"/>
      <c r="AIG20" s="35"/>
      <c r="AIH20" s="35"/>
      <c r="AII20" s="35"/>
      <c r="AIJ20" s="35"/>
      <c r="AIK20" s="35"/>
      <c r="AIL20" s="35"/>
      <c r="AIM20" s="35"/>
      <c r="AIN20" s="35"/>
      <c r="AIO20" s="35"/>
      <c r="AIP20" s="35"/>
      <c r="AIQ20" s="35"/>
      <c r="AIR20" s="35"/>
      <c r="AIS20" s="35"/>
      <c r="AIT20" s="35"/>
      <c r="AIU20" s="35"/>
      <c r="AIV20" s="35"/>
      <c r="AIW20" s="35"/>
      <c r="AIX20" s="35"/>
      <c r="AIY20" s="35"/>
      <c r="AIZ20" s="35"/>
      <c r="AJA20" s="35"/>
      <c r="AJB20" s="35"/>
      <c r="AJC20" s="35"/>
      <c r="AJD20" s="35"/>
      <c r="AJE20" s="35"/>
      <c r="AJF20" s="35"/>
      <c r="AJG20" s="35"/>
      <c r="AJH20" s="35"/>
      <c r="AJI20" s="35"/>
      <c r="AJJ20" s="35"/>
      <c r="AJK20" s="35"/>
      <c r="AJL20" s="35"/>
      <c r="AJM20" s="35"/>
      <c r="AJN20" s="35"/>
      <c r="AJO20" s="35"/>
      <c r="AJP20" s="35"/>
      <c r="AJQ20" s="35"/>
      <c r="AJR20" s="35"/>
      <c r="AJS20" s="35"/>
      <c r="AJT20" s="35"/>
      <c r="AJU20" s="35"/>
      <c r="AJV20" s="35"/>
      <c r="AJW20" s="35"/>
      <c r="AJX20" s="35"/>
      <c r="AJY20" s="35"/>
      <c r="AJZ20" s="35"/>
      <c r="AKA20" s="35"/>
      <c r="AKB20" s="35"/>
      <c r="AKC20" s="35"/>
      <c r="AKD20" s="35"/>
      <c r="AKE20" s="35"/>
      <c r="AKF20" s="35"/>
      <c r="AKG20" s="35"/>
      <c r="AKH20" s="35"/>
      <c r="AKI20" s="35"/>
      <c r="AKJ20" s="35"/>
      <c r="AKK20" s="35"/>
      <c r="AKL20" s="35"/>
      <c r="AKM20" s="35"/>
      <c r="AKN20" s="35"/>
      <c r="AKO20" s="35"/>
      <c r="AKP20" s="35"/>
      <c r="AKQ20" s="35"/>
      <c r="AKR20" s="35"/>
      <c r="AKS20" s="35"/>
      <c r="AKT20" s="35"/>
      <c r="AKU20" s="35"/>
      <c r="AKV20" s="35"/>
      <c r="AKW20" s="35"/>
      <c r="AKX20" s="35"/>
      <c r="AKY20" s="35"/>
      <c r="AKZ20" s="35"/>
      <c r="ALA20" s="35"/>
      <c r="ALB20" s="35"/>
      <c r="ALC20" s="35"/>
      <c r="ALD20" s="35"/>
      <c r="ALE20" s="35"/>
      <c r="ALF20" s="35"/>
      <c r="ALG20" s="35"/>
      <c r="ALH20" s="35"/>
      <c r="ALI20" s="35"/>
      <c r="ALJ20" s="35"/>
      <c r="ALK20" s="35"/>
      <c r="ALL20" s="35"/>
      <c r="ALM20" s="35"/>
      <c r="ALN20" s="35"/>
      <c r="ALO20" s="35"/>
      <c r="ALP20" s="35"/>
      <c r="ALQ20" s="35"/>
      <c r="ALR20" s="35"/>
      <c r="ALS20" s="35"/>
      <c r="ALT20" s="35"/>
      <c r="ALU20" s="35"/>
      <c r="ALV20" s="35"/>
      <c r="ALW20" s="35"/>
      <c r="ALX20" s="35"/>
      <c r="ALY20" s="35"/>
      <c r="ALZ20" s="35"/>
      <c r="AMA20" s="35"/>
      <c r="AMB20" s="35"/>
      <c r="AMC20" s="35"/>
      <c r="AMD20" s="35"/>
      <c r="AME20" s="35"/>
      <c r="AMF20" s="35"/>
      <c r="AMG20" s="35"/>
      <c r="AMH20" s="35"/>
      <c r="AMI20" s="35"/>
      <c r="AMJ20" s="35"/>
      <c r="AMK20" s="35"/>
      <c r="AML20" s="35"/>
    </row>
    <row r="21" spans="1:1026" s="59" customFormat="1" ht="18" customHeight="1" x14ac:dyDescent="0.25">
      <c r="A21" s="146"/>
      <c r="B21" s="127"/>
      <c r="C21" s="36"/>
      <c r="D21" s="40"/>
      <c r="E21" s="41"/>
      <c r="F21" s="49"/>
      <c r="G21" s="130" t="s">
        <v>40</v>
      </c>
      <c r="H21" s="43"/>
      <c r="I21" s="94"/>
      <c r="J21" s="9"/>
      <c r="K21" s="9"/>
      <c r="L21" s="10"/>
      <c r="M21" s="9"/>
      <c r="N21" s="10"/>
      <c r="O21" s="37"/>
      <c r="P21" s="308"/>
      <c r="Q21" s="281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2"/>
      <c r="AE21" s="35"/>
      <c r="AF21" s="35"/>
      <c r="AG21" s="35"/>
      <c r="AH21" s="35"/>
      <c r="AI21" s="35"/>
      <c r="AJ21" s="35"/>
      <c r="AK21" s="35"/>
      <c r="AL21" s="35"/>
      <c r="AM21" s="35"/>
      <c r="AN21" s="35"/>
      <c r="AO21" s="35"/>
      <c r="AP21" s="35"/>
      <c r="AQ21" s="35"/>
      <c r="AR21" s="35"/>
      <c r="AS21" s="35"/>
      <c r="AT21" s="35"/>
      <c r="AU21" s="35"/>
      <c r="AV21" s="35"/>
      <c r="AW21" s="35"/>
      <c r="AX21" s="35"/>
      <c r="AY21" s="35"/>
      <c r="AZ21" s="35"/>
      <c r="BA21" s="35"/>
      <c r="BB21" s="35"/>
      <c r="BC21" s="35"/>
      <c r="BD21" s="35"/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  <c r="BZ21" s="35"/>
      <c r="CA21" s="35"/>
      <c r="CB21" s="35"/>
      <c r="CC21" s="35"/>
      <c r="CD21" s="35"/>
      <c r="CE21" s="35"/>
      <c r="CF21" s="35"/>
      <c r="CG21" s="35"/>
      <c r="CH21" s="35"/>
      <c r="CI21" s="35"/>
      <c r="CJ21" s="35"/>
      <c r="CK21" s="35"/>
      <c r="CL21" s="35"/>
      <c r="CM21" s="35"/>
      <c r="CN21" s="35"/>
      <c r="CO21" s="35"/>
      <c r="CP21" s="35"/>
      <c r="CQ21" s="35"/>
      <c r="CR21" s="35"/>
      <c r="CS21" s="35"/>
      <c r="CT21" s="35"/>
      <c r="CU21" s="35"/>
      <c r="CV21" s="35"/>
      <c r="CW21" s="35"/>
      <c r="CX21" s="35"/>
      <c r="CY21" s="35"/>
      <c r="CZ21" s="35"/>
      <c r="DA21" s="35"/>
      <c r="DB21" s="35"/>
      <c r="DC21" s="35"/>
      <c r="DD21" s="35"/>
      <c r="DE21" s="35"/>
      <c r="DF21" s="35"/>
      <c r="DG21" s="35"/>
      <c r="DH21" s="35"/>
      <c r="DI21" s="35"/>
      <c r="DJ21" s="35"/>
      <c r="DK21" s="35"/>
      <c r="DL21" s="35"/>
      <c r="DM21" s="35"/>
      <c r="DN21" s="35"/>
      <c r="DO21" s="35"/>
      <c r="DP21" s="35"/>
      <c r="DQ21" s="35"/>
      <c r="DR21" s="35"/>
      <c r="DS21" s="35"/>
      <c r="DT21" s="35"/>
      <c r="DU21" s="35"/>
      <c r="DV21" s="35"/>
      <c r="DW21" s="35"/>
      <c r="DX21" s="35"/>
      <c r="DY21" s="35"/>
      <c r="DZ21" s="35"/>
      <c r="EA21" s="35"/>
      <c r="EB21" s="35"/>
      <c r="EC21" s="35"/>
      <c r="ED21" s="35"/>
      <c r="EE21" s="35"/>
      <c r="EF21" s="35"/>
      <c r="EG21" s="35"/>
      <c r="EH21" s="35"/>
      <c r="EI21" s="35"/>
      <c r="EJ21" s="35"/>
      <c r="EK21" s="35"/>
      <c r="EL21" s="35"/>
      <c r="EM21" s="35"/>
      <c r="EN21" s="35"/>
      <c r="EO21" s="35"/>
      <c r="EP21" s="35"/>
      <c r="EQ21" s="35"/>
      <c r="ER21" s="35"/>
      <c r="ES21" s="35"/>
      <c r="ET21" s="35"/>
      <c r="EU21" s="35"/>
      <c r="EV21" s="35"/>
      <c r="EW21" s="35"/>
      <c r="EX21" s="35"/>
      <c r="EY21" s="35"/>
      <c r="EZ21" s="35"/>
      <c r="FA21" s="35"/>
      <c r="FB21" s="35"/>
      <c r="FC21" s="35"/>
      <c r="FD21" s="35"/>
      <c r="FE21" s="35"/>
      <c r="FF21" s="35"/>
      <c r="FG21" s="35"/>
      <c r="FH21" s="35"/>
      <c r="FI21" s="35"/>
      <c r="FJ21" s="35"/>
      <c r="FK21" s="35"/>
      <c r="FL21" s="35"/>
      <c r="FM21" s="35"/>
      <c r="FN21" s="35"/>
      <c r="FO21" s="35"/>
      <c r="FP21" s="35"/>
      <c r="FQ21" s="35"/>
      <c r="FR21" s="35"/>
      <c r="FS21" s="35"/>
      <c r="FT21" s="35"/>
      <c r="FU21" s="35"/>
      <c r="FV21" s="35"/>
      <c r="FW21" s="35"/>
      <c r="FX21" s="35"/>
      <c r="FY21" s="35"/>
      <c r="FZ21" s="35"/>
      <c r="GA21" s="35"/>
      <c r="GB21" s="35"/>
      <c r="GC21" s="35"/>
      <c r="GD21" s="35"/>
      <c r="GE21" s="35"/>
      <c r="GF21" s="35"/>
      <c r="GG21" s="35"/>
      <c r="GH21" s="35"/>
      <c r="GI21" s="35"/>
      <c r="GJ21" s="35"/>
      <c r="GK21" s="35"/>
      <c r="GL21" s="35"/>
      <c r="GM21" s="35"/>
      <c r="GN21" s="35"/>
      <c r="GO21" s="35"/>
      <c r="GP21" s="35"/>
      <c r="GQ21" s="35"/>
      <c r="GR21" s="35"/>
      <c r="GS21" s="35"/>
      <c r="GT21" s="35"/>
      <c r="GU21" s="35"/>
      <c r="GV21" s="35"/>
      <c r="GW21" s="35"/>
      <c r="GX21" s="35"/>
      <c r="GY21" s="35"/>
      <c r="GZ21" s="35"/>
      <c r="HA21" s="35"/>
      <c r="HB21" s="35"/>
      <c r="HC21" s="35"/>
      <c r="HD21" s="35"/>
      <c r="HE21" s="35"/>
      <c r="HF21" s="35"/>
      <c r="HG21" s="35"/>
      <c r="HH21" s="35"/>
      <c r="HI21" s="35"/>
      <c r="HJ21" s="35"/>
      <c r="HK21" s="35"/>
      <c r="HL21" s="35"/>
      <c r="HM21" s="35"/>
      <c r="HN21" s="35"/>
      <c r="HO21" s="35"/>
      <c r="HP21" s="35"/>
      <c r="HQ21" s="35"/>
      <c r="HR21" s="35"/>
      <c r="HS21" s="35"/>
      <c r="HT21" s="35"/>
      <c r="HU21" s="35"/>
      <c r="HV21" s="35"/>
      <c r="HW21" s="35"/>
      <c r="HX21" s="35"/>
      <c r="HY21" s="35"/>
      <c r="HZ21" s="35"/>
      <c r="IA21" s="35"/>
      <c r="IB21" s="35"/>
      <c r="IC21" s="35"/>
      <c r="ID21" s="35"/>
      <c r="IE21" s="35"/>
      <c r="IF21" s="35"/>
      <c r="IG21" s="35"/>
      <c r="IH21" s="35"/>
      <c r="II21" s="35"/>
      <c r="IJ21" s="35"/>
      <c r="IK21" s="35"/>
      <c r="IL21" s="35"/>
      <c r="IM21" s="35"/>
      <c r="IN21" s="35"/>
      <c r="IO21" s="35"/>
      <c r="IP21" s="35"/>
      <c r="IQ21" s="35"/>
      <c r="IR21" s="35"/>
      <c r="IS21" s="35"/>
      <c r="IT21" s="35"/>
      <c r="IU21" s="35"/>
      <c r="IV21" s="35"/>
      <c r="IW21" s="35"/>
      <c r="IX21" s="35"/>
      <c r="IY21" s="35"/>
      <c r="IZ21" s="35"/>
      <c r="JA21" s="35"/>
      <c r="JB21" s="35"/>
      <c r="JC21" s="35"/>
      <c r="JD21" s="35"/>
      <c r="JE21" s="35"/>
      <c r="JF21" s="35"/>
      <c r="JG21" s="35"/>
      <c r="JH21" s="35"/>
      <c r="JI21" s="35"/>
      <c r="JJ21" s="35"/>
      <c r="JK21" s="35"/>
      <c r="JL21" s="35"/>
      <c r="JM21" s="35"/>
      <c r="JN21" s="35"/>
      <c r="JO21" s="35"/>
      <c r="JP21" s="35"/>
      <c r="JQ21" s="35"/>
      <c r="JR21" s="35"/>
      <c r="JS21" s="35"/>
      <c r="JT21" s="35"/>
      <c r="JU21" s="35"/>
      <c r="JV21" s="35"/>
      <c r="JW21" s="35"/>
      <c r="JX21" s="35"/>
      <c r="JY21" s="35"/>
      <c r="JZ21" s="35"/>
      <c r="KA21" s="35"/>
      <c r="KB21" s="35"/>
      <c r="KC21" s="35"/>
      <c r="KD21" s="35"/>
      <c r="KE21" s="35"/>
      <c r="KF21" s="35"/>
      <c r="KG21" s="35"/>
      <c r="KH21" s="35"/>
      <c r="KI21" s="35"/>
      <c r="KJ21" s="35"/>
      <c r="KK21" s="35"/>
      <c r="KL21" s="35"/>
      <c r="KM21" s="35"/>
      <c r="KN21" s="35"/>
      <c r="KO21" s="35"/>
      <c r="KP21" s="35"/>
      <c r="KQ21" s="35"/>
      <c r="KR21" s="35"/>
      <c r="KS21" s="35"/>
      <c r="KT21" s="35"/>
      <c r="KU21" s="35"/>
      <c r="KV21" s="35"/>
      <c r="KW21" s="35"/>
      <c r="KX21" s="35"/>
      <c r="KY21" s="35"/>
      <c r="KZ21" s="35"/>
      <c r="LA21" s="35"/>
      <c r="LB21" s="35"/>
      <c r="LC21" s="35"/>
      <c r="LD21" s="35"/>
      <c r="LE21" s="35"/>
      <c r="LF21" s="35"/>
      <c r="LG21" s="35"/>
      <c r="LH21" s="35"/>
      <c r="LI21" s="35"/>
      <c r="LJ21" s="35"/>
      <c r="LK21" s="35"/>
      <c r="LL21" s="35"/>
      <c r="LM21" s="35"/>
      <c r="LN21" s="35"/>
      <c r="LO21" s="35"/>
      <c r="LP21" s="35"/>
      <c r="LQ21" s="35"/>
      <c r="LR21" s="35"/>
      <c r="LS21" s="35"/>
      <c r="LT21" s="35"/>
      <c r="LU21" s="35"/>
      <c r="LV21" s="35"/>
      <c r="LW21" s="35"/>
      <c r="LX21" s="35"/>
      <c r="LY21" s="35"/>
      <c r="LZ21" s="35"/>
      <c r="MA21" s="35"/>
      <c r="MB21" s="35"/>
      <c r="MC21" s="35"/>
      <c r="MD21" s="35"/>
      <c r="ME21" s="35"/>
      <c r="MF21" s="35"/>
      <c r="MG21" s="35"/>
      <c r="MH21" s="35"/>
      <c r="MI21" s="35"/>
      <c r="MJ21" s="35"/>
      <c r="MK21" s="35"/>
      <c r="ML21" s="35"/>
      <c r="MM21" s="35"/>
      <c r="MN21" s="35"/>
      <c r="MO21" s="35"/>
      <c r="MP21" s="35"/>
      <c r="MQ21" s="35"/>
      <c r="MR21" s="35"/>
      <c r="MS21" s="35"/>
      <c r="MT21" s="35"/>
      <c r="MU21" s="35"/>
      <c r="MV21" s="35"/>
      <c r="MW21" s="35"/>
      <c r="MX21" s="35"/>
      <c r="MY21" s="35"/>
      <c r="MZ21" s="35"/>
      <c r="NA21" s="35"/>
      <c r="NB21" s="35"/>
      <c r="NC21" s="35"/>
      <c r="ND21" s="35"/>
      <c r="NE21" s="35"/>
      <c r="NF21" s="35"/>
      <c r="NG21" s="35"/>
      <c r="NH21" s="35"/>
      <c r="NI21" s="35"/>
      <c r="NJ21" s="35"/>
      <c r="NK21" s="35"/>
      <c r="NL21" s="35"/>
      <c r="NM21" s="35"/>
      <c r="NN21" s="35"/>
      <c r="NO21" s="35"/>
      <c r="NP21" s="35"/>
      <c r="NQ21" s="35"/>
      <c r="NR21" s="35"/>
      <c r="NS21" s="35"/>
      <c r="NT21" s="35"/>
      <c r="NU21" s="35"/>
      <c r="NV21" s="35"/>
      <c r="NW21" s="35"/>
      <c r="NX21" s="35"/>
      <c r="NY21" s="35"/>
      <c r="NZ21" s="35"/>
      <c r="OA21" s="35"/>
      <c r="OB21" s="35"/>
      <c r="OC21" s="35"/>
      <c r="OD21" s="35"/>
      <c r="OE21" s="35"/>
      <c r="OF21" s="35"/>
      <c r="OG21" s="35"/>
      <c r="OH21" s="35"/>
      <c r="OI21" s="35"/>
      <c r="OJ21" s="35"/>
      <c r="OK21" s="35"/>
      <c r="OL21" s="35"/>
      <c r="OM21" s="35"/>
      <c r="ON21" s="35"/>
      <c r="OO21" s="35"/>
      <c r="OP21" s="35"/>
      <c r="OQ21" s="35"/>
      <c r="OR21" s="35"/>
      <c r="OS21" s="35"/>
      <c r="OT21" s="35"/>
      <c r="OU21" s="35"/>
      <c r="OV21" s="35"/>
      <c r="OW21" s="35"/>
      <c r="OX21" s="35"/>
      <c r="OY21" s="35"/>
      <c r="OZ21" s="35"/>
      <c r="PA21" s="35"/>
      <c r="PB21" s="35"/>
      <c r="PC21" s="35"/>
      <c r="PD21" s="35"/>
      <c r="PE21" s="35"/>
      <c r="PF21" s="35"/>
      <c r="PG21" s="35"/>
      <c r="PH21" s="35"/>
      <c r="PI21" s="35"/>
      <c r="PJ21" s="35"/>
      <c r="PK21" s="35"/>
      <c r="PL21" s="35"/>
      <c r="PM21" s="35"/>
      <c r="PN21" s="35"/>
      <c r="PO21" s="35"/>
      <c r="PP21" s="35"/>
      <c r="PQ21" s="35"/>
      <c r="PR21" s="35"/>
      <c r="PS21" s="35"/>
      <c r="PT21" s="35"/>
      <c r="PU21" s="35"/>
      <c r="PV21" s="35"/>
      <c r="PW21" s="35"/>
      <c r="PX21" s="35"/>
      <c r="PY21" s="35"/>
      <c r="PZ21" s="35"/>
      <c r="QA21" s="35"/>
      <c r="QB21" s="35"/>
      <c r="QC21" s="35"/>
      <c r="QD21" s="35"/>
      <c r="QE21" s="35"/>
      <c r="QF21" s="35"/>
      <c r="QG21" s="35"/>
      <c r="QH21" s="35"/>
      <c r="QI21" s="35"/>
      <c r="QJ21" s="35"/>
      <c r="QK21" s="35"/>
      <c r="QL21" s="35"/>
      <c r="QM21" s="35"/>
      <c r="QN21" s="35"/>
      <c r="QO21" s="35"/>
      <c r="QP21" s="35"/>
      <c r="QQ21" s="35"/>
      <c r="QR21" s="35"/>
      <c r="QS21" s="35"/>
      <c r="QT21" s="35"/>
      <c r="QU21" s="35"/>
      <c r="QV21" s="35"/>
      <c r="QW21" s="35"/>
      <c r="QX21" s="35"/>
      <c r="QY21" s="35"/>
      <c r="QZ21" s="35"/>
      <c r="RA21" s="35"/>
      <c r="RB21" s="35"/>
      <c r="RC21" s="35"/>
      <c r="RD21" s="35"/>
      <c r="RE21" s="35"/>
      <c r="RF21" s="35"/>
      <c r="RG21" s="35"/>
      <c r="RH21" s="35"/>
      <c r="RI21" s="35"/>
      <c r="RJ21" s="35"/>
      <c r="RK21" s="35"/>
      <c r="RL21" s="35"/>
      <c r="RM21" s="35"/>
      <c r="RN21" s="35"/>
      <c r="RO21" s="35"/>
      <c r="RP21" s="35"/>
      <c r="RQ21" s="35"/>
      <c r="RR21" s="35"/>
      <c r="RS21" s="35"/>
      <c r="RT21" s="35"/>
      <c r="RU21" s="35"/>
      <c r="RV21" s="35"/>
      <c r="RW21" s="35"/>
      <c r="RX21" s="35"/>
      <c r="RY21" s="35"/>
      <c r="RZ21" s="35"/>
      <c r="SA21" s="35"/>
      <c r="SB21" s="35"/>
      <c r="SC21" s="35"/>
      <c r="SD21" s="35"/>
      <c r="SE21" s="35"/>
      <c r="SF21" s="35"/>
      <c r="SG21" s="35"/>
      <c r="SH21" s="35"/>
      <c r="SI21" s="35"/>
      <c r="SJ21" s="35"/>
      <c r="SK21" s="35"/>
      <c r="SL21" s="35"/>
      <c r="SM21" s="35"/>
      <c r="SN21" s="35"/>
      <c r="SO21" s="35"/>
      <c r="SP21" s="35"/>
      <c r="SQ21" s="35"/>
      <c r="SR21" s="35"/>
      <c r="SS21" s="35"/>
      <c r="ST21" s="35"/>
      <c r="SU21" s="35"/>
      <c r="SV21" s="35"/>
      <c r="SW21" s="35"/>
      <c r="SX21" s="35"/>
      <c r="SY21" s="35"/>
      <c r="SZ21" s="35"/>
      <c r="TA21" s="35"/>
      <c r="TB21" s="35"/>
      <c r="TC21" s="35"/>
      <c r="TD21" s="35"/>
      <c r="TE21" s="35"/>
      <c r="TF21" s="35"/>
      <c r="TG21" s="35"/>
      <c r="TH21" s="35"/>
      <c r="TI21" s="35"/>
      <c r="TJ21" s="35"/>
      <c r="TK21" s="35"/>
      <c r="TL21" s="35"/>
      <c r="TM21" s="35"/>
      <c r="TN21" s="35"/>
      <c r="TO21" s="35"/>
      <c r="TP21" s="35"/>
      <c r="TQ21" s="35"/>
      <c r="TR21" s="35"/>
      <c r="TS21" s="35"/>
      <c r="TT21" s="35"/>
      <c r="TU21" s="35"/>
      <c r="TV21" s="35"/>
      <c r="TW21" s="35"/>
      <c r="TX21" s="35"/>
      <c r="TY21" s="35"/>
      <c r="TZ21" s="35"/>
      <c r="UA21" s="35"/>
      <c r="UB21" s="35"/>
      <c r="UC21" s="35"/>
      <c r="UD21" s="35"/>
      <c r="UE21" s="35"/>
      <c r="UF21" s="35"/>
      <c r="UG21" s="35"/>
      <c r="UH21" s="35"/>
      <c r="UI21" s="35"/>
      <c r="UJ21" s="35"/>
      <c r="UK21" s="35"/>
      <c r="UL21" s="35"/>
      <c r="UM21" s="35"/>
      <c r="UN21" s="35"/>
      <c r="UO21" s="35"/>
      <c r="UP21" s="35"/>
      <c r="UQ21" s="35"/>
      <c r="UR21" s="35"/>
      <c r="US21" s="35"/>
      <c r="UT21" s="35"/>
      <c r="UU21" s="35"/>
      <c r="UV21" s="35"/>
      <c r="UW21" s="35"/>
      <c r="UX21" s="35"/>
      <c r="UY21" s="35"/>
      <c r="UZ21" s="35"/>
      <c r="VA21" s="35"/>
      <c r="VB21" s="35"/>
      <c r="VC21" s="35"/>
      <c r="VD21" s="35"/>
      <c r="VE21" s="35"/>
      <c r="VF21" s="35"/>
      <c r="VG21" s="35"/>
      <c r="VH21" s="35"/>
      <c r="VI21" s="35"/>
      <c r="VJ21" s="35"/>
      <c r="VK21" s="35"/>
      <c r="VL21" s="35"/>
      <c r="VM21" s="35"/>
      <c r="VN21" s="35"/>
      <c r="VO21" s="35"/>
      <c r="VP21" s="35"/>
      <c r="VQ21" s="35"/>
      <c r="VR21" s="35"/>
      <c r="VS21" s="35"/>
      <c r="VT21" s="35"/>
      <c r="VU21" s="35"/>
      <c r="VV21" s="35"/>
      <c r="VW21" s="35"/>
      <c r="VX21" s="35"/>
      <c r="VY21" s="35"/>
      <c r="VZ21" s="35"/>
      <c r="WA21" s="35"/>
      <c r="WB21" s="35"/>
      <c r="WC21" s="35"/>
      <c r="WD21" s="35"/>
      <c r="WE21" s="35"/>
      <c r="WF21" s="35"/>
      <c r="WG21" s="35"/>
      <c r="WH21" s="35"/>
      <c r="WI21" s="35"/>
      <c r="WJ21" s="35"/>
      <c r="WK21" s="35"/>
      <c r="WL21" s="35"/>
      <c r="WM21" s="35"/>
      <c r="WN21" s="35"/>
      <c r="WO21" s="35"/>
      <c r="WP21" s="35"/>
      <c r="WQ21" s="35"/>
      <c r="WR21" s="35"/>
      <c r="WS21" s="35"/>
      <c r="WT21" s="35"/>
      <c r="WU21" s="35"/>
      <c r="WV21" s="35"/>
      <c r="WW21" s="35"/>
      <c r="WX21" s="35"/>
      <c r="WY21" s="35"/>
      <c r="WZ21" s="35"/>
      <c r="XA21" s="35"/>
      <c r="XB21" s="35"/>
      <c r="XC21" s="35"/>
      <c r="XD21" s="35"/>
      <c r="XE21" s="35"/>
      <c r="XF21" s="35"/>
      <c r="XG21" s="35"/>
      <c r="XH21" s="35"/>
      <c r="XI21" s="35"/>
      <c r="XJ21" s="35"/>
      <c r="XK21" s="35"/>
      <c r="XL21" s="35"/>
      <c r="XM21" s="35"/>
      <c r="XN21" s="35"/>
      <c r="XO21" s="35"/>
      <c r="XP21" s="35"/>
      <c r="XQ21" s="35"/>
      <c r="XR21" s="35"/>
      <c r="XS21" s="35"/>
      <c r="XT21" s="35"/>
      <c r="XU21" s="35"/>
      <c r="XV21" s="35"/>
      <c r="XW21" s="35"/>
      <c r="XX21" s="35"/>
      <c r="XY21" s="35"/>
      <c r="XZ21" s="35"/>
      <c r="YA21" s="35"/>
      <c r="YB21" s="35"/>
      <c r="YC21" s="35"/>
      <c r="YD21" s="35"/>
      <c r="YE21" s="35"/>
      <c r="YF21" s="35"/>
      <c r="YG21" s="35"/>
      <c r="YH21" s="35"/>
      <c r="YI21" s="35"/>
      <c r="YJ21" s="35"/>
      <c r="YK21" s="35"/>
      <c r="YL21" s="35"/>
      <c r="YM21" s="35"/>
      <c r="YN21" s="35"/>
      <c r="YO21" s="35"/>
      <c r="YP21" s="35"/>
      <c r="YQ21" s="35"/>
      <c r="YR21" s="35"/>
      <c r="YS21" s="35"/>
      <c r="YT21" s="35"/>
      <c r="YU21" s="35"/>
      <c r="YV21" s="35"/>
      <c r="YW21" s="35"/>
      <c r="YX21" s="35"/>
      <c r="YY21" s="35"/>
      <c r="YZ21" s="35"/>
      <c r="ZA21" s="35"/>
      <c r="ZB21" s="35"/>
      <c r="ZC21" s="35"/>
      <c r="ZD21" s="35"/>
      <c r="ZE21" s="35"/>
      <c r="ZF21" s="35"/>
      <c r="ZG21" s="35"/>
      <c r="ZH21" s="35"/>
      <c r="ZI21" s="35"/>
      <c r="ZJ21" s="35"/>
      <c r="ZK21" s="35"/>
      <c r="ZL21" s="35"/>
      <c r="ZM21" s="35"/>
      <c r="ZN21" s="35"/>
      <c r="ZO21" s="35"/>
      <c r="ZP21" s="35"/>
      <c r="ZQ21" s="35"/>
      <c r="ZR21" s="35"/>
      <c r="ZS21" s="35"/>
      <c r="ZT21" s="35"/>
      <c r="ZU21" s="35"/>
      <c r="ZV21" s="35"/>
      <c r="ZW21" s="35"/>
      <c r="ZX21" s="35"/>
      <c r="ZY21" s="35"/>
      <c r="ZZ21" s="35"/>
      <c r="AAA21" s="35"/>
      <c r="AAB21" s="35"/>
      <c r="AAC21" s="35"/>
      <c r="AAD21" s="35"/>
      <c r="AAE21" s="35"/>
      <c r="AAF21" s="35"/>
      <c r="AAG21" s="35"/>
      <c r="AAH21" s="35"/>
      <c r="AAI21" s="35"/>
      <c r="AAJ21" s="35"/>
      <c r="AAK21" s="35"/>
      <c r="AAL21" s="35"/>
      <c r="AAM21" s="35"/>
      <c r="AAN21" s="35"/>
      <c r="AAO21" s="35"/>
      <c r="AAP21" s="35"/>
      <c r="AAQ21" s="35"/>
      <c r="AAR21" s="35"/>
      <c r="AAS21" s="35"/>
      <c r="AAT21" s="35"/>
      <c r="AAU21" s="35"/>
      <c r="AAV21" s="35"/>
      <c r="AAW21" s="35"/>
      <c r="AAX21" s="35"/>
      <c r="AAY21" s="35"/>
      <c r="AAZ21" s="35"/>
      <c r="ABA21" s="35"/>
      <c r="ABB21" s="35"/>
      <c r="ABC21" s="35"/>
      <c r="ABD21" s="35"/>
      <c r="ABE21" s="35"/>
      <c r="ABF21" s="35"/>
      <c r="ABG21" s="35"/>
      <c r="ABH21" s="35"/>
      <c r="ABI21" s="35"/>
      <c r="ABJ21" s="35"/>
      <c r="ABK21" s="35"/>
      <c r="ABL21" s="35"/>
      <c r="ABM21" s="35"/>
      <c r="ABN21" s="35"/>
      <c r="ABO21" s="35"/>
      <c r="ABP21" s="35"/>
      <c r="ABQ21" s="35"/>
      <c r="ABR21" s="35"/>
      <c r="ABS21" s="35"/>
      <c r="ABT21" s="35"/>
      <c r="ABU21" s="35"/>
      <c r="ABV21" s="35"/>
      <c r="ABW21" s="35"/>
      <c r="ABX21" s="35"/>
      <c r="ABY21" s="35"/>
      <c r="ABZ21" s="35"/>
      <c r="ACA21" s="35"/>
      <c r="ACB21" s="35"/>
      <c r="ACC21" s="35"/>
      <c r="ACD21" s="35"/>
      <c r="ACE21" s="35"/>
      <c r="ACF21" s="35"/>
      <c r="ACG21" s="35"/>
      <c r="ACH21" s="35"/>
      <c r="ACI21" s="35"/>
      <c r="ACJ21" s="35"/>
      <c r="ACK21" s="35"/>
      <c r="ACL21" s="35"/>
      <c r="ACM21" s="35"/>
      <c r="ACN21" s="35"/>
      <c r="ACO21" s="35"/>
      <c r="ACP21" s="35"/>
      <c r="ACQ21" s="35"/>
      <c r="ACR21" s="35"/>
      <c r="ACS21" s="35"/>
      <c r="ACT21" s="35"/>
      <c r="ACU21" s="35"/>
      <c r="ACV21" s="35"/>
      <c r="ACW21" s="35"/>
      <c r="ACX21" s="35"/>
      <c r="ACY21" s="35"/>
      <c r="ACZ21" s="35"/>
      <c r="ADA21" s="35"/>
      <c r="ADB21" s="35"/>
      <c r="ADC21" s="35"/>
      <c r="ADD21" s="35"/>
      <c r="ADE21" s="35"/>
      <c r="ADF21" s="35"/>
      <c r="ADG21" s="35"/>
      <c r="ADH21" s="35"/>
      <c r="ADI21" s="35"/>
      <c r="ADJ21" s="35"/>
      <c r="ADK21" s="35"/>
      <c r="ADL21" s="35"/>
      <c r="ADM21" s="35"/>
      <c r="ADN21" s="35"/>
      <c r="ADO21" s="35"/>
      <c r="ADP21" s="35"/>
      <c r="ADQ21" s="35"/>
      <c r="ADR21" s="35"/>
      <c r="ADS21" s="35"/>
      <c r="ADT21" s="35"/>
      <c r="ADU21" s="35"/>
      <c r="ADV21" s="35"/>
      <c r="ADW21" s="35"/>
      <c r="ADX21" s="35"/>
      <c r="ADY21" s="35"/>
      <c r="ADZ21" s="35"/>
      <c r="AEA21" s="35"/>
      <c r="AEB21" s="35"/>
      <c r="AEC21" s="35"/>
      <c r="AED21" s="35"/>
      <c r="AEE21" s="35"/>
      <c r="AEF21" s="35"/>
      <c r="AEG21" s="35"/>
      <c r="AEH21" s="35"/>
      <c r="AEI21" s="35"/>
      <c r="AEJ21" s="35"/>
      <c r="AEK21" s="35"/>
      <c r="AEL21" s="35"/>
      <c r="AEM21" s="35"/>
      <c r="AEN21" s="35"/>
      <c r="AEO21" s="35"/>
      <c r="AEP21" s="35"/>
      <c r="AEQ21" s="35"/>
      <c r="AER21" s="35"/>
      <c r="AES21" s="35"/>
      <c r="AET21" s="35"/>
      <c r="AEU21" s="35"/>
      <c r="AEV21" s="35"/>
      <c r="AEW21" s="35"/>
      <c r="AEX21" s="35"/>
      <c r="AEY21" s="35"/>
      <c r="AEZ21" s="35"/>
      <c r="AFA21" s="35"/>
      <c r="AFB21" s="35"/>
      <c r="AFC21" s="35"/>
      <c r="AFD21" s="35"/>
      <c r="AFE21" s="35"/>
      <c r="AFF21" s="35"/>
      <c r="AFG21" s="35"/>
      <c r="AFH21" s="35"/>
      <c r="AFI21" s="35"/>
      <c r="AFJ21" s="35"/>
      <c r="AFK21" s="35"/>
      <c r="AFL21" s="35"/>
      <c r="AFM21" s="35"/>
      <c r="AFN21" s="35"/>
      <c r="AFO21" s="35"/>
      <c r="AFP21" s="35"/>
      <c r="AFQ21" s="35"/>
      <c r="AFR21" s="35"/>
      <c r="AFS21" s="35"/>
      <c r="AFT21" s="35"/>
      <c r="AFU21" s="35"/>
      <c r="AFV21" s="35"/>
      <c r="AFW21" s="35"/>
      <c r="AFX21" s="35"/>
      <c r="AFY21" s="35"/>
      <c r="AFZ21" s="35"/>
      <c r="AGA21" s="35"/>
      <c r="AGB21" s="35"/>
      <c r="AGC21" s="35"/>
      <c r="AGD21" s="35"/>
      <c r="AGE21" s="35"/>
      <c r="AGF21" s="35"/>
      <c r="AGG21" s="35"/>
      <c r="AGH21" s="35"/>
      <c r="AGI21" s="35"/>
      <c r="AGJ21" s="35"/>
      <c r="AGK21" s="35"/>
      <c r="AGL21" s="35"/>
      <c r="AGM21" s="35"/>
      <c r="AGN21" s="35"/>
      <c r="AGO21" s="35"/>
      <c r="AGP21" s="35"/>
      <c r="AGQ21" s="35"/>
      <c r="AGR21" s="35"/>
      <c r="AGS21" s="35"/>
      <c r="AGT21" s="35"/>
      <c r="AGU21" s="35"/>
      <c r="AGV21" s="35"/>
      <c r="AGW21" s="35"/>
      <c r="AGX21" s="35"/>
      <c r="AGY21" s="35"/>
      <c r="AGZ21" s="35"/>
      <c r="AHA21" s="35"/>
      <c r="AHB21" s="35"/>
      <c r="AHC21" s="35"/>
      <c r="AHD21" s="35"/>
      <c r="AHE21" s="35"/>
      <c r="AHF21" s="35"/>
      <c r="AHG21" s="35"/>
      <c r="AHH21" s="35"/>
      <c r="AHI21" s="35"/>
      <c r="AHJ21" s="35"/>
      <c r="AHK21" s="35"/>
      <c r="AHL21" s="35"/>
      <c r="AHM21" s="35"/>
      <c r="AHN21" s="35"/>
      <c r="AHO21" s="35"/>
      <c r="AHP21" s="35"/>
      <c r="AHQ21" s="35"/>
      <c r="AHR21" s="35"/>
      <c r="AHS21" s="35"/>
      <c r="AHT21" s="35"/>
      <c r="AHU21" s="35"/>
      <c r="AHV21" s="35"/>
      <c r="AHW21" s="35"/>
      <c r="AHX21" s="35"/>
      <c r="AHY21" s="35"/>
      <c r="AHZ21" s="35"/>
      <c r="AIA21" s="35"/>
      <c r="AIB21" s="35"/>
      <c r="AIC21" s="35"/>
      <c r="AID21" s="35"/>
      <c r="AIE21" s="35"/>
      <c r="AIF21" s="35"/>
      <c r="AIG21" s="35"/>
      <c r="AIH21" s="35"/>
      <c r="AII21" s="35"/>
      <c r="AIJ21" s="35"/>
      <c r="AIK21" s="35"/>
      <c r="AIL21" s="35"/>
      <c r="AIM21" s="35"/>
      <c r="AIN21" s="35"/>
      <c r="AIO21" s="35"/>
      <c r="AIP21" s="35"/>
      <c r="AIQ21" s="35"/>
      <c r="AIR21" s="35"/>
      <c r="AIS21" s="35"/>
      <c r="AIT21" s="35"/>
      <c r="AIU21" s="35"/>
      <c r="AIV21" s="35"/>
      <c r="AIW21" s="35"/>
      <c r="AIX21" s="35"/>
      <c r="AIY21" s="35"/>
      <c r="AIZ21" s="35"/>
      <c r="AJA21" s="35"/>
      <c r="AJB21" s="35"/>
      <c r="AJC21" s="35"/>
      <c r="AJD21" s="35"/>
      <c r="AJE21" s="35"/>
      <c r="AJF21" s="35"/>
      <c r="AJG21" s="35"/>
      <c r="AJH21" s="35"/>
      <c r="AJI21" s="35"/>
      <c r="AJJ21" s="35"/>
      <c r="AJK21" s="35"/>
      <c r="AJL21" s="35"/>
      <c r="AJM21" s="35"/>
      <c r="AJN21" s="35"/>
      <c r="AJO21" s="35"/>
      <c r="AJP21" s="35"/>
      <c r="AJQ21" s="35"/>
      <c r="AJR21" s="35"/>
      <c r="AJS21" s="35"/>
      <c r="AJT21" s="35"/>
      <c r="AJU21" s="35"/>
      <c r="AJV21" s="35"/>
      <c r="AJW21" s="35"/>
      <c r="AJX21" s="35"/>
      <c r="AJY21" s="35"/>
      <c r="AJZ21" s="35"/>
      <c r="AKA21" s="35"/>
      <c r="AKB21" s="35"/>
      <c r="AKC21" s="35"/>
      <c r="AKD21" s="35"/>
      <c r="AKE21" s="35"/>
      <c r="AKF21" s="35"/>
      <c r="AKG21" s="35"/>
      <c r="AKH21" s="35"/>
      <c r="AKI21" s="35"/>
      <c r="AKJ21" s="35"/>
      <c r="AKK21" s="35"/>
      <c r="AKL21" s="35"/>
      <c r="AKM21" s="35"/>
      <c r="AKN21" s="35"/>
      <c r="AKO21" s="35"/>
      <c r="AKP21" s="35"/>
      <c r="AKQ21" s="35"/>
      <c r="AKR21" s="35"/>
      <c r="AKS21" s="35"/>
      <c r="AKT21" s="35"/>
      <c r="AKU21" s="35"/>
      <c r="AKV21" s="35"/>
      <c r="AKW21" s="35"/>
      <c r="AKX21" s="35"/>
      <c r="AKY21" s="35"/>
      <c r="AKZ21" s="35"/>
      <c r="ALA21" s="35"/>
      <c r="ALB21" s="35"/>
      <c r="ALC21" s="35"/>
      <c r="ALD21" s="35"/>
      <c r="ALE21" s="35"/>
      <c r="ALF21" s="35"/>
      <c r="ALG21" s="35"/>
      <c r="ALH21" s="35"/>
      <c r="ALI21" s="35"/>
      <c r="ALJ21" s="35"/>
      <c r="ALK21" s="35"/>
      <c r="ALL21" s="35"/>
      <c r="ALM21" s="35"/>
      <c r="ALN21" s="35"/>
      <c r="ALO21" s="35"/>
      <c r="ALP21" s="35"/>
      <c r="ALQ21" s="35"/>
      <c r="ALR21" s="35"/>
      <c r="ALS21" s="35"/>
      <c r="ALT21" s="35"/>
      <c r="ALU21" s="35"/>
      <c r="ALV21" s="35"/>
      <c r="ALW21" s="35"/>
      <c r="ALX21" s="35"/>
      <c r="ALY21" s="35"/>
      <c r="ALZ21" s="35"/>
      <c r="AMA21" s="35"/>
      <c r="AMB21" s="35"/>
      <c r="AMC21" s="35"/>
      <c r="AMD21" s="35"/>
      <c r="AME21" s="35"/>
      <c r="AMF21" s="35"/>
      <c r="AMG21" s="35"/>
      <c r="AMH21" s="35"/>
      <c r="AMI21" s="35"/>
      <c r="AMJ21" s="35"/>
      <c r="AMK21" s="35"/>
      <c r="AML21" s="35"/>
    </row>
    <row r="22" spans="1:1026" s="59" customFormat="1" ht="18" customHeight="1" x14ac:dyDescent="0.25">
      <c r="A22" s="146">
        <v>1</v>
      </c>
      <c r="B22" s="310" t="s">
        <v>78</v>
      </c>
      <c r="C22" s="311"/>
      <c r="D22" s="312">
        <v>1970</v>
      </c>
      <c r="E22" s="312" t="s">
        <v>68</v>
      </c>
      <c r="F22" s="313">
        <v>82</v>
      </c>
      <c r="G22" s="183" t="s">
        <v>108</v>
      </c>
      <c r="H22" s="312">
        <v>24</v>
      </c>
      <c r="I22" s="94">
        <v>6.9</v>
      </c>
      <c r="J22" s="314">
        <v>63</v>
      </c>
      <c r="K22" s="312"/>
      <c r="L22" s="315"/>
      <c r="M22" s="9">
        <f>J22*I22</f>
        <v>434.70000000000005</v>
      </c>
      <c r="N22" s="316" t="s">
        <v>271</v>
      </c>
      <c r="O22" s="37">
        <v>20</v>
      </c>
      <c r="P22" s="317" t="s">
        <v>69</v>
      </c>
      <c r="Q22" s="327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2"/>
      <c r="AE22" s="35"/>
      <c r="AF22" s="35"/>
      <c r="AG22" s="35"/>
      <c r="AH22" s="35"/>
      <c r="AI22" s="35"/>
      <c r="AJ22" s="35"/>
      <c r="AK22" s="35"/>
      <c r="AL22" s="35"/>
      <c r="AM22" s="35"/>
      <c r="AN22" s="35"/>
      <c r="AO22" s="35"/>
      <c r="AP22" s="35"/>
      <c r="AQ22" s="35"/>
      <c r="AR22" s="35"/>
      <c r="AS22" s="35"/>
      <c r="AT22" s="35"/>
      <c r="AU22" s="35"/>
      <c r="AV22" s="35"/>
      <c r="AW22" s="35"/>
      <c r="AX22" s="35"/>
      <c r="AY22" s="35"/>
      <c r="AZ22" s="35"/>
      <c r="BA22" s="35"/>
      <c r="BB22" s="35"/>
      <c r="BC22" s="35"/>
      <c r="BD22" s="35"/>
      <c r="BE22" s="35"/>
      <c r="BF22" s="35"/>
      <c r="BG22" s="35"/>
      <c r="BH22" s="35"/>
      <c r="BI22" s="35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35"/>
      <c r="CU22" s="35"/>
      <c r="CV22" s="35"/>
      <c r="CW22" s="35"/>
      <c r="CX22" s="35"/>
      <c r="CY22" s="35"/>
      <c r="CZ22" s="35"/>
      <c r="DA22" s="35"/>
      <c r="DB22" s="35"/>
      <c r="DC22" s="35"/>
      <c r="DD22" s="35"/>
      <c r="DE22" s="35"/>
      <c r="DF22" s="35"/>
      <c r="DG22" s="35"/>
      <c r="DH22" s="35"/>
      <c r="DI22" s="35"/>
      <c r="DJ22" s="35"/>
      <c r="DK22" s="35"/>
      <c r="DL22" s="35"/>
      <c r="DM22" s="35"/>
      <c r="DN22" s="35"/>
      <c r="DO22" s="35"/>
      <c r="DP22" s="35"/>
      <c r="DQ22" s="35"/>
      <c r="DR22" s="35"/>
      <c r="DS22" s="35"/>
      <c r="DT22" s="35"/>
      <c r="DU22" s="35"/>
      <c r="DV22" s="35"/>
      <c r="DW22" s="35"/>
      <c r="DX22" s="35"/>
      <c r="DY22" s="35"/>
      <c r="DZ22" s="35"/>
      <c r="EA22" s="35"/>
      <c r="EB22" s="35"/>
      <c r="EC22" s="35"/>
      <c r="ED22" s="35"/>
      <c r="EE22" s="35"/>
      <c r="EF22" s="35"/>
      <c r="EG22" s="35"/>
      <c r="EH22" s="35"/>
      <c r="EI22" s="35"/>
      <c r="EJ22" s="35"/>
      <c r="EK22" s="35"/>
      <c r="EL22" s="35"/>
      <c r="EM22" s="35"/>
      <c r="EN22" s="35"/>
      <c r="EO22" s="35"/>
      <c r="EP22" s="35"/>
      <c r="EQ22" s="35"/>
      <c r="ER22" s="35"/>
      <c r="ES22" s="35"/>
      <c r="ET22" s="35"/>
      <c r="EU22" s="35"/>
      <c r="EV22" s="35"/>
      <c r="EW22" s="35"/>
      <c r="EX22" s="35"/>
      <c r="EY22" s="35"/>
      <c r="EZ22" s="35"/>
      <c r="FA22" s="35"/>
      <c r="FB22" s="35"/>
      <c r="FC22" s="35"/>
      <c r="FD22" s="35"/>
      <c r="FE22" s="35"/>
      <c r="FF22" s="35"/>
      <c r="FG22" s="35"/>
      <c r="FH22" s="35"/>
      <c r="FI22" s="35"/>
      <c r="FJ22" s="35"/>
      <c r="FK22" s="35"/>
      <c r="FL22" s="35"/>
      <c r="FM22" s="35"/>
      <c r="FN22" s="35"/>
      <c r="FO22" s="35"/>
      <c r="FP22" s="35"/>
      <c r="FQ22" s="35"/>
      <c r="FR22" s="35"/>
      <c r="FS22" s="35"/>
      <c r="FT22" s="35"/>
      <c r="FU22" s="35"/>
      <c r="FV22" s="35"/>
      <c r="FW22" s="35"/>
      <c r="FX22" s="35"/>
      <c r="FY22" s="35"/>
      <c r="FZ22" s="35"/>
      <c r="GA22" s="35"/>
      <c r="GB22" s="35"/>
      <c r="GC22" s="35"/>
      <c r="GD22" s="35"/>
      <c r="GE22" s="35"/>
      <c r="GF22" s="35"/>
      <c r="GG22" s="35"/>
      <c r="GH22" s="35"/>
      <c r="GI22" s="35"/>
      <c r="GJ22" s="35"/>
      <c r="GK22" s="35"/>
      <c r="GL22" s="35"/>
      <c r="GM22" s="35"/>
      <c r="GN22" s="35"/>
      <c r="GO22" s="35"/>
      <c r="GP22" s="35"/>
      <c r="GQ22" s="35"/>
      <c r="GR22" s="35"/>
      <c r="GS22" s="35"/>
      <c r="GT22" s="35"/>
      <c r="GU22" s="35"/>
      <c r="GV22" s="35"/>
      <c r="GW22" s="35"/>
      <c r="GX22" s="35"/>
      <c r="GY22" s="35"/>
      <c r="GZ22" s="35"/>
      <c r="HA22" s="35"/>
      <c r="HB22" s="35"/>
      <c r="HC22" s="35"/>
      <c r="HD22" s="35"/>
      <c r="HE22" s="35"/>
      <c r="HF22" s="35"/>
      <c r="HG22" s="35"/>
      <c r="HH22" s="35"/>
      <c r="HI22" s="35"/>
      <c r="HJ22" s="35"/>
      <c r="HK22" s="35"/>
      <c r="HL22" s="35"/>
      <c r="HM22" s="35"/>
      <c r="HN22" s="35"/>
      <c r="HO22" s="35"/>
      <c r="HP22" s="35"/>
      <c r="HQ22" s="35"/>
      <c r="HR22" s="35"/>
      <c r="HS22" s="35"/>
      <c r="HT22" s="35"/>
      <c r="HU22" s="35"/>
      <c r="HV22" s="35"/>
      <c r="HW22" s="35"/>
      <c r="HX22" s="35"/>
      <c r="HY22" s="35"/>
      <c r="HZ22" s="35"/>
      <c r="IA22" s="35"/>
      <c r="IB22" s="35"/>
      <c r="IC22" s="35"/>
      <c r="ID22" s="35"/>
      <c r="IE22" s="35"/>
      <c r="IF22" s="35"/>
      <c r="IG22" s="35"/>
      <c r="IH22" s="35"/>
      <c r="II22" s="35"/>
      <c r="IJ22" s="35"/>
      <c r="IK22" s="35"/>
      <c r="IL22" s="35"/>
      <c r="IM22" s="35"/>
      <c r="IN22" s="35"/>
      <c r="IO22" s="35"/>
      <c r="IP22" s="35"/>
      <c r="IQ22" s="35"/>
      <c r="IR22" s="35"/>
      <c r="IS22" s="35"/>
      <c r="IT22" s="35"/>
      <c r="IU22" s="35"/>
      <c r="IV22" s="35"/>
      <c r="IW22" s="35"/>
      <c r="IX22" s="35"/>
      <c r="IY22" s="35"/>
      <c r="IZ22" s="35"/>
      <c r="JA22" s="35"/>
      <c r="JB22" s="35"/>
      <c r="JC22" s="35"/>
      <c r="JD22" s="35"/>
      <c r="JE22" s="35"/>
      <c r="JF22" s="35"/>
      <c r="JG22" s="35"/>
      <c r="JH22" s="35"/>
      <c r="JI22" s="35"/>
      <c r="JJ22" s="35"/>
      <c r="JK22" s="35"/>
      <c r="JL22" s="35"/>
      <c r="JM22" s="35"/>
      <c r="JN22" s="35"/>
      <c r="JO22" s="35"/>
      <c r="JP22" s="35"/>
      <c r="JQ22" s="35"/>
      <c r="JR22" s="35"/>
      <c r="JS22" s="35"/>
      <c r="JT22" s="35"/>
      <c r="JU22" s="35"/>
      <c r="JV22" s="35"/>
      <c r="JW22" s="35"/>
      <c r="JX22" s="35"/>
      <c r="JY22" s="35"/>
      <c r="JZ22" s="35"/>
      <c r="KA22" s="35"/>
      <c r="KB22" s="35"/>
      <c r="KC22" s="35"/>
      <c r="KD22" s="35"/>
      <c r="KE22" s="35"/>
      <c r="KF22" s="35"/>
      <c r="KG22" s="35"/>
      <c r="KH22" s="35"/>
      <c r="KI22" s="35"/>
      <c r="KJ22" s="35"/>
      <c r="KK22" s="35"/>
      <c r="KL22" s="35"/>
      <c r="KM22" s="35"/>
      <c r="KN22" s="35"/>
      <c r="KO22" s="35"/>
      <c r="KP22" s="35"/>
      <c r="KQ22" s="35"/>
      <c r="KR22" s="35"/>
      <c r="KS22" s="35"/>
      <c r="KT22" s="35"/>
      <c r="KU22" s="35"/>
      <c r="KV22" s="35"/>
      <c r="KW22" s="35"/>
      <c r="KX22" s="35"/>
      <c r="KY22" s="35"/>
      <c r="KZ22" s="35"/>
      <c r="LA22" s="35"/>
      <c r="LB22" s="35"/>
      <c r="LC22" s="35"/>
      <c r="LD22" s="35"/>
      <c r="LE22" s="35"/>
      <c r="LF22" s="35"/>
      <c r="LG22" s="35"/>
      <c r="LH22" s="35"/>
      <c r="LI22" s="35"/>
      <c r="LJ22" s="35"/>
      <c r="LK22" s="35"/>
      <c r="LL22" s="35"/>
      <c r="LM22" s="35"/>
      <c r="LN22" s="35"/>
      <c r="LO22" s="35"/>
      <c r="LP22" s="35"/>
      <c r="LQ22" s="35"/>
      <c r="LR22" s="35"/>
      <c r="LS22" s="35"/>
      <c r="LT22" s="35"/>
      <c r="LU22" s="35"/>
      <c r="LV22" s="35"/>
      <c r="LW22" s="35"/>
      <c r="LX22" s="35"/>
      <c r="LY22" s="35"/>
      <c r="LZ22" s="35"/>
      <c r="MA22" s="35"/>
      <c r="MB22" s="35"/>
      <c r="MC22" s="35"/>
      <c r="MD22" s="35"/>
      <c r="ME22" s="35"/>
      <c r="MF22" s="35"/>
      <c r="MG22" s="35"/>
      <c r="MH22" s="35"/>
      <c r="MI22" s="35"/>
      <c r="MJ22" s="35"/>
      <c r="MK22" s="35"/>
      <c r="ML22" s="35"/>
      <c r="MM22" s="35"/>
      <c r="MN22" s="35"/>
      <c r="MO22" s="35"/>
      <c r="MP22" s="35"/>
      <c r="MQ22" s="35"/>
      <c r="MR22" s="35"/>
      <c r="MS22" s="35"/>
      <c r="MT22" s="35"/>
      <c r="MU22" s="35"/>
      <c r="MV22" s="35"/>
      <c r="MW22" s="35"/>
      <c r="MX22" s="35"/>
      <c r="MY22" s="35"/>
      <c r="MZ22" s="35"/>
      <c r="NA22" s="35"/>
      <c r="NB22" s="35"/>
      <c r="NC22" s="35"/>
      <c r="ND22" s="35"/>
      <c r="NE22" s="35"/>
      <c r="NF22" s="35"/>
      <c r="NG22" s="35"/>
      <c r="NH22" s="35"/>
      <c r="NI22" s="35"/>
      <c r="NJ22" s="35"/>
      <c r="NK22" s="35"/>
      <c r="NL22" s="35"/>
      <c r="NM22" s="35"/>
      <c r="NN22" s="35"/>
      <c r="NO22" s="35"/>
      <c r="NP22" s="35"/>
      <c r="NQ22" s="35"/>
      <c r="NR22" s="35"/>
      <c r="NS22" s="35"/>
      <c r="NT22" s="35"/>
      <c r="NU22" s="35"/>
      <c r="NV22" s="35"/>
      <c r="NW22" s="35"/>
      <c r="NX22" s="35"/>
      <c r="NY22" s="35"/>
      <c r="NZ22" s="35"/>
      <c r="OA22" s="35"/>
      <c r="OB22" s="35"/>
      <c r="OC22" s="35"/>
      <c r="OD22" s="35"/>
      <c r="OE22" s="35"/>
      <c r="OF22" s="35"/>
      <c r="OG22" s="35"/>
      <c r="OH22" s="35"/>
      <c r="OI22" s="35"/>
      <c r="OJ22" s="35"/>
      <c r="OK22" s="35"/>
      <c r="OL22" s="35"/>
      <c r="OM22" s="35"/>
      <c r="ON22" s="35"/>
      <c r="OO22" s="35"/>
      <c r="OP22" s="35"/>
      <c r="OQ22" s="35"/>
      <c r="OR22" s="35"/>
      <c r="OS22" s="35"/>
      <c r="OT22" s="35"/>
      <c r="OU22" s="35"/>
      <c r="OV22" s="35"/>
      <c r="OW22" s="35"/>
      <c r="OX22" s="35"/>
      <c r="OY22" s="35"/>
      <c r="OZ22" s="35"/>
      <c r="PA22" s="35"/>
      <c r="PB22" s="35"/>
      <c r="PC22" s="35"/>
      <c r="PD22" s="35"/>
      <c r="PE22" s="35"/>
      <c r="PF22" s="35"/>
      <c r="PG22" s="35"/>
      <c r="PH22" s="35"/>
      <c r="PI22" s="35"/>
      <c r="PJ22" s="35"/>
      <c r="PK22" s="35"/>
      <c r="PL22" s="35"/>
      <c r="PM22" s="35"/>
      <c r="PN22" s="35"/>
      <c r="PO22" s="35"/>
      <c r="PP22" s="35"/>
      <c r="PQ22" s="35"/>
      <c r="PR22" s="35"/>
      <c r="PS22" s="35"/>
      <c r="PT22" s="35"/>
      <c r="PU22" s="35"/>
      <c r="PV22" s="35"/>
      <c r="PW22" s="35"/>
      <c r="PX22" s="35"/>
      <c r="PY22" s="35"/>
      <c r="PZ22" s="35"/>
      <c r="QA22" s="35"/>
      <c r="QB22" s="35"/>
      <c r="QC22" s="35"/>
      <c r="QD22" s="35"/>
      <c r="QE22" s="35"/>
      <c r="QF22" s="35"/>
      <c r="QG22" s="35"/>
      <c r="QH22" s="35"/>
      <c r="QI22" s="35"/>
      <c r="QJ22" s="35"/>
      <c r="QK22" s="35"/>
      <c r="QL22" s="35"/>
      <c r="QM22" s="35"/>
      <c r="QN22" s="35"/>
      <c r="QO22" s="35"/>
      <c r="QP22" s="35"/>
      <c r="QQ22" s="35"/>
      <c r="QR22" s="35"/>
      <c r="QS22" s="35"/>
      <c r="QT22" s="35"/>
      <c r="QU22" s="35"/>
      <c r="QV22" s="35"/>
      <c r="QW22" s="35"/>
      <c r="QX22" s="35"/>
      <c r="QY22" s="35"/>
      <c r="QZ22" s="35"/>
      <c r="RA22" s="35"/>
      <c r="RB22" s="35"/>
      <c r="RC22" s="35"/>
      <c r="RD22" s="35"/>
      <c r="RE22" s="35"/>
      <c r="RF22" s="35"/>
      <c r="RG22" s="35"/>
      <c r="RH22" s="35"/>
      <c r="RI22" s="35"/>
      <c r="RJ22" s="35"/>
      <c r="RK22" s="35"/>
      <c r="RL22" s="35"/>
      <c r="RM22" s="35"/>
      <c r="RN22" s="35"/>
      <c r="RO22" s="35"/>
      <c r="RP22" s="35"/>
      <c r="RQ22" s="35"/>
      <c r="RR22" s="35"/>
      <c r="RS22" s="35"/>
      <c r="RT22" s="35"/>
      <c r="RU22" s="35"/>
      <c r="RV22" s="35"/>
      <c r="RW22" s="35"/>
      <c r="RX22" s="35"/>
      <c r="RY22" s="35"/>
      <c r="RZ22" s="35"/>
      <c r="SA22" s="35"/>
      <c r="SB22" s="35"/>
      <c r="SC22" s="35"/>
      <c r="SD22" s="35"/>
      <c r="SE22" s="35"/>
      <c r="SF22" s="35"/>
      <c r="SG22" s="35"/>
      <c r="SH22" s="35"/>
      <c r="SI22" s="35"/>
      <c r="SJ22" s="35"/>
      <c r="SK22" s="35"/>
      <c r="SL22" s="35"/>
      <c r="SM22" s="35"/>
      <c r="SN22" s="35"/>
      <c r="SO22" s="35"/>
      <c r="SP22" s="35"/>
      <c r="SQ22" s="35"/>
      <c r="SR22" s="35"/>
      <c r="SS22" s="35"/>
      <c r="ST22" s="35"/>
      <c r="SU22" s="35"/>
      <c r="SV22" s="35"/>
      <c r="SW22" s="35"/>
      <c r="SX22" s="35"/>
      <c r="SY22" s="35"/>
      <c r="SZ22" s="35"/>
      <c r="TA22" s="35"/>
      <c r="TB22" s="35"/>
      <c r="TC22" s="35"/>
      <c r="TD22" s="35"/>
      <c r="TE22" s="35"/>
      <c r="TF22" s="35"/>
      <c r="TG22" s="35"/>
      <c r="TH22" s="35"/>
      <c r="TI22" s="35"/>
      <c r="TJ22" s="35"/>
      <c r="TK22" s="35"/>
      <c r="TL22" s="35"/>
      <c r="TM22" s="35"/>
      <c r="TN22" s="35"/>
      <c r="TO22" s="35"/>
      <c r="TP22" s="35"/>
      <c r="TQ22" s="35"/>
      <c r="TR22" s="35"/>
      <c r="TS22" s="35"/>
      <c r="TT22" s="35"/>
      <c r="TU22" s="35"/>
      <c r="TV22" s="35"/>
      <c r="TW22" s="35"/>
      <c r="TX22" s="35"/>
      <c r="TY22" s="35"/>
      <c r="TZ22" s="35"/>
      <c r="UA22" s="35"/>
      <c r="UB22" s="35"/>
      <c r="UC22" s="35"/>
      <c r="UD22" s="35"/>
      <c r="UE22" s="35"/>
      <c r="UF22" s="35"/>
      <c r="UG22" s="35"/>
      <c r="UH22" s="35"/>
      <c r="UI22" s="35"/>
      <c r="UJ22" s="35"/>
      <c r="UK22" s="35"/>
      <c r="UL22" s="35"/>
      <c r="UM22" s="35"/>
      <c r="UN22" s="35"/>
      <c r="UO22" s="35"/>
      <c r="UP22" s="35"/>
      <c r="UQ22" s="35"/>
      <c r="UR22" s="35"/>
      <c r="US22" s="35"/>
      <c r="UT22" s="35"/>
      <c r="UU22" s="35"/>
      <c r="UV22" s="35"/>
      <c r="UW22" s="35"/>
      <c r="UX22" s="35"/>
      <c r="UY22" s="35"/>
      <c r="UZ22" s="35"/>
      <c r="VA22" s="35"/>
      <c r="VB22" s="35"/>
      <c r="VC22" s="35"/>
      <c r="VD22" s="35"/>
      <c r="VE22" s="35"/>
      <c r="VF22" s="35"/>
      <c r="VG22" s="35"/>
      <c r="VH22" s="35"/>
      <c r="VI22" s="35"/>
      <c r="VJ22" s="35"/>
      <c r="VK22" s="35"/>
      <c r="VL22" s="35"/>
      <c r="VM22" s="35"/>
      <c r="VN22" s="35"/>
      <c r="VO22" s="35"/>
      <c r="VP22" s="35"/>
      <c r="VQ22" s="35"/>
      <c r="VR22" s="35"/>
      <c r="VS22" s="35"/>
      <c r="VT22" s="35"/>
      <c r="VU22" s="35"/>
      <c r="VV22" s="35"/>
      <c r="VW22" s="35"/>
      <c r="VX22" s="35"/>
      <c r="VY22" s="35"/>
      <c r="VZ22" s="35"/>
      <c r="WA22" s="35"/>
      <c r="WB22" s="35"/>
      <c r="WC22" s="35"/>
      <c r="WD22" s="35"/>
      <c r="WE22" s="35"/>
      <c r="WF22" s="35"/>
      <c r="WG22" s="35"/>
      <c r="WH22" s="35"/>
      <c r="WI22" s="35"/>
      <c r="WJ22" s="35"/>
      <c r="WK22" s="35"/>
      <c r="WL22" s="35"/>
      <c r="WM22" s="35"/>
      <c r="WN22" s="35"/>
      <c r="WO22" s="35"/>
      <c r="WP22" s="35"/>
      <c r="WQ22" s="35"/>
      <c r="WR22" s="35"/>
      <c r="WS22" s="35"/>
      <c r="WT22" s="35"/>
      <c r="WU22" s="35"/>
      <c r="WV22" s="35"/>
      <c r="WW22" s="35"/>
      <c r="WX22" s="35"/>
      <c r="WY22" s="35"/>
      <c r="WZ22" s="35"/>
      <c r="XA22" s="35"/>
      <c r="XB22" s="35"/>
      <c r="XC22" s="35"/>
      <c r="XD22" s="35"/>
      <c r="XE22" s="35"/>
      <c r="XF22" s="35"/>
      <c r="XG22" s="35"/>
      <c r="XH22" s="35"/>
      <c r="XI22" s="35"/>
      <c r="XJ22" s="35"/>
      <c r="XK22" s="35"/>
      <c r="XL22" s="35"/>
      <c r="XM22" s="35"/>
      <c r="XN22" s="35"/>
      <c r="XO22" s="35"/>
      <c r="XP22" s="35"/>
      <c r="XQ22" s="35"/>
      <c r="XR22" s="35"/>
      <c r="XS22" s="35"/>
      <c r="XT22" s="35"/>
      <c r="XU22" s="35"/>
      <c r="XV22" s="35"/>
      <c r="XW22" s="35"/>
      <c r="XX22" s="35"/>
      <c r="XY22" s="35"/>
      <c r="XZ22" s="35"/>
      <c r="YA22" s="35"/>
      <c r="YB22" s="35"/>
      <c r="YC22" s="35"/>
      <c r="YD22" s="35"/>
      <c r="YE22" s="35"/>
      <c r="YF22" s="35"/>
      <c r="YG22" s="35"/>
      <c r="YH22" s="35"/>
      <c r="YI22" s="35"/>
      <c r="YJ22" s="35"/>
      <c r="YK22" s="35"/>
      <c r="YL22" s="35"/>
      <c r="YM22" s="35"/>
      <c r="YN22" s="35"/>
      <c r="YO22" s="35"/>
      <c r="YP22" s="35"/>
      <c r="YQ22" s="35"/>
      <c r="YR22" s="35"/>
      <c r="YS22" s="35"/>
      <c r="YT22" s="35"/>
      <c r="YU22" s="35"/>
      <c r="YV22" s="35"/>
      <c r="YW22" s="35"/>
      <c r="YX22" s="35"/>
      <c r="YY22" s="35"/>
      <c r="YZ22" s="35"/>
      <c r="ZA22" s="35"/>
      <c r="ZB22" s="35"/>
      <c r="ZC22" s="35"/>
      <c r="ZD22" s="35"/>
      <c r="ZE22" s="35"/>
      <c r="ZF22" s="35"/>
      <c r="ZG22" s="35"/>
      <c r="ZH22" s="35"/>
      <c r="ZI22" s="35"/>
      <c r="ZJ22" s="35"/>
      <c r="ZK22" s="35"/>
      <c r="ZL22" s="35"/>
      <c r="ZM22" s="35"/>
      <c r="ZN22" s="35"/>
      <c r="ZO22" s="35"/>
      <c r="ZP22" s="35"/>
      <c r="ZQ22" s="35"/>
      <c r="ZR22" s="35"/>
      <c r="ZS22" s="35"/>
      <c r="ZT22" s="35"/>
      <c r="ZU22" s="35"/>
      <c r="ZV22" s="35"/>
      <c r="ZW22" s="35"/>
      <c r="ZX22" s="35"/>
      <c r="ZY22" s="35"/>
      <c r="ZZ22" s="35"/>
      <c r="AAA22" s="35"/>
      <c r="AAB22" s="35"/>
      <c r="AAC22" s="35"/>
      <c r="AAD22" s="35"/>
      <c r="AAE22" s="35"/>
      <c r="AAF22" s="35"/>
      <c r="AAG22" s="35"/>
      <c r="AAH22" s="35"/>
      <c r="AAI22" s="35"/>
      <c r="AAJ22" s="35"/>
      <c r="AAK22" s="35"/>
      <c r="AAL22" s="35"/>
      <c r="AAM22" s="35"/>
      <c r="AAN22" s="35"/>
      <c r="AAO22" s="35"/>
      <c r="AAP22" s="35"/>
      <c r="AAQ22" s="35"/>
      <c r="AAR22" s="35"/>
      <c r="AAS22" s="35"/>
      <c r="AAT22" s="35"/>
      <c r="AAU22" s="35"/>
      <c r="AAV22" s="35"/>
      <c r="AAW22" s="35"/>
      <c r="AAX22" s="35"/>
      <c r="AAY22" s="35"/>
      <c r="AAZ22" s="35"/>
      <c r="ABA22" s="35"/>
      <c r="ABB22" s="35"/>
      <c r="ABC22" s="35"/>
      <c r="ABD22" s="35"/>
      <c r="ABE22" s="35"/>
      <c r="ABF22" s="35"/>
      <c r="ABG22" s="35"/>
      <c r="ABH22" s="35"/>
      <c r="ABI22" s="35"/>
      <c r="ABJ22" s="35"/>
      <c r="ABK22" s="35"/>
      <c r="ABL22" s="35"/>
      <c r="ABM22" s="35"/>
      <c r="ABN22" s="35"/>
      <c r="ABO22" s="35"/>
      <c r="ABP22" s="35"/>
      <c r="ABQ22" s="35"/>
      <c r="ABR22" s="35"/>
      <c r="ABS22" s="35"/>
      <c r="ABT22" s="35"/>
      <c r="ABU22" s="35"/>
      <c r="ABV22" s="35"/>
      <c r="ABW22" s="35"/>
      <c r="ABX22" s="35"/>
      <c r="ABY22" s="35"/>
      <c r="ABZ22" s="35"/>
      <c r="ACA22" s="35"/>
      <c r="ACB22" s="35"/>
      <c r="ACC22" s="35"/>
      <c r="ACD22" s="35"/>
      <c r="ACE22" s="35"/>
      <c r="ACF22" s="35"/>
      <c r="ACG22" s="35"/>
      <c r="ACH22" s="35"/>
      <c r="ACI22" s="35"/>
      <c r="ACJ22" s="35"/>
      <c r="ACK22" s="35"/>
      <c r="ACL22" s="35"/>
      <c r="ACM22" s="35"/>
      <c r="ACN22" s="35"/>
      <c r="ACO22" s="35"/>
      <c r="ACP22" s="35"/>
      <c r="ACQ22" s="35"/>
      <c r="ACR22" s="35"/>
      <c r="ACS22" s="35"/>
      <c r="ACT22" s="35"/>
      <c r="ACU22" s="35"/>
      <c r="ACV22" s="35"/>
      <c r="ACW22" s="35"/>
      <c r="ACX22" s="35"/>
      <c r="ACY22" s="35"/>
      <c r="ACZ22" s="35"/>
      <c r="ADA22" s="35"/>
      <c r="ADB22" s="35"/>
      <c r="ADC22" s="35"/>
      <c r="ADD22" s="35"/>
      <c r="ADE22" s="35"/>
      <c r="ADF22" s="35"/>
      <c r="ADG22" s="35"/>
      <c r="ADH22" s="35"/>
      <c r="ADI22" s="35"/>
      <c r="ADJ22" s="35"/>
      <c r="ADK22" s="35"/>
      <c r="ADL22" s="35"/>
      <c r="ADM22" s="35"/>
      <c r="ADN22" s="35"/>
      <c r="ADO22" s="35"/>
      <c r="ADP22" s="35"/>
      <c r="ADQ22" s="35"/>
      <c r="ADR22" s="35"/>
      <c r="ADS22" s="35"/>
      <c r="ADT22" s="35"/>
      <c r="ADU22" s="35"/>
      <c r="ADV22" s="35"/>
      <c r="ADW22" s="35"/>
      <c r="ADX22" s="35"/>
      <c r="ADY22" s="35"/>
      <c r="ADZ22" s="35"/>
      <c r="AEA22" s="35"/>
      <c r="AEB22" s="35"/>
      <c r="AEC22" s="35"/>
      <c r="AED22" s="35"/>
      <c r="AEE22" s="35"/>
      <c r="AEF22" s="35"/>
      <c r="AEG22" s="35"/>
      <c r="AEH22" s="35"/>
      <c r="AEI22" s="35"/>
      <c r="AEJ22" s="35"/>
      <c r="AEK22" s="35"/>
      <c r="AEL22" s="35"/>
      <c r="AEM22" s="35"/>
      <c r="AEN22" s="35"/>
      <c r="AEO22" s="35"/>
      <c r="AEP22" s="35"/>
      <c r="AEQ22" s="35"/>
      <c r="AER22" s="35"/>
      <c r="AES22" s="35"/>
      <c r="AET22" s="35"/>
      <c r="AEU22" s="35"/>
      <c r="AEV22" s="35"/>
      <c r="AEW22" s="35"/>
      <c r="AEX22" s="35"/>
      <c r="AEY22" s="35"/>
      <c r="AEZ22" s="35"/>
      <c r="AFA22" s="35"/>
      <c r="AFB22" s="35"/>
      <c r="AFC22" s="35"/>
      <c r="AFD22" s="35"/>
      <c r="AFE22" s="35"/>
      <c r="AFF22" s="35"/>
      <c r="AFG22" s="35"/>
      <c r="AFH22" s="35"/>
      <c r="AFI22" s="35"/>
      <c r="AFJ22" s="35"/>
      <c r="AFK22" s="35"/>
      <c r="AFL22" s="35"/>
      <c r="AFM22" s="35"/>
      <c r="AFN22" s="35"/>
      <c r="AFO22" s="35"/>
      <c r="AFP22" s="35"/>
      <c r="AFQ22" s="35"/>
      <c r="AFR22" s="35"/>
      <c r="AFS22" s="35"/>
      <c r="AFT22" s="35"/>
      <c r="AFU22" s="35"/>
      <c r="AFV22" s="35"/>
      <c r="AFW22" s="35"/>
      <c r="AFX22" s="35"/>
      <c r="AFY22" s="35"/>
      <c r="AFZ22" s="35"/>
      <c r="AGA22" s="35"/>
      <c r="AGB22" s="35"/>
      <c r="AGC22" s="35"/>
      <c r="AGD22" s="35"/>
      <c r="AGE22" s="35"/>
      <c r="AGF22" s="35"/>
      <c r="AGG22" s="35"/>
      <c r="AGH22" s="35"/>
      <c r="AGI22" s="35"/>
      <c r="AGJ22" s="35"/>
      <c r="AGK22" s="35"/>
      <c r="AGL22" s="35"/>
      <c r="AGM22" s="35"/>
      <c r="AGN22" s="35"/>
      <c r="AGO22" s="35"/>
      <c r="AGP22" s="35"/>
      <c r="AGQ22" s="35"/>
      <c r="AGR22" s="35"/>
      <c r="AGS22" s="35"/>
      <c r="AGT22" s="35"/>
      <c r="AGU22" s="35"/>
      <c r="AGV22" s="35"/>
      <c r="AGW22" s="35"/>
      <c r="AGX22" s="35"/>
      <c r="AGY22" s="35"/>
      <c r="AGZ22" s="35"/>
      <c r="AHA22" s="35"/>
      <c r="AHB22" s="35"/>
      <c r="AHC22" s="35"/>
      <c r="AHD22" s="35"/>
      <c r="AHE22" s="35"/>
      <c r="AHF22" s="35"/>
      <c r="AHG22" s="35"/>
      <c r="AHH22" s="35"/>
      <c r="AHI22" s="35"/>
      <c r="AHJ22" s="35"/>
      <c r="AHK22" s="35"/>
      <c r="AHL22" s="35"/>
      <c r="AHM22" s="35"/>
      <c r="AHN22" s="35"/>
      <c r="AHO22" s="35"/>
      <c r="AHP22" s="35"/>
      <c r="AHQ22" s="35"/>
      <c r="AHR22" s="35"/>
      <c r="AHS22" s="35"/>
      <c r="AHT22" s="35"/>
      <c r="AHU22" s="35"/>
      <c r="AHV22" s="35"/>
      <c r="AHW22" s="35"/>
      <c r="AHX22" s="35"/>
      <c r="AHY22" s="35"/>
      <c r="AHZ22" s="35"/>
      <c r="AIA22" s="35"/>
      <c r="AIB22" s="35"/>
      <c r="AIC22" s="35"/>
      <c r="AID22" s="35"/>
      <c r="AIE22" s="35"/>
      <c r="AIF22" s="35"/>
      <c r="AIG22" s="35"/>
      <c r="AIH22" s="35"/>
      <c r="AII22" s="35"/>
      <c r="AIJ22" s="35"/>
      <c r="AIK22" s="35"/>
      <c r="AIL22" s="35"/>
      <c r="AIM22" s="35"/>
      <c r="AIN22" s="35"/>
      <c r="AIO22" s="35"/>
      <c r="AIP22" s="35"/>
      <c r="AIQ22" s="35"/>
      <c r="AIR22" s="35"/>
      <c r="AIS22" s="35"/>
      <c r="AIT22" s="35"/>
      <c r="AIU22" s="35"/>
      <c r="AIV22" s="35"/>
      <c r="AIW22" s="35"/>
      <c r="AIX22" s="35"/>
      <c r="AIY22" s="35"/>
      <c r="AIZ22" s="35"/>
      <c r="AJA22" s="35"/>
      <c r="AJB22" s="35"/>
      <c r="AJC22" s="35"/>
      <c r="AJD22" s="35"/>
      <c r="AJE22" s="35"/>
      <c r="AJF22" s="35"/>
      <c r="AJG22" s="35"/>
      <c r="AJH22" s="35"/>
      <c r="AJI22" s="35"/>
      <c r="AJJ22" s="35"/>
      <c r="AJK22" s="35"/>
      <c r="AJL22" s="35"/>
      <c r="AJM22" s="35"/>
      <c r="AJN22" s="35"/>
      <c r="AJO22" s="35"/>
      <c r="AJP22" s="35"/>
      <c r="AJQ22" s="35"/>
      <c r="AJR22" s="35"/>
      <c r="AJS22" s="35"/>
      <c r="AJT22" s="35"/>
      <c r="AJU22" s="35"/>
      <c r="AJV22" s="35"/>
      <c r="AJW22" s="35"/>
      <c r="AJX22" s="35"/>
      <c r="AJY22" s="35"/>
      <c r="AJZ22" s="35"/>
      <c r="AKA22" s="35"/>
      <c r="AKB22" s="35"/>
      <c r="AKC22" s="35"/>
      <c r="AKD22" s="35"/>
      <c r="AKE22" s="35"/>
      <c r="AKF22" s="35"/>
      <c r="AKG22" s="35"/>
      <c r="AKH22" s="35"/>
      <c r="AKI22" s="35"/>
      <c r="AKJ22" s="35"/>
      <c r="AKK22" s="35"/>
      <c r="AKL22" s="35"/>
      <c r="AKM22" s="35"/>
      <c r="AKN22" s="35"/>
      <c r="AKO22" s="35"/>
      <c r="AKP22" s="35"/>
      <c r="AKQ22" s="35"/>
      <c r="AKR22" s="35"/>
      <c r="AKS22" s="35"/>
      <c r="AKT22" s="35"/>
      <c r="AKU22" s="35"/>
      <c r="AKV22" s="35"/>
      <c r="AKW22" s="35"/>
      <c r="AKX22" s="35"/>
      <c r="AKY22" s="35"/>
      <c r="AKZ22" s="35"/>
      <c r="ALA22" s="35"/>
      <c r="ALB22" s="35"/>
      <c r="ALC22" s="35"/>
      <c r="ALD22" s="35"/>
      <c r="ALE22" s="35"/>
      <c r="ALF22" s="35"/>
      <c r="ALG22" s="35"/>
      <c r="ALH22" s="35"/>
      <c r="ALI22" s="35"/>
      <c r="ALJ22" s="35"/>
      <c r="ALK22" s="35"/>
      <c r="ALL22" s="35"/>
      <c r="ALM22" s="35"/>
      <c r="ALN22" s="35"/>
      <c r="ALO22" s="35"/>
      <c r="ALP22" s="35"/>
      <c r="ALQ22" s="35"/>
      <c r="ALR22" s="35"/>
      <c r="ALS22" s="35"/>
      <c r="ALT22" s="35"/>
      <c r="ALU22" s="35"/>
      <c r="ALV22" s="35"/>
      <c r="ALW22" s="35"/>
      <c r="ALX22" s="35"/>
      <c r="ALY22" s="35"/>
      <c r="ALZ22" s="35"/>
      <c r="AMA22" s="35"/>
      <c r="AMB22" s="35"/>
      <c r="AMC22" s="35"/>
      <c r="AMD22" s="35"/>
      <c r="AME22" s="35"/>
      <c r="AMF22" s="35"/>
      <c r="AMG22" s="35"/>
      <c r="AMH22" s="35"/>
      <c r="AMI22" s="35"/>
      <c r="AMJ22" s="35"/>
      <c r="AMK22" s="35"/>
      <c r="AML22" s="35"/>
    </row>
    <row r="23" spans="1:1026" s="59" customFormat="1" ht="18" customHeight="1" x14ac:dyDescent="0.25">
      <c r="A23" s="146">
        <v>2</v>
      </c>
      <c r="B23" s="237" t="s">
        <v>72</v>
      </c>
      <c r="C23" s="36"/>
      <c r="D23" s="204">
        <v>1970</v>
      </c>
      <c r="E23" s="276">
        <v>2</v>
      </c>
      <c r="F23" s="94">
        <v>75</v>
      </c>
      <c r="G23" s="183" t="s">
        <v>108</v>
      </c>
      <c r="H23" s="204">
        <v>24</v>
      </c>
      <c r="I23" s="94">
        <v>6.9</v>
      </c>
      <c r="J23" s="204">
        <v>62</v>
      </c>
      <c r="K23" s="204"/>
      <c r="L23" s="203"/>
      <c r="M23" s="9">
        <f>J23*I23</f>
        <v>427.8</v>
      </c>
      <c r="N23" s="276" t="s">
        <v>274</v>
      </c>
      <c r="O23" s="37">
        <v>18</v>
      </c>
      <c r="P23" s="318" t="s">
        <v>69</v>
      </c>
      <c r="Q23" s="281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2"/>
      <c r="AE23" s="35"/>
      <c r="AF23" s="35"/>
      <c r="AG23" s="35"/>
      <c r="AH23" s="35"/>
      <c r="AI23" s="35"/>
      <c r="AJ23" s="35"/>
      <c r="AK23" s="35"/>
      <c r="AL23" s="35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5"/>
      <c r="AX23" s="35"/>
      <c r="AY23" s="35"/>
      <c r="AZ23" s="35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  <c r="CA23" s="35"/>
      <c r="CB23" s="35"/>
      <c r="CC23" s="35"/>
      <c r="CD23" s="35"/>
      <c r="CE23" s="35"/>
      <c r="CF23" s="35"/>
      <c r="CG23" s="35"/>
      <c r="CH23" s="35"/>
      <c r="CI23" s="35"/>
      <c r="CJ23" s="35"/>
      <c r="CK23" s="35"/>
      <c r="CL23" s="35"/>
      <c r="CM23" s="35"/>
      <c r="CN23" s="35"/>
      <c r="CO23" s="35"/>
      <c r="CP23" s="35"/>
      <c r="CQ23" s="35"/>
      <c r="CR23" s="35"/>
      <c r="CS23" s="35"/>
      <c r="CT23" s="35"/>
      <c r="CU23" s="35"/>
      <c r="CV23" s="35"/>
      <c r="CW23" s="35"/>
      <c r="CX23" s="35"/>
      <c r="CY23" s="35"/>
      <c r="CZ23" s="35"/>
      <c r="DA23" s="35"/>
      <c r="DB23" s="35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5"/>
      <c r="DR23" s="35"/>
      <c r="DS23" s="35"/>
      <c r="DT23" s="35"/>
      <c r="DU23" s="35"/>
      <c r="DV23" s="35"/>
      <c r="DW23" s="35"/>
      <c r="DX23" s="35"/>
      <c r="DY23" s="35"/>
      <c r="DZ23" s="35"/>
      <c r="EA23" s="35"/>
      <c r="EB23" s="35"/>
      <c r="EC23" s="35"/>
      <c r="ED23" s="35"/>
      <c r="EE23" s="35"/>
      <c r="EF23" s="35"/>
      <c r="EG23" s="35"/>
      <c r="EH23" s="35"/>
      <c r="EI23" s="35"/>
      <c r="EJ23" s="35"/>
      <c r="EK23" s="35"/>
      <c r="EL23" s="35"/>
      <c r="EM23" s="35"/>
      <c r="EN23" s="35"/>
      <c r="EO23" s="35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5"/>
      <c r="FA23" s="35"/>
      <c r="FB23" s="35"/>
      <c r="FC23" s="35"/>
      <c r="FD23" s="35"/>
      <c r="FE23" s="35"/>
      <c r="FF23" s="35"/>
      <c r="FG23" s="35"/>
      <c r="FH23" s="35"/>
      <c r="FI23" s="35"/>
      <c r="FJ23" s="35"/>
      <c r="FK23" s="35"/>
      <c r="FL23" s="35"/>
      <c r="FM23" s="35"/>
      <c r="FN23" s="35"/>
      <c r="FO23" s="35"/>
      <c r="FP23" s="35"/>
      <c r="FQ23" s="35"/>
      <c r="FR23" s="35"/>
      <c r="FS23" s="35"/>
      <c r="FT23" s="35"/>
      <c r="FU23" s="35"/>
      <c r="FV23" s="35"/>
      <c r="FW23" s="35"/>
      <c r="FX23" s="35"/>
      <c r="FY23" s="35"/>
      <c r="FZ23" s="35"/>
      <c r="GA23" s="35"/>
      <c r="GB23" s="35"/>
      <c r="GC23" s="35"/>
      <c r="GD23" s="35"/>
      <c r="GE23" s="35"/>
      <c r="GF23" s="35"/>
      <c r="GG23" s="35"/>
      <c r="GH23" s="35"/>
      <c r="GI23" s="35"/>
      <c r="GJ23" s="35"/>
      <c r="GK23" s="35"/>
      <c r="GL23" s="35"/>
      <c r="GM23" s="35"/>
      <c r="GN23" s="35"/>
      <c r="GO23" s="35"/>
      <c r="GP23" s="35"/>
      <c r="GQ23" s="35"/>
      <c r="GR23" s="35"/>
      <c r="GS23" s="35"/>
      <c r="GT23" s="35"/>
      <c r="GU23" s="35"/>
      <c r="GV23" s="35"/>
      <c r="GW23" s="35"/>
      <c r="GX23" s="35"/>
      <c r="GY23" s="35"/>
      <c r="GZ23" s="35"/>
      <c r="HA23" s="35"/>
      <c r="HB23" s="35"/>
      <c r="HC23" s="35"/>
      <c r="HD23" s="35"/>
      <c r="HE23" s="35"/>
      <c r="HF23" s="35"/>
      <c r="HG23" s="35"/>
      <c r="HH23" s="35"/>
      <c r="HI23" s="35"/>
      <c r="HJ23" s="35"/>
      <c r="HK23" s="35"/>
      <c r="HL23" s="35"/>
      <c r="HM23" s="35"/>
      <c r="HN23" s="35"/>
      <c r="HO23" s="35"/>
      <c r="HP23" s="35"/>
      <c r="HQ23" s="35"/>
      <c r="HR23" s="35"/>
      <c r="HS23" s="35"/>
      <c r="HT23" s="35"/>
      <c r="HU23" s="35"/>
      <c r="HV23" s="35"/>
      <c r="HW23" s="35"/>
      <c r="HX23" s="35"/>
      <c r="HY23" s="35"/>
      <c r="HZ23" s="35"/>
      <c r="IA23" s="35"/>
      <c r="IB23" s="35"/>
      <c r="IC23" s="35"/>
      <c r="ID23" s="35"/>
      <c r="IE23" s="35"/>
      <c r="IF23" s="35"/>
      <c r="IG23" s="35"/>
      <c r="IH23" s="35"/>
      <c r="II23" s="35"/>
      <c r="IJ23" s="35"/>
      <c r="IK23" s="35"/>
      <c r="IL23" s="35"/>
      <c r="IM23" s="35"/>
      <c r="IN23" s="35"/>
      <c r="IO23" s="35"/>
      <c r="IP23" s="35"/>
      <c r="IQ23" s="35"/>
      <c r="IR23" s="35"/>
      <c r="IS23" s="35"/>
      <c r="IT23" s="35"/>
      <c r="IU23" s="35"/>
      <c r="IV23" s="35"/>
      <c r="IW23" s="35"/>
      <c r="IX23" s="35"/>
      <c r="IY23" s="35"/>
      <c r="IZ23" s="35"/>
      <c r="JA23" s="35"/>
      <c r="JB23" s="35"/>
      <c r="JC23" s="35"/>
      <c r="JD23" s="35"/>
      <c r="JE23" s="35"/>
      <c r="JF23" s="35"/>
      <c r="JG23" s="35"/>
      <c r="JH23" s="35"/>
      <c r="JI23" s="35"/>
      <c r="JJ23" s="35"/>
      <c r="JK23" s="35"/>
      <c r="JL23" s="35"/>
      <c r="JM23" s="35"/>
      <c r="JN23" s="35"/>
      <c r="JO23" s="35"/>
      <c r="JP23" s="35"/>
      <c r="JQ23" s="35"/>
      <c r="JR23" s="35"/>
      <c r="JS23" s="35"/>
      <c r="JT23" s="35"/>
      <c r="JU23" s="35"/>
      <c r="JV23" s="35"/>
      <c r="JW23" s="35"/>
      <c r="JX23" s="35"/>
      <c r="JY23" s="35"/>
      <c r="JZ23" s="35"/>
      <c r="KA23" s="35"/>
      <c r="KB23" s="35"/>
      <c r="KC23" s="35"/>
      <c r="KD23" s="35"/>
      <c r="KE23" s="35"/>
      <c r="KF23" s="35"/>
      <c r="KG23" s="35"/>
      <c r="KH23" s="35"/>
      <c r="KI23" s="35"/>
      <c r="KJ23" s="35"/>
      <c r="KK23" s="35"/>
      <c r="KL23" s="35"/>
      <c r="KM23" s="35"/>
      <c r="KN23" s="35"/>
      <c r="KO23" s="35"/>
      <c r="KP23" s="35"/>
      <c r="KQ23" s="35"/>
      <c r="KR23" s="35"/>
      <c r="KS23" s="35"/>
      <c r="KT23" s="35"/>
      <c r="KU23" s="35"/>
      <c r="KV23" s="35"/>
      <c r="KW23" s="35"/>
      <c r="KX23" s="35"/>
      <c r="KY23" s="35"/>
      <c r="KZ23" s="35"/>
      <c r="LA23" s="35"/>
      <c r="LB23" s="35"/>
      <c r="LC23" s="35"/>
      <c r="LD23" s="35"/>
      <c r="LE23" s="35"/>
      <c r="LF23" s="35"/>
      <c r="LG23" s="35"/>
      <c r="LH23" s="35"/>
      <c r="LI23" s="35"/>
      <c r="LJ23" s="35"/>
      <c r="LK23" s="35"/>
      <c r="LL23" s="35"/>
      <c r="LM23" s="35"/>
      <c r="LN23" s="35"/>
      <c r="LO23" s="35"/>
      <c r="LP23" s="35"/>
      <c r="LQ23" s="35"/>
      <c r="LR23" s="35"/>
      <c r="LS23" s="35"/>
      <c r="LT23" s="35"/>
      <c r="LU23" s="35"/>
      <c r="LV23" s="35"/>
      <c r="LW23" s="35"/>
      <c r="LX23" s="35"/>
      <c r="LY23" s="35"/>
      <c r="LZ23" s="35"/>
      <c r="MA23" s="35"/>
      <c r="MB23" s="35"/>
      <c r="MC23" s="35"/>
      <c r="MD23" s="35"/>
      <c r="ME23" s="35"/>
      <c r="MF23" s="35"/>
      <c r="MG23" s="35"/>
      <c r="MH23" s="35"/>
      <c r="MI23" s="35"/>
      <c r="MJ23" s="35"/>
      <c r="MK23" s="35"/>
      <c r="ML23" s="35"/>
      <c r="MM23" s="35"/>
      <c r="MN23" s="35"/>
      <c r="MO23" s="35"/>
      <c r="MP23" s="35"/>
      <c r="MQ23" s="35"/>
      <c r="MR23" s="35"/>
      <c r="MS23" s="35"/>
      <c r="MT23" s="35"/>
      <c r="MU23" s="35"/>
      <c r="MV23" s="35"/>
      <c r="MW23" s="35"/>
      <c r="MX23" s="35"/>
      <c r="MY23" s="35"/>
      <c r="MZ23" s="35"/>
      <c r="NA23" s="35"/>
      <c r="NB23" s="35"/>
      <c r="NC23" s="35"/>
      <c r="ND23" s="35"/>
      <c r="NE23" s="35"/>
      <c r="NF23" s="35"/>
      <c r="NG23" s="35"/>
      <c r="NH23" s="35"/>
      <c r="NI23" s="35"/>
      <c r="NJ23" s="35"/>
      <c r="NK23" s="35"/>
      <c r="NL23" s="35"/>
      <c r="NM23" s="35"/>
      <c r="NN23" s="35"/>
      <c r="NO23" s="35"/>
      <c r="NP23" s="35"/>
      <c r="NQ23" s="35"/>
      <c r="NR23" s="35"/>
      <c r="NS23" s="35"/>
      <c r="NT23" s="35"/>
      <c r="NU23" s="35"/>
      <c r="NV23" s="35"/>
      <c r="NW23" s="35"/>
      <c r="NX23" s="35"/>
      <c r="NY23" s="35"/>
      <c r="NZ23" s="35"/>
      <c r="OA23" s="35"/>
      <c r="OB23" s="35"/>
      <c r="OC23" s="35"/>
      <c r="OD23" s="35"/>
      <c r="OE23" s="35"/>
      <c r="OF23" s="35"/>
      <c r="OG23" s="35"/>
      <c r="OH23" s="35"/>
      <c r="OI23" s="35"/>
      <c r="OJ23" s="35"/>
      <c r="OK23" s="35"/>
      <c r="OL23" s="35"/>
      <c r="OM23" s="35"/>
      <c r="ON23" s="35"/>
      <c r="OO23" s="35"/>
      <c r="OP23" s="35"/>
      <c r="OQ23" s="35"/>
      <c r="OR23" s="35"/>
      <c r="OS23" s="35"/>
      <c r="OT23" s="35"/>
      <c r="OU23" s="35"/>
      <c r="OV23" s="35"/>
      <c r="OW23" s="35"/>
      <c r="OX23" s="35"/>
      <c r="OY23" s="35"/>
      <c r="OZ23" s="35"/>
      <c r="PA23" s="35"/>
      <c r="PB23" s="35"/>
      <c r="PC23" s="35"/>
      <c r="PD23" s="35"/>
      <c r="PE23" s="35"/>
      <c r="PF23" s="35"/>
      <c r="PG23" s="35"/>
      <c r="PH23" s="35"/>
      <c r="PI23" s="35"/>
      <c r="PJ23" s="35"/>
      <c r="PK23" s="35"/>
      <c r="PL23" s="35"/>
      <c r="PM23" s="35"/>
      <c r="PN23" s="35"/>
      <c r="PO23" s="35"/>
      <c r="PP23" s="35"/>
      <c r="PQ23" s="35"/>
      <c r="PR23" s="35"/>
      <c r="PS23" s="35"/>
      <c r="PT23" s="35"/>
      <c r="PU23" s="35"/>
      <c r="PV23" s="35"/>
      <c r="PW23" s="35"/>
      <c r="PX23" s="35"/>
      <c r="PY23" s="35"/>
      <c r="PZ23" s="35"/>
      <c r="QA23" s="35"/>
      <c r="QB23" s="35"/>
      <c r="QC23" s="35"/>
      <c r="QD23" s="35"/>
      <c r="QE23" s="35"/>
      <c r="QF23" s="35"/>
      <c r="QG23" s="35"/>
      <c r="QH23" s="35"/>
      <c r="QI23" s="35"/>
      <c r="QJ23" s="35"/>
      <c r="QK23" s="35"/>
      <c r="QL23" s="35"/>
      <c r="QM23" s="35"/>
      <c r="QN23" s="35"/>
      <c r="QO23" s="35"/>
      <c r="QP23" s="35"/>
      <c r="QQ23" s="35"/>
      <c r="QR23" s="35"/>
      <c r="QS23" s="35"/>
      <c r="QT23" s="35"/>
      <c r="QU23" s="35"/>
      <c r="QV23" s="35"/>
      <c r="QW23" s="35"/>
      <c r="QX23" s="35"/>
      <c r="QY23" s="35"/>
      <c r="QZ23" s="35"/>
      <c r="RA23" s="35"/>
      <c r="RB23" s="35"/>
      <c r="RC23" s="35"/>
      <c r="RD23" s="35"/>
      <c r="RE23" s="35"/>
      <c r="RF23" s="35"/>
      <c r="RG23" s="35"/>
      <c r="RH23" s="35"/>
      <c r="RI23" s="35"/>
      <c r="RJ23" s="35"/>
      <c r="RK23" s="35"/>
      <c r="RL23" s="35"/>
      <c r="RM23" s="35"/>
      <c r="RN23" s="35"/>
      <c r="RO23" s="35"/>
      <c r="RP23" s="35"/>
      <c r="RQ23" s="35"/>
      <c r="RR23" s="35"/>
      <c r="RS23" s="35"/>
      <c r="RT23" s="35"/>
      <c r="RU23" s="35"/>
      <c r="RV23" s="35"/>
      <c r="RW23" s="35"/>
      <c r="RX23" s="35"/>
      <c r="RY23" s="35"/>
      <c r="RZ23" s="35"/>
      <c r="SA23" s="35"/>
      <c r="SB23" s="35"/>
      <c r="SC23" s="35"/>
      <c r="SD23" s="35"/>
      <c r="SE23" s="35"/>
      <c r="SF23" s="35"/>
      <c r="SG23" s="35"/>
      <c r="SH23" s="35"/>
      <c r="SI23" s="35"/>
      <c r="SJ23" s="35"/>
      <c r="SK23" s="35"/>
      <c r="SL23" s="35"/>
      <c r="SM23" s="35"/>
      <c r="SN23" s="35"/>
      <c r="SO23" s="35"/>
      <c r="SP23" s="35"/>
      <c r="SQ23" s="35"/>
      <c r="SR23" s="35"/>
      <c r="SS23" s="35"/>
      <c r="ST23" s="35"/>
      <c r="SU23" s="35"/>
      <c r="SV23" s="35"/>
      <c r="SW23" s="35"/>
      <c r="SX23" s="35"/>
      <c r="SY23" s="35"/>
      <c r="SZ23" s="35"/>
      <c r="TA23" s="35"/>
      <c r="TB23" s="35"/>
      <c r="TC23" s="35"/>
      <c r="TD23" s="35"/>
      <c r="TE23" s="35"/>
      <c r="TF23" s="35"/>
      <c r="TG23" s="35"/>
      <c r="TH23" s="35"/>
      <c r="TI23" s="35"/>
      <c r="TJ23" s="35"/>
      <c r="TK23" s="35"/>
      <c r="TL23" s="35"/>
      <c r="TM23" s="35"/>
      <c r="TN23" s="35"/>
      <c r="TO23" s="35"/>
      <c r="TP23" s="35"/>
      <c r="TQ23" s="35"/>
      <c r="TR23" s="35"/>
      <c r="TS23" s="35"/>
      <c r="TT23" s="35"/>
      <c r="TU23" s="35"/>
      <c r="TV23" s="35"/>
      <c r="TW23" s="35"/>
      <c r="TX23" s="35"/>
      <c r="TY23" s="35"/>
      <c r="TZ23" s="35"/>
      <c r="UA23" s="35"/>
      <c r="UB23" s="35"/>
      <c r="UC23" s="35"/>
      <c r="UD23" s="35"/>
      <c r="UE23" s="35"/>
      <c r="UF23" s="35"/>
      <c r="UG23" s="35"/>
      <c r="UH23" s="35"/>
      <c r="UI23" s="35"/>
      <c r="UJ23" s="35"/>
      <c r="UK23" s="35"/>
      <c r="UL23" s="35"/>
      <c r="UM23" s="35"/>
      <c r="UN23" s="35"/>
      <c r="UO23" s="35"/>
      <c r="UP23" s="35"/>
      <c r="UQ23" s="35"/>
      <c r="UR23" s="35"/>
      <c r="US23" s="35"/>
      <c r="UT23" s="35"/>
      <c r="UU23" s="35"/>
      <c r="UV23" s="35"/>
      <c r="UW23" s="35"/>
      <c r="UX23" s="35"/>
      <c r="UY23" s="35"/>
      <c r="UZ23" s="35"/>
      <c r="VA23" s="35"/>
      <c r="VB23" s="35"/>
      <c r="VC23" s="35"/>
      <c r="VD23" s="35"/>
      <c r="VE23" s="35"/>
      <c r="VF23" s="35"/>
      <c r="VG23" s="35"/>
      <c r="VH23" s="35"/>
      <c r="VI23" s="35"/>
      <c r="VJ23" s="35"/>
      <c r="VK23" s="35"/>
      <c r="VL23" s="35"/>
      <c r="VM23" s="35"/>
      <c r="VN23" s="35"/>
      <c r="VO23" s="35"/>
      <c r="VP23" s="35"/>
      <c r="VQ23" s="35"/>
      <c r="VR23" s="35"/>
      <c r="VS23" s="35"/>
      <c r="VT23" s="35"/>
      <c r="VU23" s="35"/>
      <c r="VV23" s="35"/>
      <c r="VW23" s="35"/>
      <c r="VX23" s="35"/>
      <c r="VY23" s="35"/>
      <c r="VZ23" s="35"/>
      <c r="WA23" s="35"/>
      <c r="WB23" s="35"/>
      <c r="WC23" s="35"/>
      <c r="WD23" s="35"/>
      <c r="WE23" s="35"/>
      <c r="WF23" s="35"/>
      <c r="WG23" s="35"/>
      <c r="WH23" s="35"/>
      <c r="WI23" s="35"/>
      <c r="WJ23" s="35"/>
      <c r="WK23" s="35"/>
      <c r="WL23" s="35"/>
      <c r="WM23" s="35"/>
      <c r="WN23" s="35"/>
      <c r="WO23" s="35"/>
      <c r="WP23" s="35"/>
      <c r="WQ23" s="35"/>
      <c r="WR23" s="35"/>
      <c r="WS23" s="35"/>
      <c r="WT23" s="35"/>
      <c r="WU23" s="35"/>
      <c r="WV23" s="35"/>
      <c r="WW23" s="35"/>
      <c r="WX23" s="35"/>
      <c r="WY23" s="35"/>
      <c r="WZ23" s="35"/>
      <c r="XA23" s="35"/>
      <c r="XB23" s="35"/>
      <c r="XC23" s="35"/>
      <c r="XD23" s="35"/>
      <c r="XE23" s="35"/>
      <c r="XF23" s="35"/>
      <c r="XG23" s="35"/>
      <c r="XH23" s="35"/>
      <c r="XI23" s="35"/>
      <c r="XJ23" s="35"/>
      <c r="XK23" s="35"/>
      <c r="XL23" s="35"/>
      <c r="XM23" s="35"/>
      <c r="XN23" s="35"/>
      <c r="XO23" s="35"/>
      <c r="XP23" s="35"/>
      <c r="XQ23" s="35"/>
      <c r="XR23" s="35"/>
      <c r="XS23" s="35"/>
      <c r="XT23" s="35"/>
      <c r="XU23" s="35"/>
      <c r="XV23" s="35"/>
      <c r="XW23" s="35"/>
      <c r="XX23" s="35"/>
      <c r="XY23" s="35"/>
      <c r="XZ23" s="35"/>
      <c r="YA23" s="35"/>
      <c r="YB23" s="35"/>
      <c r="YC23" s="35"/>
      <c r="YD23" s="35"/>
      <c r="YE23" s="35"/>
      <c r="YF23" s="35"/>
      <c r="YG23" s="35"/>
      <c r="YH23" s="35"/>
      <c r="YI23" s="35"/>
      <c r="YJ23" s="35"/>
      <c r="YK23" s="35"/>
      <c r="YL23" s="35"/>
      <c r="YM23" s="35"/>
      <c r="YN23" s="35"/>
      <c r="YO23" s="35"/>
      <c r="YP23" s="35"/>
      <c r="YQ23" s="35"/>
      <c r="YR23" s="35"/>
      <c r="YS23" s="35"/>
      <c r="YT23" s="35"/>
      <c r="YU23" s="35"/>
      <c r="YV23" s="35"/>
      <c r="YW23" s="35"/>
      <c r="YX23" s="35"/>
      <c r="YY23" s="35"/>
      <c r="YZ23" s="35"/>
      <c r="ZA23" s="35"/>
      <c r="ZB23" s="35"/>
      <c r="ZC23" s="35"/>
      <c r="ZD23" s="35"/>
      <c r="ZE23" s="35"/>
      <c r="ZF23" s="35"/>
      <c r="ZG23" s="35"/>
      <c r="ZH23" s="35"/>
      <c r="ZI23" s="35"/>
      <c r="ZJ23" s="35"/>
      <c r="ZK23" s="35"/>
      <c r="ZL23" s="35"/>
      <c r="ZM23" s="35"/>
      <c r="ZN23" s="35"/>
      <c r="ZO23" s="35"/>
      <c r="ZP23" s="35"/>
      <c r="ZQ23" s="35"/>
      <c r="ZR23" s="35"/>
      <c r="ZS23" s="35"/>
      <c r="ZT23" s="35"/>
      <c r="ZU23" s="35"/>
      <c r="ZV23" s="35"/>
      <c r="ZW23" s="35"/>
      <c r="ZX23" s="35"/>
      <c r="ZY23" s="35"/>
      <c r="ZZ23" s="35"/>
      <c r="AAA23" s="35"/>
      <c r="AAB23" s="35"/>
      <c r="AAC23" s="35"/>
      <c r="AAD23" s="35"/>
      <c r="AAE23" s="35"/>
      <c r="AAF23" s="35"/>
      <c r="AAG23" s="35"/>
      <c r="AAH23" s="35"/>
      <c r="AAI23" s="35"/>
      <c r="AAJ23" s="35"/>
      <c r="AAK23" s="35"/>
      <c r="AAL23" s="35"/>
      <c r="AAM23" s="35"/>
      <c r="AAN23" s="35"/>
      <c r="AAO23" s="35"/>
      <c r="AAP23" s="35"/>
      <c r="AAQ23" s="35"/>
      <c r="AAR23" s="35"/>
      <c r="AAS23" s="35"/>
      <c r="AAT23" s="35"/>
      <c r="AAU23" s="35"/>
      <c r="AAV23" s="35"/>
      <c r="AAW23" s="35"/>
      <c r="AAX23" s="35"/>
      <c r="AAY23" s="35"/>
      <c r="AAZ23" s="35"/>
      <c r="ABA23" s="35"/>
      <c r="ABB23" s="35"/>
      <c r="ABC23" s="35"/>
      <c r="ABD23" s="35"/>
      <c r="ABE23" s="35"/>
      <c r="ABF23" s="35"/>
      <c r="ABG23" s="35"/>
      <c r="ABH23" s="35"/>
      <c r="ABI23" s="35"/>
      <c r="ABJ23" s="35"/>
      <c r="ABK23" s="35"/>
      <c r="ABL23" s="35"/>
      <c r="ABM23" s="35"/>
      <c r="ABN23" s="35"/>
      <c r="ABO23" s="35"/>
      <c r="ABP23" s="35"/>
      <c r="ABQ23" s="35"/>
      <c r="ABR23" s="35"/>
      <c r="ABS23" s="35"/>
      <c r="ABT23" s="35"/>
      <c r="ABU23" s="35"/>
      <c r="ABV23" s="35"/>
      <c r="ABW23" s="35"/>
      <c r="ABX23" s="35"/>
      <c r="ABY23" s="35"/>
      <c r="ABZ23" s="35"/>
      <c r="ACA23" s="35"/>
      <c r="ACB23" s="35"/>
      <c r="ACC23" s="35"/>
      <c r="ACD23" s="35"/>
      <c r="ACE23" s="35"/>
      <c r="ACF23" s="35"/>
      <c r="ACG23" s="35"/>
      <c r="ACH23" s="35"/>
      <c r="ACI23" s="35"/>
      <c r="ACJ23" s="35"/>
      <c r="ACK23" s="35"/>
      <c r="ACL23" s="35"/>
      <c r="ACM23" s="35"/>
      <c r="ACN23" s="35"/>
      <c r="ACO23" s="35"/>
      <c r="ACP23" s="35"/>
      <c r="ACQ23" s="35"/>
      <c r="ACR23" s="35"/>
      <c r="ACS23" s="35"/>
      <c r="ACT23" s="35"/>
      <c r="ACU23" s="35"/>
      <c r="ACV23" s="35"/>
      <c r="ACW23" s="35"/>
      <c r="ACX23" s="35"/>
      <c r="ACY23" s="35"/>
      <c r="ACZ23" s="35"/>
      <c r="ADA23" s="35"/>
      <c r="ADB23" s="35"/>
      <c r="ADC23" s="35"/>
      <c r="ADD23" s="35"/>
      <c r="ADE23" s="35"/>
      <c r="ADF23" s="35"/>
      <c r="ADG23" s="35"/>
      <c r="ADH23" s="35"/>
      <c r="ADI23" s="35"/>
      <c r="ADJ23" s="35"/>
      <c r="ADK23" s="35"/>
      <c r="ADL23" s="35"/>
      <c r="ADM23" s="35"/>
      <c r="ADN23" s="35"/>
      <c r="ADO23" s="35"/>
      <c r="ADP23" s="35"/>
      <c r="ADQ23" s="35"/>
      <c r="ADR23" s="35"/>
      <c r="ADS23" s="35"/>
      <c r="ADT23" s="35"/>
      <c r="ADU23" s="35"/>
      <c r="ADV23" s="35"/>
      <c r="ADW23" s="35"/>
      <c r="ADX23" s="35"/>
      <c r="ADY23" s="35"/>
      <c r="ADZ23" s="35"/>
      <c r="AEA23" s="35"/>
      <c r="AEB23" s="35"/>
      <c r="AEC23" s="35"/>
      <c r="AED23" s="35"/>
      <c r="AEE23" s="35"/>
      <c r="AEF23" s="35"/>
      <c r="AEG23" s="35"/>
      <c r="AEH23" s="35"/>
      <c r="AEI23" s="35"/>
      <c r="AEJ23" s="35"/>
      <c r="AEK23" s="35"/>
      <c r="AEL23" s="35"/>
      <c r="AEM23" s="35"/>
      <c r="AEN23" s="35"/>
      <c r="AEO23" s="35"/>
      <c r="AEP23" s="35"/>
      <c r="AEQ23" s="35"/>
      <c r="AER23" s="35"/>
      <c r="AES23" s="35"/>
      <c r="AET23" s="35"/>
      <c r="AEU23" s="35"/>
      <c r="AEV23" s="35"/>
      <c r="AEW23" s="35"/>
      <c r="AEX23" s="35"/>
      <c r="AEY23" s="35"/>
      <c r="AEZ23" s="35"/>
      <c r="AFA23" s="35"/>
      <c r="AFB23" s="35"/>
      <c r="AFC23" s="35"/>
      <c r="AFD23" s="35"/>
      <c r="AFE23" s="35"/>
      <c r="AFF23" s="35"/>
      <c r="AFG23" s="35"/>
      <c r="AFH23" s="35"/>
      <c r="AFI23" s="35"/>
      <c r="AFJ23" s="35"/>
      <c r="AFK23" s="35"/>
      <c r="AFL23" s="35"/>
      <c r="AFM23" s="35"/>
      <c r="AFN23" s="35"/>
      <c r="AFO23" s="35"/>
      <c r="AFP23" s="35"/>
      <c r="AFQ23" s="35"/>
      <c r="AFR23" s="35"/>
      <c r="AFS23" s="35"/>
      <c r="AFT23" s="35"/>
      <c r="AFU23" s="35"/>
      <c r="AFV23" s="35"/>
      <c r="AFW23" s="35"/>
      <c r="AFX23" s="35"/>
      <c r="AFY23" s="35"/>
      <c r="AFZ23" s="35"/>
      <c r="AGA23" s="35"/>
      <c r="AGB23" s="35"/>
      <c r="AGC23" s="35"/>
      <c r="AGD23" s="35"/>
      <c r="AGE23" s="35"/>
      <c r="AGF23" s="35"/>
      <c r="AGG23" s="35"/>
      <c r="AGH23" s="35"/>
      <c r="AGI23" s="35"/>
      <c r="AGJ23" s="35"/>
      <c r="AGK23" s="35"/>
      <c r="AGL23" s="35"/>
      <c r="AGM23" s="35"/>
      <c r="AGN23" s="35"/>
      <c r="AGO23" s="35"/>
      <c r="AGP23" s="35"/>
      <c r="AGQ23" s="35"/>
      <c r="AGR23" s="35"/>
      <c r="AGS23" s="35"/>
      <c r="AGT23" s="35"/>
      <c r="AGU23" s="35"/>
      <c r="AGV23" s="35"/>
      <c r="AGW23" s="35"/>
      <c r="AGX23" s="35"/>
      <c r="AGY23" s="35"/>
      <c r="AGZ23" s="35"/>
      <c r="AHA23" s="35"/>
      <c r="AHB23" s="35"/>
      <c r="AHC23" s="35"/>
      <c r="AHD23" s="35"/>
      <c r="AHE23" s="35"/>
      <c r="AHF23" s="35"/>
      <c r="AHG23" s="35"/>
      <c r="AHH23" s="35"/>
      <c r="AHI23" s="35"/>
      <c r="AHJ23" s="35"/>
      <c r="AHK23" s="35"/>
      <c r="AHL23" s="35"/>
      <c r="AHM23" s="35"/>
      <c r="AHN23" s="35"/>
      <c r="AHO23" s="35"/>
      <c r="AHP23" s="35"/>
      <c r="AHQ23" s="35"/>
      <c r="AHR23" s="35"/>
      <c r="AHS23" s="35"/>
      <c r="AHT23" s="35"/>
      <c r="AHU23" s="35"/>
      <c r="AHV23" s="35"/>
      <c r="AHW23" s="35"/>
      <c r="AHX23" s="35"/>
      <c r="AHY23" s="35"/>
      <c r="AHZ23" s="35"/>
      <c r="AIA23" s="35"/>
      <c r="AIB23" s="35"/>
      <c r="AIC23" s="35"/>
      <c r="AID23" s="35"/>
      <c r="AIE23" s="35"/>
      <c r="AIF23" s="35"/>
      <c r="AIG23" s="35"/>
      <c r="AIH23" s="35"/>
      <c r="AII23" s="35"/>
      <c r="AIJ23" s="35"/>
      <c r="AIK23" s="35"/>
      <c r="AIL23" s="35"/>
      <c r="AIM23" s="35"/>
      <c r="AIN23" s="35"/>
      <c r="AIO23" s="35"/>
      <c r="AIP23" s="35"/>
      <c r="AIQ23" s="35"/>
      <c r="AIR23" s="35"/>
      <c r="AIS23" s="35"/>
      <c r="AIT23" s="35"/>
      <c r="AIU23" s="35"/>
      <c r="AIV23" s="35"/>
      <c r="AIW23" s="35"/>
      <c r="AIX23" s="35"/>
      <c r="AIY23" s="35"/>
      <c r="AIZ23" s="35"/>
      <c r="AJA23" s="35"/>
      <c r="AJB23" s="35"/>
      <c r="AJC23" s="35"/>
      <c r="AJD23" s="35"/>
      <c r="AJE23" s="35"/>
      <c r="AJF23" s="35"/>
      <c r="AJG23" s="35"/>
      <c r="AJH23" s="35"/>
      <c r="AJI23" s="35"/>
      <c r="AJJ23" s="35"/>
      <c r="AJK23" s="35"/>
      <c r="AJL23" s="35"/>
      <c r="AJM23" s="35"/>
      <c r="AJN23" s="35"/>
      <c r="AJO23" s="35"/>
      <c r="AJP23" s="35"/>
      <c r="AJQ23" s="35"/>
      <c r="AJR23" s="35"/>
      <c r="AJS23" s="35"/>
      <c r="AJT23" s="35"/>
      <c r="AJU23" s="35"/>
      <c r="AJV23" s="35"/>
      <c r="AJW23" s="35"/>
      <c r="AJX23" s="35"/>
      <c r="AJY23" s="35"/>
      <c r="AJZ23" s="35"/>
      <c r="AKA23" s="35"/>
      <c r="AKB23" s="35"/>
      <c r="AKC23" s="35"/>
      <c r="AKD23" s="35"/>
      <c r="AKE23" s="35"/>
      <c r="AKF23" s="35"/>
      <c r="AKG23" s="35"/>
      <c r="AKH23" s="35"/>
      <c r="AKI23" s="35"/>
      <c r="AKJ23" s="35"/>
      <c r="AKK23" s="35"/>
      <c r="AKL23" s="35"/>
      <c r="AKM23" s="35"/>
      <c r="AKN23" s="35"/>
      <c r="AKO23" s="35"/>
      <c r="AKP23" s="35"/>
      <c r="AKQ23" s="35"/>
      <c r="AKR23" s="35"/>
      <c r="AKS23" s="35"/>
      <c r="AKT23" s="35"/>
      <c r="AKU23" s="35"/>
      <c r="AKV23" s="35"/>
      <c r="AKW23" s="35"/>
      <c r="AKX23" s="35"/>
      <c r="AKY23" s="35"/>
      <c r="AKZ23" s="35"/>
      <c r="ALA23" s="35"/>
      <c r="ALB23" s="35"/>
      <c r="ALC23" s="35"/>
      <c r="ALD23" s="35"/>
      <c r="ALE23" s="35"/>
      <c r="ALF23" s="35"/>
      <c r="ALG23" s="35"/>
      <c r="ALH23" s="35"/>
      <c r="ALI23" s="35"/>
      <c r="ALJ23" s="35"/>
      <c r="ALK23" s="35"/>
      <c r="ALL23" s="35"/>
      <c r="ALM23" s="35"/>
      <c r="ALN23" s="35"/>
      <c r="ALO23" s="35"/>
      <c r="ALP23" s="35"/>
      <c r="ALQ23" s="35"/>
      <c r="ALR23" s="35"/>
      <c r="ALS23" s="35"/>
      <c r="ALT23" s="35"/>
      <c r="ALU23" s="35"/>
      <c r="ALV23" s="35"/>
      <c r="ALW23" s="35"/>
      <c r="ALX23" s="35"/>
      <c r="ALY23" s="35"/>
      <c r="ALZ23" s="35"/>
      <c r="AMA23" s="35"/>
      <c r="AMB23" s="35"/>
      <c r="AMC23" s="35"/>
      <c r="AMD23" s="35"/>
      <c r="AME23" s="35"/>
      <c r="AMF23" s="35"/>
      <c r="AMG23" s="35"/>
      <c r="AMH23" s="35"/>
      <c r="AMI23" s="35"/>
      <c r="AMJ23" s="35"/>
      <c r="AMK23" s="35"/>
      <c r="AML23" s="35"/>
    </row>
    <row r="24" spans="1:1026" s="59" customFormat="1" ht="18" customHeight="1" x14ac:dyDescent="0.25">
      <c r="A24" s="146">
        <v>3</v>
      </c>
      <c r="B24" s="36" t="s">
        <v>127</v>
      </c>
      <c r="C24" s="36"/>
      <c r="D24" s="37">
        <v>1966</v>
      </c>
      <c r="E24" s="37" t="s">
        <v>3</v>
      </c>
      <c r="F24" s="49">
        <v>80.400000000000006</v>
      </c>
      <c r="G24" s="37" t="s">
        <v>121</v>
      </c>
      <c r="H24" s="43">
        <v>24</v>
      </c>
      <c r="I24" s="94">
        <v>6.9</v>
      </c>
      <c r="J24" s="9">
        <v>50</v>
      </c>
      <c r="K24" s="9"/>
      <c r="L24" s="201"/>
      <c r="M24" s="9">
        <f>J24*I24</f>
        <v>345</v>
      </c>
      <c r="N24" s="10" t="s">
        <v>270</v>
      </c>
      <c r="O24" s="37">
        <v>16</v>
      </c>
      <c r="P24" s="309" t="s">
        <v>87</v>
      </c>
      <c r="Q24" s="281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2"/>
      <c r="AE24" s="35"/>
      <c r="AF24" s="35"/>
      <c r="AG24" s="35"/>
      <c r="AH24" s="35"/>
      <c r="AI24" s="35"/>
      <c r="AJ24" s="35"/>
      <c r="AK24" s="35"/>
      <c r="AL24" s="35"/>
      <c r="AM24" s="35"/>
      <c r="AN24" s="35"/>
      <c r="AO24" s="35"/>
      <c r="AP24" s="35"/>
      <c r="AQ24" s="35"/>
      <c r="AR24" s="35"/>
      <c r="AS24" s="35"/>
      <c r="AT24" s="35"/>
      <c r="AU24" s="35"/>
      <c r="AV24" s="35"/>
      <c r="AW24" s="35"/>
      <c r="AX24" s="35"/>
      <c r="AY24" s="35"/>
      <c r="AZ24" s="35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  <c r="CA24" s="35"/>
      <c r="CB24" s="35"/>
      <c r="CC24" s="35"/>
      <c r="CD24" s="35"/>
      <c r="CE24" s="35"/>
      <c r="CF24" s="35"/>
      <c r="CG24" s="35"/>
      <c r="CH24" s="35"/>
      <c r="CI24" s="35"/>
      <c r="CJ24" s="35"/>
      <c r="CK24" s="35"/>
      <c r="CL24" s="35"/>
      <c r="CM24" s="35"/>
      <c r="CN24" s="35"/>
      <c r="CO24" s="35"/>
      <c r="CP24" s="35"/>
      <c r="CQ24" s="35"/>
      <c r="CR24" s="35"/>
      <c r="CS24" s="35"/>
      <c r="CT24" s="35"/>
      <c r="CU24" s="35"/>
      <c r="CV24" s="35"/>
      <c r="CW24" s="35"/>
      <c r="CX24" s="35"/>
      <c r="CY24" s="35"/>
      <c r="CZ24" s="35"/>
      <c r="DA24" s="35"/>
      <c r="DB24" s="35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  <c r="DR24" s="35"/>
      <c r="DS24" s="35"/>
      <c r="DT24" s="35"/>
      <c r="DU24" s="35"/>
      <c r="DV24" s="35"/>
      <c r="DW24" s="35"/>
      <c r="DX24" s="35"/>
      <c r="DY24" s="35"/>
      <c r="DZ24" s="35"/>
      <c r="EA24" s="35"/>
      <c r="EB24" s="35"/>
      <c r="EC24" s="35"/>
      <c r="ED24" s="35"/>
      <c r="EE24" s="35"/>
      <c r="EF24" s="35"/>
      <c r="EG24" s="35"/>
      <c r="EH24" s="35"/>
      <c r="EI24" s="35"/>
      <c r="EJ24" s="35"/>
      <c r="EK24" s="35"/>
      <c r="EL24" s="35"/>
      <c r="EM24" s="35"/>
      <c r="EN24" s="35"/>
      <c r="EO24" s="35"/>
      <c r="EP24" s="35"/>
      <c r="EQ24" s="35"/>
      <c r="ER24" s="35"/>
      <c r="ES24" s="35"/>
      <c r="ET24" s="35"/>
      <c r="EU24" s="35"/>
      <c r="EV24" s="35"/>
      <c r="EW24" s="35"/>
      <c r="EX24" s="35"/>
      <c r="EY24" s="35"/>
      <c r="EZ24" s="35"/>
      <c r="FA24" s="35"/>
      <c r="FB24" s="35"/>
      <c r="FC24" s="35"/>
      <c r="FD24" s="35"/>
      <c r="FE24" s="35"/>
      <c r="FF24" s="35"/>
      <c r="FG24" s="35"/>
      <c r="FH24" s="35"/>
      <c r="FI24" s="35"/>
      <c r="FJ24" s="35"/>
      <c r="FK24" s="35"/>
      <c r="FL24" s="35"/>
      <c r="FM24" s="35"/>
      <c r="FN24" s="35"/>
      <c r="FO24" s="35"/>
      <c r="FP24" s="35"/>
      <c r="FQ24" s="35"/>
      <c r="FR24" s="35"/>
      <c r="FS24" s="35"/>
      <c r="FT24" s="35"/>
      <c r="FU24" s="35"/>
      <c r="FV24" s="35"/>
      <c r="FW24" s="35"/>
      <c r="FX24" s="35"/>
      <c r="FY24" s="35"/>
      <c r="FZ24" s="35"/>
      <c r="GA24" s="35"/>
      <c r="GB24" s="35"/>
      <c r="GC24" s="35"/>
      <c r="GD24" s="35"/>
      <c r="GE24" s="35"/>
      <c r="GF24" s="35"/>
      <c r="GG24" s="35"/>
      <c r="GH24" s="35"/>
      <c r="GI24" s="35"/>
      <c r="GJ24" s="35"/>
      <c r="GK24" s="35"/>
      <c r="GL24" s="35"/>
      <c r="GM24" s="35"/>
      <c r="GN24" s="35"/>
      <c r="GO24" s="35"/>
      <c r="GP24" s="35"/>
      <c r="GQ24" s="35"/>
      <c r="GR24" s="35"/>
      <c r="GS24" s="35"/>
      <c r="GT24" s="35"/>
      <c r="GU24" s="35"/>
      <c r="GV24" s="35"/>
      <c r="GW24" s="35"/>
      <c r="GX24" s="35"/>
      <c r="GY24" s="35"/>
      <c r="GZ24" s="35"/>
      <c r="HA24" s="35"/>
      <c r="HB24" s="35"/>
      <c r="HC24" s="35"/>
      <c r="HD24" s="35"/>
      <c r="HE24" s="35"/>
      <c r="HF24" s="35"/>
      <c r="HG24" s="35"/>
      <c r="HH24" s="35"/>
      <c r="HI24" s="35"/>
      <c r="HJ24" s="35"/>
      <c r="HK24" s="35"/>
      <c r="HL24" s="35"/>
      <c r="HM24" s="35"/>
      <c r="HN24" s="35"/>
      <c r="HO24" s="35"/>
      <c r="HP24" s="35"/>
      <c r="HQ24" s="35"/>
      <c r="HR24" s="35"/>
      <c r="HS24" s="35"/>
      <c r="HT24" s="35"/>
      <c r="HU24" s="35"/>
      <c r="HV24" s="35"/>
      <c r="HW24" s="35"/>
      <c r="HX24" s="35"/>
      <c r="HY24" s="35"/>
      <c r="HZ24" s="35"/>
      <c r="IA24" s="35"/>
      <c r="IB24" s="35"/>
      <c r="IC24" s="35"/>
      <c r="ID24" s="35"/>
      <c r="IE24" s="35"/>
      <c r="IF24" s="35"/>
      <c r="IG24" s="35"/>
      <c r="IH24" s="35"/>
      <c r="II24" s="35"/>
      <c r="IJ24" s="35"/>
      <c r="IK24" s="35"/>
      <c r="IL24" s="35"/>
      <c r="IM24" s="35"/>
      <c r="IN24" s="35"/>
      <c r="IO24" s="35"/>
      <c r="IP24" s="35"/>
      <c r="IQ24" s="35"/>
      <c r="IR24" s="35"/>
      <c r="IS24" s="35"/>
      <c r="IT24" s="35"/>
      <c r="IU24" s="35"/>
      <c r="IV24" s="35"/>
      <c r="IW24" s="35"/>
      <c r="IX24" s="35"/>
      <c r="IY24" s="35"/>
      <c r="IZ24" s="35"/>
      <c r="JA24" s="35"/>
      <c r="JB24" s="35"/>
      <c r="JC24" s="35"/>
      <c r="JD24" s="35"/>
      <c r="JE24" s="35"/>
      <c r="JF24" s="35"/>
      <c r="JG24" s="35"/>
      <c r="JH24" s="35"/>
      <c r="JI24" s="35"/>
      <c r="JJ24" s="35"/>
      <c r="JK24" s="35"/>
      <c r="JL24" s="35"/>
      <c r="JM24" s="35"/>
      <c r="JN24" s="35"/>
      <c r="JO24" s="35"/>
      <c r="JP24" s="35"/>
      <c r="JQ24" s="35"/>
      <c r="JR24" s="35"/>
      <c r="JS24" s="35"/>
      <c r="JT24" s="35"/>
      <c r="JU24" s="35"/>
      <c r="JV24" s="35"/>
      <c r="JW24" s="35"/>
      <c r="JX24" s="35"/>
      <c r="JY24" s="35"/>
      <c r="JZ24" s="35"/>
      <c r="KA24" s="35"/>
      <c r="KB24" s="35"/>
      <c r="KC24" s="35"/>
      <c r="KD24" s="35"/>
      <c r="KE24" s="35"/>
      <c r="KF24" s="35"/>
      <c r="KG24" s="35"/>
      <c r="KH24" s="35"/>
      <c r="KI24" s="35"/>
      <c r="KJ24" s="35"/>
      <c r="KK24" s="35"/>
      <c r="KL24" s="35"/>
      <c r="KM24" s="35"/>
      <c r="KN24" s="35"/>
      <c r="KO24" s="35"/>
      <c r="KP24" s="35"/>
      <c r="KQ24" s="35"/>
      <c r="KR24" s="35"/>
      <c r="KS24" s="35"/>
      <c r="KT24" s="35"/>
      <c r="KU24" s="35"/>
      <c r="KV24" s="35"/>
      <c r="KW24" s="35"/>
      <c r="KX24" s="35"/>
      <c r="KY24" s="35"/>
      <c r="KZ24" s="35"/>
      <c r="LA24" s="35"/>
      <c r="LB24" s="35"/>
      <c r="LC24" s="35"/>
      <c r="LD24" s="35"/>
      <c r="LE24" s="35"/>
      <c r="LF24" s="35"/>
      <c r="LG24" s="35"/>
      <c r="LH24" s="35"/>
      <c r="LI24" s="35"/>
      <c r="LJ24" s="35"/>
      <c r="LK24" s="35"/>
      <c r="LL24" s="35"/>
      <c r="LM24" s="35"/>
      <c r="LN24" s="35"/>
      <c r="LO24" s="35"/>
      <c r="LP24" s="35"/>
      <c r="LQ24" s="35"/>
      <c r="LR24" s="35"/>
      <c r="LS24" s="35"/>
      <c r="LT24" s="35"/>
      <c r="LU24" s="35"/>
      <c r="LV24" s="35"/>
      <c r="LW24" s="35"/>
      <c r="LX24" s="35"/>
      <c r="LY24" s="35"/>
      <c r="LZ24" s="35"/>
      <c r="MA24" s="35"/>
      <c r="MB24" s="35"/>
      <c r="MC24" s="35"/>
      <c r="MD24" s="35"/>
      <c r="ME24" s="35"/>
      <c r="MF24" s="35"/>
      <c r="MG24" s="35"/>
      <c r="MH24" s="35"/>
      <c r="MI24" s="35"/>
      <c r="MJ24" s="35"/>
      <c r="MK24" s="35"/>
      <c r="ML24" s="35"/>
      <c r="MM24" s="35"/>
      <c r="MN24" s="35"/>
      <c r="MO24" s="35"/>
      <c r="MP24" s="35"/>
      <c r="MQ24" s="35"/>
      <c r="MR24" s="35"/>
      <c r="MS24" s="35"/>
      <c r="MT24" s="35"/>
      <c r="MU24" s="35"/>
      <c r="MV24" s="35"/>
      <c r="MW24" s="35"/>
      <c r="MX24" s="35"/>
      <c r="MY24" s="35"/>
      <c r="MZ24" s="35"/>
      <c r="NA24" s="35"/>
      <c r="NB24" s="35"/>
      <c r="NC24" s="35"/>
      <c r="ND24" s="35"/>
      <c r="NE24" s="35"/>
      <c r="NF24" s="35"/>
      <c r="NG24" s="35"/>
      <c r="NH24" s="35"/>
      <c r="NI24" s="35"/>
      <c r="NJ24" s="35"/>
      <c r="NK24" s="35"/>
      <c r="NL24" s="35"/>
      <c r="NM24" s="35"/>
      <c r="NN24" s="35"/>
      <c r="NO24" s="35"/>
      <c r="NP24" s="35"/>
      <c r="NQ24" s="35"/>
      <c r="NR24" s="35"/>
      <c r="NS24" s="35"/>
      <c r="NT24" s="35"/>
      <c r="NU24" s="35"/>
      <c r="NV24" s="35"/>
      <c r="NW24" s="35"/>
      <c r="NX24" s="35"/>
      <c r="NY24" s="35"/>
      <c r="NZ24" s="35"/>
      <c r="OA24" s="35"/>
      <c r="OB24" s="35"/>
      <c r="OC24" s="35"/>
      <c r="OD24" s="35"/>
      <c r="OE24" s="35"/>
      <c r="OF24" s="35"/>
      <c r="OG24" s="35"/>
      <c r="OH24" s="35"/>
      <c r="OI24" s="35"/>
      <c r="OJ24" s="35"/>
      <c r="OK24" s="35"/>
      <c r="OL24" s="35"/>
      <c r="OM24" s="35"/>
      <c r="ON24" s="35"/>
      <c r="OO24" s="35"/>
      <c r="OP24" s="35"/>
      <c r="OQ24" s="35"/>
      <c r="OR24" s="35"/>
      <c r="OS24" s="35"/>
      <c r="OT24" s="35"/>
      <c r="OU24" s="35"/>
      <c r="OV24" s="35"/>
      <c r="OW24" s="35"/>
      <c r="OX24" s="35"/>
      <c r="OY24" s="35"/>
      <c r="OZ24" s="35"/>
      <c r="PA24" s="35"/>
      <c r="PB24" s="35"/>
      <c r="PC24" s="35"/>
      <c r="PD24" s="35"/>
      <c r="PE24" s="35"/>
      <c r="PF24" s="35"/>
      <c r="PG24" s="35"/>
      <c r="PH24" s="35"/>
      <c r="PI24" s="35"/>
      <c r="PJ24" s="35"/>
      <c r="PK24" s="35"/>
      <c r="PL24" s="35"/>
      <c r="PM24" s="35"/>
      <c r="PN24" s="35"/>
      <c r="PO24" s="35"/>
      <c r="PP24" s="35"/>
      <c r="PQ24" s="35"/>
      <c r="PR24" s="35"/>
      <c r="PS24" s="35"/>
      <c r="PT24" s="35"/>
      <c r="PU24" s="35"/>
      <c r="PV24" s="35"/>
      <c r="PW24" s="35"/>
      <c r="PX24" s="35"/>
      <c r="PY24" s="35"/>
      <c r="PZ24" s="35"/>
      <c r="QA24" s="35"/>
      <c r="QB24" s="35"/>
      <c r="QC24" s="35"/>
      <c r="QD24" s="35"/>
      <c r="QE24" s="35"/>
      <c r="QF24" s="35"/>
      <c r="QG24" s="35"/>
      <c r="QH24" s="35"/>
      <c r="QI24" s="35"/>
      <c r="QJ24" s="35"/>
      <c r="QK24" s="35"/>
      <c r="QL24" s="35"/>
      <c r="QM24" s="35"/>
      <c r="QN24" s="35"/>
      <c r="QO24" s="35"/>
      <c r="QP24" s="35"/>
      <c r="QQ24" s="35"/>
      <c r="QR24" s="35"/>
      <c r="QS24" s="35"/>
      <c r="QT24" s="35"/>
      <c r="QU24" s="35"/>
      <c r="QV24" s="35"/>
      <c r="QW24" s="35"/>
      <c r="QX24" s="35"/>
      <c r="QY24" s="35"/>
      <c r="QZ24" s="35"/>
      <c r="RA24" s="35"/>
      <c r="RB24" s="35"/>
      <c r="RC24" s="35"/>
      <c r="RD24" s="35"/>
      <c r="RE24" s="35"/>
      <c r="RF24" s="35"/>
      <c r="RG24" s="35"/>
      <c r="RH24" s="35"/>
      <c r="RI24" s="35"/>
      <c r="RJ24" s="35"/>
      <c r="RK24" s="35"/>
      <c r="RL24" s="35"/>
      <c r="RM24" s="35"/>
      <c r="RN24" s="35"/>
      <c r="RO24" s="35"/>
      <c r="RP24" s="35"/>
      <c r="RQ24" s="35"/>
      <c r="RR24" s="35"/>
      <c r="RS24" s="35"/>
      <c r="RT24" s="35"/>
      <c r="RU24" s="35"/>
      <c r="RV24" s="35"/>
      <c r="RW24" s="35"/>
      <c r="RX24" s="35"/>
      <c r="RY24" s="35"/>
      <c r="RZ24" s="35"/>
      <c r="SA24" s="35"/>
      <c r="SB24" s="35"/>
      <c r="SC24" s="35"/>
      <c r="SD24" s="35"/>
      <c r="SE24" s="35"/>
      <c r="SF24" s="35"/>
      <c r="SG24" s="35"/>
      <c r="SH24" s="35"/>
      <c r="SI24" s="35"/>
      <c r="SJ24" s="35"/>
      <c r="SK24" s="35"/>
      <c r="SL24" s="35"/>
      <c r="SM24" s="35"/>
      <c r="SN24" s="35"/>
      <c r="SO24" s="35"/>
      <c r="SP24" s="35"/>
      <c r="SQ24" s="35"/>
      <c r="SR24" s="35"/>
      <c r="SS24" s="35"/>
      <c r="ST24" s="35"/>
      <c r="SU24" s="35"/>
      <c r="SV24" s="35"/>
      <c r="SW24" s="35"/>
      <c r="SX24" s="35"/>
      <c r="SY24" s="35"/>
      <c r="SZ24" s="35"/>
      <c r="TA24" s="35"/>
      <c r="TB24" s="35"/>
      <c r="TC24" s="35"/>
      <c r="TD24" s="35"/>
      <c r="TE24" s="35"/>
      <c r="TF24" s="35"/>
      <c r="TG24" s="35"/>
      <c r="TH24" s="35"/>
      <c r="TI24" s="35"/>
      <c r="TJ24" s="35"/>
      <c r="TK24" s="35"/>
      <c r="TL24" s="35"/>
      <c r="TM24" s="35"/>
      <c r="TN24" s="35"/>
      <c r="TO24" s="35"/>
      <c r="TP24" s="35"/>
      <c r="TQ24" s="35"/>
      <c r="TR24" s="35"/>
      <c r="TS24" s="35"/>
      <c r="TT24" s="35"/>
      <c r="TU24" s="35"/>
      <c r="TV24" s="35"/>
      <c r="TW24" s="35"/>
      <c r="TX24" s="35"/>
      <c r="TY24" s="35"/>
      <c r="TZ24" s="35"/>
      <c r="UA24" s="35"/>
      <c r="UB24" s="35"/>
      <c r="UC24" s="35"/>
      <c r="UD24" s="35"/>
      <c r="UE24" s="35"/>
      <c r="UF24" s="35"/>
      <c r="UG24" s="35"/>
      <c r="UH24" s="35"/>
      <c r="UI24" s="35"/>
      <c r="UJ24" s="35"/>
      <c r="UK24" s="35"/>
      <c r="UL24" s="35"/>
      <c r="UM24" s="35"/>
      <c r="UN24" s="35"/>
      <c r="UO24" s="35"/>
      <c r="UP24" s="35"/>
      <c r="UQ24" s="35"/>
      <c r="UR24" s="35"/>
      <c r="US24" s="35"/>
      <c r="UT24" s="35"/>
      <c r="UU24" s="35"/>
      <c r="UV24" s="35"/>
      <c r="UW24" s="35"/>
      <c r="UX24" s="35"/>
      <c r="UY24" s="35"/>
      <c r="UZ24" s="35"/>
      <c r="VA24" s="35"/>
      <c r="VB24" s="35"/>
      <c r="VC24" s="35"/>
      <c r="VD24" s="35"/>
      <c r="VE24" s="35"/>
      <c r="VF24" s="35"/>
      <c r="VG24" s="35"/>
      <c r="VH24" s="35"/>
      <c r="VI24" s="35"/>
      <c r="VJ24" s="35"/>
      <c r="VK24" s="35"/>
      <c r="VL24" s="35"/>
      <c r="VM24" s="35"/>
      <c r="VN24" s="35"/>
      <c r="VO24" s="35"/>
      <c r="VP24" s="35"/>
      <c r="VQ24" s="35"/>
      <c r="VR24" s="35"/>
      <c r="VS24" s="35"/>
      <c r="VT24" s="35"/>
      <c r="VU24" s="35"/>
      <c r="VV24" s="35"/>
      <c r="VW24" s="35"/>
      <c r="VX24" s="35"/>
      <c r="VY24" s="35"/>
      <c r="VZ24" s="35"/>
      <c r="WA24" s="35"/>
      <c r="WB24" s="35"/>
      <c r="WC24" s="35"/>
      <c r="WD24" s="35"/>
      <c r="WE24" s="35"/>
      <c r="WF24" s="35"/>
      <c r="WG24" s="35"/>
      <c r="WH24" s="35"/>
      <c r="WI24" s="35"/>
      <c r="WJ24" s="35"/>
      <c r="WK24" s="35"/>
      <c r="WL24" s="35"/>
      <c r="WM24" s="35"/>
      <c r="WN24" s="35"/>
      <c r="WO24" s="35"/>
      <c r="WP24" s="35"/>
      <c r="WQ24" s="35"/>
      <c r="WR24" s="35"/>
      <c r="WS24" s="35"/>
      <c r="WT24" s="35"/>
      <c r="WU24" s="35"/>
      <c r="WV24" s="35"/>
      <c r="WW24" s="35"/>
      <c r="WX24" s="35"/>
      <c r="WY24" s="35"/>
      <c r="WZ24" s="35"/>
      <c r="XA24" s="35"/>
      <c r="XB24" s="35"/>
      <c r="XC24" s="35"/>
      <c r="XD24" s="35"/>
      <c r="XE24" s="35"/>
      <c r="XF24" s="35"/>
      <c r="XG24" s="35"/>
      <c r="XH24" s="35"/>
      <c r="XI24" s="35"/>
      <c r="XJ24" s="35"/>
      <c r="XK24" s="35"/>
      <c r="XL24" s="35"/>
      <c r="XM24" s="35"/>
      <c r="XN24" s="35"/>
      <c r="XO24" s="35"/>
      <c r="XP24" s="35"/>
      <c r="XQ24" s="35"/>
      <c r="XR24" s="35"/>
      <c r="XS24" s="35"/>
      <c r="XT24" s="35"/>
      <c r="XU24" s="35"/>
      <c r="XV24" s="35"/>
      <c r="XW24" s="35"/>
      <c r="XX24" s="35"/>
      <c r="XY24" s="35"/>
      <c r="XZ24" s="35"/>
      <c r="YA24" s="35"/>
      <c r="YB24" s="35"/>
      <c r="YC24" s="35"/>
      <c r="YD24" s="35"/>
      <c r="YE24" s="35"/>
      <c r="YF24" s="35"/>
      <c r="YG24" s="35"/>
      <c r="YH24" s="35"/>
      <c r="YI24" s="35"/>
      <c r="YJ24" s="35"/>
      <c r="YK24" s="35"/>
      <c r="YL24" s="35"/>
      <c r="YM24" s="35"/>
      <c r="YN24" s="35"/>
      <c r="YO24" s="35"/>
      <c r="YP24" s="35"/>
      <c r="YQ24" s="35"/>
      <c r="YR24" s="35"/>
      <c r="YS24" s="35"/>
      <c r="YT24" s="35"/>
      <c r="YU24" s="35"/>
      <c r="YV24" s="35"/>
      <c r="YW24" s="35"/>
      <c r="YX24" s="35"/>
      <c r="YY24" s="35"/>
      <c r="YZ24" s="35"/>
      <c r="ZA24" s="35"/>
      <c r="ZB24" s="35"/>
      <c r="ZC24" s="35"/>
      <c r="ZD24" s="35"/>
      <c r="ZE24" s="35"/>
      <c r="ZF24" s="35"/>
      <c r="ZG24" s="35"/>
      <c r="ZH24" s="35"/>
      <c r="ZI24" s="35"/>
      <c r="ZJ24" s="35"/>
      <c r="ZK24" s="35"/>
      <c r="ZL24" s="35"/>
      <c r="ZM24" s="35"/>
      <c r="ZN24" s="35"/>
      <c r="ZO24" s="35"/>
      <c r="ZP24" s="35"/>
      <c r="ZQ24" s="35"/>
      <c r="ZR24" s="35"/>
      <c r="ZS24" s="35"/>
      <c r="ZT24" s="35"/>
      <c r="ZU24" s="35"/>
      <c r="ZV24" s="35"/>
      <c r="ZW24" s="35"/>
      <c r="ZX24" s="35"/>
      <c r="ZY24" s="35"/>
      <c r="ZZ24" s="35"/>
      <c r="AAA24" s="35"/>
      <c r="AAB24" s="35"/>
      <c r="AAC24" s="35"/>
      <c r="AAD24" s="35"/>
      <c r="AAE24" s="35"/>
      <c r="AAF24" s="35"/>
      <c r="AAG24" s="35"/>
      <c r="AAH24" s="35"/>
      <c r="AAI24" s="35"/>
      <c r="AAJ24" s="35"/>
      <c r="AAK24" s="35"/>
      <c r="AAL24" s="35"/>
      <c r="AAM24" s="35"/>
      <c r="AAN24" s="35"/>
      <c r="AAO24" s="35"/>
      <c r="AAP24" s="35"/>
      <c r="AAQ24" s="35"/>
      <c r="AAR24" s="35"/>
      <c r="AAS24" s="35"/>
      <c r="AAT24" s="35"/>
      <c r="AAU24" s="35"/>
      <c r="AAV24" s="35"/>
      <c r="AAW24" s="35"/>
      <c r="AAX24" s="35"/>
      <c r="AAY24" s="35"/>
      <c r="AAZ24" s="35"/>
      <c r="ABA24" s="35"/>
      <c r="ABB24" s="35"/>
      <c r="ABC24" s="35"/>
      <c r="ABD24" s="35"/>
      <c r="ABE24" s="35"/>
      <c r="ABF24" s="35"/>
      <c r="ABG24" s="35"/>
      <c r="ABH24" s="35"/>
      <c r="ABI24" s="35"/>
      <c r="ABJ24" s="35"/>
      <c r="ABK24" s="35"/>
      <c r="ABL24" s="35"/>
      <c r="ABM24" s="35"/>
      <c r="ABN24" s="35"/>
      <c r="ABO24" s="35"/>
      <c r="ABP24" s="35"/>
      <c r="ABQ24" s="35"/>
      <c r="ABR24" s="35"/>
      <c r="ABS24" s="35"/>
      <c r="ABT24" s="35"/>
      <c r="ABU24" s="35"/>
      <c r="ABV24" s="35"/>
      <c r="ABW24" s="35"/>
      <c r="ABX24" s="35"/>
      <c r="ABY24" s="35"/>
      <c r="ABZ24" s="35"/>
      <c r="ACA24" s="35"/>
      <c r="ACB24" s="35"/>
      <c r="ACC24" s="35"/>
      <c r="ACD24" s="35"/>
      <c r="ACE24" s="35"/>
      <c r="ACF24" s="35"/>
      <c r="ACG24" s="35"/>
      <c r="ACH24" s="35"/>
      <c r="ACI24" s="35"/>
      <c r="ACJ24" s="35"/>
      <c r="ACK24" s="35"/>
      <c r="ACL24" s="35"/>
      <c r="ACM24" s="35"/>
      <c r="ACN24" s="35"/>
      <c r="ACO24" s="35"/>
      <c r="ACP24" s="35"/>
      <c r="ACQ24" s="35"/>
      <c r="ACR24" s="35"/>
      <c r="ACS24" s="35"/>
      <c r="ACT24" s="35"/>
      <c r="ACU24" s="35"/>
      <c r="ACV24" s="35"/>
      <c r="ACW24" s="35"/>
      <c r="ACX24" s="35"/>
      <c r="ACY24" s="35"/>
      <c r="ACZ24" s="35"/>
      <c r="ADA24" s="35"/>
      <c r="ADB24" s="35"/>
      <c r="ADC24" s="35"/>
      <c r="ADD24" s="35"/>
      <c r="ADE24" s="35"/>
      <c r="ADF24" s="35"/>
      <c r="ADG24" s="35"/>
      <c r="ADH24" s="35"/>
      <c r="ADI24" s="35"/>
      <c r="ADJ24" s="35"/>
      <c r="ADK24" s="35"/>
      <c r="ADL24" s="35"/>
      <c r="ADM24" s="35"/>
      <c r="ADN24" s="35"/>
      <c r="ADO24" s="35"/>
      <c r="ADP24" s="35"/>
      <c r="ADQ24" s="35"/>
      <c r="ADR24" s="35"/>
      <c r="ADS24" s="35"/>
      <c r="ADT24" s="35"/>
      <c r="ADU24" s="35"/>
      <c r="ADV24" s="35"/>
      <c r="ADW24" s="35"/>
      <c r="ADX24" s="35"/>
      <c r="ADY24" s="35"/>
      <c r="ADZ24" s="35"/>
      <c r="AEA24" s="35"/>
      <c r="AEB24" s="35"/>
      <c r="AEC24" s="35"/>
      <c r="AED24" s="35"/>
      <c r="AEE24" s="35"/>
      <c r="AEF24" s="35"/>
      <c r="AEG24" s="35"/>
      <c r="AEH24" s="35"/>
      <c r="AEI24" s="35"/>
      <c r="AEJ24" s="35"/>
      <c r="AEK24" s="35"/>
      <c r="AEL24" s="35"/>
      <c r="AEM24" s="35"/>
      <c r="AEN24" s="35"/>
      <c r="AEO24" s="35"/>
      <c r="AEP24" s="35"/>
      <c r="AEQ24" s="35"/>
      <c r="AER24" s="35"/>
      <c r="AES24" s="35"/>
      <c r="AET24" s="35"/>
      <c r="AEU24" s="35"/>
      <c r="AEV24" s="35"/>
      <c r="AEW24" s="35"/>
      <c r="AEX24" s="35"/>
      <c r="AEY24" s="35"/>
      <c r="AEZ24" s="35"/>
      <c r="AFA24" s="35"/>
      <c r="AFB24" s="35"/>
      <c r="AFC24" s="35"/>
      <c r="AFD24" s="35"/>
      <c r="AFE24" s="35"/>
      <c r="AFF24" s="35"/>
      <c r="AFG24" s="35"/>
      <c r="AFH24" s="35"/>
      <c r="AFI24" s="35"/>
      <c r="AFJ24" s="35"/>
      <c r="AFK24" s="35"/>
      <c r="AFL24" s="35"/>
      <c r="AFM24" s="35"/>
      <c r="AFN24" s="35"/>
      <c r="AFO24" s="35"/>
      <c r="AFP24" s="35"/>
      <c r="AFQ24" s="35"/>
      <c r="AFR24" s="35"/>
      <c r="AFS24" s="35"/>
      <c r="AFT24" s="35"/>
      <c r="AFU24" s="35"/>
      <c r="AFV24" s="35"/>
      <c r="AFW24" s="35"/>
      <c r="AFX24" s="35"/>
      <c r="AFY24" s="35"/>
      <c r="AFZ24" s="35"/>
      <c r="AGA24" s="35"/>
      <c r="AGB24" s="35"/>
      <c r="AGC24" s="35"/>
      <c r="AGD24" s="35"/>
      <c r="AGE24" s="35"/>
      <c r="AGF24" s="35"/>
      <c r="AGG24" s="35"/>
      <c r="AGH24" s="35"/>
      <c r="AGI24" s="35"/>
      <c r="AGJ24" s="35"/>
      <c r="AGK24" s="35"/>
      <c r="AGL24" s="35"/>
      <c r="AGM24" s="35"/>
      <c r="AGN24" s="35"/>
      <c r="AGO24" s="35"/>
      <c r="AGP24" s="35"/>
      <c r="AGQ24" s="35"/>
      <c r="AGR24" s="35"/>
      <c r="AGS24" s="35"/>
      <c r="AGT24" s="35"/>
      <c r="AGU24" s="35"/>
      <c r="AGV24" s="35"/>
      <c r="AGW24" s="35"/>
      <c r="AGX24" s="35"/>
      <c r="AGY24" s="35"/>
      <c r="AGZ24" s="35"/>
      <c r="AHA24" s="35"/>
      <c r="AHB24" s="35"/>
      <c r="AHC24" s="35"/>
      <c r="AHD24" s="35"/>
      <c r="AHE24" s="35"/>
      <c r="AHF24" s="35"/>
      <c r="AHG24" s="35"/>
      <c r="AHH24" s="35"/>
      <c r="AHI24" s="35"/>
      <c r="AHJ24" s="35"/>
      <c r="AHK24" s="35"/>
      <c r="AHL24" s="35"/>
      <c r="AHM24" s="35"/>
      <c r="AHN24" s="35"/>
      <c r="AHO24" s="35"/>
      <c r="AHP24" s="35"/>
      <c r="AHQ24" s="35"/>
      <c r="AHR24" s="35"/>
      <c r="AHS24" s="35"/>
      <c r="AHT24" s="35"/>
      <c r="AHU24" s="35"/>
      <c r="AHV24" s="35"/>
      <c r="AHW24" s="35"/>
      <c r="AHX24" s="35"/>
      <c r="AHY24" s="35"/>
      <c r="AHZ24" s="35"/>
      <c r="AIA24" s="35"/>
      <c r="AIB24" s="35"/>
      <c r="AIC24" s="35"/>
      <c r="AID24" s="35"/>
      <c r="AIE24" s="35"/>
      <c r="AIF24" s="35"/>
      <c r="AIG24" s="35"/>
      <c r="AIH24" s="35"/>
      <c r="AII24" s="35"/>
      <c r="AIJ24" s="35"/>
      <c r="AIK24" s="35"/>
      <c r="AIL24" s="35"/>
      <c r="AIM24" s="35"/>
      <c r="AIN24" s="35"/>
      <c r="AIO24" s="35"/>
      <c r="AIP24" s="35"/>
      <c r="AIQ24" s="35"/>
      <c r="AIR24" s="35"/>
      <c r="AIS24" s="35"/>
      <c r="AIT24" s="35"/>
      <c r="AIU24" s="35"/>
      <c r="AIV24" s="35"/>
      <c r="AIW24" s="35"/>
      <c r="AIX24" s="35"/>
      <c r="AIY24" s="35"/>
      <c r="AIZ24" s="35"/>
      <c r="AJA24" s="35"/>
      <c r="AJB24" s="35"/>
      <c r="AJC24" s="35"/>
      <c r="AJD24" s="35"/>
      <c r="AJE24" s="35"/>
      <c r="AJF24" s="35"/>
      <c r="AJG24" s="35"/>
      <c r="AJH24" s="35"/>
      <c r="AJI24" s="35"/>
      <c r="AJJ24" s="35"/>
      <c r="AJK24" s="35"/>
      <c r="AJL24" s="35"/>
      <c r="AJM24" s="35"/>
      <c r="AJN24" s="35"/>
      <c r="AJO24" s="35"/>
      <c r="AJP24" s="35"/>
      <c r="AJQ24" s="35"/>
      <c r="AJR24" s="35"/>
      <c r="AJS24" s="35"/>
      <c r="AJT24" s="35"/>
      <c r="AJU24" s="35"/>
      <c r="AJV24" s="35"/>
      <c r="AJW24" s="35"/>
      <c r="AJX24" s="35"/>
      <c r="AJY24" s="35"/>
      <c r="AJZ24" s="35"/>
      <c r="AKA24" s="35"/>
      <c r="AKB24" s="35"/>
      <c r="AKC24" s="35"/>
      <c r="AKD24" s="35"/>
      <c r="AKE24" s="35"/>
      <c r="AKF24" s="35"/>
      <c r="AKG24" s="35"/>
      <c r="AKH24" s="35"/>
      <c r="AKI24" s="35"/>
      <c r="AKJ24" s="35"/>
      <c r="AKK24" s="35"/>
      <c r="AKL24" s="35"/>
      <c r="AKM24" s="35"/>
      <c r="AKN24" s="35"/>
      <c r="AKO24" s="35"/>
      <c r="AKP24" s="35"/>
      <c r="AKQ24" s="35"/>
      <c r="AKR24" s="35"/>
      <c r="AKS24" s="35"/>
      <c r="AKT24" s="35"/>
      <c r="AKU24" s="35"/>
      <c r="AKV24" s="35"/>
      <c r="AKW24" s="35"/>
      <c r="AKX24" s="35"/>
      <c r="AKY24" s="35"/>
      <c r="AKZ24" s="35"/>
      <c r="ALA24" s="35"/>
      <c r="ALB24" s="35"/>
      <c r="ALC24" s="35"/>
      <c r="ALD24" s="35"/>
      <c r="ALE24" s="35"/>
      <c r="ALF24" s="35"/>
      <c r="ALG24" s="35"/>
      <c r="ALH24" s="35"/>
      <c r="ALI24" s="35"/>
      <c r="ALJ24" s="35"/>
      <c r="ALK24" s="35"/>
      <c r="ALL24" s="35"/>
      <c r="ALM24" s="35"/>
      <c r="ALN24" s="35"/>
      <c r="ALO24" s="35"/>
      <c r="ALP24" s="35"/>
      <c r="ALQ24" s="35"/>
      <c r="ALR24" s="35"/>
      <c r="ALS24" s="35"/>
      <c r="ALT24" s="35"/>
      <c r="ALU24" s="35"/>
      <c r="ALV24" s="35"/>
      <c r="ALW24" s="35"/>
      <c r="ALX24" s="35"/>
      <c r="ALY24" s="35"/>
      <c r="ALZ24" s="35"/>
      <c r="AMA24" s="35"/>
      <c r="AMB24" s="35"/>
      <c r="AMC24" s="35"/>
      <c r="AMD24" s="35"/>
      <c r="AME24" s="35"/>
      <c r="AMF24" s="35"/>
      <c r="AMG24" s="35"/>
      <c r="AMH24" s="35"/>
      <c r="AMI24" s="35"/>
      <c r="AMJ24" s="35"/>
      <c r="AMK24" s="35"/>
      <c r="AML24" s="35"/>
    </row>
    <row r="25" spans="1:1026" s="59" customFormat="1" ht="18" customHeight="1" x14ac:dyDescent="0.25">
      <c r="A25" s="146">
        <v>4</v>
      </c>
      <c r="B25" s="36" t="s">
        <v>262</v>
      </c>
      <c r="C25" s="36"/>
      <c r="D25" s="9">
        <v>1970</v>
      </c>
      <c r="E25" s="9">
        <v>2</v>
      </c>
      <c r="F25" s="94">
        <v>83</v>
      </c>
      <c r="G25" s="43" t="s">
        <v>229</v>
      </c>
      <c r="H25" s="9">
        <v>24</v>
      </c>
      <c r="I25" s="94">
        <v>6.9</v>
      </c>
      <c r="J25" s="9">
        <v>46</v>
      </c>
      <c r="K25" s="9"/>
      <c r="L25" s="319"/>
      <c r="M25" s="9">
        <f>J25*I25</f>
        <v>317.40000000000003</v>
      </c>
      <c r="N25" s="276" t="s">
        <v>270</v>
      </c>
      <c r="O25" s="37">
        <v>15</v>
      </c>
      <c r="P25" s="320" t="s">
        <v>69</v>
      </c>
      <c r="Q25" s="281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2"/>
      <c r="AE25" s="35"/>
      <c r="AF25" s="35"/>
      <c r="AG25" s="35"/>
      <c r="AH25" s="35"/>
      <c r="AI25" s="35"/>
      <c r="AJ25" s="35"/>
      <c r="AK25" s="35"/>
      <c r="AL25" s="35"/>
      <c r="AM25" s="35"/>
      <c r="AN25" s="35"/>
      <c r="AO25" s="35"/>
      <c r="AP25" s="35"/>
      <c r="AQ25" s="35"/>
      <c r="AR25" s="35"/>
      <c r="AS25" s="35"/>
      <c r="AT25" s="35"/>
      <c r="AU25" s="35"/>
      <c r="AV25" s="35"/>
      <c r="AW25" s="35"/>
      <c r="AX25" s="35"/>
      <c r="AY25" s="35"/>
      <c r="AZ25" s="35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  <c r="CQ25" s="35"/>
      <c r="CR25" s="35"/>
      <c r="CS25" s="35"/>
      <c r="CT25" s="35"/>
      <c r="CU25" s="35"/>
      <c r="CV25" s="35"/>
      <c r="CW25" s="35"/>
      <c r="CX25" s="35"/>
      <c r="CY25" s="35"/>
      <c r="CZ25" s="35"/>
      <c r="DA25" s="35"/>
      <c r="DB25" s="35"/>
      <c r="DC25" s="35"/>
      <c r="DD25" s="35"/>
      <c r="DE25" s="35"/>
      <c r="DF25" s="35"/>
      <c r="DG25" s="35"/>
      <c r="DH25" s="35"/>
      <c r="DI25" s="35"/>
      <c r="DJ25" s="35"/>
      <c r="DK25" s="35"/>
      <c r="DL25" s="35"/>
      <c r="DM25" s="35"/>
      <c r="DN25" s="35"/>
      <c r="DO25" s="35"/>
      <c r="DP25" s="35"/>
      <c r="DQ25" s="35"/>
      <c r="DR25" s="35"/>
      <c r="DS25" s="35"/>
      <c r="DT25" s="35"/>
      <c r="DU25" s="35"/>
      <c r="DV25" s="35"/>
      <c r="DW25" s="35"/>
      <c r="DX25" s="35"/>
      <c r="DY25" s="35"/>
      <c r="DZ25" s="35"/>
      <c r="EA25" s="35"/>
      <c r="EB25" s="35"/>
      <c r="EC25" s="35"/>
      <c r="ED25" s="35"/>
      <c r="EE25" s="35"/>
      <c r="EF25" s="35"/>
      <c r="EG25" s="35"/>
      <c r="EH25" s="35"/>
      <c r="EI25" s="35"/>
      <c r="EJ25" s="35"/>
      <c r="EK25" s="35"/>
      <c r="EL25" s="35"/>
      <c r="EM25" s="35"/>
      <c r="EN25" s="35"/>
      <c r="EO25" s="35"/>
      <c r="EP25" s="35"/>
      <c r="EQ25" s="35"/>
      <c r="ER25" s="35"/>
      <c r="ES25" s="35"/>
      <c r="ET25" s="35"/>
      <c r="EU25" s="35"/>
      <c r="EV25" s="35"/>
      <c r="EW25" s="35"/>
      <c r="EX25" s="35"/>
      <c r="EY25" s="35"/>
      <c r="EZ25" s="35"/>
      <c r="FA25" s="35"/>
      <c r="FB25" s="35"/>
      <c r="FC25" s="35"/>
      <c r="FD25" s="35"/>
      <c r="FE25" s="35"/>
      <c r="FF25" s="35"/>
      <c r="FG25" s="35"/>
      <c r="FH25" s="35"/>
      <c r="FI25" s="35"/>
      <c r="FJ25" s="35"/>
      <c r="FK25" s="35"/>
      <c r="FL25" s="35"/>
      <c r="FM25" s="35"/>
      <c r="FN25" s="35"/>
      <c r="FO25" s="35"/>
      <c r="FP25" s="35"/>
      <c r="FQ25" s="35"/>
      <c r="FR25" s="35"/>
      <c r="FS25" s="35"/>
      <c r="FT25" s="35"/>
      <c r="FU25" s="35"/>
      <c r="FV25" s="35"/>
      <c r="FW25" s="35"/>
      <c r="FX25" s="35"/>
      <c r="FY25" s="35"/>
      <c r="FZ25" s="35"/>
      <c r="GA25" s="35"/>
      <c r="GB25" s="35"/>
      <c r="GC25" s="35"/>
      <c r="GD25" s="35"/>
      <c r="GE25" s="35"/>
      <c r="GF25" s="35"/>
      <c r="GG25" s="35"/>
      <c r="GH25" s="35"/>
      <c r="GI25" s="35"/>
      <c r="GJ25" s="35"/>
      <c r="GK25" s="35"/>
      <c r="GL25" s="35"/>
      <c r="GM25" s="35"/>
      <c r="GN25" s="35"/>
      <c r="GO25" s="35"/>
      <c r="GP25" s="35"/>
      <c r="GQ25" s="35"/>
      <c r="GR25" s="35"/>
      <c r="GS25" s="35"/>
      <c r="GT25" s="35"/>
      <c r="GU25" s="35"/>
      <c r="GV25" s="35"/>
      <c r="GW25" s="35"/>
      <c r="GX25" s="35"/>
      <c r="GY25" s="35"/>
      <c r="GZ25" s="35"/>
      <c r="HA25" s="35"/>
      <c r="HB25" s="35"/>
      <c r="HC25" s="35"/>
      <c r="HD25" s="35"/>
      <c r="HE25" s="35"/>
      <c r="HF25" s="35"/>
      <c r="HG25" s="35"/>
      <c r="HH25" s="35"/>
      <c r="HI25" s="35"/>
      <c r="HJ25" s="35"/>
      <c r="HK25" s="35"/>
      <c r="HL25" s="35"/>
      <c r="HM25" s="35"/>
      <c r="HN25" s="35"/>
      <c r="HO25" s="35"/>
      <c r="HP25" s="35"/>
      <c r="HQ25" s="35"/>
      <c r="HR25" s="35"/>
      <c r="HS25" s="35"/>
      <c r="HT25" s="35"/>
      <c r="HU25" s="35"/>
      <c r="HV25" s="35"/>
      <c r="HW25" s="35"/>
      <c r="HX25" s="35"/>
      <c r="HY25" s="35"/>
      <c r="HZ25" s="35"/>
      <c r="IA25" s="35"/>
      <c r="IB25" s="35"/>
      <c r="IC25" s="35"/>
      <c r="ID25" s="35"/>
      <c r="IE25" s="35"/>
      <c r="IF25" s="35"/>
      <c r="IG25" s="35"/>
      <c r="IH25" s="35"/>
      <c r="II25" s="35"/>
      <c r="IJ25" s="35"/>
      <c r="IK25" s="35"/>
      <c r="IL25" s="35"/>
      <c r="IM25" s="35"/>
      <c r="IN25" s="35"/>
      <c r="IO25" s="35"/>
      <c r="IP25" s="35"/>
      <c r="IQ25" s="35"/>
      <c r="IR25" s="35"/>
      <c r="IS25" s="35"/>
      <c r="IT25" s="35"/>
      <c r="IU25" s="35"/>
      <c r="IV25" s="35"/>
      <c r="IW25" s="35"/>
      <c r="IX25" s="35"/>
      <c r="IY25" s="35"/>
      <c r="IZ25" s="35"/>
      <c r="JA25" s="35"/>
      <c r="JB25" s="35"/>
      <c r="JC25" s="35"/>
      <c r="JD25" s="35"/>
      <c r="JE25" s="35"/>
      <c r="JF25" s="35"/>
      <c r="JG25" s="35"/>
      <c r="JH25" s="35"/>
      <c r="JI25" s="35"/>
      <c r="JJ25" s="35"/>
      <c r="JK25" s="35"/>
      <c r="JL25" s="35"/>
      <c r="JM25" s="35"/>
      <c r="JN25" s="35"/>
      <c r="JO25" s="35"/>
      <c r="JP25" s="35"/>
      <c r="JQ25" s="35"/>
      <c r="JR25" s="35"/>
      <c r="JS25" s="35"/>
      <c r="JT25" s="35"/>
      <c r="JU25" s="35"/>
      <c r="JV25" s="35"/>
      <c r="JW25" s="35"/>
      <c r="JX25" s="35"/>
      <c r="JY25" s="35"/>
      <c r="JZ25" s="35"/>
      <c r="KA25" s="35"/>
      <c r="KB25" s="35"/>
      <c r="KC25" s="35"/>
      <c r="KD25" s="35"/>
      <c r="KE25" s="35"/>
      <c r="KF25" s="35"/>
      <c r="KG25" s="35"/>
      <c r="KH25" s="35"/>
      <c r="KI25" s="35"/>
      <c r="KJ25" s="35"/>
      <c r="KK25" s="35"/>
      <c r="KL25" s="35"/>
      <c r="KM25" s="35"/>
      <c r="KN25" s="35"/>
      <c r="KO25" s="35"/>
      <c r="KP25" s="35"/>
      <c r="KQ25" s="35"/>
      <c r="KR25" s="35"/>
      <c r="KS25" s="35"/>
      <c r="KT25" s="35"/>
      <c r="KU25" s="35"/>
      <c r="KV25" s="35"/>
      <c r="KW25" s="35"/>
      <c r="KX25" s="35"/>
      <c r="KY25" s="35"/>
      <c r="KZ25" s="35"/>
      <c r="LA25" s="35"/>
      <c r="LB25" s="35"/>
      <c r="LC25" s="35"/>
      <c r="LD25" s="35"/>
      <c r="LE25" s="35"/>
      <c r="LF25" s="35"/>
      <c r="LG25" s="35"/>
      <c r="LH25" s="35"/>
      <c r="LI25" s="35"/>
      <c r="LJ25" s="35"/>
      <c r="LK25" s="35"/>
      <c r="LL25" s="35"/>
      <c r="LM25" s="35"/>
      <c r="LN25" s="35"/>
      <c r="LO25" s="35"/>
      <c r="LP25" s="35"/>
      <c r="LQ25" s="35"/>
      <c r="LR25" s="35"/>
      <c r="LS25" s="35"/>
      <c r="LT25" s="35"/>
      <c r="LU25" s="35"/>
      <c r="LV25" s="35"/>
      <c r="LW25" s="35"/>
      <c r="LX25" s="35"/>
      <c r="LY25" s="35"/>
      <c r="LZ25" s="35"/>
      <c r="MA25" s="35"/>
      <c r="MB25" s="35"/>
      <c r="MC25" s="35"/>
      <c r="MD25" s="35"/>
      <c r="ME25" s="35"/>
      <c r="MF25" s="35"/>
      <c r="MG25" s="35"/>
      <c r="MH25" s="35"/>
      <c r="MI25" s="35"/>
      <c r="MJ25" s="35"/>
      <c r="MK25" s="35"/>
      <c r="ML25" s="35"/>
      <c r="MM25" s="35"/>
      <c r="MN25" s="35"/>
      <c r="MO25" s="35"/>
      <c r="MP25" s="35"/>
      <c r="MQ25" s="35"/>
      <c r="MR25" s="35"/>
      <c r="MS25" s="35"/>
      <c r="MT25" s="35"/>
      <c r="MU25" s="35"/>
      <c r="MV25" s="35"/>
      <c r="MW25" s="35"/>
      <c r="MX25" s="35"/>
      <c r="MY25" s="35"/>
      <c r="MZ25" s="35"/>
      <c r="NA25" s="35"/>
      <c r="NB25" s="35"/>
      <c r="NC25" s="35"/>
      <c r="ND25" s="35"/>
      <c r="NE25" s="35"/>
      <c r="NF25" s="35"/>
      <c r="NG25" s="35"/>
      <c r="NH25" s="35"/>
      <c r="NI25" s="35"/>
      <c r="NJ25" s="35"/>
      <c r="NK25" s="35"/>
      <c r="NL25" s="35"/>
      <c r="NM25" s="35"/>
      <c r="NN25" s="35"/>
      <c r="NO25" s="35"/>
      <c r="NP25" s="35"/>
      <c r="NQ25" s="35"/>
      <c r="NR25" s="35"/>
      <c r="NS25" s="35"/>
      <c r="NT25" s="35"/>
      <c r="NU25" s="35"/>
      <c r="NV25" s="35"/>
      <c r="NW25" s="35"/>
      <c r="NX25" s="35"/>
      <c r="NY25" s="35"/>
      <c r="NZ25" s="35"/>
      <c r="OA25" s="35"/>
      <c r="OB25" s="35"/>
      <c r="OC25" s="35"/>
      <c r="OD25" s="35"/>
      <c r="OE25" s="35"/>
      <c r="OF25" s="35"/>
      <c r="OG25" s="35"/>
      <c r="OH25" s="35"/>
      <c r="OI25" s="35"/>
      <c r="OJ25" s="35"/>
      <c r="OK25" s="35"/>
      <c r="OL25" s="35"/>
      <c r="OM25" s="35"/>
      <c r="ON25" s="35"/>
      <c r="OO25" s="35"/>
      <c r="OP25" s="35"/>
      <c r="OQ25" s="35"/>
      <c r="OR25" s="35"/>
      <c r="OS25" s="35"/>
      <c r="OT25" s="35"/>
      <c r="OU25" s="35"/>
      <c r="OV25" s="35"/>
      <c r="OW25" s="35"/>
      <c r="OX25" s="35"/>
      <c r="OY25" s="35"/>
      <c r="OZ25" s="35"/>
      <c r="PA25" s="35"/>
      <c r="PB25" s="35"/>
      <c r="PC25" s="35"/>
      <c r="PD25" s="35"/>
      <c r="PE25" s="35"/>
      <c r="PF25" s="35"/>
      <c r="PG25" s="35"/>
      <c r="PH25" s="35"/>
      <c r="PI25" s="35"/>
      <c r="PJ25" s="35"/>
      <c r="PK25" s="35"/>
      <c r="PL25" s="35"/>
      <c r="PM25" s="35"/>
      <c r="PN25" s="35"/>
      <c r="PO25" s="35"/>
      <c r="PP25" s="35"/>
      <c r="PQ25" s="35"/>
      <c r="PR25" s="35"/>
      <c r="PS25" s="35"/>
      <c r="PT25" s="35"/>
      <c r="PU25" s="35"/>
      <c r="PV25" s="35"/>
      <c r="PW25" s="35"/>
      <c r="PX25" s="35"/>
      <c r="PY25" s="35"/>
      <c r="PZ25" s="35"/>
      <c r="QA25" s="35"/>
      <c r="QB25" s="35"/>
      <c r="QC25" s="35"/>
      <c r="QD25" s="35"/>
      <c r="QE25" s="35"/>
      <c r="QF25" s="35"/>
      <c r="QG25" s="35"/>
      <c r="QH25" s="35"/>
      <c r="QI25" s="35"/>
      <c r="QJ25" s="35"/>
      <c r="QK25" s="35"/>
      <c r="QL25" s="35"/>
      <c r="QM25" s="35"/>
      <c r="QN25" s="35"/>
      <c r="QO25" s="35"/>
      <c r="QP25" s="35"/>
      <c r="QQ25" s="35"/>
      <c r="QR25" s="35"/>
      <c r="QS25" s="35"/>
      <c r="QT25" s="35"/>
      <c r="QU25" s="35"/>
      <c r="QV25" s="35"/>
      <c r="QW25" s="35"/>
      <c r="QX25" s="35"/>
      <c r="QY25" s="35"/>
      <c r="QZ25" s="35"/>
      <c r="RA25" s="35"/>
      <c r="RB25" s="35"/>
      <c r="RC25" s="35"/>
      <c r="RD25" s="35"/>
      <c r="RE25" s="35"/>
      <c r="RF25" s="35"/>
      <c r="RG25" s="35"/>
      <c r="RH25" s="35"/>
      <c r="RI25" s="35"/>
      <c r="RJ25" s="35"/>
      <c r="RK25" s="35"/>
      <c r="RL25" s="35"/>
      <c r="RM25" s="35"/>
      <c r="RN25" s="35"/>
      <c r="RO25" s="35"/>
      <c r="RP25" s="35"/>
      <c r="RQ25" s="35"/>
      <c r="RR25" s="35"/>
      <c r="RS25" s="35"/>
      <c r="RT25" s="35"/>
      <c r="RU25" s="35"/>
      <c r="RV25" s="35"/>
      <c r="RW25" s="35"/>
      <c r="RX25" s="35"/>
      <c r="RY25" s="35"/>
      <c r="RZ25" s="35"/>
      <c r="SA25" s="35"/>
      <c r="SB25" s="35"/>
      <c r="SC25" s="35"/>
      <c r="SD25" s="35"/>
      <c r="SE25" s="35"/>
      <c r="SF25" s="35"/>
      <c r="SG25" s="35"/>
      <c r="SH25" s="35"/>
      <c r="SI25" s="35"/>
      <c r="SJ25" s="35"/>
      <c r="SK25" s="35"/>
      <c r="SL25" s="35"/>
      <c r="SM25" s="35"/>
      <c r="SN25" s="35"/>
      <c r="SO25" s="35"/>
      <c r="SP25" s="35"/>
      <c r="SQ25" s="35"/>
      <c r="SR25" s="35"/>
      <c r="SS25" s="35"/>
      <c r="ST25" s="35"/>
      <c r="SU25" s="35"/>
      <c r="SV25" s="35"/>
      <c r="SW25" s="35"/>
      <c r="SX25" s="35"/>
      <c r="SY25" s="35"/>
      <c r="SZ25" s="35"/>
      <c r="TA25" s="35"/>
      <c r="TB25" s="35"/>
      <c r="TC25" s="35"/>
      <c r="TD25" s="35"/>
      <c r="TE25" s="35"/>
      <c r="TF25" s="35"/>
      <c r="TG25" s="35"/>
      <c r="TH25" s="35"/>
      <c r="TI25" s="35"/>
      <c r="TJ25" s="35"/>
      <c r="TK25" s="35"/>
      <c r="TL25" s="35"/>
      <c r="TM25" s="35"/>
      <c r="TN25" s="35"/>
      <c r="TO25" s="35"/>
      <c r="TP25" s="35"/>
      <c r="TQ25" s="35"/>
      <c r="TR25" s="35"/>
      <c r="TS25" s="35"/>
      <c r="TT25" s="35"/>
      <c r="TU25" s="35"/>
      <c r="TV25" s="35"/>
      <c r="TW25" s="35"/>
      <c r="TX25" s="35"/>
      <c r="TY25" s="35"/>
      <c r="TZ25" s="35"/>
      <c r="UA25" s="35"/>
      <c r="UB25" s="35"/>
      <c r="UC25" s="35"/>
      <c r="UD25" s="35"/>
      <c r="UE25" s="35"/>
      <c r="UF25" s="35"/>
      <c r="UG25" s="35"/>
      <c r="UH25" s="35"/>
      <c r="UI25" s="35"/>
      <c r="UJ25" s="35"/>
      <c r="UK25" s="35"/>
      <c r="UL25" s="35"/>
      <c r="UM25" s="35"/>
      <c r="UN25" s="35"/>
      <c r="UO25" s="35"/>
      <c r="UP25" s="35"/>
      <c r="UQ25" s="35"/>
      <c r="UR25" s="35"/>
      <c r="US25" s="35"/>
      <c r="UT25" s="35"/>
      <c r="UU25" s="35"/>
      <c r="UV25" s="35"/>
      <c r="UW25" s="35"/>
      <c r="UX25" s="35"/>
      <c r="UY25" s="35"/>
      <c r="UZ25" s="35"/>
      <c r="VA25" s="35"/>
      <c r="VB25" s="35"/>
      <c r="VC25" s="35"/>
      <c r="VD25" s="35"/>
      <c r="VE25" s="35"/>
      <c r="VF25" s="35"/>
      <c r="VG25" s="35"/>
      <c r="VH25" s="35"/>
      <c r="VI25" s="35"/>
      <c r="VJ25" s="35"/>
      <c r="VK25" s="35"/>
      <c r="VL25" s="35"/>
      <c r="VM25" s="35"/>
      <c r="VN25" s="35"/>
      <c r="VO25" s="35"/>
      <c r="VP25" s="35"/>
      <c r="VQ25" s="35"/>
      <c r="VR25" s="35"/>
      <c r="VS25" s="35"/>
      <c r="VT25" s="35"/>
      <c r="VU25" s="35"/>
      <c r="VV25" s="35"/>
      <c r="VW25" s="35"/>
      <c r="VX25" s="35"/>
      <c r="VY25" s="35"/>
      <c r="VZ25" s="35"/>
      <c r="WA25" s="35"/>
      <c r="WB25" s="35"/>
      <c r="WC25" s="35"/>
      <c r="WD25" s="35"/>
      <c r="WE25" s="35"/>
      <c r="WF25" s="35"/>
      <c r="WG25" s="35"/>
      <c r="WH25" s="35"/>
      <c r="WI25" s="35"/>
      <c r="WJ25" s="35"/>
      <c r="WK25" s="35"/>
      <c r="WL25" s="35"/>
      <c r="WM25" s="35"/>
      <c r="WN25" s="35"/>
      <c r="WO25" s="35"/>
      <c r="WP25" s="35"/>
      <c r="WQ25" s="35"/>
      <c r="WR25" s="35"/>
      <c r="WS25" s="35"/>
      <c r="WT25" s="35"/>
      <c r="WU25" s="35"/>
      <c r="WV25" s="35"/>
      <c r="WW25" s="35"/>
      <c r="WX25" s="35"/>
      <c r="WY25" s="35"/>
      <c r="WZ25" s="35"/>
      <c r="XA25" s="35"/>
      <c r="XB25" s="35"/>
      <c r="XC25" s="35"/>
      <c r="XD25" s="35"/>
      <c r="XE25" s="35"/>
      <c r="XF25" s="35"/>
      <c r="XG25" s="35"/>
      <c r="XH25" s="35"/>
      <c r="XI25" s="35"/>
      <c r="XJ25" s="35"/>
      <c r="XK25" s="35"/>
      <c r="XL25" s="35"/>
      <c r="XM25" s="35"/>
      <c r="XN25" s="35"/>
      <c r="XO25" s="35"/>
      <c r="XP25" s="35"/>
      <c r="XQ25" s="35"/>
      <c r="XR25" s="35"/>
      <c r="XS25" s="35"/>
      <c r="XT25" s="35"/>
      <c r="XU25" s="35"/>
      <c r="XV25" s="35"/>
      <c r="XW25" s="35"/>
      <c r="XX25" s="35"/>
      <c r="XY25" s="35"/>
      <c r="XZ25" s="35"/>
      <c r="YA25" s="35"/>
      <c r="YB25" s="35"/>
      <c r="YC25" s="35"/>
      <c r="YD25" s="35"/>
      <c r="YE25" s="35"/>
      <c r="YF25" s="35"/>
      <c r="YG25" s="35"/>
      <c r="YH25" s="35"/>
      <c r="YI25" s="35"/>
      <c r="YJ25" s="35"/>
      <c r="YK25" s="35"/>
      <c r="YL25" s="35"/>
      <c r="YM25" s="35"/>
      <c r="YN25" s="35"/>
      <c r="YO25" s="35"/>
      <c r="YP25" s="35"/>
      <c r="YQ25" s="35"/>
      <c r="YR25" s="35"/>
      <c r="YS25" s="35"/>
      <c r="YT25" s="35"/>
      <c r="YU25" s="35"/>
      <c r="YV25" s="35"/>
      <c r="YW25" s="35"/>
      <c r="YX25" s="35"/>
      <c r="YY25" s="35"/>
      <c r="YZ25" s="35"/>
      <c r="ZA25" s="35"/>
      <c r="ZB25" s="35"/>
      <c r="ZC25" s="35"/>
      <c r="ZD25" s="35"/>
      <c r="ZE25" s="35"/>
      <c r="ZF25" s="35"/>
      <c r="ZG25" s="35"/>
      <c r="ZH25" s="35"/>
      <c r="ZI25" s="35"/>
      <c r="ZJ25" s="35"/>
      <c r="ZK25" s="35"/>
      <c r="ZL25" s="35"/>
      <c r="ZM25" s="35"/>
      <c r="ZN25" s="35"/>
      <c r="ZO25" s="35"/>
      <c r="ZP25" s="35"/>
      <c r="ZQ25" s="35"/>
      <c r="ZR25" s="35"/>
      <c r="ZS25" s="35"/>
      <c r="ZT25" s="35"/>
      <c r="ZU25" s="35"/>
      <c r="ZV25" s="35"/>
      <c r="ZW25" s="35"/>
      <c r="ZX25" s="35"/>
      <c r="ZY25" s="35"/>
      <c r="ZZ25" s="35"/>
      <c r="AAA25" s="35"/>
      <c r="AAB25" s="35"/>
      <c r="AAC25" s="35"/>
      <c r="AAD25" s="35"/>
      <c r="AAE25" s="35"/>
      <c r="AAF25" s="35"/>
      <c r="AAG25" s="35"/>
      <c r="AAH25" s="35"/>
      <c r="AAI25" s="35"/>
      <c r="AAJ25" s="35"/>
      <c r="AAK25" s="35"/>
      <c r="AAL25" s="35"/>
      <c r="AAM25" s="35"/>
      <c r="AAN25" s="35"/>
      <c r="AAO25" s="35"/>
      <c r="AAP25" s="35"/>
      <c r="AAQ25" s="35"/>
      <c r="AAR25" s="35"/>
      <c r="AAS25" s="35"/>
      <c r="AAT25" s="35"/>
      <c r="AAU25" s="35"/>
      <c r="AAV25" s="35"/>
      <c r="AAW25" s="35"/>
      <c r="AAX25" s="35"/>
      <c r="AAY25" s="35"/>
      <c r="AAZ25" s="35"/>
      <c r="ABA25" s="35"/>
      <c r="ABB25" s="35"/>
      <c r="ABC25" s="35"/>
      <c r="ABD25" s="35"/>
      <c r="ABE25" s="35"/>
      <c r="ABF25" s="35"/>
      <c r="ABG25" s="35"/>
      <c r="ABH25" s="35"/>
      <c r="ABI25" s="35"/>
      <c r="ABJ25" s="35"/>
      <c r="ABK25" s="35"/>
      <c r="ABL25" s="35"/>
      <c r="ABM25" s="35"/>
      <c r="ABN25" s="35"/>
      <c r="ABO25" s="35"/>
      <c r="ABP25" s="35"/>
      <c r="ABQ25" s="35"/>
      <c r="ABR25" s="35"/>
      <c r="ABS25" s="35"/>
      <c r="ABT25" s="35"/>
      <c r="ABU25" s="35"/>
      <c r="ABV25" s="35"/>
      <c r="ABW25" s="35"/>
      <c r="ABX25" s="35"/>
      <c r="ABY25" s="35"/>
      <c r="ABZ25" s="35"/>
      <c r="ACA25" s="35"/>
      <c r="ACB25" s="35"/>
      <c r="ACC25" s="35"/>
      <c r="ACD25" s="35"/>
      <c r="ACE25" s="35"/>
      <c r="ACF25" s="35"/>
      <c r="ACG25" s="35"/>
      <c r="ACH25" s="35"/>
      <c r="ACI25" s="35"/>
      <c r="ACJ25" s="35"/>
      <c r="ACK25" s="35"/>
      <c r="ACL25" s="35"/>
      <c r="ACM25" s="35"/>
      <c r="ACN25" s="35"/>
      <c r="ACO25" s="35"/>
      <c r="ACP25" s="35"/>
      <c r="ACQ25" s="35"/>
      <c r="ACR25" s="35"/>
      <c r="ACS25" s="35"/>
      <c r="ACT25" s="35"/>
      <c r="ACU25" s="35"/>
      <c r="ACV25" s="35"/>
      <c r="ACW25" s="35"/>
      <c r="ACX25" s="35"/>
      <c r="ACY25" s="35"/>
      <c r="ACZ25" s="35"/>
      <c r="ADA25" s="35"/>
      <c r="ADB25" s="35"/>
      <c r="ADC25" s="35"/>
      <c r="ADD25" s="35"/>
      <c r="ADE25" s="35"/>
      <c r="ADF25" s="35"/>
      <c r="ADG25" s="35"/>
      <c r="ADH25" s="35"/>
      <c r="ADI25" s="35"/>
      <c r="ADJ25" s="35"/>
      <c r="ADK25" s="35"/>
      <c r="ADL25" s="35"/>
      <c r="ADM25" s="35"/>
      <c r="ADN25" s="35"/>
      <c r="ADO25" s="35"/>
      <c r="ADP25" s="35"/>
      <c r="ADQ25" s="35"/>
      <c r="ADR25" s="35"/>
      <c r="ADS25" s="35"/>
      <c r="ADT25" s="35"/>
      <c r="ADU25" s="35"/>
      <c r="ADV25" s="35"/>
      <c r="ADW25" s="35"/>
      <c r="ADX25" s="35"/>
      <c r="ADY25" s="35"/>
      <c r="ADZ25" s="35"/>
      <c r="AEA25" s="35"/>
      <c r="AEB25" s="35"/>
      <c r="AEC25" s="35"/>
      <c r="AED25" s="35"/>
      <c r="AEE25" s="35"/>
      <c r="AEF25" s="35"/>
      <c r="AEG25" s="35"/>
      <c r="AEH25" s="35"/>
      <c r="AEI25" s="35"/>
      <c r="AEJ25" s="35"/>
      <c r="AEK25" s="35"/>
      <c r="AEL25" s="35"/>
      <c r="AEM25" s="35"/>
      <c r="AEN25" s="35"/>
      <c r="AEO25" s="35"/>
      <c r="AEP25" s="35"/>
      <c r="AEQ25" s="35"/>
      <c r="AER25" s="35"/>
      <c r="AES25" s="35"/>
      <c r="AET25" s="35"/>
      <c r="AEU25" s="35"/>
      <c r="AEV25" s="35"/>
      <c r="AEW25" s="35"/>
      <c r="AEX25" s="35"/>
      <c r="AEY25" s="35"/>
      <c r="AEZ25" s="35"/>
      <c r="AFA25" s="35"/>
      <c r="AFB25" s="35"/>
      <c r="AFC25" s="35"/>
      <c r="AFD25" s="35"/>
      <c r="AFE25" s="35"/>
      <c r="AFF25" s="35"/>
      <c r="AFG25" s="35"/>
      <c r="AFH25" s="35"/>
      <c r="AFI25" s="35"/>
      <c r="AFJ25" s="35"/>
      <c r="AFK25" s="35"/>
      <c r="AFL25" s="35"/>
      <c r="AFM25" s="35"/>
      <c r="AFN25" s="35"/>
      <c r="AFO25" s="35"/>
      <c r="AFP25" s="35"/>
      <c r="AFQ25" s="35"/>
      <c r="AFR25" s="35"/>
      <c r="AFS25" s="35"/>
      <c r="AFT25" s="35"/>
      <c r="AFU25" s="35"/>
      <c r="AFV25" s="35"/>
      <c r="AFW25" s="35"/>
      <c r="AFX25" s="35"/>
      <c r="AFY25" s="35"/>
      <c r="AFZ25" s="35"/>
      <c r="AGA25" s="35"/>
      <c r="AGB25" s="35"/>
      <c r="AGC25" s="35"/>
      <c r="AGD25" s="35"/>
      <c r="AGE25" s="35"/>
      <c r="AGF25" s="35"/>
      <c r="AGG25" s="35"/>
      <c r="AGH25" s="35"/>
      <c r="AGI25" s="35"/>
      <c r="AGJ25" s="35"/>
      <c r="AGK25" s="35"/>
      <c r="AGL25" s="35"/>
      <c r="AGM25" s="35"/>
      <c r="AGN25" s="35"/>
      <c r="AGO25" s="35"/>
      <c r="AGP25" s="35"/>
      <c r="AGQ25" s="35"/>
      <c r="AGR25" s="35"/>
      <c r="AGS25" s="35"/>
      <c r="AGT25" s="35"/>
      <c r="AGU25" s="35"/>
      <c r="AGV25" s="35"/>
      <c r="AGW25" s="35"/>
      <c r="AGX25" s="35"/>
      <c r="AGY25" s="35"/>
      <c r="AGZ25" s="35"/>
      <c r="AHA25" s="35"/>
      <c r="AHB25" s="35"/>
      <c r="AHC25" s="35"/>
      <c r="AHD25" s="35"/>
      <c r="AHE25" s="35"/>
      <c r="AHF25" s="35"/>
      <c r="AHG25" s="35"/>
      <c r="AHH25" s="35"/>
      <c r="AHI25" s="35"/>
      <c r="AHJ25" s="35"/>
      <c r="AHK25" s="35"/>
      <c r="AHL25" s="35"/>
      <c r="AHM25" s="35"/>
      <c r="AHN25" s="35"/>
      <c r="AHO25" s="35"/>
      <c r="AHP25" s="35"/>
      <c r="AHQ25" s="35"/>
      <c r="AHR25" s="35"/>
      <c r="AHS25" s="35"/>
      <c r="AHT25" s="35"/>
      <c r="AHU25" s="35"/>
      <c r="AHV25" s="35"/>
      <c r="AHW25" s="35"/>
      <c r="AHX25" s="35"/>
      <c r="AHY25" s="35"/>
      <c r="AHZ25" s="35"/>
      <c r="AIA25" s="35"/>
      <c r="AIB25" s="35"/>
      <c r="AIC25" s="35"/>
      <c r="AID25" s="35"/>
      <c r="AIE25" s="35"/>
      <c r="AIF25" s="35"/>
      <c r="AIG25" s="35"/>
      <c r="AIH25" s="35"/>
      <c r="AII25" s="35"/>
      <c r="AIJ25" s="35"/>
      <c r="AIK25" s="35"/>
      <c r="AIL25" s="35"/>
      <c r="AIM25" s="35"/>
      <c r="AIN25" s="35"/>
      <c r="AIO25" s="35"/>
      <c r="AIP25" s="35"/>
      <c r="AIQ25" s="35"/>
      <c r="AIR25" s="35"/>
      <c r="AIS25" s="35"/>
      <c r="AIT25" s="35"/>
      <c r="AIU25" s="35"/>
      <c r="AIV25" s="35"/>
      <c r="AIW25" s="35"/>
      <c r="AIX25" s="35"/>
      <c r="AIY25" s="35"/>
      <c r="AIZ25" s="35"/>
      <c r="AJA25" s="35"/>
      <c r="AJB25" s="35"/>
      <c r="AJC25" s="35"/>
      <c r="AJD25" s="35"/>
      <c r="AJE25" s="35"/>
      <c r="AJF25" s="35"/>
      <c r="AJG25" s="35"/>
      <c r="AJH25" s="35"/>
      <c r="AJI25" s="35"/>
      <c r="AJJ25" s="35"/>
      <c r="AJK25" s="35"/>
      <c r="AJL25" s="35"/>
      <c r="AJM25" s="35"/>
      <c r="AJN25" s="35"/>
      <c r="AJO25" s="35"/>
      <c r="AJP25" s="35"/>
      <c r="AJQ25" s="35"/>
      <c r="AJR25" s="35"/>
      <c r="AJS25" s="35"/>
      <c r="AJT25" s="35"/>
      <c r="AJU25" s="35"/>
      <c r="AJV25" s="35"/>
      <c r="AJW25" s="35"/>
      <c r="AJX25" s="35"/>
      <c r="AJY25" s="35"/>
      <c r="AJZ25" s="35"/>
      <c r="AKA25" s="35"/>
      <c r="AKB25" s="35"/>
      <c r="AKC25" s="35"/>
      <c r="AKD25" s="35"/>
      <c r="AKE25" s="35"/>
      <c r="AKF25" s="35"/>
      <c r="AKG25" s="35"/>
      <c r="AKH25" s="35"/>
      <c r="AKI25" s="35"/>
      <c r="AKJ25" s="35"/>
      <c r="AKK25" s="35"/>
      <c r="AKL25" s="35"/>
      <c r="AKM25" s="35"/>
      <c r="AKN25" s="35"/>
      <c r="AKO25" s="35"/>
      <c r="AKP25" s="35"/>
      <c r="AKQ25" s="35"/>
      <c r="AKR25" s="35"/>
      <c r="AKS25" s="35"/>
      <c r="AKT25" s="35"/>
      <c r="AKU25" s="35"/>
      <c r="AKV25" s="35"/>
      <c r="AKW25" s="35"/>
      <c r="AKX25" s="35"/>
      <c r="AKY25" s="35"/>
      <c r="AKZ25" s="35"/>
      <c r="ALA25" s="35"/>
      <c r="ALB25" s="35"/>
      <c r="ALC25" s="35"/>
      <c r="ALD25" s="35"/>
      <c r="ALE25" s="35"/>
      <c r="ALF25" s="35"/>
      <c r="ALG25" s="35"/>
      <c r="ALH25" s="35"/>
      <c r="ALI25" s="35"/>
      <c r="ALJ25" s="35"/>
      <c r="ALK25" s="35"/>
      <c r="ALL25" s="35"/>
      <c r="ALM25" s="35"/>
      <c r="ALN25" s="35"/>
      <c r="ALO25" s="35"/>
      <c r="ALP25" s="35"/>
      <c r="ALQ25" s="35"/>
      <c r="ALR25" s="35"/>
      <c r="ALS25" s="35"/>
      <c r="ALT25" s="35"/>
      <c r="ALU25" s="35"/>
      <c r="ALV25" s="35"/>
      <c r="ALW25" s="35"/>
      <c r="ALX25" s="35"/>
      <c r="ALY25" s="35"/>
      <c r="ALZ25" s="35"/>
      <c r="AMA25" s="35"/>
      <c r="AMB25" s="35"/>
      <c r="AMC25" s="35"/>
      <c r="AMD25" s="35"/>
      <c r="AME25" s="35"/>
      <c r="AMF25" s="35"/>
      <c r="AMG25" s="35"/>
      <c r="AMH25" s="35"/>
      <c r="AMI25" s="35"/>
      <c r="AMJ25" s="35"/>
      <c r="AMK25" s="35"/>
      <c r="AML25" s="35"/>
    </row>
    <row r="26" spans="1:1026" s="59" customFormat="1" ht="18" customHeight="1" x14ac:dyDescent="0.25">
      <c r="A26" s="146">
        <v>5</v>
      </c>
      <c r="B26" s="127" t="s">
        <v>200</v>
      </c>
      <c r="C26" s="36"/>
      <c r="D26" s="40">
        <v>1967</v>
      </c>
      <c r="E26" s="41">
        <v>1</v>
      </c>
      <c r="F26" s="49">
        <v>82.2</v>
      </c>
      <c r="G26" s="43" t="s">
        <v>198</v>
      </c>
      <c r="H26" s="43">
        <v>24</v>
      </c>
      <c r="I26" s="94">
        <v>6.9</v>
      </c>
      <c r="J26" s="9">
        <v>26</v>
      </c>
      <c r="K26" s="9"/>
      <c r="L26" s="201"/>
      <c r="M26" s="9">
        <f>J26*I26</f>
        <v>179.4</v>
      </c>
      <c r="N26" s="10">
        <v>3</v>
      </c>
      <c r="O26" s="37">
        <v>14</v>
      </c>
      <c r="P26" s="320" t="s">
        <v>199</v>
      </c>
      <c r="Q26" s="281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2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  <c r="CQ26" s="35"/>
      <c r="CR26" s="35"/>
      <c r="CS26" s="35"/>
      <c r="CT26" s="35"/>
      <c r="CU26" s="35"/>
      <c r="CV26" s="35"/>
      <c r="CW26" s="35"/>
      <c r="CX26" s="35"/>
      <c r="CY26" s="35"/>
      <c r="CZ26" s="35"/>
      <c r="DA26" s="35"/>
      <c r="DB26" s="35"/>
      <c r="DC26" s="35"/>
      <c r="DD26" s="35"/>
      <c r="DE26" s="35"/>
      <c r="DF26" s="35"/>
      <c r="DG26" s="35"/>
      <c r="DH26" s="35"/>
      <c r="DI26" s="35"/>
      <c r="DJ26" s="35"/>
      <c r="DK26" s="35"/>
      <c r="DL26" s="35"/>
      <c r="DM26" s="35"/>
      <c r="DN26" s="35"/>
      <c r="DO26" s="35"/>
      <c r="DP26" s="35"/>
      <c r="DQ26" s="35"/>
      <c r="DR26" s="35"/>
      <c r="DS26" s="35"/>
      <c r="DT26" s="35"/>
      <c r="DU26" s="35"/>
      <c r="DV26" s="35"/>
      <c r="DW26" s="35"/>
      <c r="DX26" s="35"/>
      <c r="DY26" s="35"/>
      <c r="DZ26" s="35"/>
      <c r="EA26" s="35"/>
      <c r="EB26" s="35"/>
      <c r="EC26" s="35"/>
      <c r="ED26" s="35"/>
      <c r="EE26" s="35"/>
      <c r="EF26" s="35"/>
      <c r="EG26" s="35"/>
      <c r="EH26" s="35"/>
      <c r="EI26" s="35"/>
      <c r="EJ26" s="35"/>
      <c r="EK26" s="35"/>
      <c r="EL26" s="35"/>
      <c r="EM26" s="35"/>
      <c r="EN26" s="35"/>
      <c r="EO26" s="35"/>
      <c r="EP26" s="35"/>
      <c r="EQ26" s="35"/>
      <c r="ER26" s="35"/>
      <c r="ES26" s="35"/>
      <c r="ET26" s="35"/>
      <c r="EU26" s="35"/>
      <c r="EV26" s="35"/>
      <c r="EW26" s="35"/>
      <c r="EX26" s="35"/>
      <c r="EY26" s="35"/>
      <c r="EZ26" s="35"/>
      <c r="FA26" s="35"/>
      <c r="FB26" s="35"/>
      <c r="FC26" s="35"/>
      <c r="FD26" s="35"/>
      <c r="FE26" s="35"/>
      <c r="FF26" s="35"/>
      <c r="FG26" s="35"/>
      <c r="FH26" s="35"/>
      <c r="FI26" s="35"/>
      <c r="FJ26" s="35"/>
      <c r="FK26" s="35"/>
      <c r="FL26" s="35"/>
      <c r="FM26" s="35"/>
      <c r="FN26" s="35"/>
      <c r="FO26" s="35"/>
      <c r="FP26" s="35"/>
      <c r="FQ26" s="35"/>
      <c r="FR26" s="35"/>
      <c r="FS26" s="35"/>
      <c r="FT26" s="35"/>
      <c r="FU26" s="35"/>
      <c r="FV26" s="35"/>
      <c r="FW26" s="35"/>
      <c r="FX26" s="35"/>
      <c r="FY26" s="35"/>
      <c r="FZ26" s="35"/>
      <c r="GA26" s="35"/>
      <c r="GB26" s="35"/>
      <c r="GC26" s="35"/>
      <c r="GD26" s="35"/>
      <c r="GE26" s="35"/>
      <c r="GF26" s="35"/>
      <c r="GG26" s="35"/>
      <c r="GH26" s="35"/>
      <c r="GI26" s="35"/>
      <c r="GJ26" s="35"/>
      <c r="GK26" s="35"/>
      <c r="GL26" s="35"/>
      <c r="GM26" s="35"/>
      <c r="GN26" s="35"/>
      <c r="GO26" s="35"/>
      <c r="GP26" s="35"/>
      <c r="GQ26" s="35"/>
      <c r="GR26" s="35"/>
      <c r="GS26" s="35"/>
      <c r="GT26" s="35"/>
      <c r="GU26" s="35"/>
      <c r="GV26" s="35"/>
      <c r="GW26" s="35"/>
      <c r="GX26" s="35"/>
      <c r="GY26" s="35"/>
      <c r="GZ26" s="35"/>
      <c r="HA26" s="35"/>
      <c r="HB26" s="35"/>
      <c r="HC26" s="35"/>
      <c r="HD26" s="35"/>
      <c r="HE26" s="35"/>
      <c r="HF26" s="35"/>
      <c r="HG26" s="35"/>
      <c r="HH26" s="35"/>
      <c r="HI26" s="35"/>
      <c r="HJ26" s="35"/>
      <c r="HK26" s="35"/>
      <c r="HL26" s="35"/>
      <c r="HM26" s="35"/>
      <c r="HN26" s="35"/>
      <c r="HO26" s="35"/>
      <c r="HP26" s="35"/>
      <c r="HQ26" s="35"/>
      <c r="HR26" s="35"/>
      <c r="HS26" s="35"/>
      <c r="HT26" s="35"/>
      <c r="HU26" s="35"/>
      <c r="HV26" s="35"/>
      <c r="HW26" s="35"/>
      <c r="HX26" s="35"/>
      <c r="HY26" s="35"/>
      <c r="HZ26" s="35"/>
      <c r="IA26" s="35"/>
      <c r="IB26" s="35"/>
      <c r="IC26" s="35"/>
      <c r="ID26" s="35"/>
      <c r="IE26" s="35"/>
      <c r="IF26" s="35"/>
      <c r="IG26" s="35"/>
      <c r="IH26" s="35"/>
      <c r="II26" s="35"/>
      <c r="IJ26" s="35"/>
      <c r="IK26" s="35"/>
      <c r="IL26" s="35"/>
      <c r="IM26" s="35"/>
      <c r="IN26" s="35"/>
      <c r="IO26" s="35"/>
      <c r="IP26" s="35"/>
      <c r="IQ26" s="35"/>
      <c r="IR26" s="35"/>
      <c r="IS26" s="35"/>
      <c r="IT26" s="35"/>
      <c r="IU26" s="35"/>
      <c r="IV26" s="35"/>
      <c r="IW26" s="35"/>
      <c r="IX26" s="35"/>
      <c r="IY26" s="35"/>
      <c r="IZ26" s="35"/>
      <c r="JA26" s="35"/>
      <c r="JB26" s="35"/>
      <c r="JC26" s="35"/>
      <c r="JD26" s="35"/>
      <c r="JE26" s="35"/>
      <c r="JF26" s="35"/>
      <c r="JG26" s="35"/>
      <c r="JH26" s="35"/>
      <c r="JI26" s="35"/>
      <c r="JJ26" s="35"/>
      <c r="JK26" s="35"/>
      <c r="JL26" s="35"/>
      <c r="JM26" s="35"/>
      <c r="JN26" s="35"/>
      <c r="JO26" s="35"/>
      <c r="JP26" s="35"/>
      <c r="JQ26" s="35"/>
      <c r="JR26" s="35"/>
      <c r="JS26" s="35"/>
      <c r="JT26" s="35"/>
      <c r="JU26" s="35"/>
      <c r="JV26" s="35"/>
      <c r="JW26" s="35"/>
      <c r="JX26" s="35"/>
      <c r="JY26" s="35"/>
      <c r="JZ26" s="35"/>
      <c r="KA26" s="35"/>
      <c r="KB26" s="35"/>
      <c r="KC26" s="35"/>
      <c r="KD26" s="35"/>
      <c r="KE26" s="35"/>
      <c r="KF26" s="35"/>
      <c r="KG26" s="35"/>
      <c r="KH26" s="35"/>
      <c r="KI26" s="35"/>
      <c r="KJ26" s="35"/>
      <c r="KK26" s="35"/>
      <c r="KL26" s="35"/>
      <c r="KM26" s="35"/>
      <c r="KN26" s="35"/>
      <c r="KO26" s="35"/>
      <c r="KP26" s="35"/>
      <c r="KQ26" s="35"/>
      <c r="KR26" s="35"/>
      <c r="KS26" s="35"/>
      <c r="KT26" s="35"/>
      <c r="KU26" s="35"/>
      <c r="KV26" s="35"/>
      <c r="KW26" s="35"/>
      <c r="KX26" s="35"/>
      <c r="KY26" s="35"/>
      <c r="KZ26" s="35"/>
      <c r="LA26" s="35"/>
      <c r="LB26" s="35"/>
      <c r="LC26" s="35"/>
      <c r="LD26" s="35"/>
      <c r="LE26" s="35"/>
      <c r="LF26" s="35"/>
      <c r="LG26" s="35"/>
      <c r="LH26" s="35"/>
      <c r="LI26" s="35"/>
      <c r="LJ26" s="35"/>
      <c r="LK26" s="35"/>
      <c r="LL26" s="35"/>
      <c r="LM26" s="35"/>
      <c r="LN26" s="35"/>
      <c r="LO26" s="35"/>
      <c r="LP26" s="35"/>
      <c r="LQ26" s="35"/>
      <c r="LR26" s="35"/>
      <c r="LS26" s="35"/>
      <c r="LT26" s="35"/>
      <c r="LU26" s="35"/>
      <c r="LV26" s="35"/>
      <c r="LW26" s="35"/>
      <c r="LX26" s="35"/>
      <c r="LY26" s="35"/>
      <c r="LZ26" s="35"/>
      <c r="MA26" s="35"/>
      <c r="MB26" s="35"/>
      <c r="MC26" s="35"/>
      <c r="MD26" s="35"/>
      <c r="ME26" s="35"/>
      <c r="MF26" s="35"/>
      <c r="MG26" s="35"/>
      <c r="MH26" s="35"/>
      <c r="MI26" s="35"/>
      <c r="MJ26" s="35"/>
      <c r="MK26" s="35"/>
      <c r="ML26" s="35"/>
      <c r="MM26" s="35"/>
      <c r="MN26" s="35"/>
      <c r="MO26" s="35"/>
      <c r="MP26" s="35"/>
      <c r="MQ26" s="35"/>
      <c r="MR26" s="35"/>
      <c r="MS26" s="35"/>
      <c r="MT26" s="35"/>
      <c r="MU26" s="35"/>
      <c r="MV26" s="35"/>
      <c r="MW26" s="35"/>
      <c r="MX26" s="35"/>
      <c r="MY26" s="35"/>
      <c r="MZ26" s="35"/>
      <c r="NA26" s="35"/>
      <c r="NB26" s="35"/>
      <c r="NC26" s="35"/>
      <c r="ND26" s="35"/>
      <c r="NE26" s="35"/>
      <c r="NF26" s="35"/>
      <c r="NG26" s="35"/>
      <c r="NH26" s="35"/>
      <c r="NI26" s="35"/>
      <c r="NJ26" s="35"/>
      <c r="NK26" s="35"/>
      <c r="NL26" s="35"/>
      <c r="NM26" s="35"/>
      <c r="NN26" s="35"/>
      <c r="NO26" s="35"/>
      <c r="NP26" s="35"/>
      <c r="NQ26" s="35"/>
      <c r="NR26" s="35"/>
      <c r="NS26" s="35"/>
      <c r="NT26" s="35"/>
      <c r="NU26" s="35"/>
      <c r="NV26" s="35"/>
      <c r="NW26" s="35"/>
      <c r="NX26" s="35"/>
      <c r="NY26" s="35"/>
      <c r="NZ26" s="35"/>
      <c r="OA26" s="35"/>
      <c r="OB26" s="35"/>
      <c r="OC26" s="35"/>
      <c r="OD26" s="35"/>
      <c r="OE26" s="35"/>
      <c r="OF26" s="35"/>
      <c r="OG26" s="35"/>
      <c r="OH26" s="35"/>
      <c r="OI26" s="35"/>
      <c r="OJ26" s="35"/>
      <c r="OK26" s="35"/>
      <c r="OL26" s="35"/>
      <c r="OM26" s="35"/>
      <c r="ON26" s="35"/>
      <c r="OO26" s="35"/>
      <c r="OP26" s="35"/>
      <c r="OQ26" s="35"/>
      <c r="OR26" s="35"/>
      <c r="OS26" s="35"/>
      <c r="OT26" s="35"/>
      <c r="OU26" s="35"/>
      <c r="OV26" s="35"/>
      <c r="OW26" s="35"/>
      <c r="OX26" s="35"/>
      <c r="OY26" s="35"/>
      <c r="OZ26" s="35"/>
      <c r="PA26" s="35"/>
      <c r="PB26" s="35"/>
      <c r="PC26" s="35"/>
      <c r="PD26" s="35"/>
      <c r="PE26" s="35"/>
      <c r="PF26" s="35"/>
      <c r="PG26" s="35"/>
      <c r="PH26" s="35"/>
      <c r="PI26" s="35"/>
      <c r="PJ26" s="35"/>
      <c r="PK26" s="35"/>
      <c r="PL26" s="35"/>
      <c r="PM26" s="35"/>
      <c r="PN26" s="35"/>
      <c r="PO26" s="35"/>
      <c r="PP26" s="35"/>
      <c r="PQ26" s="35"/>
      <c r="PR26" s="35"/>
      <c r="PS26" s="35"/>
      <c r="PT26" s="35"/>
      <c r="PU26" s="35"/>
      <c r="PV26" s="35"/>
      <c r="PW26" s="35"/>
      <c r="PX26" s="35"/>
      <c r="PY26" s="35"/>
      <c r="PZ26" s="35"/>
      <c r="QA26" s="35"/>
      <c r="QB26" s="35"/>
      <c r="QC26" s="35"/>
      <c r="QD26" s="35"/>
      <c r="QE26" s="35"/>
      <c r="QF26" s="35"/>
      <c r="QG26" s="35"/>
      <c r="QH26" s="35"/>
      <c r="QI26" s="35"/>
      <c r="QJ26" s="35"/>
      <c r="QK26" s="35"/>
      <c r="QL26" s="35"/>
      <c r="QM26" s="35"/>
      <c r="QN26" s="35"/>
      <c r="QO26" s="35"/>
      <c r="QP26" s="35"/>
      <c r="QQ26" s="35"/>
      <c r="QR26" s="35"/>
      <c r="QS26" s="35"/>
      <c r="QT26" s="35"/>
      <c r="QU26" s="35"/>
      <c r="QV26" s="35"/>
      <c r="QW26" s="35"/>
      <c r="QX26" s="35"/>
      <c r="QY26" s="35"/>
      <c r="QZ26" s="35"/>
      <c r="RA26" s="35"/>
      <c r="RB26" s="35"/>
      <c r="RC26" s="35"/>
      <c r="RD26" s="35"/>
      <c r="RE26" s="35"/>
      <c r="RF26" s="35"/>
      <c r="RG26" s="35"/>
      <c r="RH26" s="35"/>
      <c r="RI26" s="35"/>
      <c r="RJ26" s="35"/>
      <c r="RK26" s="35"/>
      <c r="RL26" s="35"/>
      <c r="RM26" s="35"/>
      <c r="RN26" s="35"/>
      <c r="RO26" s="35"/>
      <c r="RP26" s="35"/>
      <c r="RQ26" s="35"/>
      <c r="RR26" s="35"/>
      <c r="RS26" s="35"/>
      <c r="RT26" s="35"/>
      <c r="RU26" s="35"/>
      <c r="RV26" s="35"/>
      <c r="RW26" s="35"/>
      <c r="RX26" s="35"/>
      <c r="RY26" s="35"/>
      <c r="RZ26" s="35"/>
      <c r="SA26" s="35"/>
      <c r="SB26" s="35"/>
      <c r="SC26" s="35"/>
      <c r="SD26" s="35"/>
      <c r="SE26" s="35"/>
      <c r="SF26" s="35"/>
      <c r="SG26" s="35"/>
      <c r="SH26" s="35"/>
      <c r="SI26" s="35"/>
      <c r="SJ26" s="35"/>
      <c r="SK26" s="35"/>
      <c r="SL26" s="35"/>
      <c r="SM26" s="35"/>
      <c r="SN26" s="35"/>
      <c r="SO26" s="35"/>
      <c r="SP26" s="35"/>
      <c r="SQ26" s="35"/>
      <c r="SR26" s="35"/>
      <c r="SS26" s="35"/>
      <c r="ST26" s="35"/>
      <c r="SU26" s="35"/>
      <c r="SV26" s="35"/>
      <c r="SW26" s="35"/>
      <c r="SX26" s="35"/>
      <c r="SY26" s="35"/>
      <c r="SZ26" s="35"/>
      <c r="TA26" s="35"/>
      <c r="TB26" s="35"/>
      <c r="TC26" s="35"/>
      <c r="TD26" s="35"/>
      <c r="TE26" s="35"/>
      <c r="TF26" s="35"/>
      <c r="TG26" s="35"/>
      <c r="TH26" s="35"/>
      <c r="TI26" s="35"/>
      <c r="TJ26" s="35"/>
      <c r="TK26" s="35"/>
      <c r="TL26" s="35"/>
      <c r="TM26" s="35"/>
      <c r="TN26" s="35"/>
      <c r="TO26" s="35"/>
      <c r="TP26" s="35"/>
      <c r="TQ26" s="35"/>
      <c r="TR26" s="35"/>
      <c r="TS26" s="35"/>
      <c r="TT26" s="35"/>
      <c r="TU26" s="35"/>
      <c r="TV26" s="35"/>
      <c r="TW26" s="35"/>
      <c r="TX26" s="35"/>
      <c r="TY26" s="35"/>
      <c r="TZ26" s="35"/>
      <c r="UA26" s="35"/>
      <c r="UB26" s="35"/>
      <c r="UC26" s="35"/>
      <c r="UD26" s="35"/>
      <c r="UE26" s="35"/>
      <c r="UF26" s="35"/>
      <c r="UG26" s="35"/>
      <c r="UH26" s="35"/>
      <c r="UI26" s="35"/>
      <c r="UJ26" s="35"/>
      <c r="UK26" s="35"/>
      <c r="UL26" s="35"/>
      <c r="UM26" s="35"/>
      <c r="UN26" s="35"/>
      <c r="UO26" s="35"/>
      <c r="UP26" s="35"/>
      <c r="UQ26" s="35"/>
      <c r="UR26" s="35"/>
      <c r="US26" s="35"/>
      <c r="UT26" s="35"/>
      <c r="UU26" s="35"/>
      <c r="UV26" s="35"/>
      <c r="UW26" s="35"/>
      <c r="UX26" s="35"/>
      <c r="UY26" s="35"/>
      <c r="UZ26" s="35"/>
      <c r="VA26" s="35"/>
      <c r="VB26" s="35"/>
      <c r="VC26" s="35"/>
      <c r="VD26" s="35"/>
      <c r="VE26" s="35"/>
      <c r="VF26" s="35"/>
      <c r="VG26" s="35"/>
      <c r="VH26" s="35"/>
      <c r="VI26" s="35"/>
      <c r="VJ26" s="35"/>
      <c r="VK26" s="35"/>
      <c r="VL26" s="35"/>
      <c r="VM26" s="35"/>
      <c r="VN26" s="35"/>
      <c r="VO26" s="35"/>
      <c r="VP26" s="35"/>
      <c r="VQ26" s="35"/>
      <c r="VR26" s="35"/>
      <c r="VS26" s="35"/>
      <c r="VT26" s="35"/>
      <c r="VU26" s="35"/>
      <c r="VV26" s="35"/>
      <c r="VW26" s="35"/>
      <c r="VX26" s="35"/>
      <c r="VY26" s="35"/>
      <c r="VZ26" s="35"/>
      <c r="WA26" s="35"/>
      <c r="WB26" s="35"/>
      <c r="WC26" s="35"/>
      <c r="WD26" s="35"/>
      <c r="WE26" s="35"/>
      <c r="WF26" s="35"/>
      <c r="WG26" s="35"/>
      <c r="WH26" s="35"/>
      <c r="WI26" s="35"/>
      <c r="WJ26" s="35"/>
      <c r="WK26" s="35"/>
      <c r="WL26" s="35"/>
      <c r="WM26" s="35"/>
      <c r="WN26" s="35"/>
      <c r="WO26" s="35"/>
      <c r="WP26" s="35"/>
      <c r="WQ26" s="35"/>
      <c r="WR26" s="35"/>
      <c r="WS26" s="35"/>
      <c r="WT26" s="35"/>
      <c r="WU26" s="35"/>
      <c r="WV26" s="35"/>
      <c r="WW26" s="35"/>
      <c r="WX26" s="35"/>
      <c r="WY26" s="35"/>
      <c r="WZ26" s="35"/>
      <c r="XA26" s="35"/>
      <c r="XB26" s="35"/>
      <c r="XC26" s="35"/>
      <c r="XD26" s="35"/>
      <c r="XE26" s="35"/>
      <c r="XF26" s="35"/>
      <c r="XG26" s="35"/>
      <c r="XH26" s="35"/>
      <c r="XI26" s="35"/>
      <c r="XJ26" s="35"/>
      <c r="XK26" s="35"/>
      <c r="XL26" s="35"/>
      <c r="XM26" s="35"/>
      <c r="XN26" s="35"/>
      <c r="XO26" s="35"/>
      <c r="XP26" s="35"/>
      <c r="XQ26" s="35"/>
      <c r="XR26" s="35"/>
      <c r="XS26" s="35"/>
      <c r="XT26" s="35"/>
      <c r="XU26" s="35"/>
      <c r="XV26" s="35"/>
      <c r="XW26" s="35"/>
      <c r="XX26" s="35"/>
      <c r="XY26" s="35"/>
      <c r="XZ26" s="35"/>
      <c r="YA26" s="35"/>
      <c r="YB26" s="35"/>
      <c r="YC26" s="35"/>
      <c r="YD26" s="35"/>
      <c r="YE26" s="35"/>
      <c r="YF26" s="35"/>
      <c r="YG26" s="35"/>
      <c r="YH26" s="35"/>
      <c r="YI26" s="35"/>
      <c r="YJ26" s="35"/>
      <c r="YK26" s="35"/>
      <c r="YL26" s="35"/>
      <c r="YM26" s="35"/>
      <c r="YN26" s="35"/>
      <c r="YO26" s="35"/>
      <c r="YP26" s="35"/>
      <c r="YQ26" s="35"/>
      <c r="YR26" s="35"/>
      <c r="YS26" s="35"/>
      <c r="YT26" s="35"/>
      <c r="YU26" s="35"/>
      <c r="YV26" s="35"/>
      <c r="YW26" s="35"/>
      <c r="YX26" s="35"/>
      <c r="YY26" s="35"/>
      <c r="YZ26" s="35"/>
      <c r="ZA26" s="35"/>
      <c r="ZB26" s="35"/>
      <c r="ZC26" s="35"/>
      <c r="ZD26" s="35"/>
      <c r="ZE26" s="35"/>
      <c r="ZF26" s="35"/>
      <c r="ZG26" s="35"/>
      <c r="ZH26" s="35"/>
      <c r="ZI26" s="35"/>
      <c r="ZJ26" s="35"/>
      <c r="ZK26" s="35"/>
      <c r="ZL26" s="35"/>
      <c r="ZM26" s="35"/>
      <c r="ZN26" s="35"/>
      <c r="ZO26" s="35"/>
      <c r="ZP26" s="35"/>
      <c r="ZQ26" s="35"/>
      <c r="ZR26" s="35"/>
      <c r="ZS26" s="35"/>
      <c r="ZT26" s="35"/>
      <c r="ZU26" s="35"/>
      <c r="ZV26" s="35"/>
      <c r="ZW26" s="35"/>
      <c r="ZX26" s="35"/>
      <c r="ZY26" s="35"/>
      <c r="ZZ26" s="35"/>
      <c r="AAA26" s="35"/>
      <c r="AAB26" s="35"/>
      <c r="AAC26" s="35"/>
      <c r="AAD26" s="35"/>
      <c r="AAE26" s="35"/>
      <c r="AAF26" s="35"/>
      <c r="AAG26" s="35"/>
      <c r="AAH26" s="35"/>
      <c r="AAI26" s="35"/>
      <c r="AAJ26" s="35"/>
      <c r="AAK26" s="35"/>
      <c r="AAL26" s="35"/>
      <c r="AAM26" s="35"/>
      <c r="AAN26" s="35"/>
      <c r="AAO26" s="35"/>
      <c r="AAP26" s="35"/>
      <c r="AAQ26" s="35"/>
      <c r="AAR26" s="35"/>
      <c r="AAS26" s="35"/>
      <c r="AAT26" s="35"/>
      <c r="AAU26" s="35"/>
      <c r="AAV26" s="35"/>
      <c r="AAW26" s="35"/>
      <c r="AAX26" s="35"/>
      <c r="AAY26" s="35"/>
      <c r="AAZ26" s="35"/>
      <c r="ABA26" s="35"/>
      <c r="ABB26" s="35"/>
      <c r="ABC26" s="35"/>
      <c r="ABD26" s="35"/>
      <c r="ABE26" s="35"/>
      <c r="ABF26" s="35"/>
      <c r="ABG26" s="35"/>
      <c r="ABH26" s="35"/>
      <c r="ABI26" s="35"/>
      <c r="ABJ26" s="35"/>
      <c r="ABK26" s="35"/>
      <c r="ABL26" s="35"/>
      <c r="ABM26" s="35"/>
      <c r="ABN26" s="35"/>
      <c r="ABO26" s="35"/>
      <c r="ABP26" s="35"/>
      <c r="ABQ26" s="35"/>
      <c r="ABR26" s="35"/>
      <c r="ABS26" s="35"/>
      <c r="ABT26" s="35"/>
      <c r="ABU26" s="35"/>
      <c r="ABV26" s="35"/>
      <c r="ABW26" s="35"/>
      <c r="ABX26" s="35"/>
      <c r="ABY26" s="35"/>
      <c r="ABZ26" s="35"/>
      <c r="ACA26" s="35"/>
      <c r="ACB26" s="35"/>
      <c r="ACC26" s="35"/>
      <c r="ACD26" s="35"/>
      <c r="ACE26" s="35"/>
      <c r="ACF26" s="35"/>
      <c r="ACG26" s="35"/>
      <c r="ACH26" s="35"/>
      <c r="ACI26" s="35"/>
      <c r="ACJ26" s="35"/>
      <c r="ACK26" s="35"/>
      <c r="ACL26" s="35"/>
      <c r="ACM26" s="35"/>
      <c r="ACN26" s="35"/>
      <c r="ACO26" s="35"/>
      <c r="ACP26" s="35"/>
      <c r="ACQ26" s="35"/>
      <c r="ACR26" s="35"/>
      <c r="ACS26" s="35"/>
      <c r="ACT26" s="35"/>
      <c r="ACU26" s="35"/>
      <c r="ACV26" s="35"/>
      <c r="ACW26" s="35"/>
      <c r="ACX26" s="35"/>
      <c r="ACY26" s="35"/>
      <c r="ACZ26" s="35"/>
      <c r="ADA26" s="35"/>
      <c r="ADB26" s="35"/>
      <c r="ADC26" s="35"/>
      <c r="ADD26" s="35"/>
      <c r="ADE26" s="35"/>
      <c r="ADF26" s="35"/>
      <c r="ADG26" s="35"/>
      <c r="ADH26" s="35"/>
      <c r="ADI26" s="35"/>
      <c r="ADJ26" s="35"/>
      <c r="ADK26" s="35"/>
      <c r="ADL26" s="35"/>
      <c r="ADM26" s="35"/>
      <c r="ADN26" s="35"/>
      <c r="ADO26" s="35"/>
      <c r="ADP26" s="35"/>
      <c r="ADQ26" s="35"/>
      <c r="ADR26" s="35"/>
      <c r="ADS26" s="35"/>
      <c r="ADT26" s="35"/>
      <c r="ADU26" s="35"/>
      <c r="ADV26" s="35"/>
      <c r="ADW26" s="35"/>
      <c r="ADX26" s="35"/>
      <c r="ADY26" s="35"/>
      <c r="ADZ26" s="35"/>
      <c r="AEA26" s="35"/>
      <c r="AEB26" s="35"/>
      <c r="AEC26" s="35"/>
      <c r="AED26" s="35"/>
      <c r="AEE26" s="35"/>
      <c r="AEF26" s="35"/>
      <c r="AEG26" s="35"/>
      <c r="AEH26" s="35"/>
      <c r="AEI26" s="35"/>
      <c r="AEJ26" s="35"/>
      <c r="AEK26" s="35"/>
      <c r="AEL26" s="35"/>
      <c r="AEM26" s="35"/>
      <c r="AEN26" s="35"/>
      <c r="AEO26" s="35"/>
      <c r="AEP26" s="35"/>
      <c r="AEQ26" s="35"/>
      <c r="AER26" s="35"/>
      <c r="AES26" s="35"/>
      <c r="AET26" s="35"/>
      <c r="AEU26" s="35"/>
      <c r="AEV26" s="35"/>
      <c r="AEW26" s="35"/>
      <c r="AEX26" s="35"/>
      <c r="AEY26" s="35"/>
      <c r="AEZ26" s="35"/>
      <c r="AFA26" s="35"/>
      <c r="AFB26" s="35"/>
      <c r="AFC26" s="35"/>
      <c r="AFD26" s="35"/>
      <c r="AFE26" s="35"/>
      <c r="AFF26" s="35"/>
      <c r="AFG26" s="35"/>
      <c r="AFH26" s="35"/>
      <c r="AFI26" s="35"/>
      <c r="AFJ26" s="35"/>
      <c r="AFK26" s="35"/>
      <c r="AFL26" s="35"/>
      <c r="AFM26" s="35"/>
      <c r="AFN26" s="35"/>
      <c r="AFO26" s="35"/>
      <c r="AFP26" s="35"/>
      <c r="AFQ26" s="35"/>
      <c r="AFR26" s="35"/>
      <c r="AFS26" s="35"/>
      <c r="AFT26" s="35"/>
      <c r="AFU26" s="35"/>
      <c r="AFV26" s="35"/>
      <c r="AFW26" s="35"/>
      <c r="AFX26" s="35"/>
      <c r="AFY26" s="35"/>
      <c r="AFZ26" s="35"/>
      <c r="AGA26" s="35"/>
      <c r="AGB26" s="35"/>
      <c r="AGC26" s="35"/>
      <c r="AGD26" s="35"/>
      <c r="AGE26" s="35"/>
      <c r="AGF26" s="35"/>
      <c r="AGG26" s="35"/>
      <c r="AGH26" s="35"/>
      <c r="AGI26" s="35"/>
      <c r="AGJ26" s="35"/>
      <c r="AGK26" s="35"/>
      <c r="AGL26" s="35"/>
      <c r="AGM26" s="35"/>
      <c r="AGN26" s="35"/>
      <c r="AGO26" s="35"/>
      <c r="AGP26" s="35"/>
      <c r="AGQ26" s="35"/>
      <c r="AGR26" s="35"/>
      <c r="AGS26" s="35"/>
      <c r="AGT26" s="35"/>
      <c r="AGU26" s="35"/>
      <c r="AGV26" s="35"/>
      <c r="AGW26" s="35"/>
      <c r="AGX26" s="35"/>
      <c r="AGY26" s="35"/>
      <c r="AGZ26" s="35"/>
      <c r="AHA26" s="35"/>
      <c r="AHB26" s="35"/>
      <c r="AHC26" s="35"/>
      <c r="AHD26" s="35"/>
      <c r="AHE26" s="35"/>
      <c r="AHF26" s="35"/>
      <c r="AHG26" s="35"/>
      <c r="AHH26" s="35"/>
      <c r="AHI26" s="35"/>
      <c r="AHJ26" s="35"/>
      <c r="AHK26" s="35"/>
      <c r="AHL26" s="35"/>
      <c r="AHM26" s="35"/>
      <c r="AHN26" s="35"/>
      <c r="AHO26" s="35"/>
      <c r="AHP26" s="35"/>
      <c r="AHQ26" s="35"/>
      <c r="AHR26" s="35"/>
      <c r="AHS26" s="35"/>
      <c r="AHT26" s="35"/>
      <c r="AHU26" s="35"/>
      <c r="AHV26" s="35"/>
      <c r="AHW26" s="35"/>
      <c r="AHX26" s="35"/>
      <c r="AHY26" s="35"/>
      <c r="AHZ26" s="35"/>
      <c r="AIA26" s="35"/>
      <c r="AIB26" s="35"/>
      <c r="AIC26" s="35"/>
      <c r="AID26" s="35"/>
      <c r="AIE26" s="35"/>
      <c r="AIF26" s="35"/>
      <c r="AIG26" s="35"/>
      <c r="AIH26" s="35"/>
      <c r="AII26" s="35"/>
      <c r="AIJ26" s="35"/>
      <c r="AIK26" s="35"/>
      <c r="AIL26" s="35"/>
      <c r="AIM26" s="35"/>
      <c r="AIN26" s="35"/>
      <c r="AIO26" s="35"/>
      <c r="AIP26" s="35"/>
      <c r="AIQ26" s="35"/>
      <c r="AIR26" s="35"/>
      <c r="AIS26" s="35"/>
      <c r="AIT26" s="35"/>
      <c r="AIU26" s="35"/>
      <c r="AIV26" s="35"/>
      <c r="AIW26" s="35"/>
      <c r="AIX26" s="35"/>
      <c r="AIY26" s="35"/>
      <c r="AIZ26" s="35"/>
      <c r="AJA26" s="35"/>
      <c r="AJB26" s="35"/>
      <c r="AJC26" s="35"/>
      <c r="AJD26" s="35"/>
      <c r="AJE26" s="35"/>
      <c r="AJF26" s="35"/>
      <c r="AJG26" s="35"/>
      <c r="AJH26" s="35"/>
      <c r="AJI26" s="35"/>
      <c r="AJJ26" s="35"/>
      <c r="AJK26" s="35"/>
      <c r="AJL26" s="35"/>
      <c r="AJM26" s="35"/>
      <c r="AJN26" s="35"/>
      <c r="AJO26" s="35"/>
      <c r="AJP26" s="35"/>
      <c r="AJQ26" s="35"/>
      <c r="AJR26" s="35"/>
      <c r="AJS26" s="35"/>
      <c r="AJT26" s="35"/>
      <c r="AJU26" s="35"/>
      <c r="AJV26" s="35"/>
      <c r="AJW26" s="35"/>
      <c r="AJX26" s="35"/>
      <c r="AJY26" s="35"/>
      <c r="AJZ26" s="35"/>
      <c r="AKA26" s="35"/>
      <c r="AKB26" s="35"/>
      <c r="AKC26" s="35"/>
      <c r="AKD26" s="35"/>
      <c r="AKE26" s="35"/>
      <c r="AKF26" s="35"/>
      <c r="AKG26" s="35"/>
      <c r="AKH26" s="35"/>
      <c r="AKI26" s="35"/>
      <c r="AKJ26" s="35"/>
      <c r="AKK26" s="35"/>
      <c r="AKL26" s="35"/>
      <c r="AKM26" s="35"/>
      <c r="AKN26" s="35"/>
      <c r="AKO26" s="35"/>
      <c r="AKP26" s="35"/>
      <c r="AKQ26" s="35"/>
      <c r="AKR26" s="35"/>
      <c r="AKS26" s="35"/>
      <c r="AKT26" s="35"/>
      <c r="AKU26" s="35"/>
      <c r="AKV26" s="35"/>
      <c r="AKW26" s="35"/>
      <c r="AKX26" s="35"/>
      <c r="AKY26" s="35"/>
      <c r="AKZ26" s="35"/>
      <c r="ALA26" s="35"/>
      <c r="ALB26" s="35"/>
      <c r="ALC26" s="35"/>
      <c r="ALD26" s="35"/>
      <c r="ALE26" s="35"/>
      <c r="ALF26" s="35"/>
      <c r="ALG26" s="35"/>
      <c r="ALH26" s="35"/>
      <c r="ALI26" s="35"/>
      <c r="ALJ26" s="35"/>
      <c r="ALK26" s="35"/>
      <c r="ALL26" s="35"/>
      <c r="ALM26" s="35"/>
      <c r="ALN26" s="35"/>
      <c r="ALO26" s="35"/>
      <c r="ALP26" s="35"/>
      <c r="ALQ26" s="35"/>
      <c r="ALR26" s="35"/>
      <c r="ALS26" s="35"/>
      <c r="ALT26" s="35"/>
      <c r="ALU26" s="35"/>
      <c r="ALV26" s="35"/>
      <c r="ALW26" s="35"/>
      <c r="ALX26" s="35"/>
      <c r="ALY26" s="35"/>
      <c r="ALZ26" s="35"/>
      <c r="AMA26" s="35"/>
      <c r="AMB26" s="35"/>
      <c r="AMC26" s="35"/>
      <c r="AMD26" s="35"/>
      <c r="AME26" s="35"/>
      <c r="AMF26" s="35"/>
      <c r="AMG26" s="35"/>
      <c r="AMH26" s="35"/>
      <c r="AMI26" s="35"/>
      <c r="AMJ26" s="35"/>
      <c r="AMK26" s="35"/>
      <c r="AML26" s="35"/>
    </row>
    <row r="27" spans="1:1026" s="59" customFormat="1" ht="18" customHeight="1" x14ac:dyDescent="0.25">
      <c r="A27" s="146"/>
      <c r="B27" s="127"/>
      <c r="C27" s="36"/>
      <c r="D27" s="40"/>
      <c r="E27" s="41"/>
      <c r="F27" s="49"/>
      <c r="G27" s="130" t="s">
        <v>41</v>
      </c>
      <c r="H27" s="43"/>
      <c r="I27" s="94"/>
      <c r="J27" s="9"/>
      <c r="K27" s="9"/>
      <c r="L27" s="10"/>
      <c r="M27" s="9"/>
      <c r="N27" s="10"/>
      <c r="O27" s="37"/>
      <c r="P27" s="308"/>
      <c r="Q27" s="281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0"/>
      <c r="AC27" s="60"/>
      <c r="AD27" s="62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  <c r="CQ27" s="35"/>
      <c r="CR27" s="35"/>
      <c r="CS27" s="35"/>
      <c r="CT27" s="35"/>
      <c r="CU27" s="35"/>
      <c r="CV27" s="35"/>
      <c r="CW27" s="35"/>
      <c r="CX27" s="35"/>
      <c r="CY27" s="35"/>
      <c r="CZ27" s="35"/>
      <c r="DA27" s="35"/>
      <c r="DB27" s="35"/>
      <c r="DC27" s="35"/>
      <c r="DD27" s="35"/>
      <c r="DE27" s="35"/>
      <c r="DF27" s="35"/>
      <c r="DG27" s="35"/>
      <c r="DH27" s="35"/>
      <c r="DI27" s="35"/>
      <c r="DJ27" s="35"/>
      <c r="DK27" s="35"/>
      <c r="DL27" s="35"/>
      <c r="DM27" s="35"/>
      <c r="DN27" s="35"/>
      <c r="DO27" s="35"/>
      <c r="DP27" s="35"/>
      <c r="DQ27" s="35"/>
      <c r="DR27" s="35"/>
      <c r="DS27" s="35"/>
      <c r="DT27" s="35"/>
      <c r="DU27" s="35"/>
      <c r="DV27" s="35"/>
      <c r="DW27" s="35"/>
      <c r="DX27" s="35"/>
      <c r="DY27" s="35"/>
      <c r="DZ27" s="35"/>
      <c r="EA27" s="35"/>
      <c r="EB27" s="35"/>
      <c r="EC27" s="35"/>
      <c r="ED27" s="35"/>
      <c r="EE27" s="35"/>
      <c r="EF27" s="35"/>
      <c r="EG27" s="35"/>
      <c r="EH27" s="35"/>
      <c r="EI27" s="35"/>
      <c r="EJ27" s="35"/>
      <c r="EK27" s="35"/>
      <c r="EL27" s="35"/>
      <c r="EM27" s="35"/>
      <c r="EN27" s="35"/>
      <c r="EO27" s="35"/>
      <c r="EP27" s="35"/>
      <c r="EQ27" s="35"/>
      <c r="ER27" s="35"/>
      <c r="ES27" s="35"/>
      <c r="ET27" s="35"/>
      <c r="EU27" s="35"/>
      <c r="EV27" s="35"/>
      <c r="EW27" s="35"/>
      <c r="EX27" s="35"/>
      <c r="EY27" s="35"/>
      <c r="EZ27" s="35"/>
      <c r="FA27" s="35"/>
      <c r="FB27" s="35"/>
      <c r="FC27" s="35"/>
      <c r="FD27" s="35"/>
      <c r="FE27" s="35"/>
      <c r="FF27" s="35"/>
      <c r="FG27" s="35"/>
      <c r="FH27" s="35"/>
      <c r="FI27" s="35"/>
      <c r="FJ27" s="35"/>
      <c r="FK27" s="35"/>
      <c r="FL27" s="35"/>
      <c r="FM27" s="35"/>
      <c r="FN27" s="35"/>
      <c r="FO27" s="35"/>
      <c r="FP27" s="35"/>
      <c r="FQ27" s="35"/>
      <c r="FR27" s="35"/>
      <c r="FS27" s="35"/>
      <c r="FT27" s="35"/>
      <c r="FU27" s="35"/>
      <c r="FV27" s="35"/>
      <c r="FW27" s="35"/>
      <c r="FX27" s="35"/>
      <c r="FY27" s="35"/>
      <c r="FZ27" s="35"/>
      <c r="GA27" s="35"/>
      <c r="GB27" s="35"/>
      <c r="GC27" s="35"/>
      <c r="GD27" s="35"/>
      <c r="GE27" s="35"/>
      <c r="GF27" s="35"/>
      <c r="GG27" s="35"/>
      <c r="GH27" s="35"/>
      <c r="GI27" s="35"/>
      <c r="GJ27" s="35"/>
      <c r="GK27" s="35"/>
      <c r="GL27" s="35"/>
      <c r="GM27" s="35"/>
      <c r="GN27" s="35"/>
      <c r="GO27" s="35"/>
      <c r="GP27" s="35"/>
      <c r="GQ27" s="35"/>
      <c r="GR27" s="35"/>
      <c r="GS27" s="35"/>
      <c r="GT27" s="35"/>
      <c r="GU27" s="35"/>
      <c r="GV27" s="35"/>
      <c r="GW27" s="35"/>
      <c r="GX27" s="35"/>
      <c r="GY27" s="35"/>
      <c r="GZ27" s="35"/>
      <c r="HA27" s="35"/>
      <c r="HB27" s="35"/>
      <c r="HC27" s="35"/>
      <c r="HD27" s="35"/>
      <c r="HE27" s="35"/>
      <c r="HF27" s="35"/>
      <c r="HG27" s="35"/>
      <c r="HH27" s="35"/>
      <c r="HI27" s="35"/>
      <c r="HJ27" s="35"/>
      <c r="HK27" s="35"/>
      <c r="HL27" s="35"/>
      <c r="HM27" s="35"/>
      <c r="HN27" s="35"/>
      <c r="HO27" s="35"/>
      <c r="HP27" s="35"/>
      <c r="HQ27" s="35"/>
      <c r="HR27" s="35"/>
      <c r="HS27" s="35"/>
      <c r="HT27" s="35"/>
      <c r="HU27" s="35"/>
      <c r="HV27" s="35"/>
      <c r="HW27" s="35"/>
      <c r="HX27" s="35"/>
      <c r="HY27" s="35"/>
      <c r="HZ27" s="35"/>
      <c r="IA27" s="35"/>
      <c r="IB27" s="35"/>
      <c r="IC27" s="35"/>
      <c r="ID27" s="35"/>
      <c r="IE27" s="35"/>
      <c r="IF27" s="35"/>
      <c r="IG27" s="35"/>
      <c r="IH27" s="35"/>
      <c r="II27" s="35"/>
      <c r="IJ27" s="35"/>
      <c r="IK27" s="35"/>
      <c r="IL27" s="35"/>
      <c r="IM27" s="35"/>
      <c r="IN27" s="35"/>
      <c r="IO27" s="35"/>
      <c r="IP27" s="35"/>
      <c r="IQ27" s="35"/>
      <c r="IR27" s="35"/>
      <c r="IS27" s="35"/>
      <c r="IT27" s="35"/>
      <c r="IU27" s="35"/>
      <c r="IV27" s="35"/>
      <c r="IW27" s="35"/>
      <c r="IX27" s="35"/>
      <c r="IY27" s="35"/>
      <c r="IZ27" s="35"/>
      <c r="JA27" s="35"/>
      <c r="JB27" s="35"/>
      <c r="JC27" s="35"/>
      <c r="JD27" s="35"/>
      <c r="JE27" s="35"/>
      <c r="JF27" s="35"/>
      <c r="JG27" s="35"/>
      <c r="JH27" s="35"/>
      <c r="JI27" s="35"/>
      <c r="JJ27" s="35"/>
      <c r="JK27" s="35"/>
      <c r="JL27" s="35"/>
      <c r="JM27" s="35"/>
      <c r="JN27" s="35"/>
      <c r="JO27" s="35"/>
      <c r="JP27" s="35"/>
      <c r="JQ27" s="35"/>
      <c r="JR27" s="35"/>
      <c r="JS27" s="35"/>
      <c r="JT27" s="35"/>
      <c r="JU27" s="35"/>
      <c r="JV27" s="35"/>
      <c r="JW27" s="35"/>
      <c r="JX27" s="35"/>
      <c r="JY27" s="35"/>
      <c r="JZ27" s="35"/>
      <c r="KA27" s="35"/>
      <c r="KB27" s="35"/>
      <c r="KC27" s="35"/>
      <c r="KD27" s="35"/>
      <c r="KE27" s="35"/>
      <c r="KF27" s="35"/>
      <c r="KG27" s="35"/>
      <c r="KH27" s="35"/>
      <c r="KI27" s="35"/>
      <c r="KJ27" s="35"/>
      <c r="KK27" s="35"/>
      <c r="KL27" s="35"/>
      <c r="KM27" s="35"/>
      <c r="KN27" s="35"/>
      <c r="KO27" s="35"/>
      <c r="KP27" s="35"/>
      <c r="KQ27" s="35"/>
      <c r="KR27" s="35"/>
      <c r="KS27" s="35"/>
      <c r="KT27" s="35"/>
      <c r="KU27" s="35"/>
      <c r="KV27" s="35"/>
      <c r="KW27" s="35"/>
      <c r="KX27" s="35"/>
      <c r="KY27" s="35"/>
      <c r="KZ27" s="35"/>
      <c r="LA27" s="35"/>
      <c r="LB27" s="35"/>
      <c r="LC27" s="35"/>
      <c r="LD27" s="35"/>
      <c r="LE27" s="35"/>
      <c r="LF27" s="35"/>
      <c r="LG27" s="35"/>
      <c r="LH27" s="35"/>
      <c r="LI27" s="35"/>
      <c r="LJ27" s="35"/>
      <c r="LK27" s="35"/>
      <c r="LL27" s="35"/>
      <c r="LM27" s="35"/>
      <c r="LN27" s="35"/>
      <c r="LO27" s="35"/>
      <c r="LP27" s="35"/>
      <c r="LQ27" s="35"/>
      <c r="LR27" s="35"/>
      <c r="LS27" s="35"/>
      <c r="LT27" s="35"/>
      <c r="LU27" s="35"/>
      <c r="LV27" s="35"/>
      <c r="LW27" s="35"/>
      <c r="LX27" s="35"/>
      <c r="LY27" s="35"/>
      <c r="LZ27" s="35"/>
      <c r="MA27" s="35"/>
      <c r="MB27" s="35"/>
      <c r="MC27" s="35"/>
      <c r="MD27" s="35"/>
      <c r="ME27" s="35"/>
      <c r="MF27" s="35"/>
      <c r="MG27" s="35"/>
      <c r="MH27" s="35"/>
      <c r="MI27" s="35"/>
      <c r="MJ27" s="35"/>
      <c r="MK27" s="35"/>
      <c r="ML27" s="35"/>
      <c r="MM27" s="35"/>
      <c r="MN27" s="35"/>
      <c r="MO27" s="35"/>
      <c r="MP27" s="35"/>
      <c r="MQ27" s="35"/>
      <c r="MR27" s="35"/>
      <c r="MS27" s="35"/>
      <c r="MT27" s="35"/>
      <c r="MU27" s="35"/>
      <c r="MV27" s="35"/>
      <c r="MW27" s="35"/>
      <c r="MX27" s="35"/>
      <c r="MY27" s="35"/>
      <c r="MZ27" s="35"/>
      <c r="NA27" s="35"/>
      <c r="NB27" s="35"/>
      <c r="NC27" s="35"/>
      <c r="ND27" s="35"/>
      <c r="NE27" s="35"/>
      <c r="NF27" s="35"/>
      <c r="NG27" s="35"/>
      <c r="NH27" s="35"/>
      <c r="NI27" s="35"/>
      <c r="NJ27" s="35"/>
      <c r="NK27" s="35"/>
      <c r="NL27" s="35"/>
      <c r="NM27" s="35"/>
      <c r="NN27" s="35"/>
      <c r="NO27" s="35"/>
      <c r="NP27" s="35"/>
      <c r="NQ27" s="35"/>
      <c r="NR27" s="35"/>
      <c r="NS27" s="35"/>
      <c r="NT27" s="35"/>
      <c r="NU27" s="35"/>
      <c r="NV27" s="35"/>
      <c r="NW27" s="35"/>
      <c r="NX27" s="35"/>
      <c r="NY27" s="35"/>
      <c r="NZ27" s="35"/>
      <c r="OA27" s="35"/>
      <c r="OB27" s="35"/>
      <c r="OC27" s="35"/>
      <c r="OD27" s="35"/>
      <c r="OE27" s="35"/>
      <c r="OF27" s="35"/>
      <c r="OG27" s="35"/>
      <c r="OH27" s="35"/>
      <c r="OI27" s="35"/>
      <c r="OJ27" s="35"/>
      <c r="OK27" s="35"/>
      <c r="OL27" s="35"/>
      <c r="OM27" s="35"/>
      <c r="ON27" s="35"/>
      <c r="OO27" s="35"/>
      <c r="OP27" s="35"/>
      <c r="OQ27" s="35"/>
      <c r="OR27" s="35"/>
      <c r="OS27" s="35"/>
      <c r="OT27" s="35"/>
      <c r="OU27" s="35"/>
      <c r="OV27" s="35"/>
      <c r="OW27" s="35"/>
      <c r="OX27" s="35"/>
      <c r="OY27" s="35"/>
      <c r="OZ27" s="35"/>
      <c r="PA27" s="35"/>
      <c r="PB27" s="35"/>
      <c r="PC27" s="35"/>
      <c r="PD27" s="35"/>
      <c r="PE27" s="35"/>
      <c r="PF27" s="35"/>
      <c r="PG27" s="35"/>
      <c r="PH27" s="35"/>
      <c r="PI27" s="35"/>
      <c r="PJ27" s="35"/>
      <c r="PK27" s="35"/>
      <c r="PL27" s="35"/>
      <c r="PM27" s="35"/>
      <c r="PN27" s="35"/>
      <c r="PO27" s="35"/>
      <c r="PP27" s="35"/>
      <c r="PQ27" s="35"/>
      <c r="PR27" s="35"/>
      <c r="PS27" s="35"/>
      <c r="PT27" s="35"/>
      <c r="PU27" s="35"/>
      <c r="PV27" s="35"/>
      <c r="PW27" s="35"/>
      <c r="PX27" s="35"/>
      <c r="PY27" s="35"/>
      <c r="PZ27" s="35"/>
      <c r="QA27" s="35"/>
      <c r="QB27" s="35"/>
      <c r="QC27" s="35"/>
      <c r="QD27" s="35"/>
      <c r="QE27" s="35"/>
      <c r="QF27" s="35"/>
      <c r="QG27" s="35"/>
      <c r="QH27" s="35"/>
      <c r="QI27" s="35"/>
      <c r="QJ27" s="35"/>
      <c r="QK27" s="35"/>
      <c r="QL27" s="35"/>
      <c r="QM27" s="35"/>
      <c r="QN27" s="35"/>
      <c r="QO27" s="35"/>
      <c r="QP27" s="35"/>
      <c r="QQ27" s="35"/>
      <c r="QR27" s="35"/>
      <c r="QS27" s="35"/>
      <c r="QT27" s="35"/>
      <c r="QU27" s="35"/>
      <c r="QV27" s="35"/>
      <c r="QW27" s="35"/>
      <c r="QX27" s="35"/>
      <c r="QY27" s="35"/>
      <c r="QZ27" s="35"/>
      <c r="RA27" s="35"/>
      <c r="RB27" s="35"/>
      <c r="RC27" s="35"/>
      <c r="RD27" s="35"/>
      <c r="RE27" s="35"/>
      <c r="RF27" s="35"/>
      <c r="RG27" s="35"/>
      <c r="RH27" s="35"/>
      <c r="RI27" s="35"/>
      <c r="RJ27" s="35"/>
      <c r="RK27" s="35"/>
      <c r="RL27" s="35"/>
      <c r="RM27" s="35"/>
      <c r="RN27" s="35"/>
      <c r="RO27" s="35"/>
      <c r="RP27" s="35"/>
      <c r="RQ27" s="35"/>
      <c r="RR27" s="35"/>
      <c r="RS27" s="35"/>
      <c r="RT27" s="35"/>
      <c r="RU27" s="35"/>
      <c r="RV27" s="35"/>
      <c r="RW27" s="35"/>
      <c r="RX27" s="35"/>
      <c r="RY27" s="35"/>
      <c r="RZ27" s="35"/>
      <c r="SA27" s="35"/>
      <c r="SB27" s="35"/>
      <c r="SC27" s="35"/>
      <c r="SD27" s="35"/>
      <c r="SE27" s="35"/>
      <c r="SF27" s="35"/>
      <c r="SG27" s="35"/>
      <c r="SH27" s="35"/>
      <c r="SI27" s="35"/>
      <c r="SJ27" s="35"/>
      <c r="SK27" s="35"/>
      <c r="SL27" s="35"/>
      <c r="SM27" s="35"/>
      <c r="SN27" s="35"/>
      <c r="SO27" s="35"/>
      <c r="SP27" s="35"/>
      <c r="SQ27" s="35"/>
      <c r="SR27" s="35"/>
      <c r="SS27" s="35"/>
      <c r="ST27" s="35"/>
      <c r="SU27" s="35"/>
      <c r="SV27" s="35"/>
      <c r="SW27" s="35"/>
      <c r="SX27" s="35"/>
      <c r="SY27" s="35"/>
      <c r="SZ27" s="35"/>
      <c r="TA27" s="35"/>
      <c r="TB27" s="35"/>
      <c r="TC27" s="35"/>
      <c r="TD27" s="35"/>
      <c r="TE27" s="35"/>
      <c r="TF27" s="35"/>
      <c r="TG27" s="35"/>
      <c r="TH27" s="35"/>
      <c r="TI27" s="35"/>
      <c r="TJ27" s="35"/>
      <c r="TK27" s="35"/>
      <c r="TL27" s="35"/>
      <c r="TM27" s="35"/>
      <c r="TN27" s="35"/>
      <c r="TO27" s="35"/>
      <c r="TP27" s="35"/>
      <c r="TQ27" s="35"/>
      <c r="TR27" s="35"/>
      <c r="TS27" s="35"/>
      <c r="TT27" s="35"/>
      <c r="TU27" s="35"/>
      <c r="TV27" s="35"/>
      <c r="TW27" s="35"/>
      <c r="TX27" s="35"/>
      <c r="TY27" s="35"/>
      <c r="TZ27" s="35"/>
      <c r="UA27" s="35"/>
      <c r="UB27" s="35"/>
      <c r="UC27" s="35"/>
      <c r="UD27" s="35"/>
      <c r="UE27" s="35"/>
      <c r="UF27" s="35"/>
      <c r="UG27" s="35"/>
      <c r="UH27" s="35"/>
      <c r="UI27" s="35"/>
      <c r="UJ27" s="35"/>
      <c r="UK27" s="35"/>
      <c r="UL27" s="35"/>
      <c r="UM27" s="35"/>
      <c r="UN27" s="35"/>
      <c r="UO27" s="35"/>
      <c r="UP27" s="35"/>
      <c r="UQ27" s="35"/>
      <c r="UR27" s="35"/>
      <c r="US27" s="35"/>
      <c r="UT27" s="35"/>
      <c r="UU27" s="35"/>
      <c r="UV27" s="35"/>
      <c r="UW27" s="35"/>
      <c r="UX27" s="35"/>
      <c r="UY27" s="35"/>
      <c r="UZ27" s="35"/>
      <c r="VA27" s="35"/>
      <c r="VB27" s="35"/>
      <c r="VC27" s="35"/>
      <c r="VD27" s="35"/>
      <c r="VE27" s="35"/>
      <c r="VF27" s="35"/>
      <c r="VG27" s="35"/>
      <c r="VH27" s="35"/>
      <c r="VI27" s="35"/>
      <c r="VJ27" s="35"/>
      <c r="VK27" s="35"/>
      <c r="VL27" s="35"/>
      <c r="VM27" s="35"/>
      <c r="VN27" s="35"/>
      <c r="VO27" s="35"/>
      <c r="VP27" s="35"/>
      <c r="VQ27" s="35"/>
      <c r="VR27" s="35"/>
      <c r="VS27" s="35"/>
      <c r="VT27" s="35"/>
      <c r="VU27" s="35"/>
      <c r="VV27" s="35"/>
      <c r="VW27" s="35"/>
      <c r="VX27" s="35"/>
      <c r="VY27" s="35"/>
      <c r="VZ27" s="35"/>
      <c r="WA27" s="35"/>
      <c r="WB27" s="35"/>
      <c r="WC27" s="35"/>
      <c r="WD27" s="35"/>
      <c r="WE27" s="35"/>
      <c r="WF27" s="35"/>
      <c r="WG27" s="35"/>
      <c r="WH27" s="35"/>
      <c r="WI27" s="35"/>
      <c r="WJ27" s="35"/>
      <c r="WK27" s="35"/>
      <c r="WL27" s="35"/>
      <c r="WM27" s="35"/>
      <c r="WN27" s="35"/>
      <c r="WO27" s="35"/>
      <c r="WP27" s="35"/>
      <c r="WQ27" s="35"/>
      <c r="WR27" s="35"/>
      <c r="WS27" s="35"/>
      <c r="WT27" s="35"/>
      <c r="WU27" s="35"/>
      <c r="WV27" s="35"/>
      <c r="WW27" s="35"/>
      <c r="WX27" s="35"/>
      <c r="WY27" s="35"/>
      <c r="WZ27" s="35"/>
      <c r="XA27" s="35"/>
      <c r="XB27" s="35"/>
      <c r="XC27" s="35"/>
      <c r="XD27" s="35"/>
      <c r="XE27" s="35"/>
      <c r="XF27" s="35"/>
      <c r="XG27" s="35"/>
      <c r="XH27" s="35"/>
      <c r="XI27" s="35"/>
      <c r="XJ27" s="35"/>
      <c r="XK27" s="35"/>
      <c r="XL27" s="35"/>
      <c r="XM27" s="35"/>
      <c r="XN27" s="35"/>
      <c r="XO27" s="35"/>
      <c r="XP27" s="35"/>
      <c r="XQ27" s="35"/>
      <c r="XR27" s="35"/>
      <c r="XS27" s="35"/>
      <c r="XT27" s="35"/>
      <c r="XU27" s="35"/>
      <c r="XV27" s="35"/>
      <c r="XW27" s="35"/>
      <c r="XX27" s="35"/>
      <c r="XY27" s="35"/>
      <c r="XZ27" s="35"/>
      <c r="YA27" s="35"/>
      <c r="YB27" s="35"/>
      <c r="YC27" s="35"/>
      <c r="YD27" s="35"/>
      <c r="YE27" s="35"/>
      <c r="YF27" s="35"/>
      <c r="YG27" s="35"/>
      <c r="YH27" s="35"/>
      <c r="YI27" s="35"/>
      <c r="YJ27" s="35"/>
      <c r="YK27" s="35"/>
      <c r="YL27" s="35"/>
      <c r="YM27" s="35"/>
      <c r="YN27" s="35"/>
      <c r="YO27" s="35"/>
      <c r="YP27" s="35"/>
      <c r="YQ27" s="35"/>
      <c r="YR27" s="35"/>
      <c r="YS27" s="35"/>
      <c r="YT27" s="35"/>
      <c r="YU27" s="35"/>
      <c r="YV27" s="35"/>
      <c r="YW27" s="35"/>
      <c r="YX27" s="35"/>
      <c r="YY27" s="35"/>
      <c r="YZ27" s="35"/>
      <c r="ZA27" s="35"/>
      <c r="ZB27" s="35"/>
      <c r="ZC27" s="35"/>
      <c r="ZD27" s="35"/>
      <c r="ZE27" s="35"/>
      <c r="ZF27" s="35"/>
      <c r="ZG27" s="35"/>
      <c r="ZH27" s="35"/>
      <c r="ZI27" s="35"/>
      <c r="ZJ27" s="35"/>
      <c r="ZK27" s="35"/>
      <c r="ZL27" s="35"/>
      <c r="ZM27" s="35"/>
      <c r="ZN27" s="35"/>
      <c r="ZO27" s="35"/>
      <c r="ZP27" s="35"/>
      <c r="ZQ27" s="35"/>
      <c r="ZR27" s="35"/>
      <c r="ZS27" s="35"/>
      <c r="ZT27" s="35"/>
      <c r="ZU27" s="35"/>
      <c r="ZV27" s="35"/>
      <c r="ZW27" s="35"/>
      <c r="ZX27" s="35"/>
      <c r="ZY27" s="35"/>
      <c r="ZZ27" s="35"/>
      <c r="AAA27" s="35"/>
      <c r="AAB27" s="35"/>
      <c r="AAC27" s="35"/>
      <c r="AAD27" s="35"/>
      <c r="AAE27" s="35"/>
      <c r="AAF27" s="35"/>
      <c r="AAG27" s="35"/>
      <c r="AAH27" s="35"/>
      <c r="AAI27" s="35"/>
      <c r="AAJ27" s="35"/>
      <c r="AAK27" s="35"/>
      <c r="AAL27" s="35"/>
      <c r="AAM27" s="35"/>
      <c r="AAN27" s="35"/>
      <c r="AAO27" s="35"/>
      <c r="AAP27" s="35"/>
      <c r="AAQ27" s="35"/>
      <c r="AAR27" s="35"/>
      <c r="AAS27" s="35"/>
      <c r="AAT27" s="35"/>
      <c r="AAU27" s="35"/>
      <c r="AAV27" s="35"/>
      <c r="AAW27" s="35"/>
      <c r="AAX27" s="35"/>
      <c r="AAY27" s="35"/>
      <c r="AAZ27" s="35"/>
      <c r="ABA27" s="35"/>
      <c r="ABB27" s="35"/>
      <c r="ABC27" s="35"/>
      <c r="ABD27" s="35"/>
      <c r="ABE27" s="35"/>
      <c r="ABF27" s="35"/>
      <c r="ABG27" s="35"/>
      <c r="ABH27" s="35"/>
      <c r="ABI27" s="35"/>
      <c r="ABJ27" s="35"/>
      <c r="ABK27" s="35"/>
      <c r="ABL27" s="35"/>
      <c r="ABM27" s="35"/>
      <c r="ABN27" s="35"/>
      <c r="ABO27" s="35"/>
      <c r="ABP27" s="35"/>
      <c r="ABQ27" s="35"/>
      <c r="ABR27" s="35"/>
      <c r="ABS27" s="35"/>
      <c r="ABT27" s="35"/>
      <c r="ABU27" s="35"/>
      <c r="ABV27" s="35"/>
      <c r="ABW27" s="35"/>
      <c r="ABX27" s="35"/>
      <c r="ABY27" s="35"/>
      <c r="ABZ27" s="35"/>
      <c r="ACA27" s="35"/>
      <c r="ACB27" s="35"/>
      <c r="ACC27" s="35"/>
      <c r="ACD27" s="35"/>
      <c r="ACE27" s="35"/>
      <c r="ACF27" s="35"/>
      <c r="ACG27" s="35"/>
      <c r="ACH27" s="35"/>
      <c r="ACI27" s="35"/>
      <c r="ACJ27" s="35"/>
      <c r="ACK27" s="35"/>
      <c r="ACL27" s="35"/>
      <c r="ACM27" s="35"/>
      <c r="ACN27" s="35"/>
      <c r="ACO27" s="35"/>
      <c r="ACP27" s="35"/>
      <c r="ACQ27" s="35"/>
      <c r="ACR27" s="35"/>
      <c r="ACS27" s="35"/>
      <c r="ACT27" s="35"/>
      <c r="ACU27" s="35"/>
      <c r="ACV27" s="35"/>
      <c r="ACW27" s="35"/>
      <c r="ACX27" s="35"/>
      <c r="ACY27" s="35"/>
      <c r="ACZ27" s="35"/>
      <c r="ADA27" s="35"/>
      <c r="ADB27" s="35"/>
      <c r="ADC27" s="35"/>
      <c r="ADD27" s="35"/>
      <c r="ADE27" s="35"/>
      <c r="ADF27" s="35"/>
      <c r="ADG27" s="35"/>
      <c r="ADH27" s="35"/>
      <c r="ADI27" s="35"/>
      <c r="ADJ27" s="35"/>
      <c r="ADK27" s="35"/>
      <c r="ADL27" s="35"/>
      <c r="ADM27" s="35"/>
      <c r="ADN27" s="35"/>
      <c r="ADO27" s="35"/>
      <c r="ADP27" s="35"/>
      <c r="ADQ27" s="35"/>
      <c r="ADR27" s="35"/>
      <c r="ADS27" s="35"/>
      <c r="ADT27" s="35"/>
      <c r="ADU27" s="35"/>
      <c r="ADV27" s="35"/>
      <c r="ADW27" s="35"/>
      <c r="ADX27" s="35"/>
      <c r="ADY27" s="35"/>
      <c r="ADZ27" s="35"/>
      <c r="AEA27" s="35"/>
      <c r="AEB27" s="35"/>
      <c r="AEC27" s="35"/>
      <c r="AED27" s="35"/>
      <c r="AEE27" s="35"/>
      <c r="AEF27" s="35"/>
      <c r="AEG27" s="35"/>
      <c r="AEH27" s="35"/>
      <c r="AEI27" s="35"/>
      <c r="AEJ27" s="35"/>
      <c r="AEK27" s="35"/>
      <c r="AEL27" s="35"/>
      <c r="AEM27" s="35"/>
      <c r="AEN27" s="35"/>
      <c r="AEO27" s="35"/>
      <c r="AEP27" s="35"/>
      <c r="AEQ27" s="35"/>
      <c r="AER27" s="35"/>
      <c r="AES27" s="35"/>
      <c r="AET27" s="35"/>
      <c r="AEU27" s="35"/>
      <c r="AEV27" s="35"/>
      <c r="AEW27" s="35"/>
      <c r="AEX27" s="35"/>
      <c r="AEY27" s="35"/>
      <c r="AEZ27" s="35"/>
      <c r="AFA27" s="35"/>
      <c r="AFB27" s="35"/>
      <c r="AFC27" s="35"/>
      <c r="AFD27" s="35"/>
      <c r="AFE27" s="35"/>
      <c r="AFF27" s="35"/>
      <c r="AFG27" s="35"/>
      <c r="AFH27" s="35"/>
      <c r="AFI27" s="35"/>
      <c r="AFJ27" s="35"/>
      <c r="AFK27" s="35"/>
      <c r="AFL27" s="35"/>
      <c r="AFM27" s="35"/>
      <c r="AFN27" s="35"/>
      <c r="AFO27" s="35"/>
      <c r="AFP27" s="35"/>
      <c r="AFQ27" s="35"/>
      <c r="AFR27" s="35"/>
      <c r="AFS27" s="35"/>
      <c r="AFT27" s="35"/>
      <c r="AFU27" s="35"/>
      <c r="AFV27" s="35"/>
      <c r="AFW27" s="35"/>
      <c r="AFX27" s="35"/>
      <c r="AFY27" s="35"/>
      <c r="AFZ27" s="35"/>
      <c r="AGA27" s="35"/>
      <c r="AGB27" s="35"/>
      <c r="AGC27" s="35"/>
      <c r="AGD27" s="35"/>
      <c r="AGE27" s="35"/>
      <c r="AGF27" s="35"/>
      <c r="AGG27" s="35"/>
      <c r="AGH27" s="35"/>
      <c r="AGI27" s="35"/>
      <c r="AGJ27" s="35"/>
      <c r="AGK27" s="35"/>
      <c r="AGL27" s="35"/>
      <c r="AGM27" s="35"/>
      <c r="AGN27" s="35"/>
      <c r="AGO27" s="35"/>
      <c r="AGP27" s="35"/>
      <c r="AGQ27" s="35"/>
      <c r="AGR27" s="35"/>
      <c r="AGS27" s="35"/>
      <c r="AGT27" s="35"/>
      <c r="AGU27" s="35"/>
      <c r="AGV27" s="35"/>
      <c r="AGW27" s="35"/>
      <c r="AGX27" s="35"/>
      <c r="AGY27" s="35"/>
      <c r="AGZ27" s="35"/>
      <c r="AHA27" s="35"/>
      <c r="AHB27" s="35"/>
      <c r="AHC27" s="35"/>
      <c r="AHD27" s="35"/>
      <c r="AHE27" s="35"/>
      <c r="AHF27" s="35"/>
      <c r="AHG27" s="35"/>
      <c r="AHH27" s="35"/>
      <c r="AHI27" s="35"/>
      <c r="AHJ27" s="35"/>
      <c r="AHK27" s="35"/>
      <c r="AHL27" s="35"/>
      <c r="AHM27" s="35"/>
      <c r="AHN27" s="35"/>
      <c r="AHO27" s="35"/>
      <c r="AHP27" s="35"/>
      <c r="AHQ27" s="35"/>
      <c r="AHR27" s="35"/>
      <c r="AHS27" s="35"/>
      <c r="AHT27" s="35"/>
      <c r="AHU27" s="35"/>
      <c r="AHV27" s="35"/>
      <c r="AHW27" s="35"/>
      <c r="AHX27" s="35"/>
      <c r="AHY27" s="35"/>
      <c r="AHZ27" s="35"/>
      <c r="AIA27" s="35"/>
      <c r="AIB27" s="35"/>
      <c r="AIC27" s="35"/>
      <c r="AID27" s="35"/>
      <c r="AIE27" s="35"/>
      <c r="AIF27" s="35"/>
      <c r="AIG27" s="35"/>
      <c r="AIH27" s="35"/>
      <c r="AII27" s="35"/>
      <c r="AIJ27" s="35"/>
      <c r="AIK27" s="35"/>
      <c r="AIL27" s="35"/>
      <c r="AIM27" s="35"/>
      <c r="AIN27" s="35"/>
      <c r="AIO27" s="35"/>
      <c r="AIP27" s="35"/>
      <c r="AIQ27" s="35"/>
      <c r="AIR27" s="35"/>
      <c r="AIS27" s="35"/>
      <c r="AIT27" s="35"/>
      <c r="AIU27" s="35"/>
      <c r="AIV27" s="35"/>
      <c r="AIW27" s="35"/>
      <c r="AIX27" s="35"/>
      <c r="AIY27" s="35"/>
      <c r="AIZ27" s="35"/>
      <c r="AJA27" s="35"/>
      <c r="AJB27" s="35"/>
      <c r="AJC27" s="35"/>
      <c r="AJD27" s="35"/>
      <c r="AJE27" s="35"/>
      <c r="AJF27" s="35"/>
      <c r="AJG27" s="35"/>
      <c r="AJH27" s="35"/>
      <c r="AJI27" s="35"/>
      <c r="AJJ27" s="35"/>
      <c r="AJK27" s="35"/>
      <c r="AJL27" s="35"/>
      <c r="AJM27" s="35"/>
      <c r="AJN27" s="35"/>
      <c r="AJO27" s="35"/>
      <c r="AJP27" s="35"/>
      <c r="AJQ27" s="35"/>
      <c r="AJR27" s="35"/>
      <c r="AJS27" s="35"/>
      <c r="AJT27" s="35"/>
      <c r="AJU27" s="35"/>
      <c r="AJV27" s="35"/>
      <c r="AJW27" s="35"/>
      <c r="AJX27" s="35"/>
      <c r="AJY27" s="35"/>
      <c r="AJZ27" s="35"/>
      <c r="AKA27" s="35"/>
      <c r="AKB27" s="35"/>
      <c r="AKC27" s="35"/>
      <c r="AKD27" s="35"/>
      <c r="AKE27" s="35"/>
      <c r="AKF27" s="35"/>
      <c r="AKG27" s="35"/>
      <c r="AKH27" s="35"/>
      <c r="AKI27" s="35"/>
      <c r="AKJ27" s="35"/>
      <c r="AKK27" s="35"/>
      <c r="AKL27" s="35"/>
      <c r="AKM27" s="35"/>
      <c r="AKN27" s="35"/>
      <c r="AKO27" s="35"/>
      <c r="AKP27" s="35"/>
      <c r="AKQ27" s="35"/>
      <c r="AKR27" s="35"/>
      <c r="AKS27" s="35"/>
      <c r="AKT27" s="35"/>
      <c r="AKU27" s="35"/>
      <c r="AKV27" s="35"/>
      <c r="AKW27" s="35"/>
      <c r="AKX27" s="35"/>
      <c r="AKY27" s="35"/>
      <c r="AKZ27" s="35"/>
      <c r="ALA27" s="35"/>
      <c r="ALB27" s="35"/>
      <c r="ALC27" s="35"/>
      <c r="ALD27" s="35"/>
      <c r="ALE27" s="35"/>
      <c r="ALF27" s="35"/>
      <c r="ALG27" s="35"/>
      <c r="ALH27" s="35"/>
      <c r="ALI27" s="35"/>
      <c r="ALJ27" s="35"/>
      <c r="ALK27" s="35"/>
      <c r="ALL27" s="35"/>
      <c r="ALM27" s="35"/>
      <c r="ALN27" s="35"/>
      <c r="ALO27" s="35"/>
      <c r="ALP27" s="35"/>
      <c r="ALQ27" s="35"/>
      <c r="ALR27" s="35"/>
      <c r="ALS27" s="35"/>
      <c r="ALT27" s="35"/>
      <c r="ALU27" s="35"/>
      <c r="ALV27" s="35"/>
      <c r="ALW27" s="35"/>
      <c r="ALX27" s="35"/>
      <c r="ALY27" s="35"/>
      <c r="ALZ27" s="35"/>
      <c r="AMA27" s="35"/>
      <c r="AMB27" s="35"/>
      <c r="AMC27" s="35"/>
      <c r="AMD27" s="35"/>
      <c r="AME27" s="35"/>
      <c r="AMF27" s="35"/>
      <c r="AMG27" s="35"/>
      <c r="AMH27" s="35"/>
      <c r="AMI27" s="35"/>
      <c r="AMJ27" s="35"/>
      <c r="AMK27" s="35"/>
      <c r="AML27" s="35"/>
    </row>
    <row r="28" spans="1:1026" s="115" customFormat="1" ht="18" customHeight="1" x14ac:dyDescent="0.25">
      <c r="A28" s="144">
        <v>1</v>
      </c>
      <c r="B28" s="321" t="s">
        <v>135</v>
      </c>
      <c r="C28" s="36"/>
      <c r="D28" s="40">
        <v>1969</v>
      </c>
      <c r="E28" s="41" t="s">
        <v>70</v>
      </c>
      <c r="F28" s="49">
        <v>110.9</v>
      </c>
      <c r="G28" s="9" t="s">
        <v>134</v>
      </c>
      <c r="H28" s="9">
        <v>24</v>
      </c>
      <c r="I28" s="94">
        <v>6</v>
      </c>
      <c r="J28" s="9">
        <v>72</v>
      </c>
      <c r="K28" s="9"/>
      <c r="L28" s="201"/>
      <c r="M28" s="9">
        <f>J28*I28</f>
        <v>432</v>
      </c>
      <c r="N28" s="10" t="s">
        <v>273</v>
      </c>
      <c r="O28" s="37">
        <v>20</v>
      </c>
      <c r="P28" s="322" t="s">
        <v>69</v>
      </c>
      <c r="Q28" s="281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  <c r="BM28" s="60"/>
      <c r="BN28" s="60"/>
      <c r="BO28" s="60"/>
      <c r="BP28" s="60"/>
      <c r="BQ28" s="60"/>
      <c r="BR28" s="60"/>
      <c r="BS28" s="60"/>
      <c r="BT28" s="60"/>
      <c r="BU28" s="60"/>
      <c r="BV28" s="60"/>
      <c r="BW28" s="60"/>
      <c r="BX28" s="60"/>
      <c r="BY28" s="60"/>
      <c r="BZ28" s="60"/>
      <c r="CA28" s="60"/>
      <c r="CB28" s="60"/>
      <c r="CC28" s="60"/>
      <c r="CD28" s="60"/>
      <c r="CE28" s="60"/>
      <c r="CF28" s="60"/>
      <c r="CG28" s="60"/>
      <c r="CH28" s="60"/>
      <c r="CI28" s="60"/>
      <c r="CJ28" s="60"/>
      <c r="CK28" s="60"/>
      <c r="CL28" s="60"/>
      <c r="CM28" s="60"/>
      <c r="CN28" s="60"/>
      <c r="CO28" s="60"/>
      <c r="CP28" s="60"/>
      <c r="CQ28" s="60"/>
      <c r="CR28" s="60"/>
      <c r="CS28" s="60"/>
      <c r="CT28" s="60"/>
      <c r="CU28" s="60"/>
      <c r="CV28" s="60"/>
      <c r="CW28" s="60"/>
      <c r="CX28" s="60"/>
      <c r="CY28" s="60"/>
      <c r="CZ28" s="60"/>
      <c r="DA28" s="60"/>
      <c r="DB28" s="60"/>
      <c r="DC28" s="60"/>
      <c r="DD28" s="60"/>
      <c r="DE28" s="60"/>
      <c r="DF28" s="60"/>
      <c r="DG28" s="60"/>
      <c r="DH28" s="60"/>
      <c r="DI28" s="60"/>
      <c r="DJ28" s="60"/>
      <c r="DK28" s="60"/>
      <c r="DL28" s="60"/>
      <c r="DM28" s="60"/>
      <c r="DN28" s="60"/>
      <c r="DO28" s="60"/>
      <c r="DP28" s="60"/>
      <c r="DQ28" s="60"/>
      <c r="DR28" s="60"/>
      <c r="DS28" s="60"/>
      <c r="DT28" s="60"/>
      <c r="DU28" s="60"/>
      <c r="DV28" s="60"/>
      <c r="DW28" s="60"/>
      <c r="DX28" s="60"/>
      <c r="DY28" s="60"/>
      <c r="DZ28" s="60"/>
      <c r="EA28" s="60"/>
      <c r="EB28" s="60"/>
      <c r="EC28" s="60"/>
      <c r="ED28" s="60"/>
      <c r="EE28" s="60"/>
      <c r="EF28" s="60"/>
      <c r="EG28" s="60"/>
      <c r="EH28" s="60"/>
      <c r="EI28" s="60"/>
      <c r="EJ28" s="60"/>
      <c r="EK28" s="60"/>
      <c r="EL28" s="60"/>
      <c r="EM28" s="60"/>
      <c r="EN28" s="60"/>
      <c r="EO28" s="60"/>
      <c r="EP28" s="60"/>
      <c r="EQ28" s="60"/>
      <c r="ER28" s="60"/>
      <c r="ES28" s="60"/>
      <c r="ET28" s="60"/>
      <c r="EU28" s="60"/>
      <c r="EV28" s="60"/>
      <c r="EW28" s="60"/>
      <c r="EX28" s="60"/>
      <c r="EY28" s="60"/>
      <c r="EZ28" s="60"/>
      <c r="FA28" s="60"/>
      <c r="FB28" s="60"/>
      <c r="FC28" s="60"/>
      <c r="FD28" s="60"/>
      <c r="FE28" s="60"/>
      <c r="FF28" s="60"/>
      <c r="FG28" s="60"/>
      <c r="FH28" s="60"/>
      <c r="FI28" s="60"/>
      <c r="FJ28" s="60"/>
      <c r="FK28" s="60"/>
      <c r="FL28" s="60"/>
      <c r="FM28" s="60"/>
      <c r="FN28" s="60"/>
      <c r="FO28" s="60"/>
      <c r="FP28" s="60"/>
      <c r="FQ28" s="60"/>
      <c r="FR28" s="60"/>
      <c r="FS28" s="60"/>
      <c r="FT28" s="60"/>
      <c r="FU28" s="60"/>
      <c r="FV28" s="60"/>
      <c r="FW28" s="60"/>
      <c r="FX28" s="60"/>
      <c r="FY28" s="60"/>
      <c r="FZ28" s="60"/>
      <c r="GA28" s="60"/>
      <c r="GB28" s="60"/>
      <c r="GC28" s="60"/>
      <c r="GD28" s="60"/>
      <c r="GE28" s="60"/>
      <c r="GF28" s="60"/>
      <c r="GG28" s="60"/>
      <c r="GH28" s="60"/>
      <c r="GI28" s="60"/>
      <c r="GJ28" s="60"/>
      <c r="GK28" s="60"/>
      <c r="GL28" s="60"/>
      <c r="GM28" s="60"/>
      <c r="GN28" s="60"/>
      <c r="GO28" s="60"/>
      <c r="GP28" s="60"/>
      <c r="GQ28" s="60"/>
      <c r="GR28" s="60"/>
      <c r="GS28" s="60"/>
      <c r="GT28" s="60"/>
      <c r="GU28" s="60"/>
      <c r="GV28" s="60"/>
      <c r="GW28" s="60"/>
      <c r="GX28" s="60"/>
      <c r="GY28" s="60"/>
      <c r="GZ28" s="60"/>
      <c r="HA28" s="60"/>
      <c r="HB28" s="60"/>
      <c r="HC28" s="60"/>
      <c r="HD28" s="60"/>
      <c r="HE28" s="60"/>
      <c r="HF28" s="60"/>
      <c r="HG28" s="60"/>
      <c r="HH28" s="60"/>
      <c r="HI28" s="60"/>
      <c r="HJ28" s="60"/>
      <c r="HK28" s="60"/>
      <c r="HL28" s="60"/>
      <c r="HM28" s="60"/>
      <c r="HN28" s="60"/>
      <c r="HO28" s="60"/>
      <c r="HP28" s="60"/>
      <c r="HQ28" s="60"/>
      <c r="HR28" s="60"/>
      <c r="HS28" s="60"/>
      <c r="HT28" s="60"/>
      <c r="HU28" s="60"/>
      <c r="HV28" s="60"/>
      <c r="HW28" s="60"/>
      <c r="HX28" s="60"/>
      <c r="HY28" s="60"/>
      <c r="HZ28" s="60"/>
      <c r="IA28" s="60"/>
      <c r="IB28" s="60"/>
      <c r="IC28" s="60"/>
      <c r="ID28" s="60"/>
      <c r="IE28" s="60"/>
      <c r="IF28" s="60"/>
      <c r="IG28" s="60"/>
      <c r="IH28" s="60"/>
      <c r="II28" s="60"/>
      <c r="IJ28" s="60"/>
      <c r="IK28" s="60"/>
      <c r="IL28" s="60"/>
      <c r="IM28" s="60"/>
      <c r="IN28" s="60"/>
      <c r="IO28" s="60"/>
      <c r="IP28" s="60"/>
      <c r="IQ28" s="60"/>
      <c r="IR28" s="60"/>
      <c r="IS28" s="60"/>
      <c r="IT28" s="60"/>
      <c r="IU28" s="60"/>
      <c r="IV28" s="60"/>
      <c r="IW28" s="60"/>
      <c r="IX28" s="60"/>
      <c r="IY28" s="60"/>
      <c r="IZ28" s="60"/>
      <c r="JA28" s="60"/>
      <c r="JB28" s="60"/>
      <c r="JC28" s="60"/>
      <c r="JD28" s="60"/>
      <c r="JE28" s="60"/>
      <c r="JF28" s="60"/>
      <c r="JG28" s="60"/>
      <c r="JH28" s="60"/>
      <c r="JI28" s="60"/>
      <c r="JJ28" s="60"/>
      <c r="JK28" s="60"/>
      <c r="JL28" s="60"/>
      <c r="JM28" s="60"/>
      <c r="JN28" s="60"/>
      <c r="JO28" s="60"/>
      <c r="JP28" s="60"/>
      <c r="JQ28" s="60"/>
      <c r="JR28" s="60"/>
      <c r="JS28" s="60"/>
      <c r="JT28" s="60"/>
      <c r="JU28" s="60"/>
      <c r="JV28" s="60"/>
      <c r="JW28" s="60"/>
      <c r="JX28" s="60"/>
      <c r="JY28" s="60"/>
      <c r="JZ28" s="60"/>
      <c r="KA28" s="60"/>
      <c r="KB28" s="60"/>
      <c r="KC28" s="60"/>
      <c r="KD28" s="60"/>
      <c r="KE28" s="60"/>
      <c r="KF28" s="60"/>
      <c r="KG28" s="60"/>
      <c r="KH28" s="60"/>
      <c r="KI28" s="60"/>
      <c r="KJ28" s="60"/>
      <c r="KK28" s="60"/>
      <c r="KL28" s="60"/>
      <c r="KM28" s="60"/>
      <c r="KN28" s="60"/>
      <c r="KO28" s="60"/>
      <c r="KP28" s="60"/>
      <c r="KQ28" s="60"/>
      <c r="KR28" s="60"/>
      <c r="KS28" s="60"/>
      <c r="KT28" s="60"/>
      <c r="KU28" s="60"/>
      <c r="KV28" s="60"/>
      <c r="KW28" s="60"/>
      <c r="KX28" s="60"/>
      <c r="KY28" s="60"/>
      <c r="KZ28" s="60"/>
      <c r="LA28" s="60"/>
      <c r="LB28" s="60"/>
      <c r="LC28" s="60"/>
      <c r="LD28" s="60"/>
      <c r="LE28" s="60"/>
      <c r="LF28" s="60"/>
      <c r="LG28" s="60"/>
      <c r="LH28" s="60"/>
      <c r="LI28" s="60"/>
      <c r="LJ28" s="60"/>
      <c r="LK28" s="60"/>
      <c r="LL28" s="60"/>
      <c r="LM28" s="60"/>
      <c r="LN28" s="60"/>
      <c r="LO28" s="60"/>
      <c r="LP28" s="60"/>
      <c r="LQ28" s="60"/>
      <c r="LR28" s="60"/>
      <c r="LS28" s="60"/>
      <c r="LT28" s="60"/>
      <c r="LU28" s="60"/>
      <c r="LV28" s="60"/>
      <c r="LW28" s="60"/>
      <c r="LX28" s="60"/>
      <c r="LY28" s="60"/>
      <c r="LZ28" s="60"/>
      <c r="MA28" s="60"/>
      <c r="MB28" s="60"/>
      <c r="MC28" s="60"/>
      <c r="MD28" s="60"/>
      <c r="ME28" s="60"/>
      <c r="MF28" s="60"/>
      <c r="MG28" s="60"/>
      <c r="MH28" s="60"/>
      <c r="MI28" s="60"/>
      <c r="MJ28" s="60"/>
      <c r="MK28" s="60"/>
      <c r="ML28" s="60"/>
      <c r="MM28" s="60"/>
      <c r="MN28" s="60"/>
      <c r="MO28" s="60"/>
      <c r="MP28" s="60"/>
      <c r="MQ28" s="60"/>
      <c r="MR28" s="60"/>
      <c r="MS28" s="60"/>
      <c r="MT28" s="60"/>
      <c r="MU28" s="60"/>
      <c r="MV28" s="60"/>
      <c r="MW28" s="60"/>
      <c r="MX28" s="60"/>
      <c r="MY28" s="60"/>
      <c r="MZ28" s="60"/>
      <c r="NA28" s="60"/>
      <c r="NB28" s="60"/>
      <c r="NC28" s="60"/>
      <c r="ND28" s="60"/>
      <c r="NE28" s="60"/>
      <c r="NF28" s="60"/>
      <c r="NG28" s="60"/>
      <c r="NH28" s="60"/>
      <c r="NI28" s="60"/>
      <c r="NJ28" s="60"/>
      <c r="NK28" s="60"/>
      <c r="NL28" s="60"/>
      <c r="NM28" s="60"/>
      <c r="NN28" s="60"/>
      <c r="NO28" s="60"/>
      <c r="NP28" s="60"/>
      <c r="NQ28" s="60"/>
      <c r="NR28" s="60"/>
      <c r="NS28" s="60"/>
      <c r="NT28" s="60"/>
      <c r="NU28" s="60"/>
      <c r="NV28" s="60"/>
      <c r="NW28" s="60"/>
      <c r="NX28" s="60"/>
      <c r="NY28" s="60"/>
      <c r="NZ28" s="60"/>
      <c r="OA28" s="60"/>
      <c r="OB28" s="60"/>
      <c r="OC28" s="60"/>
      <c r="OD28" s="60"/>
      <c r="OE28" s="60"/>
      <c r="OF28" s="60"/>
      <c r="OG28" s="60"/>
      <c r="OH28" s="60"/>
      <c r="OI28" s="60"/>
      <c r="OJ28" s="60"/>
      <c r="OK28" s="60"/>
      <c r="OL28" s="60"/>
      <c r="OM28" s="60"/>
      <c r="ON28" s="60"/>
      <c r="OO28" s="60"/>
      <c r="OP28" s="60"/>
      <c r="OQ28" s="60"/>
      <c r="OR28" s="60"/>
      <c r="OS28" s="60"/>
      <c r="OT28" s="60"/>
      <c r="OU28" s="60"/>
      <c r="OV28" s="60"/>
      <c r="OW28" s="60"/>
      <c r="OX28" s="60"/>
      <c r="OY28" s="60"/>
      <c r="OZ28" s="60"/>
      <c r="PA28" s="60"/>
      <c r="PB28" s="60"/>
      <c r="PC28" s="60"/>
      <c r="PD28" s="60"/>
      <c r="PE28" s="60"/>
      <c r="PF28" s="60"/>
      <c r="PG28" s="60"/>
      <c r="PH28" s="60"/>
      <c r="PI28" s="60"/>
      <c r="PJ28" s="60"/>
      <c r="PK28" s="60"/>
      <c r="PL28" s="60"/>
      <c r="PM28" s="60"/>
      <c r="PN28" s="60"/>
      <c r="PO28" s="60"/>
      <c r="PP28" s="60"/>
      <c r="PQ28" s="60"/>
      <c r="PR28" s="60"/>
      <c r="PS28" s="60"/>
      <c r="PT28" s="60"/>
      <c r="PU28" s="60"/>
      <c r="PV28" s="60"/>
      <c r="PW28" s="60"/>
      <c r="PX28" s="60"/>
      <c r="PY28" s="60"/>
      <c r="PZ28" s="60"/>
      <c r="QA28" s="60"/>
      <c r="QB28" s="60"/>
      <c r="QC28" s="60"/>
      <c r="QD28" s="60"/>
      <c r="QE28" s="60"/>
      <c r="QF28" s="60"/>
      <c r="QG28" s="60"/>
      <c r="QH28" s="60"/>
      <c r="QI28" s="60"/>
      <c r="QJ28" s="60"/>
      <c r="QK28" s="60"/>
      <c r="QL28" s="60"/>
      <c r="QM28" s="60"/>
      <c r="QN28" s="60"/>
      <c r="QO28" s="60"/>
      <c r="QP28" s="60"/>
      <c r="QQ28" s="60"/>
      <c r="QR28" s="60"/>
      <c r="QS28" s="60"/>
      <c r="QT28" s="60"/>
      <c r="QU28" s="60"/>
      <c r="QV28" s="60"/>
      <c r="QW28" s="60"/>
      <c r="QX28" s="60"/>
      <c r="QY28" s="60"/>
      <c r="QZ28" s="60"/>
      <c r="RA28" s="60"/>
      <c r="RB28" s="60"/>
      <c r="RC28" s="60"/>
      <c r="RD28" s="60"/>
      <c r="RE28" s="60"/>
      <c r="RF28" s="60"/>
      <c r="RG28" s="60"/>
      <c r="RH28" s="60"/>
      <c r="RI28" s="60"/>
      <c r="RJ28" s="60"/>
      <c r="RK28" s="60"/>
      <c r="RL28" s="60"/>
      <c r="RM28" s="60"/>
      <c r="RN28" s="60"/>
      <c r="RO28" s="60"/>
      <c r="RP28" s="60"/>
      <c r="RQ28" s="60"/>
      <c r="RR28" s="60"/>
      <c r="RS28" s="60"/>
      <c r="RT28" s="60"/>
      <c r="RU28" s="60"/>
      <c r="RV28" s="60"/>
      <c r="RW28" s="60"/>
      <c r="RX28" s="60"/>
      <c r="RY28" s="60"/>
      <c r="RZ28" s="60"/>
      <c r="SA28" s="60"/>
      <c r="SB28" s="60"/>
      <c r="SC28" s="60"/>
      <c r="SD28" s="60"/>
      <c r="SE28" s="60"/>
      <c r="SF28" s="60"/>
      <c r="SG28" s="60"/>
      <c r="SH28" s="60"/>
      <c r="SI28" s="60"/>
      <c r="SJ28" s="60"/>
      <c r="SK28" s="60"/>
      <c r="SL28" s="60"/>
      <c r="SM28" s="60"/>
      <c r="SN28" s="60"/>
      <c r="SO28" s="60"/>
      <c r="SP28" s="60"/>
      <c r="SQ28" s="60"/>
      <c r="SR28" s="60"/>
      <c r="SS28" s="60"/>
      <c r="ST28" s="60"/>
      <c r="SU28" s="60"/>
      <c r="SV28" s="60"/>
      <c r="SW28" s="60"/>
      <c r="SX28" s="60"/>
      <c r="SY28" s="60"/>
      <c r="SZ28" s="60"/>
      <c r="TA28" s="60"/>
      <c r="TB28" s="60"/>
      <c r="TC28" s="60"/>
      <c r="TD28" s="60"/>
      <c r="TE28" s="60"/>
      <c r="TF28" s="60"/>
      <c r="TG28" s="60"/>
      <c r="TH28" s="60"/>
      <c r="TI28" s="60"/>
      <c r="TJ28" s="60"/>
      <c r="TK28" s="60"/>
      <c r="TL28" s="60"/>
      <c r="TM28" s="60"/>
      <c r="TN28" s="60"/>
      <c r="TO28" s="60"/>
      <c r="TP28" s="60"/>
      <c r="TQ28" s="60"/>
      <c r="TR28" s="60"/>
      <c r="TS28" s="60"/>
      <c r="TT28" s="60"/>
      <c r="TU28" s="60"/>
      <c r="TV28" s="60"/>
      <c r="TW28" s="60"/>
      <c r="TX28" s="60"/>
      <c r="TY28" s="60"/>
      <c r="TZ28" s="60"/>
      <c r="UA28" s="60"/>
      <c r="UB28" s="60"/>
      <c r="UC28" s="60"/>
      <c r="UD28" s="60"/>
      <c r="UE28" s="60"/>
      <c r="UF28" s="60"/>
      <c r="UG28" s="60"/>
      <c r="UH28" s="60"/>
      <c r="UI28" s="60"/>
      <c r="UJ28" s="60"/>
      <c r="UK28" s="60"/>
      <c r="UL28" s="60"/>
      <c r="UM28" s="60"/>
      <c r="UN28" s="60"/>
      <c r="UO28" s="60"/>
      <c r="UP28" s="60"/>
      <c r="UQ28" s="60"/>
      <c r="UR28" s="60"/>
      <c r="US28" s="60"/>
      <c r="UT28" s="60"/>
      <c r="UU28" s="60"/>
      <c r="UV28" s="60"/>
      <c r="UW28" s="60"/>
      <c r="UX28" s="60"/>
      <c r="UY28" s="60"/>
      <c r="UZ28" s="60"/>
      <c r="VA28" s="60"/>
      <c r="VB28" s="60"/>
      <c r="VC28" s="60"/>
      <c r="VD28" s="60"/>
      <c r="VE28" s="60"/>
      <c r="VF28" s="60"/>
      <c r="VG28" s="60"/>
      <c r="VH28" s="60"/>
      <c r="VI28" s="60"/>
      <c r="VJ28" s="60"/>
      <c r="VK28" s="60"/>
      <c r="VL28" s="60"/>
      <c r="VM28" s="60"/>
      <c r="VN28" s="60"/>
      <c r="VO28" s="60"/>
      <c r="VP28" s="60"/>
      <c r="VQ28" s="60"/>
      <c r="VR28" s="60"/>
      <c r="VS28" s="60"/>
      <c r="VT28" s="60"/>
      <c r="VU28" s="60"/>
      <c r="VV28" s="60"/>
      <c r="VW28" s="60"/>
      <c r="VX28" s="60"/>
      <c r="VY28" s="60"/>
      <c r="VZ28" s="60"/>
      <c r="WA28" s="60"/>
      <c r="WB28" s="60"/>
      <c r="WC28" s="60"/>
      <c r="WD28" s="60"/>
      <c r="WE28" s="60"/>
      <c r="WF28" s="60"/>
      <c r="WG28" s="60"/>
      <c r="WH28" s="60"/>
      <c r="WI28" s="60"/>
      <c r="WJ28" s="60"/>
      <c r="WK28" s="60"/>
      <c r="WL28" s="60"/>
      <c r="WM28" s="60"/>
      <c r="WN28" s="60"/>
      <c r="WO28" s="60"/>
      <c r="WP28" s="60"/>
      <c r="WQ28" s="60"/>
      <c r="WR28" s="60"/>
      <c r="WS28" s="60"/>
      <c r="WT28" s="60"/>
      <c r="WU28" s="60"/>
      <c r="WV28" s="60"/>
      <c r="WW28" s="60"/>
      <c r="WX28" s="60"/>
      <c r="WY28" s="60"/>
      <c r="WZ28" s="60"/>
      <c r="XA28" s="60"/>
      <c r="XB28" s="60"/>
      <c r="XC28" s="60"/>
      <c r="XD28" s="60"/>
      <c r="XE28" s="60"/>
      <c r="XF28" s="60"/>
      <c r="XG28" s="60"/>
      <c r="XH28" s="60"/>
      <c r="XI28" s="60"/>
      <c r="XJ28" s="60"/>
      <c r="XK28" s="60"/>
      <c r="XL28" s="60"/>
      <c r="XM28" s="60"/>
      <c r="XN28" s="60"/>
      <c r="XO28" s="60"/>
      <c r="XP28" s="60"/>
      <c r="XQ28" s="60"/>
      <c r="XR28" s="60"/>
      <c r="XS28" s="60"/>
      <c r="XT28" s="60"/>
      <c r="XU28" s="60"/>
      <c r="XV28" s="60"/>
      <c r="XW28" s="60"/>
      <c r="XX28" s="60"/>
      <c r="XY28" s="60"/>
      <c r="XZ28" s="60"/>
      <c r="YA28" s="60"/>
      <c r="YB28" s="60"/>
      <c r="YC28" s="60"/>
      <c r="YD28" s="60"/>
      <c r="YE28" s="60"/>
      <c r="YF28" s="60"/>
      <c r="YG28" s="60"/>
      <c r="YH28" s="60"/>
      <c r="YI28" s="60"/>
      <c r="YJ28" s="60"/>
      <c r="YK28" s="60"/>
      <c r="YL28" s="60"/>
      <c r="YM28" s="60"/>
      <c r="YN28" s="60"/>
      <c r="YO28" s="60"/>
      <c r="YP28" s="60"/>
      <c r="YQ28" s="60"/>
      <c r="YR28" s="60"/>
      <c r="YS28" s="60"/>
      <c r="YT28" s="60"/>
      <c r="YU28" s="60"/>
      <c r="YV28" s="60"/>
      <c r="YW28" s="60"/>
      <c r="YX28" s="60"/>
      <c r="YY28" s="60"/>
      <c r="YZ28" s="60"/>
      <c r="ZA28" s="60"/>
      <c r="ZB28" s="60"/>
      <c r="ZC28" s="60"/>
      <c r="ZD28" s="60"/>
      <c r="ZE28" s="60"/>
      <c r="ZF28" s="60"/>
      <c r="ZG28" s="60"/>
      <c r="ZH28" s="60"/>
      <c r="ZI28" s="60"/>
      <c r="ZJ28" s="60"/>
      <c r="ZK28" s="60"/>
      <c r="ZL28" s="60"/>
      <c r="ZM28" s="60"/>
      <c r="ZN28" s="60"/>
      <c r="ZO28" s="60"/>
      <c r="ZP28" s="60"/>
      <c r="ZQ28" s="60"/>
      <c r="ZR28" s="60"/>
      <c r="ZS28" s="60"/>
      <c r="ZT28" s="60"/>
      <c r="ZU28" s="60"/>
      <c r="ZV28" s="60"/>
      <c r="ZW28" s="60"/>
      <c r="ZX28" s="60"/>
      <c r="ZY28" s="60"/>
      <c r="ZZ28" s="60"/>
      <c r="AAA28" s="60"/>
      <c r="AAB28" s="60"/>
      <c r="AAC28" s="60"/>
      <c r="AAD28" s="60"/>
      <c r="AAE28" s="60"/>
      <c r="AAF28" s="60"/>
      <c r="AAG28" s="60"/>
      <c r="AAH28" s="60"/>
      <c r="AAI28" s="60"/>
      <c r="AAJ28" s="60"/>
      <c r="AAK28" s="60"/>
      <c r="AAL28" s="60"/>
      <c r="AAM28" s="60"/>
      <c r="AAN28" s="60"/>
      <c r="AAO28" s="60"/>
      <c r="AAP28" s="60"/>
      <c r="AAQ28" s="60"/>
      <c r="AAR28" s="60"/>
      <c r="AAS28" s="60"/>
      <c r="AAT28" s="60"/>
      <c r="AAU28" s="60"/>
      <c r="AAV28" s="60"/>
      <c r="AAW28" s="60"/>
      <c r="AAX28" s="60"/>
      <c r="AAY28" s="60"/>
      <c r="AAZ28" s="60"/>
      <c r="ABA28" s="60"/>
      <c r="ABB28" s="60"/>
      <c r="ABC28" s="60"/>
      <c r="ABD28" s="60"/>
      <c r="ABE28" s="60"/>
      <c r="ABF28" s="60"/>
      <c r="ABG28" s="60"/>
      <c r="ABH28" s="60"/>
      <c r="ABI28" s="60"/>
      <c r="ABJ28" s="60"/>
      <c r="ABK28" s="60"/>
      <c r="ABL28" s="60"/>
      <c r="ABM28" s="60"/>
      <c r="ABN28" s="60"/>
      <c r="ABO28" s="60"/>
      <c r="ABP28" s="60"/>
      <c r="ABQ28" s="60"/>
      <c r="ABR28" s="60"/>
      <c r="ABS28" s="60"/>
      <c r="ABT28" s="60"/>
      <c r="ABU28" s="60"/>
      <c r="ABV28" s="60"/>
      <c r="ABW28" s="60"/>
      <c r="ABX28" s="60"/>
      <c r="ABY28" s="60"/>
      <c r="ABZ28" s="60"/>
      <c r="ACA28" s="60"/>
      <c r="ACB28" s="60"/>
      <c r="ACC28" s="60"/>
      <c r="ACD28" s="60"/>
      <c r="ACE28" s="60"/>
      <c r="ACF28" s="60"/>
      <c r="ACG28" s="60"/>
      <c r="ACH28" s="60"/>
      <c r="ACI28" s="60"/>
      <c r="ACJ28" s="60"/>
      <c r="ACK28" s="60"/>
      <c r="ACL28" s="60"/>
      <c r="ACM28" s="60"/>
      <c r="ACN28" s="60"/>
      <c r="ACO28" s="60"/>
      <c r="ACP28" s="60"/>
      <c r="ACQ28" s="60"/>
      <c r="ACR28" s="60"/>
      <c r="ACS28" s="60"/>
      <c r="ACT28" s="60"/>
      <c r="ACU28" s="60"/>
      <c r="ACV28" s="60"/>
      <c r="ACW28" s="60"/>
      <c r="ACX28" s="60"/>
      <c r="ACY28" s="60"/>
      <c r="ACZ28" s="60"/>
      <c r="ADA28" s="60"/>
      <c r="ADB28" s="60"/>
      <c r="ADC28" s="60"/>
      <c r="ADD28" s="60"/>
      <c r="ADE28" s="60"/>
      <c r="ADF28" s="60"/>
      <c r="ADG28" s="60"/>
      <c r="ADH28" s="60"/>
      <c r="ADI28" s="60"/>
      <c r="ADJ28" s="60"/>
      <c r="ADK28" s="60"/>
      <c r="ADL28" s="60"/>
      <c r="ADM28" s="60"/>
      <c r="ADN28" s="60"/>
      <c r="ADO28" s="60"/>
      <c r="ADP28" s="60"/>
      <c r="ADQ28" s="60"/>
      <c r="ADR28" s="60"/>
      <c r="ADS28" s="60"/>
      <c r="ADT28" s="60"/>
      <c r="ADU28" s="60"/>
      <c r="ADV28" s="60"/>
      <c r="ADW28" s="60"/>
      <c r="ADX28" s="60"/>
      <c r="ADY28" s="60"/>
      <c r="ADZ28" s="60"/>
      <c r="AEA28" s="60"/>
      <c r="AEB28" s="60"/>
      <c r="AEC28" s="60"/>
      <c r="AED28" s="60"/>
      <c r="AEE28" s="60"/>
      <c r="AEF28" s="60"/>
      <c r="AEG28" s="60"/>
      <c r="AEH28" s="60"/>
      <c r="AEI28" s="60"/>
      <c r="AEJ28" s="60"/>
      <c r="AEK28" s="60"/>
      <c r="AEL28" s="60"/>
      <c r="AEM28" s="60"/>
      <c r="AEN28" s="60"/>
      <c r="AEO28" s="60"/>
      <c r="AEP28" s="60"/>
      <c r="AEQ28" s="60"/>
      <c r="AER28" s="60"/>
      <c r="AES28" s="60"/>
      <c r="AET28" s="60"/>
      <c r="AEU28" s="60"/>
      <c r="AEV28" s="60"/>
      <c r="AEW28" s="60"/>
      <c r="AEX28" s="60"/>
      <c r="AEY28" s="60"/>
      <c r="AEZ28" s="60"/>
      <c r="AFA28" s="60"/>
      <c r="AFB28" s="60"/>
      <c r="AFC28" s="60"/>
      <c r="AFD28" s="60"/>
      <c r="AFE28" s="60"/>
      <c r="AFF28" s="60"/>
      <c r="AFG28" s="60"/>
      <c r="AFH28" s="60"/>
      <c r="AFI28" s="60"/>
      <c r="AFJ28" s="60"/>
      <c r="AFK28" s="60"/>
      <c r="AFL28" s="60"/>
      <c r="AFM28" s="60"/>
      <c r="AFN28" s="60"/>
      <c r="AFO28" s="60"/>
      <c r="AFP28" s="60"/>
      <c r="AFQ28" s="60"/>
      <c r="AFR28" s="60"/>
      <c r="AFS28" s="60"/>
      <c r="AFT28" s="60"/>
      <c r="AFU28" s="60"/>
      <c r="AFV28" s="60"/>
      <c r="AFW28" s="60"/>
      <c r="AFX28" s="60"/>
      <c r="AFY28" s="60"/>
      <c r="AFZ28" s="60"/>
      <c r="AGA28" s="60"/>
      <c r="AGB28" s="60"/>
      <c r="AGC28" s="60"/>
      <c r="AGD28" s="60"/>
      <c r="AGE28" s="60"/>
      <c r="AGF28" s="60"/>
      <c r="AGG28" s="60"/>
      <c r="AGH28" s="60"/>
      <c r="AGI28" s="60"/>
      <c r="AGJ28" s="60"/>
      <c r="AGK28" s="60"/>
      <c r="AGL28" s="60"/>
      <c r="AGM28" s="60"/>
      <c r="AGN28" s="60"/>
      <c r="AGO28" s="60"/>
      <c r="AGP28" s="60"/>
      <c r="AGQ28" s="60"/>
      <c r="AGR28" s="60"/>
      <c r="AGS28" s="60"/>
      <c r="AGT28" s="60"/>
      <c r="AGU28" s="60"/>
      <c r="AGV28" s="60"/>
      <c r="AGW28" s="60"/>
      <c r="AGX28" s="60"/>
      <c r="AGY28" s="60"/>
      <c r="AGZ28" s="60"/>
      <c r="AHA28" s="60"/>
      <c r="AHB28" s="60"/>
      <c r="AHC28" s="60"/>
      <c r="AHD28" s="60"/>
      <c r="AHE28" s="60"/>
      <c r="AHF28" s="60"/>
      <c r="AHG28" s="60"/>
      <c r="AHH28" s="60"/>
      <c r="AHI28" s="60"/>
      <c r="AHJ28" s="60"/>
      <c r="AHK28" s="60"/>
      <c r="AHL28" s="60"/>
      <c r="AHM28" s="60"/>
      <c r="AHN28" s="60"/>
      <c r="AHO28" s="60"/>
      <c r="AHP28" s="60"/>
      <c r="AHQ28" s="60"/>
      <c r="AHR28" s="60"/>
      <c r="AHS28" s="60"/>
      <c r="AHT28" s="60"/>
      <c r="AHU28" s="60"/>
      <c r="AHV28" s="60"/>
      <c r="AHW28" s="60"/>
      <c r="AHX28" s="60"/>
      <c r="AHY28" s="60"/>
      <c r="AHZ28" s="60"/>
      <c r="AIA28" s="60"/>
      <c r="AIB28" s="60"/>
      <c r="AIC28" s="60"/>
      <c r="AID28" s="60"/>
      <c r="AIE28" s="60"/>
      <c r="AIF28" s="60"/>
      <c r="AIG28" s="60"/>
      <c r="AIH28" s="60"/>
      <c r="AII28" s="60"/>
      <c r="AIJ28" s="60"/>
      <c r="AIK28" s="60"/>
      <c r="AIL28" s="60"/>
      <c r="AIM28" s="60"/>
      <c r="AIN28" s="60"/>
      <c r="AIO28" s="60"/>
      <c r="AIP28" s="60"/>
      <c r="AIQ28" s="60"/>
      <c r="AIR28" s="60"/>
      <c r="AIS28" s="60"/>
      <c r="AIT28" s="60"/>
      <c r="AIU28" s="60"/>
      <c r="AIV28" s="60"/>
      <c r="AIW28" s="60"/>
      <c r="AIX28" s="60"/>
      <c r="AIY28" s="60"/>
      <c r="AIZ28" s="60"/>
      <c r="AJA28" s="60"/>
      <c r="AJB28" s="60"/>
      <c r="AJC28" s="60"/>
      <c r="AJD28" s="60"/>
      <c r="AJE28" s="60"/>
      <c r="AJF28" s="60"/>
      <c r="AJG28" s="60"/>
      <c r="AJH28" s="60"/>
      <c r="AJI28" s="60"/>
      <c r="AJJ28" s="60"/>
      <c r="AJK28" s="60"/>
      <c r="AJL28" s="60"/>
      <c r="AJM28" s="60"/>
      <c r="AJN28" s="60"/>
      <c r="AJO28" s="60"/>
      <c r="AJP28" s="60"/>
      <c r="AJQ28" s="60"/>
      <c r="AJR28" s="60"/>
      <c r="AJS28" s="60"/>
      <c r="AJT28" s="60"/>
      <c r="AJU28" s="60"/>
      <c r="AJV28" s="60"/>
      <c r="AJW28" s="60"/>
      <c r="AJX28" s="60"/>
      <c r="AJY28" s="60"/>
      <c r="AJZ28" s="60"/>
      <c r="AKA28" s="60"/>
      <c r="AKB28" s="60"/>
      <c r="AKC28" s="60"/>
      <c r="AKD28" s="60"/>
      <c r="AKE28" s="60"/>
      <c r="AKF28" s="60"/>
      <c r="AKG28" s="60"/>
      <c r="AKH28" s="60"/>
      <c r="AKI28" s="60"/>
      <c r="AKJ28" s="60"/>
      <c r="AKK28" s="60"/>
      <c r="AKL28" s="60"/>
      <c r="AKM28" s="60"/>
      <c r="AKN28" s="60"/>
      <c r="AKO28" s="60"/>
      <c r="AKP28" s="60"/>
      <c r="AKQ28" s="60"/>
      <c r="AKR28" s="60"/>
      <c r="AKS28" s="60"/>
      <c r="AKT28" s="60"/>
      <c r="AKU28" s="60"/>
      <c r="AKV28" s="60"/>
      <c r="AKW28" s="60"/>
      <c r="AKX28" s="60"/>
      <c r="AKY28" s="60"/>
      <c r="AKZ28" s="60"/>
      <c r="ALA28" s="60"/>
      <c r="ALB28" s="60"/>
      <c r="ALC28" s="60"/>
      <c r="ALD28" s="60"/>
      <c r="ALE28" s="60"/>
      <c r="ALF28" s="60"/>
      <c r="ALG28" s="60"/>
      <c r="ALH28" s="60"/>
      <c r="ALI28" s="60"/>
      <c r="ALJ28" s="60"/>
      <c r="ALK28" s="60"/>
      <c r="ALL28" s="60"/>
      <c r="ALM28" s="60"/>
      <c r="ALN28" s="60"/>
      <c r="ALO28" s="60"/>
      <c r="ALP28" s="60"/>
      <c r="ALQ28" s="60"/>
      <c r="ALR28" s="60"/>
      <c r="ALS28" s="60"/>
      <c r="ALT28" s="60"/>
      <c r="ALU28" s="60"/>
      <c r="ALV28" s="60"/>
      <c r="ALW28" s="60"/>
      <c r="ALX28" s="60"/>
      <c r="ALY28" s="60"/>
      <c r="ALZ28" s="60"/>
      <c r="AMA28" s="60"/>
      <c r="AMB28" s="60"/>
      <c r="AMC28" s="60"/>
      <c r="AMD28" s="60"/>
      <c r="AME28" s="60"/>
      <c r="AMF28" s="60"/>
      <c r="AMG28" s="60"/>
      <c r="AMH28" s="60"/>
      <c r="AMI28" s="60"/>
      <c r="AMJ28" s="60"/>
      <c r="AMK28" s="60"/>
      <c r="AML28" s="60"/>
    </row>
    <row r="29" spans="1:1026" s="115" customFormat="1" ht="18" customHeight="1" x14ac:dyDescent="0.25">
      <c r="A29" s="144">
        <v>2</v>
      </c>
      <c r="B29" s="36" t="s">
        <v>75</v>
      </c>
      <c r="C29" s="311"/>
      <c r="D29" s="323">
        <v>1966</v>
      </c>
      <c r="E29" s="323" t="s">
        <v>0</v>
      </c>
      <c r="F29" s="313">
        <v>87</v>
      </c>
      <c r="G29" s="184" t="s">
        <v>108</v>
      </c>
      <c r="H29" s="323">
        <v>24</v>
      </c>
      <c r="I29" s="313">
        <v>6</v>
      </c>
      <c r="J29" s="323">
        <v>62</v>
      </c>
      <c r="K29" s="323"/>
      <c r="L29" s="324"/>
      <c r="M29" s="9">
        <f>J29*I29</f>
        <v>372</v>
      </c>
      <c r="N29" s="316" t="s">
        <v>271</v>
      </c>
      <c r="O29" s="37">
        <v>18</v>
      </c>
      <c r="P29" s="27" t="s">
        <v>76</v>
      </c>
      <c r="Q29" s="325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0"/>
      <c r="BM29" s="60"/>
      <c r="BN29" s="60"/>
      <c r="BO29" s="60"/>
      <c r="BP29" s="60"/>
      <c r="BQ29" s="60"/>
      <c r="BR29" s="60"/>
      <c r="BS29" s="60"/>
      <c r="BT29" s="60"/>
      <c r="BU29" s="60"/>
      <c r="BV29" s="60"/>
      <c r="BW29" s="60"/>
      <c r="BX29" s="60"/>
      <c r="BY29" s="60"/>
      <c r="BZ29" s="60"/>
      <c r="CA29" s="60"/>
      <c r="CB29" s="60"/>
      <c r="CC29" s="60"/>
      <c r="CD29" s="60"/>
      <c r="CE29" s="60"/>
      <c r="CF29" s="60"/>
      <c r="CG29" s="60"/>
      <c r="CH29" s="60"/>
      <c r="CI29" s="60"/>
      <c r="CJ29" s="60"/>
      <c r="CK29" s="60"/>
      <c r="CL29" s="60"/>
      <c r="CM29" s="60"/>
      <c r="CN29" s="60"/>
      <c r="CO29" s="60"/>
      <c r="CP29" s="60"/>
      <c r="CQ29" s="60"/>
      <c r="CR29" s="60"/>
      <c r="CS29" s="60"/>
      <c r="CT29" s="60"/>
      <c r="CU29" s="60"/>
      <c r="CV29" s="60"/>
      <c r="CW29" s="60"/>
      <c r="CX29" s="60"/>
      <c r="CY29" s="60"/>
      <c r="CZ29" s="60"/>
      <c r="DA29" s="60"/>
      <c r="DB29" s="60"/>
      <c r="DC29" s="60"/>
      <c r="DD29" s="60"/>
      <c r="DE29" s="60"/>
      <c r="DF29" s="60"/>
      <c r="DG29" s="60"/>
      <c r="DH29" s="60"/>
      <c r="DI29" s="60"/>
      <c r="DJ29" s="60"/>
      <c r="DK29" s="60"/>
      <c r="DL29" s="60"/>
      <c r="DM29" s="60"/>
      <c r="DN29" s="60"/>
      <c r="DO29" s="60"/>
      <c r="DP29" s="60"/>
      <c r="DQ29" s="60"/>
      <c r="DR29" s="60"/>
      <c r="DS29" s="60"/>
      <c r="DT29" s="60"/>
      <c r="DU29" s="60"/>
      <c r="DV29" s="60"/>
      <c r="DW29" s="60"/>
      <c r="DX29" s="60"/>
      <c r="DY29" s="60"/>
      <c r="DZ29" s="60"/>
      <c r="EA29" s="60"/>
      <c r="EB29" s="60"/>
      <c r="EC29" s="60"/>
      <c r="ED29" s="60"/>
      <c r="EE29" s="60"/>
      <c r="EF29" s="60"/>
      <c r="EG29" s="60"/>
      <c r="EH29" s="60"/>
      <c r="EI29" s="60"/>
      <c r="EJ29" s="60"/>
      <c r="EK29" s="60"/>
      <c r="EL29" s="60"/>
      <c r="EM29" s="60"/>
      <c r="EN29" s="60"/>
      <c r="EO29" s="60"/>
      <c r="EP29" s="60"/>
      <c r="EQ29" s="60"/>
      <c r="ER29" s="60"/>
      <c r="ES29" s="60"/>
      <c r="ET29" s="60"/>
      <c r="EU29" s="60"/>
      <c r="EV29" s="60"/>
      <c r="EW29" s="60"/>
      <c r="EX29" s="60"/>
      <c r="EY29" s="60"/>
      <c r="EZ29" s="60"/>
      <c r="FA29" s="60"/>
      <c r="FB29" s="60"/>
      <c r="FC29" s="60"/>
      <c r="FD29" s="60"/>
      <c r="FE29" s="60"/>
      <c r="FF29" s="60"/>
      <c r="FG29" s="60"/>
      <c r="FH29" s="60"/>
      <c r="FI29" s="60"/>
      <c r="FJ29" s="60"/>
      <c r="FK29" s="60"/>
      <c r="FL29" s="60"/>
      <c r="FM29" s="60"/>
      <c r="FN29" s="60"/>
      <c r="FO29" s="60"/>
      <c r="FP29" s="60"/>
      <c r="FQ29" s="60"/>
      <c r="FR29" s="60"/>
      <c r="FS29" s="60"/>
      <c r="FT29" s="60"/>
      <c r="FU29" s="60"/>
      <c r="FV29" s="60"/>
      <c r="FW29" s="60"/>
      <c r="FX29" s="60"/>
      <c r="FY29" s="60"/>
      <c r="FZ29" s="60"/>
      <c r="GA29" s="60"/>
      <c r="GB29" s="60"/>
      <c r="GC29" s="60"/>
      <c r="GD29" s="60"/>
      <c r="GE29" s="60"/>
      <c r="GF29" s="60"/>
      <c r="GG29" s="60"/>
      <c r="GH29" s="60"/>
      <c r="GI29" s="60"/>
      <c r="GJ29" s="60"/>
      <c r="GK29" s="60"/>
      <c r="GL29" s="60"/>
      <c r="GM29" s="60"/>
      <c r="GN29" s="60"/>
      <c r="GO29" s="60"/>
      <c r="GP29" s="60"/>
      <c r="GQ29" s="60"/>
      <c r="GR29" s="60"/>
      <c r="GS29" s="60"/>
      <c r="GT29" s="60"/>
      <c r="GU29" s="60"/>
      <c r="GV29" s="60"/>
      <c r="GW29" s="60"/>
      <c r="GX29" s="60"/>
      <c r="GY29" s="60"/>
      <c r="GZ29" s="60"/>
      <c r="HA29" s="60"/>
      <c r="HB29" s="60"/>
      <c r="HC29" s="60"/>
      <c r="HD29" s="60"/>
      <c r="HE29" s="60"/>
      <c r="HF29" s="60"/>
      <c r="HG29" s="60"/>
      <c r="HH29" s="60"/>
      <c r="HI29" s="60"/>
      <c r="HJ29" s="60"/>
      <c r="HK29" s="60"/>
      <c r="HL29" s="60"/>
      <c r="HM29" s="60"/>
      <c r="HN29" s="60"/>
      <c r="HO29" s="60"/>
      <c r="HP29" s="60"/>
      <c r="HQ29" s="60"/>
      <c r="HR29" s="60"/>
      <c r="HS29" s="60"/>
      <c r="HT29" s="60"/>
      <c r="HU29" s="60"/>
      <c r="HV29" s="60"/>
      <c r="HW29" s="60"/>
      <c r="HX29" s="60"/>
      <c r="HY29" s="60"/>
      <c r="HZ29" s="60"/>
      <c r="IA29" s="60"/>
      <c r="IB29" s="60"/>
      <c r="IC29" s="60"/>
      <c r="ID29" s="60"/>
      <c r="IE29" s="60"/>
      <c r="IF29" s="60"/>
      <c r="IG29" s="60"/>
      <c r="IH29" s="60"/>
      <c r="II29" s="60"/>
      <c r="IJ29" s="60"/>
      <c r="IK29" s="60"/>
      <c r="IL29" s="60"/>
      <c r="IM29" s="60"/>
      <c r="IN29" s="60"/>
      <c r="IO29" s="60"/>
      <c r="IP29" s="60"/>
      <c r="IQ29" s="60"/>
      <c r="IR29" s="60"/>
      <c r="IS29" s="60"/>
      <c r="IT29" s="60"/>
      <c r="IU29" s="60"/>
      <c r="IV29" s="60"/>
      <c r="IW29" s="60"/>
      <c r="IX29" s="60"/>
      <c r="IY29" s="60"/>
      <c r="IZ29" s="60"/>
      <c r="JA29" s="60"/>
      <c r="JB29" s="60"/>
      <c r="JC29" s="60"/>
      <c r="JD29" s="60"/>
      <c r="JE29" s="60"/>
      <c r="JF29" s="60"/>
      <c r="JG29" s="60"/>
      <c r="JH29" s="60"/>
      <c r="JI29" s="60"/>
      <c r="JJ29" s="60"/>
      <c r="JK29" s="60"/>
      <c r="JL29" s="60"/>
      <c r="JM29" s="60"/>
      <c r="JN29" s="60"/>
      <c r="JO29" s="60"/>
      <c r="JP29" s="60"/>
      <c r="JQ29" s="60"/>
      <c r="JR29" s="60"/>
      <c r="JS29" s="60"/>
      <c r="JT29" s="60"/>
      <c r="JU29" s="60"/>
      <c r="JV29" s="60"/>
      <c r="JW29" s="60"/>
      <c r="JX29" s="60"/>
      <c r="JY29" s="60"/>
      <c r="JZ29" s="60"/>
      <c r="KA29" s="60"/>
      <c r="KB29" s="60"/>
      <c r="KC29" s="60"/>
      <c r="KD29" s="60"/>
      <c r="KE29" s="60"/>
      <c r="KF29" s="60"/>
      <c r="KG29" s="60"/>
      <c r="KH29" s="60"/>
      <c r="KI29" s="60"/>
      <c r="KJ29" s="60"/>
      <c r="KK29" s="60"/>
      <c r="KL29" s="60"/>
      <c r="KM29" s="60"/>
      <c r="KN29" s="60"/>
      <c r="KO29" s="60"/>
      <c r="KP29" s="60"/>
      <c r="KQ29" s="60"/>
      <c r="KR29" s="60"/>
      <c r="KS29" s="60"/>
      <c r="KT29" s="60"/>
      <c r="KU29" s="60"/>
      <c r="KV29" s="60"/>
      <c r="KW29" s="60"/>
      <c r="KX29" s="60"/>
      <c r="KY29" s="60"/>
      <c r="KZ29" s="60"/>
      <c r="LA29" s="60"/>
      <c r="LB29" s="60"/>
      <c r="LC29" s="60"/>
      <c r="LD29" s="60"/>
      <c r="LE29" s="60"/>
      <c r="LF29" s="60"/>
      <c r="LG29" s="60"/>
      <c r="LH29" s="60"/>
      <c r="LI29" s="60"/>
      <c r="LJ29" s="60"/>
      <c r="LK29" s="60"/>
      <c r="LL29" s="60"/>
      <c r="LM29" s="60"/>
      <c r="LN29" s="60"/>
      <c r="LO29" s="60"/>
      <c r="LP29" s="60"/>
      <c r="LQ29" s="60"/>
      <c r="LR29" s="60"/>
      <c r="LS29" s="60"/>
      <c r="LT29" s="60"/>
      <c r="LU29" s="60"/>
      <c r="LV29" s="60"/>
      <c r="LW29" s="60"/>
      <c r="LX29" s="60"/>
      <c r="LY29" s="60"/>
      <c r="LZ29" s="60"/>
      <c r="MA29" s="60"/>
      <c r="MB29" s="60"/>
      <c r="MC29" s="60"/>
      <c r="MD29" s="60"/>
      <c r="ME29" s="60"/>
      <c r="MF29" s="60"/>
      <c r="MG29" s="60"/>
      <c r="MH29" s="60"/>
      <c r="MI29" s="60"/>
      <c r="MJ29" s="60"/>
      <c r="MK29" s="60"/>
      <c r="ML29" s="60"/>
      <c r="MM29" s="60"/>
      <c r="MN29" s="60"/>
      <c r="MO29" s="60"/>
      <c r="MP29" s="60"/>
      <c r="MQ29" s="60"/>
      <c r="MR29" s="60"/>
      <c r="MS29" s="60"/>
      <c r="MT29" s="60"/>
      <c r="MU29" s="60"/>
      <c r="MV29" s="60"/>
      <c r="MW29" s="60"/>
      <c r="MX29" s="60"/>
      <c r="MY29" s="60"/>
      <c r="MZ29" s="60"/>
      <c r="NA29" s="60"/>
      <c r="NB29" s="60"/>
      <c r="NC29" s="60"/>
      <c r="ND29" s="60"/>
      <c r="NE29" s="60"/>
      <c r="NF29" s="60"/>
      <c r="NG29" s="60"/>
      <c r="NH29" s="60"/>
      <c r="NI29" s="60"/>
      <c r="NJ29" s="60"/>
      <c r="NK29" s="60"/>
      <c r="NL29" s="60"/>
      <c r="NM29" s="60"/>
      <c r="NN29" s="60"/>
      <c r="NO29" s="60"/>
      <c r="NP29" s="60"/>
      <c r="NQ29" s="60"/>
      <c r="NR29" s="60"/>
      <c r="NS29" s="60"/>
      <c r="NT29" s="60"/>
      <c r="NU29" s="60"/>
      <c r="NV29" s="60"/>
      <c r="NW29" s="60"/>
      <c r="NX29" s="60"/>
      <c r="NY29" s="60"/>
      <c r="NZ29" s="60"/>
      <c r="OA29" s="60"/>
      <c r="OB29" s="60"/>
      <c r="OC29" s="60"/>
      <c r="OD29" s="60"/>
      <c r="OE29" s="60"/>
      <c r="OF29" s="60"/>
      <c r="OG29" s="60"/>
      <c r="OH29" s="60"/>
      <c r="OI29" s="60"/>
      <c r="OJ29" s="60"/>
      <c r="OK29" s="60"/>
      <c r="OL29" s="60"/>
      <c r="OM29" s="60"/>
      <c r="ON29" s="60"/>
      <c r="OO29" s="60"/>
      <c r="OP29" s="60"/>
      <c r="OQ29" s="60"/>
      <c r="OR29" s="60"/>
      <c r="OS29" s="60"/>
      <c r="OT29" s="60"/>
      <c r="OU29" s="60"/>
      <c r="OV29" s="60"/>
      <c r="OW29" s="60"/>
      <c r="OX29" s="60"/>
      <c r="OY29" s="60"/>
      <c r="OZ29" s="60"/>
      <c r="PA29" s="60"/>
      <c r="PB29" s="60"/>
      <c r="PC29" s="60"/>
      <c r="PD29" s="60"/>
      <c r="PE29" s="60"/>
      <c r="PF29" s="60"/>
      <c r="PG29" s="60"/>
      <c r="PH29" s="60"/>
      <c r="PI29" s="60"/>
      <c r="PJ29" s="60"/>
      <c r="PK29" s="60"/>
      <c r="PL29" s="60"/>
      <c r="PM29" s="60"/>
      <c r="PN29" s="60"/>
      <c r="PO29" s="60"/>
      <c r="PP29" s="60"/>
      <c r="PQ29" s="60"/>
      <c r="PR29" s="60"/>
      <c r="PS29" s="60"/>
      <c r="PT29" s="60"/>
      <c r="PU29" s="60"/>
      <c r="PV29" s="60"/>
      <c r="PW29" s="60"/>
      <c r="PX29" s="60"/>
      <c r="PY29" s="60"/>
      <c r="PZ29" s="60"/>
      <c r="QA29" s="60"/>
      <c r="QB29" s="60"/>
      <c r="QC29" s="60"/>
      <c r="QD29" s="60"/>
      <c r="QE29" s="60"/>
      <c r="QF29" s="60"/>
      <c r="QG29" s="60"/>
      <c r="QH29" s="60"/>
      <c r="QI29" s="60"/>
      <c r="QJ29" s="60"/>
      <c r="QK29" s="60"/>
      <c r="QL29" s="60"/>
      <c r="QM29" s="60"/>
      <c r="QN29" s="60"/>
      <c r="QO29" s="60"/>
      <c r="QP29" s="60"/>
      <c r="QQ29" s="60"/>
      <c r="QR29" s="60"/>
      <c r="QS29" s="60"/>
      <c r="QT29" s="60"/>
      <c r="QU29" s="60"/>
      <c r="QV29" s="60"/>
      <c r="QW29" s="60"/>
      <c r="QX29" s="60"/>
      <c r="QY29" s="60"/>
      <c r="QZ29" s="60"/>
      <c r="RA29" s="60"/>
      <c r="RB29" s="60"/>
      <c r="RC29" s="60"/>
      <c r="RD29" s="60"/>
      <c r="RE29" s="60"/>
      <c r="RF29" s="60"/>
      <c r="RG29" s="60"/>
      <c r="RH29" s="60"/>
      <c r="RI29" s="60"/>
      <c r="RJ29" s="60"/>
      <c r="RK29" s="60"/>
      <c r="RL29" s="60"/>
      <c r="RM29" s="60"/>
      <c r="RN29" s="60"/>
      <c r="RO29" s="60"/>
      <c r="RP29" s="60"/>
      <c r="RQ29" s="60"/>
      <c r="RR29" s="60"/>
      <c r="RS29" s="60"/>
      <c r="RT29" s="60"/>
      <c r="RU29" s="60"/>
      <c r="RV29" s="60"/>
      <c r="RW29" s="60"/>
      <c r="RX29" s="60"/>
      <c r="RY29" s="60"/>
      <c r="RZ29" s="60"/>
      <c r="SA29" s="60"/>
      <c r="SB29" s="60"/>
      <c r="SC29" s="60"/>
      <c r="SD29" s="60"/>
      <c r="SE29" s="60"/>
      <c r="SF29" s="60"/>
      <c r="SG29" s="60"/>
      <c r="SH29" s="60"/>
      <c r="SI29" s="60"/>
      <c r="SJ29" s="60"/>
      <c r="SK29" s="60"/>
      <c r="SL29" s="60"/>
      <c r="SM29" s="60"/>
      <c r="SN29" s="60"/>
      <c r="SO29" s="60"/>
      <c r="SP29" s="60"/>
      <c r="SQ29" s="60"/>
      <c r="SR29" s="60"/>
      <c r="SS29" s="60"/>
      <c r="ST29" s="60"/>
      <c r="SU29" s="60"/>
      <c r="SV29" s="60"/>
      <c r="SW29" s="60"/>
      <c r="SX29" s="60"/>
      <c r="SY29" s="60"/>
      <c r="SZ29" s="60"/>
      <c r="TA29" s="60"/>
      <c r="TB29" s="60"/>
      <c r="TC29" s="60"/>
      <c r="TD29" s="60"/>
      <c r="TE29" s="60"/>
      <c r="TF29" s="60"/>
      <c r="TG29" s="60"/>
      <c r="TH29" s="60"/>
      <c r="TI29" s="60"/>
      <c r="TJ29" s="60"/>
      <c r="TK29" s="60"/>
      <c r="TL29" s="60"/>
      <c r="TM29" s="60"/>
      <c r="TN29" s="60"/>
      <c r="TO29" s="60"/>
      <c r="TP29" s="60"/>
      <c r="TQ29" s="60"/>
      <c r="TR29" s="60"/>
      <c r="TS29" s="60"/>
      <c r="TT29" s="60"/>
      <c r="TU29" s="60"/>
      <c r="TV29" s="60"/>
      <c r="TW29" s="60"/>
      <c r="TX29" s="60"/>
      <c r="TY29" s="60"/>
      <c r="TZ29" s="60"/>
      <c r="UA29" s="60"/>
      <c r="UB29" s="60"/>
      <c r="UC29" s="60"/>
      <c r="UD29" s="60"/>
      <c r="UE29" s="60"/>
      <c r="UF29" s="60"/>
      <c r="UG29" s="60"/>
      <c r="UH29" s="60"/>
      <c r="UI29" s="60"/>
      <c r="UJ29" s="60"/>
      <c r="UK29" s="60"/>
      <c r="UL29" s="60"/>
      <c r="UM29" s="60"/>
      <c r="UN29" s="60"/>
      <c r="UO29" s="60"/>
      <c r="UP29" s="60"/>
      <c r="UQ29" s="60"/>
      <c r="UR29" s="60"/>
      <c r="US29" s="60"/>
      <c r="UT29" s="60"/>
      <c r="UU29" s="60"/>
      <c r="UV29" s="60"/>
      <c r="UW29" s="60"/>
      <c r="UX29" s="60"/>
      <c r="UY29" s="60"/>
      <c r="UZ29" s="60"/>
      <c r="VA29" s="60"/>
      <c r="VB29" s="60"/>
      <c r="VC29" s="60"/>
      <c r="VD29" s="60"/>
      <c r="VE29" s="60"/>
      <c r="VF29" s="60"/>
      <c r="VG29" s="60"/>
      <c r="VH29" s="60"/>
      <c r="VI29" s="60"/>
      <c r="VJ29" s="60"/>
      <c r="VK29" s="60"/>
      <c r="VL29" s="60"/>
      <c r="VM29" s="60"/>
      <c r="VN29" s="60"/>
      <c r="VO29" s="60"/>
      <c r="VP29" s="60"/>
      <c r="VQ29" s="60"/>
      <c r="VR29" s="60"/>
      <c r="VS29" s="60"/>
      <c r="VT29" s="60"/>
      <c r="VU29" s="60"/>
      <c r="VV29" s="60"/>
      <c r="VW29" s="60"/>
      <c r="VX29" s="60"/>
      <c r="VY29" s="60"/>
      <c r="VZ29" s="60"/>
      <c r="WA29" s="60"/>
      <c r="WB29" s="60"/>
      <c r="WC29" s="60"/>
      <c r="WD29" s="60"/>
      <c r="WE29" s="60"/>
      <c r="WF29" s="60"/>
      <c r="WG29" s="60"/>
      <c r="WH29" s="60"/>
      <c r="WI29" s="60"/>
      <c r="WJ29" s="60"/>
      <c r="WK29" s="60"/>
      <c r="WL29" s="60"/>
      <c r="WM29" s="60"/>
      <c r="WN29" s="60"/>
      <c r="WO29" s="60"/>
      <c r="WP29" s="60"/>
      <c r="WQ29" s="60"/>
      <c r="WR29" s="60"/>
      <c r="WS29" s="60"/>
      <c r="WT29" s="60"/>
      <c r="WU29" s="60"/>
      <c r="WV29" s="60"/>
      <c r="WW29" s="60"/>
      <c r="WX29" s="60"/>
      <c r="WY29" s="60"/>
      <c r="WZ29" s="60"/>
      <c r="XA29" s="60"/>
      <c r="XB29" s="60"/>
      <c r="XC29" s="60"/>
      <c r="XD29" s="60"/>
      <c r="XE29" s="60"/>
      <c r="XF29" s="60"/>
      <c r="XG29" s="60"/>
      <c r="XH29" s="60"/>
      <c r="XI29" s="60"/>
      <c r="XJ29" s="60"/>
      <c r="XK29" s="60"/>
      <c r="XL29" s="60"/>
      <c r="XM29" s="60"/>
      <c r="XN29" s="60"/>
      <c r="XO29" s="60"/>
      <c r="XP29" s="60"/>
      <c r="XQ29" s="60"/>
      <c r="XR29" s="60"/>
      <c r="XS29" s="60"/>
      <c r="XT29" s="60"/>
      <c r="XU29" s="60"/>
      <c r="XV29" s="60"/>
      <c r="XW29" s="60"/>
      <c r="XX29" s="60"/>
      <c r="XY29" s="60"/>
      <c r="XZ29" s="60"/>
      <c r="YA29" s="60"/>
      <c r="YB29" s="60"/>
      <c r="YC29" s="60"/>
      <c r="YD29" s="60"/>
      <c r="YE29" s="60"/>
      <c r="YF29" s="60"/>
      <c r="YG29" s="60"/>
      <c r="YH29" s="60"/>
      <c r="YI29" s="60"/>
      <c r="YJ29" s="60"/>
      <c r="YK29" s="60"/>
      <c r="YL29" s="60"/>
      <c r="YM29" s="60"/>
      <c r="YN29" s="60"/>
      <c r="YO29" s="60"/>
      <c r="YP29" s="60"/>
      <c r="YQ29" s="60"/>
      <c r="YR29" s="60"/>
      <c r="YS29" s="60"/>
      <c r="YT29" s="60"/>
      <c r="YU29" s="60"/>
      <c r="YV29" s="60"/>
      <c r="YW29" s="60"/>
      <c r="YX29" s="60"/>
      <c r="YY29" s="60"/>
      <c r="YZ29" s="60"/>
      <c r="ZA29" s="60"/>
      <c r="ZB29" s="60"/>
      <c r="ZC29" s="60"/>
      <c r="ZD29" s="60"/>
      <c r="ZE29" s="60"/>
      <c r="ZF29" s="60"/>
      <c r="ZG29" s="60"/>
      <c r="ZH29" s="60"/>
      <c r="ZI29" s="60"/>
      <c r="ZJ29" s="60"/>
      <c r="ZK29" s="60"/>
      <c r="ZL29" s="60"/>
      <c r="ZM29" s="60"/>
      <c r="ZN29" s="60"/>
      <c r="ZO29" s="60"/>
      <c r="ZP29" s="60"/>
      <c r="ZQ29" s="60"/>
      <c r="ZR29" s="60"/>
      <c r="ZS29" s="60"/>
      <c r="ZT29" s="60"/>
      <c r="ZU29" s="60"/>
      <c r="ZV29" s="60"/>
      <c r="ZW29" s="60"/>
      <c r="ZX29" s="60"/>
      <c r="ZY29" s="60"/>
      <c r="ZZ29" s="60"/>
      <c r="AAA29" s="60"/>
      <c r="AAB29" s="60"/>
      <c r="AAC29" s="60"/>
      <c r="AAD29" s="60"/>
      <c r="AAE29" s="60"/>
      <c r="AAF29" s="60"/>
      <c r="AAG29" s="60"/>
      <c r="AAH29" s="60"/>
      <c r="AAI29" s="60"/>
      <c r="AAJ29" s="60"/>
      <c r="AAK29" s="60"/>
      <c r="AAL29" s="60"/>
      <c r="AAM29" s="60"/>
      <c r="AAN29" s="60"/>
      <c r="AAO29" s="60"/>
      <c r="AAP29" s="60"/>
      <c r="AAQ29" s="60"/>
      <c r="AAR29" s="60"/>
      <c r="AAS29" s="60"/>
      <c r="AAT29" s="60"/>
      <c r="AAU29" s="60"/>
      <c r="AAV29" s="60"/>
      <c r="AAW29" s="60"/>
      <c r="AAX29" s="60"/>
      <c r="AAY29" s="60"/>
      <c r="AAZ29" s="60"/>
      <c r="ABA29" s="60"/>
      <c r="ABB29" s="60"/>
      <c r="ABC29" s="60"/>
      <c r="ABD29" s="60"/>
      <c r="ABE29" s="60"/>
      <c r="ABF29" s="60"/>
      <c r="ABG29" s="60"/>
      <c r="ABH29" s="60"/>
      <c r="ABI29" s="60"/>
      <c r="ABJ29" s="60"/>
      <c r="ABK29" s="60"/>
      <c r="ABL29" s="60"/>
      <c r="ABM29" s="60"/>
      <c r="ABN29" s="60"/>
      <c r="ABO29" s="60"/>
      <c r="ABP29" s="60"/>
      <c r="ABQ29" s="60"/>
      <c r="ABR29" s="60"/>
      <c r="ABS29" s="60"/>
      <c r="ABT29" s="60"/>
      <c r="ABU29" s="60"/>
      <c r="ABV29" s="60"/>
      <c r="ABW29" s="60"/>
      <c r="ABX29" s="60"/>
      <c r="ABY29" s="60"/>
      <c r="ABZ29" s="60"/>
      <c r="ACA29" s="60"/>
      <c r="ACB29" s="60"/>
      <c r="ACC29" s="60"/>
      <c r="ACD29" s="60"/>
      <c r="ACE29" s="60"/>
      <c r="ACF29" s="60"/>
      <c r="ACG29" s="60"/>
      <c r="ACH29" s="60"/>
      <c r="ACI29" s="60"/>
      <c r="ACJ29" s="60"/>
      <c r="ACK29" s="60"/>
      <c r="ACL29" s="60"/>
      <c r="ACM29" s="60"/>
      <c r="ACN29" s="60"/>
      <c r="ACO29" s="60"/>
      <c r="ACP29" s="60"/>
      <c r="ACQ29" s="60"/>
      <c r="ACR29" s="60"/>
      <c r="ACS29" s="60"/>
      <c r="ACT29" s="60"/>
      <c r="ACU29" s="60"/>
      <c r="ACV29" s="60"/>
      <c r="ACW29" s="60"/>
      <c r="ACX29" s="60"/>
      <c r="ACY29" s="60"/>
      <c r="ACZ29" s="60"/>
      <c r="ADA29" s="60"/>
      <c r="ADB29" s="60"/>
      <c r="ADC29" s="60"/>
      <c r="ADD29" s="60"/>
      <c r="ADE29" s="60"/>
      <c r="ADF29" s="60"/>
      <c r="ADG29" s="60"/>
      <c r="ADH29" s="60"/>
      <c r="ADI29" s="60"/>
      <c r="ADJ29" s="60"/>
      <c r="ADK29" s="60"/>
      <c r="ADL29" s="60"/>
      <c r="ADM29" s="60"/>
      <c r="ADN29" s="60"/>
      <c r="ADO29" s="60"/>
      <c r="ADP29" s="60"/>
      <c r="ADQ29" s="60"/>
      <c r="ADR29" s="60"/>
      <c r="ADS29" s="60"/>
      <c r="ADT29" s="60"/>
      <c r="ADU29" s="60"/>
      <c r="ADV29" s="60"/>
      <c r="ADW29" s="60"/>
      <c r="ADX29" s="60"/>
      <c r="ADY29" s="60"/>
      <c r="ADZ29" s="60"/>
      <c r="AEA29" s="60"/>
      <c r="AEB29" s="60"/>
      <c r="AEC29" s="60"/>
      <c r="AED29" s="60"/>
      <c r="AEE29" s="60"/>
      <c r="AEF29" s="60"/>
      <c r="AEG29" s="60"/>
      <c r="AEH29" s="60"/>
      <c r="AEI29" s="60"/>
      <c r="AEJ29" s="60"/>
      <c r="AEK29" s="60"/>
      <c r="AEL29" s="60"/>
      <c r="AEM29" s="60"/>
      <c r="AEN29" s="60"/>
      <c r="AEO29" s="60"/>
      <c r="AEP29" s="60"/>
      <c r="AEQ29" s="60"/>
      <c r="AER29" s="60"/>
      <c r="AES29" s="60"/>
      <c r="AET29" s="60"/>
      <c r="AEU29" s="60"/>
      <c r="AEV29" s="60"/>
      <c r="AEW29" s="60"/>
      <c r="AEX29" s="60"/>
      <c r="AEY29" s="60"/>
      <c r="AEZ29" s="60"/>
      <c r="AFA29" s="60"/>
      <c r="AFB29" s="60"/>
      <c r="AFC29" s="60"/>
      <c r="AFD29" s="60"/>
      <c r="AFE29" s="60"/>
      <c r="AFF29" s="60"/>
      <c r="AFG29" s="60"/>
      <c r="AFH29" s="60"/>
      <c r="AFI29" s="60"/>
      <c r="AFJ29" s="60"/>
      <c r="AFK29" s="60"/>
      <c r="AFL29" s="60"/>
      <c r="AFM29" s="60"/>
      <c r="AFN29" s="60"/>
      <c r="AFO29" s="60"/>
      <c r="AFP29" s="60"/>
      <c r="AFQ29" s="60"/>
      <c r="AFR29" s="60"/>
      <c r="AFS29" s="60"/>
      <c r="AFT29" s="60"/>
      <c r="AFU29" s="60"/>
      <c r="AFV29" s="60"/>
      <c r="AFW29" s="60"/>
      <c r="AFX29" s="60"/>
      <c r="AFY29" s="60"/>
      <c r="AFZ29" s="60"/>
      <c r="AGA29" s="60"/>
      <c r="AGB29" s="60"/>
      <c r="AGC29" s="60"/>
      <c r="AGD29" s="60"/>
      <c r="AGE29" s="60"/>
      <c r="AGF29" s="60"/>
      <c r="AGG29" s="60"/>
      <c r="AGH29" s="60"/>
      <c r="AGI29" s="60"/>
      <c r="AGJ29" s="60"/>
      <c r="AGK29" s="60"/>
      <c r="AGL29" s="60"/>
      <c r="AGM29" s="60"/>
      <c r="AGN29" s="60"/>
      <c r="AGO29" s="60"/>
      <c r="AGP29" s="60"/>
      <c r="AGQ29" s="60"/>
      <c r="AGR29" s="60"/>
      <c r="AGS29" s="60"/>
      <c r="AGT29" s="60"/>
      <c r="AGU29" s="60"/>
      <c r="AGV29" s="60"/>
      <c r="AGW29" s="60"/>
      <c r="AGX29" s="60"/>
      <c r="AGY29" s="60"/>
      <c r="AGZ29" s="60"/>
      <c r="AHA29" s="60"/>
      <c r="AHB29" s="60"/>
      <c r="AHC29" s="60"/>
      <c r="AHD29" s="60"/>
      <c r="AHE29" s="60"/>
      <c r="AHF29" s="60"/>
      <c r="AHG29" s="60"/>
      <c r="AHH29" s="60"/>
      <c r="AHI29" s="60"/>
      <c r="AHJ29" s="60"/>
      <c r="AHK29" s="60"/>
      <c r="AHL29" s="60"/>
      <c r="AHM29" s="60"/>
      <c r="AHN29" s="60"/>
      <c r="AHO29" s="60"/>
      <c r="AHP29" s="60"/>
      <c r="AHQ29" s="60"/>
      <c r="AHR29" s="60"/>
      <c r="AHS29" s="60"/>
      <c r="AHT29" s="60"/>
      <c r="AHU29" s="60"/>
      <c r="AHV29" s="60"/>
      <c r="AHW29" s="60"/>
      <c r="AHX29" s="60"/>
      <c r="AHY29" s="60"/>
      <c r="AHZ29" s="60"/>
      <c r="AIA29" s="60"/>
      <c r="AIB29" s="60"/>
      <c r="AIC29" s="60"/>
      <c r="AID29" s="60"/>
      <c r="AIE29" s="60"/>
      <c r="AIF29" s="60"/>
      <c r="AIG29" s="60"/>
      <c r="AIH29" s="60"/>
      <c r="AII29" s="60"/>
      <c r="AIJ29" s="60"/>
      <c r="AIK29" s="60"/>
      <c r="AIL29" s="60"/>
      <c r="AIM29" s="60"/>
      <c r="AIN29" s="60"/>
      <c r="AIO29" s="60"/>
      <c r="AIP29" s="60"/>
      <c r="AIQ29" s="60"/>
      <c r="AIR29" s="60"/>
      <c r="AIS29" s="60"/>
      <c r="AIT29" s="60"/>
      <c r="AIU29" s="60"/>
      <c r="AIV29" s="60"/>
      <c r="AIW29" s="60"/>
      <c r="AIX29" s="60"/>
      <c r="AIY29" s="60"/>
      <c r="AIZ29" s="60"/>
      <c r="AJA29" s="60"/>
      <c r="AJB29" s="60"/>
      <c r="AJC29" s="60"/>
      <c r="AJD29" s="60"/>
      <c r="AJE29" s="60"/>
      <c r="AJF29" s="60"/>
      <c r="AJG29" s="60"/>
      <c r="AJH29" s="60"/>
      <c r="AJI29" s="60"/>
      <c r="AJJ29" s="60"/>
      <c r="AJK29" s="60"/>
      <c r="AJL29" s="60"/>
      <c r="AJM29" s="60"/>
      <c r="AJN29" s="60"/>
      <c r="AJO29" s="60"/>
      <c r="AJP29" s="60"/>
      <c r="AJQ29" s="60"/>
      <c r="AJR29" s="60"/>
      <c r="AJS29" s="60"/>
      <c r="AJT29" s="60"/>
      <c r="AJU29" s="60"/>
      <c r="AJV29" s="60"/>
      <c r="AJW29" s="60"/>
      <c r="AJX29" s="60"/>
      <c r="AJY29" s="60"/>
      <c r="AJZ29" s="60"/>
      <c r="AKA29" s="60"/>
      <c r="AKB29" s="60"/>
      <c r="AKC29" s="60"/>
      <c r="AKD29" s="60"/>
      <c r="AKE29" s="60"/>
      <c r="AKF29" s="60"/>
      <c r="AKG29" s="60"/>
      <c r="AKH29" s="60"/>
      <c r="AKI29" s="60"/>
      <c r="AKJ29" s="60"/>
      <c r="AKK29" s="60"/>
      <c r="AKL29" s="60"/>
      <c r="AKM29" s="60"/>
      <c r="AKN29" s="60"/>
      <c r="AKO29" s="60"/>
      <c r="AKP29" s="60"/>
      <c r="AKQ29" s="60"/>
      <c r="AKR29" s="60"/>
      <c r="AKS29" s="60"/>
      <c r="AKT29" s="60"/>
      <c r="AKU29" s="60"/>
      <c r="AKV29" s="60"/>
      <c r="AKW29" s="60"/>
      <c r="AKX29" s="60"/>
      <c r="AKY29" s="60"/>
      <c r="AKZ29" s="60"/>
      <c r="ALA29" s="60"/>
      <c r="ALB29" s="60"/>
      <c r="ALC29" s="60"/>
      <c r="ALD29" s="60"/>
      <c r="ALE29" s="60"/>
      <c r="ALF29" s="60"/>
      <c r="ALG29" s="60"/>
      <c r="ALH29" s="60"/>
      <c r="ALI29" s="60"/>
      <c r="ALJ29" s="60"/>
      <c r="ALK29" s="60"/>
      <c r="ALL29" s="60"/>
      <c r="ALM29" s="60"/>
      <c r="ALN29" s="60"/>
      <c r="ALO29" s="60"/>
      <c r="ALP29" s="60"/>
      <c r="ALQ29" s="60"/>
      <c r="ALR29" s="60"/>
      <c r="ALS29" s="60"/>
      <c r="ALT29" s="60"/>
      <c r="ALU29" s="60"/>
      <c r="ALV29" s="60"/>
      <c r="ALW29" s="60"/>
      <c r="ALX29" s="60"/>
      <c r="ALY29" s="60"/>
      <c r="ALZ29" s="60"/>
      <c r="AMA29" s="60"/>
      <c r="AMB29" s="60"/>
      <c r="AMC29" s="60"/>
      <c r="AMD29" s="60"/>
      <c r="AME29" s="60"/>
      <c r="AMF29" s="60"/>
      <c r="AMG29" s="60"/>
      <c r="AMH29" s="60"/>
      <c r="AMI29" s="60"/>
      <c r="AMJ29" s="60"/>
      <c r="AMK29" s="60"/>
      <c r="AML29" s="60"/>
    </row>
    <row r="30" spans="1:1026" s="115" customFormat="1" ht="18" customHeight="1" x14ac:dyDescent="0.25">
      <c r="A30" s="144">
        <v>3</v>
      </c>
      <c r="B30" s="273" t="s">
        <v>205</v>
      </c>
      <c r="C30" s="54"/>
      <c r="D30" s="40">
        <v>1970</v>
      </c>
      <c r="E30" s="41">
        <v>1</v>
      </c>
      <c r="F30" s="55">
        <v>93.4</v>
      </c>
      <c r="G30" s="43" t="s">
        <v>203</v>
      </c>
      <c r="H30" s="193">
        <v>24</v>
      </c>
      <c r="I30" s="271">
        <v>6</v>
      </c>
      <c r="J30" s="56">
        <v>60</v>
      </c>
      <c r="K30" s="56"/>
      <c r="L30" s="200"/>
      <c r="M30" s="9">
        <f>J30*I30</f>
        <v>360</v>
      </c>
      <c r="N30" s="57" t="s">
        <v>274</v>
      </c>
      <c r="O30" s="37">
        <v>16</v>
      </c>
      <c r="P30" s="320" t="s">
        <v>69</v>
      </c>
      <c r="Q30" s="216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0"/>
      <c r="BM30" s="60"/>
      <c r="BN30" s="60"/>
      <c r="BO30" s="60"/>
      <c r="BP30" s="60"/>
      <c r="BQ30" s="60"/>
      <c r="BR30" s="60"/>
      <c r="BS30" s="60"/>
      <c r="BT30" s="60"/>
      <c r="BU30" s="60"/>
      <c r="BV30" s="60"/>
      <c r="BW30" s="60"/>
      <c r="BX30" s="60"/>
      <c r="BY30" s="60"/>
      <c r="BZ30" s="60"/>
      <c r="CA30" s="60"/>
      <c r="CB30" s="60"/>
      <c r="CC30" s="60"/>
      <c r="CD30" s="60"/>
      <c r="CE30" s="60"/>
      <c r="CF30" s="60"/>
      <c r="CG30" s="60"/>
      <c r="CH30" s="60"/>
      <c r="CI30" s="60"/>
      <c r="CJ30" s="60"/>
      <c r="CK30" s="60"/>
      <c r="CL30" s="60"/>
      <c r="CM30" s="60"/>
      <c r="CN30" s="60"/>
      <c r="CO30" s="60"/>
      <c r="CP30" s="60"/>
      <c r="CQ30" s="60"/>
      <c r="CR30" s="60"/>
      <c r="CS30" s="60"/>
      <c r="CT30" s="60"/>
      <c r="CU30" s="60"/>
      <c r="CV30" s="60"/>
      <c r="CW30" s="60"/>
      <c r="CX30" s="60"/>
      <c r="CY30" s="60"/>
      <c r="CZ30" s="60"/>
      <c r="DA30" s="60"/>
      <c r="DB30" s="60"/>
      <c r="DC30" s="60"/>
      <c r="DD30" s="60"/>
      <c r="DE30" s="60"/>
      <c r="DF30" s="60"/>
      <c r="DG30" s="60"/>
      <c r="DH30" s="60"/>
      <c r="DI30" s="60"/>
      <c r="DJ30" s="60"/>
      <c r="DK30" s="60"/>
      <c r="DL30" s="60"/>
      <c r="DM30" s="60"/>
      <c r="DN30" s="60"/>
      <c r="DO30" s="60"/>
      <c r="DP30" s="60"/>
      <c r="DQ30" s="60"/>
      <c r="DR30" s="60"/>
      <c r="DS30" s="60"/>
      <c r="DT30" s="60"/>
      <c r="DU30" s="60"/>
      <c r="DV30" s="60"/>
      <c r="DW30" s="60"/>
      <c r="DX30" s="60"/>
      <c r="DY30" s="60"/>
      <c r="DZ30" s="60"/>
      <c r="EA30" s="60"/>
      <c r="EB30" s="60"/>
      <c r="EC30" s="60"/>
      <c r="ED30" s="60"/>
      <c r="EE30" s="60"/>
      <c r="EF30" s="60"/>
      <c r="EG30" s="60"/>
      <c r="EH30" s="60"/>
      <c r="EI30" s="60"/>
      <c r="EJ30" s="60"/>
      <c r="EK30" s="60"/>
      <c r="EL30" s="60"/>
      <c r="EM30" s="60"/>
      <c r="EN30" s="60"/>
      <c r="EO30" s="60"/>
      <c r="EP30" s="60"/>
      <c r="EQ30" s="60"/>
      <c r="ER30" s="60"/>
      <c r="ES30" s="60"/>
      <c r="ET30" s="60"/>
      <c r="EU30" s="60"/>
      <c r="EV30" s="60"/>
      <c r="EW30" s="60"/>
      <c r="EX30" s="60"/>
      <c r="EY30" s="60"/>
      <c r="EZ30" s="60"/>
      <c r="FA30" s="60"/>
      <c r="FB30" s="60"/>
      <c r="FC30" s="60"/>
      <c r="FD30" s="60"/>
      <c r="FE30" s="60"/>
      <c r="FF30" s="60"/>
      <c r="FG30" s="60"/>
      <c r="FH30" s="60"/>
      <c r="FI30" s="60"/>
      <c r="FJ30" s="60"/>
      <c r="FK30" s="60"/>
      <c r="FL30" s="60"/>
      <c r="FM30" s="60"/>
      <c r="FN30" s="60"/>
      <c r="FO30" s="60"/>
      <c r="FP30" s="60"/>
      <c r="FQ30" s="60"/>
      <c r="FR30" s="60"/>
      <c r="FS30" s="60"/>
      <c r="FT30" s="60"/>
      <c r="FU30" s="60"/>
      <c r="FV30" s="60"/>
      <c r="FW30" s="60"/>
      <c r="FX30" s="60"/>
      <c r="FY30" s="60"/>
      <c r="FZ30" s="60"/>
      <c r="GA30" s="60"/>
      <c r="GB30" s="60"/>
      <c r="GC30" s="60"/>
      <c r="GD30" s="60"/>
      <c r="GE30" s="60"/>
      <c r="GF30" s="60"/>
      <c r="GG30" s="60"/>
      <c r="GH30" s="60"/>
      <c r="GI30" s="60"/>
      <c r="GJ30" s="60"/>
      <c r="GK30" s="60"/>
      <c r="GL30" s="60"/>
      <c r="GM30" s="60"/>
      <c r="GN30" s="60"/>
      <c r="GO30" s="60"/>
      <c r="GP30" s="60"/>
      <c r="GQ30" s="60"/>
      <c r="GR30" s="60"/>
      <c r="GS30" s="60"/>
      <c r="GT30" s="60"/>
      <c r="GU30" s="60"/>
      <c r="GV30" s="60"/>
      <c r="GW30" s="60"/>
      <c r="GX30" s="60"/>
      <c r="GY30" s="60"/>
      <c r="GZ30" s="60"/>
      <c r="HA30" s="60"/>
      <c r="HB30" s="60"/>
      <c r="HC30" s="60"/>
      <c r="HD30" s="60"/>
      <c r="HE30" s="60"/>
      <c r="HF30" s="60"/>
      <c r="HG30" s="60"/>
      <c r="HH30" s="60"/>
      <c r="HI30" s="60"/>
      <c r="HJ30" s="60"/>
      <c r="HK30" s="60"/>
      <c r="HL30" s="60"/>
      <c r="HM30" s="60"/>
      <c r="HN30" s="60"/>
      <c r="HO30" s="60"/>
      <c r="HP30" s="60"/>
      <c r="HQ30" s="60"/>
      <c r="HR30" s="60"/>
      <c r="HS30" s="60"/>
      <c r="HT30" s="60"/>
      <c r="HU30" s="60"/>
      <c r="HV30" s="60"/>
      <c r="HW30" s="60"/>
      <c r="HX30" s="60"/>
      <c r="HY30" s="60"/>
      <c r="HZ30" s="60"/>
      <c r="IA30" s="60"/>
      <c r="IB30" s="60"/>
      <c r="IC30" s="60"/>
      <c r="ID30" s="60"/>
      <c r="IE30" s="60"/>
      <c r="IF30" s="60"/>
      <c r="IG30" s="60"/>
      <c r="IH30" s="60"/>
      <c r="II30" s="60"/>
      <c r="IJ30" s="60"/>
      <c r="IK30" s="60"/>
      <c r="IL30" s="60"/>
      <c r="IM30" s="60"/>
      <c r="IN30" s="60"/>
      <c r="IO30" s="60"/>
      <c r="IP30" s="60"/>
      <c r="IQ30" s="60"/>
      <c r="IR30" s="60"/>
      <c r="IS30" s="60"/>
      <c r="IT30" s="60"/>
      <c r="IU30" s="60"/>
      <c r="IV30" s="60"/>
      <c r="IW30" s="60"/>
      <c r="IX30" s="60"/>
      <c r="IY30" s="60"/>
      <c r="IZ30" s="60"/>
      <c r="JA30" s="60"/>
      <c r="JB30" s="60"/>
      <c r="JC30" s="60"/>
      <c r="JD30" s="60"/>
      <c r="JE30" s="60"/>
      <c r="JF30" s="60"/>
      <c r="JG30" s="60"/>
      <c r="JH30" s="60"/>
      <c r="JI30" s="60"/>
      <c r="JJ30" s="60"/>
      <c r="JK30" s="60"/>
      <c r="JL30" s="60"/>
      <c r="JM30" s="60"/>
      <c r="JN30" s="60"/>
      <c r="JO30" s="60"/>
      <c r="JP30" s="60"/>
      <c r="JQ30" s="60"/>
      <c r="JR30" s="60"/>
      <c r="JS30" s="60"/>
      <c r="JT30" s="60"/>
      <c r="JU30" s="60"/>
      <c r="JV30" s="60"/>
      <c r="JW30" s="60"/>
      <c r="JX30" s="60"/>
      <c r="JY30" s="60"/>
      <c r="JZ30" s="60"/>
      <c r="KA30" s="60"/>
      <c r="KB30" s="60"/>
      <c r="KC30" s="60"/>
      <c r="KD30" s="60"/>
      <c r="KE30" s="60"/>
      <c r="KF30" s="60"/>
      <c r="KG30" s="60"/>
      <c r="KH30" s="60"/>
      <c r="KI30" s="60"/>
      <c r="KJ30" s="60"/>
      <c r="KK30" s="60"/>
      <c r="KL30" s="60"/>
      <c r="KM30" s="60"/>
      <c r="KN30" s="60"/>
      <c r="KO30" s="60"/>
      <c r="KP30" s="60"/>
      <c r="KQ30" s="60"/>
      <c r="KR30" s="60"/>
      <c r="KS30" s="60"/>
      <c r="KT30" s="60"/>
      <c r="KU30" s="60"/>
      <c r="KV30" s="60"/>
      <c r="KW30" s="60"/>
      <c r="KX30" s="60"/>
      <c r="KY30" s="60"/>
      <c r="KZ30" s="60"/>
      <c r="LA30" s="60"/>
      <c r="LB30" s="60"/>
      <c r="LC30" s="60"/>
      <c r="LD30" s="60"/>
      <c r="LE30" s="60"/>
      <c r="LF30" s="60"/>
      <c r="LG30" s="60"/>
      <c r="LH30" s="60"/>
      <c r="LI30" s="60"/>
      <c r="LJ30" s="60"/>
      <c r="LK30" s="60"/>
      <c r="LL30" s="60"/>
      <c r="LM30" s="60"/>
      <c r="LN30" s="60"/>
      <c r="LO30" s="60"/>
      <c r="LP30" s="60"/>
      <c r="LQ30" s="60"/>
      <c r="LR30" s="60"/>
      <c r="LS30" s="60"/>
      <c r="LT30" s="60"/>
      <c r="LU30" s="60"/>
      <c r="LV30" s="60"/>
      <c r="LW30" s="60"/>
      <c r="LX30" s="60"/>
      <c r="LY30" s="60"/>
      <c r="LZ30" s="60"/>
      <c r="MA30" s="60"/>
      <c r="MB30" s="60"/>
      <c r="MC30" s="60"/>
      <c r="MD30" s="60"/>
      <c r="ME30" s="60"/>
      <c r="MF30" s="60"/>
      <c r="MG30" s="60"/>
      <c r="MH30" s="60"/>
      <c r="MI30" s="60"/>
      <c r="MJ30" s="60"/>
      <c r="MK30" s="60"/>
      <c r="ML30" s="60"/>
      <c r="MM30" s="60"/>
      <c r="MN30" s="60"/>
      <c r="MO30" s="60"/>
      <c r="MP30" s="60"/>
      <c r="MQ30" s="60"/>
      <c r="MR30" s="60"/>
      <c r="MS30" s="60"/>
      <c r="MT30" s="60"/>
      <c r="MU30" s="60"/>
      <c r="MV30" s="60"/>
      <c r="MW30" s="60"/>
      <c r="MX30" s="60"/>
      <c r="MY30" s="60"/>
      <c r="MZ30" s="60"/>
      <c r="NA30" s="60"/>
      <c r="NB30" s="60"/>
      <c r="NC30" s="60"/>
      <c r="ND30" s="60"/>
      <c r="NE30" s="60"/>
      <c r="NF30" s="60"/>
      <c r="NG30" s="60"/>
      <c r="NH30" s="60"/>
      <c r="NI30" s="60"/>
      <c r="NJ30" s="60"/>
      <c r="NK30" s="60"/>
      <c r="NL30" s="60"/>
      <c r="NM30" s="60"/>
      <c r="NN30" s="60"/>
      <c r="NO30" s="60"/>
      <c r="NP30" s="60"/>
      <c r="NQ30" s="60"/>
      <c r="NR30" s="60"/>
      <c r="NS30" s="60"/>
      <c r="NT30" s="60"/>
      <c r="NU30" s="60"/>
      <c r="NV30" s="60"/>
      <c r="NW30" s="60"/>
      <c r="NX30" s="60"/>
      <c r="NY30" s="60"/>
      <c r="NZ30" s="60"/>
      <c r="OA30" s="60"/>
      <c r="OB30" s="60"/>
      <c r="OC30" s="60"/>
      <c r="OD30" s="60"/>
      <c r="OE30" s="60"/>
      <c r="OF30" s="60"/>
      <c r="OG30" s="60"/>
      <c r="OH30" s="60"/>
      <c r="OI30" s="60"/>
      <c r="OJ30" s="60"/>
      <c r="OK30" s="60"/>
      <c r="OL30" s="60"/>
      <c r="OM30" s="60"/>
      <c r="ON30" s="60"/>
      <c r="OO30" s="60"/>
      <c r="OP30" s="60"/>
      <c r="OQ30" s="60"/>
      <c r="OR30" s="60"/>
      <c r="OS30" s="60"/>
      <c r="OT30" s="60"/>
      <c r="OU30" s="60"/>
      <c r="OV30" s="60"/>
      <c r="OW30" s="60"/>
      <c r="OX30" s="60"/>
      <c r="OY30" s="60"/>
      <c r="OZ30" s="60"/>
      <c r="PA30" s="60"/>
      <c r="PB30" s="60"/>
      <c r="PC30" s="60"/>
      <c r="PD30" s="60"/>
      <c r="PE30" s="60"/>
      <c r="PF30" s="60"/>
      <c r="PG30" s="60"/>
      <c r="PH30" s="60"/>
      <c r="PI30" s="60"/>
      <c r="PJ30" s="60"/>
      <c r="PK30" s="60"/>
      <c r="PL30" s="60"/>
      <c r="PM30" s="60"/>
      <c r="PN30" s="60"/>
      <c r="PO30" s="60"/>
      <c r="PP30" s="60"/>
      <c r="PQ30" s="60"/>
      <c r="PR30" s="60"/>
      <c r="PS30" s="60"/>
      <c r="PT30" s="60"/>
      <c r="PU30" s="60"/>
      <c r="PV30" s="60"/>
      <c r="PW30" s="60"/>
      <c r="PX30" s="60"/>
      <c r="PY30" s="60"/>
      <c r="PZ30" s="60"/>
      <c r="QA30" s="60"/>
      <c r="QB30" s="60"/>
      <c r="QC30" s="60"/>
      <c r="QD30" s="60"/>
      <c r="QE30" s="60"/>
      <c r="QF30" s="60"/>
      <c r="QG30" s="60"/>
      <c r="QH30" s="60"/>
      <c r="QI30" s="60"/>
      <c r="QJ30" s="60"/>
      <c r="QK30" s="60"/>
      <c r="QL30" s="60"/>
      <c r="QM30" s="60"/>
      <c r="QN30" s="60"/>
      <c r="QO30" s="60"/>
      <c r="QP30" s="60"/>
      <c r="QQ30" s="60"/>
      <c r="QR30" s="60"/>
      <c r="QS30" s="60"/>
      <c r="QT30" s="60"/>
      <c r="QU30" s="60"/>
      <c r="QV30" s="60"/>
      <c r="QW30" s="60"/>
      <c r="QX30" s="60"/>
      <c r="QY30" s="60"/>
      <c r="QZ30" s="60"/>
      <c r="RA30" s="60"/>
      <c r="RB30" s="60"/>
      <c r="RC30" s="60"/>
      <c r="RD30" s="60"/>
      <c r="RE30" s="60"/>
      <c r="RF30" s="60"/>
      <c r="RG30" s="60"/>
      <c r="RH30" s="60"/>
      <c r="RI30" s="60"/>
      <c r="RJ30" s="60"/>
      <c r="RK30" s="60"/>
      <c r="RL30" s="60"/>
      <c r="RM30" s="60"/>
      <c r="RN30" s="60"/>
      <c r="RO30" s="60"/>
      <c r="RP30" s="60"/>
      <c r="RQ30" s="60"/>
      <c r="RR30" s="60"/>
      <c r="RS30" s="60"/>
      <c r="RT30" s="60"/>
      <c r="RU30" s="60"/>
      <c r="RV30" s="60"/>
      <c r="RW30" s="60"/>
      <c r="RX30" s="60"/>
      <c r="RY30" s="60"/>
      <c r="RZ30" s="60"/>
      <c r="SA30" s="60"/>
      <c r="SB30" s="60"/>
      <c r="SC30" s="60"/>
      <c r="SD30" s="60"/>
      <c r="SE30" s="60"/>
      <c r="SF30" s="60"/>
      <c r="SG30" s="60"/>
      <c r="SH30" s="60"/>
      <c r="SI30" s="60"/>
      <c r="SJ30" s="60"/>
      <c r="SK30" s="60"/>
      <c r="SL30" s="60"/>
      <c r="SM30" s="60"/>
      <c r="SN30" s="60"/>
      <c r="SO30" s="60"/>
      <c r="SP30" s="60"/>
      <c r="SQ30" s="60"/>
      <c r="SR30" s="60"/>
      <c r="SS30" s="60"/>
      <c r="ST30" s="60"/>
      <c r="SU30" s="60"/>
      <c r="SV30" s="60"/>
      <c r="SW30" s="60"/>
      <c r="SX30" s="60"/>
      <c r="SY30" s="60"/>
      <c r="SZ30" s="60"/>
      <c r="TA30" s="60"/>
      <c r="TB30" s="60"/>
      <c r="TC30" s="60"/>
      <c r="TD30" s="60"/>
      <c r="TE30" s="60"/>
      <c r="TF30" s="60"/>
      <c r="TG30" s="60"/>
      <c r="TH30" s="60"/>
      <c r="TI30" s="60"/>
      <c r="TJ30" s="60"/>
      <c r="TK30" s="60"/>
      <c r="TL30" s="60"/>
      <c r="TM30" s="60"/>
      <c r="TN30" s="60"/>
      <c r="TO30" s="60"/>
      <c r="TP30" s="60"/>
      <c r="TQ30" s="60"/>
      <c r="TR30" s="60"/>
      <c r="TS30" s="60"/>
      <c r="TT30" s="60"/>
      <c r="TU30" s="60"/>
      <c r="TV30" s="60"/>
      <c r="TW30" s="60"/>
      <c r="TX30" s="60"/>
      <c r="TY30" s="60"/>
      <c r="TZ30" s="60"/>
      <c r="UA30" s="60"/>
      <c r="UB30" s="60"/>
      <c r="UC30" s="60"/>
      <c r="UD30" s="60"/>
      <c r="UE30" s="60"/>
      <c r="UF30" s="60"/>
      <c r="UG30" s="60"/>
      <c r="UH30" s="60"/>
      <c r="UI30" s="60"/>
      <c r="UJ30" s="60"/>
      <c r="UK30" s="60"/>
      <c r="UL30" s="60"/>
      <c r="UM30" s="60"/>
      <c r="UN30" s="60"/>
      <c r="UO30" s="60"/>
      <c r="UP30" s="60"/>
      <c r="UQ30" s="60"/>
      <c r="UR30" s="60"/>
      <c r="US30" s="60"/>
      <c r="UT30" s="60"/>
      <c r="UU30" s="60"/>
      <c r="UV30" s="60"/>
      <c r="UW30" s="60"/>
      <c r="UX30" s="60"/>
      <c r="UY30" s="60"/>
      <c r="UZ30" s="60"/>
      <c r="VA30" s="60"/>
      <c r="VB30" s="60"/>
      <c r="VC30" s="60"/>
      <c r="VD30" s="60"/>
      <c r="VE30" s="60"/>
      <c r="VF30" s="60"/>
      <c r="VG30" s="60"/>
      <c r="VH30" s="60"/>
      <c r="VI30" s="60"/>
      <c r="VJ30" s="60"/>
      <c r="VK30" s="60"/>
      <c r="VL30" s="60"/>
      <c r="VM30" s="60"/>
      <c r="VN30" s="60"/>
      <c r="VO30" s="60"/>
      <c r="VP30" s="60"/>
      <c r="VQ30" s="60"/>
      <c r="VR30" s="60"/>
      <c r="VS30" s="60"/>
      <c r="VT30" s="60"/>
      <c r="VU30" s="60"/>
      <c r="VV30" s="60"/>
      <c r="VW30" s="60"/>
      <c r="VX30" s="60"/>
      <c r="VY30" s="60"/>
      <c r="VZ30" s="60"/>
      <c r="WA30" s="60"/>
      <c r="WB30" s="60"/>
      <c r="WC30" s="60"/>
      <c r="WD30" s="60"/>
      <c r="WE30" s="60"/>
      <c r="WF30" s="60"/>
      <c r="WG30" s="60"/>
      <c r="WH30" s="60"/>
      <c r="WI30" s="60"/>
      <c r="WJ30" s="60"/>
      <c r="WK30" s="60"/>
      <c r="WL30" s="60"/>
      <c r="WM30" s="60"/>
      <c r="WN30" s="60"/>
      <c r="WO30" s="60"/>
      <c r="WP30" s="60"/>
      <c r="WQ30" s="60"/>
      <c r="WR30" s="60"/>
      <c r="WS30" s="60"/>
      <c r="WT30" s="60"/>
      <c r="WU30" s="60"/>
      <c r="WV30" s="60"/>
      <c r="WW30" s="60"/>
      <c r="WX30" s="60"/>
      <c r="WY30" s="60"/>
      <c r="WZ30" s="60"/>
      <c r="XA30" s="60"/>
      <c r="XB30" s="60"/>
      <c r="XC30" s="60"/>
      <c r="XD30" s="60"/>
      <c r="XE30" s="60"/>
      <c r="XF30" s="60"/>
      <c r="XG30" s="60"/>
      <c r="XH30" s="60"/>
      <c r="XI30" s="60"/>
      <c r="XJ30" s="60"/>
      <c r="XK30" s="60"/>
      <c r="XL30" s="60"/>
      <c r="XM30" s="60"/>
      <c r="XN30" s="60"/>
      <c r="XO30" s="60"/>
      <c r="XP30" s="60"/>
      <c r="XQ30" s="60"/>
      <c r="XR30" s="60"/>
      <c r="XS30" s="60"/>
      <c r="XT30" s="60"/>
      <c r="XU30" s="60"/>
      <c r="XV30" s="60"/>
      <c r="XW30" s="60"/>
      <c r="XX30" s="60"/>
      <c r="XY30" s="60"/>
      <c r="XZ30" s="60"/>
      <c r="YA30" s="60"/>
      <c r="YB30" s="60"/>
      <c r="YC30" s="60"/>
      <c r="YD30" s="60"/>
      <c r="YE30" s="60"/>
      <c r="YF30" s="60"/>
      <c r="YG30" s="60"/>
      <c r="YH30" s="60"/>
      <c r="YI30" s="60"/>
      <c r="YJ30" s="60"/>
      <c r="YK30" s="60"/>
      <c r="YL30" s="60"/>
      <c r="YM30" s="60"/>
      <c r="YN30" s="60"/>
      <c r="YO30" s="60"/>
      <c r="YP30" s="60"/>
      <c r="YQ30" s="60"/>
      <c r="YR30" s="60"/>
      <c r="YS30" s="60"/>
      <c r="YT30" s="60"/>
      <c r="YU30" s="60"/>
      <c r="YV30" s="60"/>
      <c r="YW30" s="60"/>
      <c r="YX30" s="60"/>
      <c r="YY30" s="60"/>
      <c r="YZ30" s="60"/>
      <c r="ZA30" s="60"/>
      <c r="ZB30" s="60"/>
      <c r="ZC30" s="60"/>
      <c r="ZD30" s="60"/>
      <c r="ZE30" s="60"/>
      <c r="ZF30" s="60"/>
      <c r="ZG30" s="60"/>
      <c r="ZH30" s="60"/>
      <c r="ZI30" s="60"/>
      <c r="ZJ30" s="60"/>
      <c r="ZK30" s="60"/>
      <c r="ZL30" s="60"/>
      <c r="ZM30" s="60"/>
      <c r="ZN30" s="60"/>
      <c r="ZO30" s="60"/>
      <c r="ZP30" s="60"/>
      <c r="ZQ30" s="60"/>
      <c r="ZR30" s="60"/>
      <c r="ZS30" s="60"/>
      <c r="ZT30" s="60"/>
      <c r="ZU30" s="60"/>
      <c r="ZV30" s="60"/>
      <c r="ZW30" s="60"/>
      <c r="ZX30" s="60"/>
      <c r="ZY30" s="60"/>
      <c r="ZZ30" s="60"/>
      <c r="AAA30" s="60"/>
      <c r="AAB30" s="60"/>
      <c r="AAC30" s="60"/>
      <c r="AAD30" s="60"/>
      <c r="AAE30" s="60"/>
      <c r="AAF30" s="60"/>
      <c r="AAG30" s="60"/>
      <c r="AAH30" s="60"/>
      <c r="AAI30" s="60"/>
      <c r="AAJ30" s="60"/>
      <c r="AAK30" s="60"/>
      <c r="AAL30" s="60"/>
      <c r="AAM30" s="60"/>
      <c r="AAN30" s="60"/>
      <c r="AAO30" s="60"/>
      <c r="AAP30" s="60"/>
      <c r="AAQ30" s="60"/>
      <c r="AAR30" s="60"/>
      <c r="AAS30" s="60"/>
      <c r="AAT30" s="60"/>
      <c r="AAU30" s="60"/>
      <c r="AAV30" s="60"/>
      <c r="AAW30" s="60"/>
      <c r="AAX30" s="60"/>
      <c r="AAY30" s="60"/>
      <c r="AAZ30" s="60"/>
      <c r="ABA30" s="60"/>
      <c r="ABB30" s="60"/>
      <c r="ABC30" s="60"/>
      <c r="ABD30" s="60"/>
      <c r="ABE30" s="60"/>
      <c r="ABF30" s="60"/>
      <c r="ABG30" s="60"/>
      <c r="ABH30" s="60"/>
      <c r="ABI30" s="60"/>
      <c r="ABJ30" s="60"/>
      <c r="ABK30" s="60"/>
      <c r="ABL30" s="60"/>
      <c r="ABM30" s="60"/>
      <c r="ABN30" s="60"/>
      <c r="ABO30" s="60"/>
      <c r="ABP30" s="60"/>
      <c r="ABQ30" s="60"/>
      <c r="ABR30" s="60"/>
      <c r="ABS30" s="60"/>
      <c r="ABT30" s="60"/>
      <c r="ABU30" s="60"/>
      <c r="ABV30" s="60"/>
      <c r="ABW30" s="60"/>
      <c r="ABX30" s="60"/>
      <c r="ABY30" s="60"/>
      <c r="ABZ30" s="60"/>
      <c r="ACA30" s="60"/>
      <c r="ACB30" s="60"/>
      <c r="ACC30" s="60"/>
      <c r="ACD30" s="60"/>
      <c r="ACE30" s="60"/>
      <c r="ACF30" s="60"/>
      <c r="ACG30" s="60"/>
      <c r="ACH30" s="60"/>
      <c r="ACI30" s="60"/>
      <c r="ACJ30" s="60"/>
      <c r="ACK30" s="60"/>
      <c r="ACL30" s="60"/>
      <c r="ACM30" s="60"/>
      <c r="ACN30" s="60"/>
      <c r="ACO30" s="60"/>
      <c r="ACP30" s="60"/>
      <c r="ACQ30" s="60"/>
      <c r="ACR30" s="60"/>
      <c r="ACS30" s="60"/>
      <c r="ACT30" s="60"/>
      <c r="ACU30" s="60"/>
      <c r="ACV30" s="60"/>
      <c r="ACW30" s="60"/>
      <c r="ACX30" s="60"/>
      <c r="ACY30" s="60"/>
      <c r="ACZ30" s="60"/>
      <c r="ADA30" s="60"/>
      <c r="ADB30" s="60"/>
      <c r="ADC30" s="60"/>
      <c r="ADD30" s="60"/>
      <c r="ADE30" s="60"/>
      <c r="ADF30" s="60"/>
      <c r="ADG30" s="60"/>
      <c r="ADH30" s="60"/>
      <c r="ADI30" s="60"/>
      <c r="ADJ30" s="60"/>
      <c r="ADK30" s="60"/>
      <c r="ADL30" s="60"/>
      <c r="ADM30" s="60"/>
      <c r="ADN30" s="60"/>
      <c r="ADO30" s="60"/>
      <c r="ADP30" s="60"/>
      <c r="ADQ30" s="60"/>
      <c r="ADR30" s="60"/>
      <c r="ADS30" s="60"/>
      <c r="ADT30" s="60"/>
      <c r="ADU30" s="60"/>
      <c r="ADV30" s="60"/>
      <c r="ADW30" s="60"/>
      <c r="ADX30" s="60"/>
      <c r="ADY30" s="60"/>
      <c r="ADZ30" s="60"/>
      <c r="AEA30" s="60"/>
      <c r="AEB30" s="60"/>
      <c r="AEC30" s="60"/>
      <c r="AED30" s="60"/>
      <c r="AEE30" s="60"/>
      <c r="AEF30" s="60"/>
      <c r="AEG30" s="60"/>
      <c r="AEH30" s="60"/>
      <c r="AEI30" s="60"/>
      <c r="AEJ30" s="60"/>
      <c r="AEK30" s="60"/>
      <c r="AEL30" s="60"/>
      <c r="AEM30" s="60"/>
      <c r="AEN30" s="60"/>
      <c r="AEO30" s="60"/>
      <c r="AEP30" s="60"/>
      <c r="AEQ30" s="60"/>
      <c r="AER30" s="60"/>
      <c r="AES30" s="60"/>
      <c r="AET30" s="60"/>
      <c r="AEU30" s="60"/>
      <c r="AEV30" s="60"/>
      <c r="AEW30" s="60"/>
      <c r="AEX30" s="60"/>
      <c r="AEY30" s="60"/>
      <c r="AEZ30" s="60"/>
      <c r="AFA30" s="60"/>
      <c r="AFB30" s="60"/>
      <c r="AFC30" s="60"/>
      <c r="AFD30" s="60"/>
      <c r="AFE30" s="60"/>
      <c r="AFF30" s="60"/>
      <c r="AFG30" s="60"/>
      <c r="AFH30" s="60"/>
      <c r="AFI30" s="60"/>
      <c r="AFJ30" s="60"/>
      <c r="AFK30" s="60"/>
      <c r="AFL30" s="60"/>
      <c r="AFM30" s="60"/>
      <c r="AFN30" s="60"/>
      <c r="AFO30" s="60"/>
      <c r="AFP30" s="60"/>
      <c r="AFQ30" s="60"/>
      <c r="AFR30" s="60"/>
      <c r="AFS30" s="60"/>
      <c r="AFT30" s="60"/>
      <c r="AFU30" s="60"/>
      <c r="AFV30" s="60"/>
      <c r="AFW30" s="60"/>
      <c r="AFX30" s="60"/>
      <c r="AFY30" s="60"/>
      <c r="AFZ30" s="60"/>
      <c r="AGA30" s="60"/>
      <c r="AGB30" s="60"/>
      <c r="AGC30" s="60"/>
      <c r="AGD30" s="60"/>
      <c r="AGE30" s="60"/>
      <c r="AGF30" s="60"/>
      <c r="AGG30" s="60"/>
      <c r="AGH30" s="60"/>
      <c r="AGI30" s="60"/>
      <c r="AGJ30" s="60"/>
      <c r="AGK30" s="60"/>
      <c r="AGL30" s="60"/>
      <c r="AGM30" s="60"/>
      <c r="AGN30" s="60"/>
      <c r="AGO30" s="60"/>
      <c r="AGP30" s="60"/>
      <c r="AGQ30" s="60"/>
      <c r="AGR30" s="60"/>
      <c r="AGS30" s="60"/>
      <c r="AGT30" s="60"/>
      <c r="AGU30" s="60"/>
      <c r="AGV30" s="60"/>
      <c r="AGW30" s="60"/>
      <c r="AGX30" s="60"/>
      <c r="AGY30" s="60"/>
      <c r="AGZ30" s="60"/>
      <c r="AHA30" s="60"/>
      <c r="AHB30" s="60"/>
      <c r="AHC30" s="60"/>
      <c r="AHD30" s="60"/>
      <c r="AHE30" s="60"/>
      <c r="AHF30" s="60"/>
      <c r="AHG30" s="60"/>
      <c r="AHH30" s="60"/>
      <c r="AHI30" s="60"/>
      <c r="AHJ30" s="60"/>
      <c r="AHK30" s="60"/>
      <c r="AHL30" s="60"/>
      <c r="AHM30" s="60"/>
      <c r="AHN30" s="60"/>
      <c r="AHO30" s="60"/>
      <c r="AHP30" s="60"/>
      <c r="AHQ30" s="60"/>
      <c r="AHR30" s="60"/>
      <c r="AHS30" s="60"/>
      <c r="AHT30" s="60"/>
      <c r="AHU30" s="60"/>
      <c r="AHV30" s="60"/>
      <c r="AHW30" s="60"/>
      <c r="AHX30" s="60"/>
      <c r="AHY30" s="60"/>
      <c r="AHZ30" s="60"/>
      <c r="AIA30" s="60"/>
      <c r="AIB30" s="60"/>
      <c r="AIC30" s="60"/>
      <c r="AID30" s="60"/>
      <c r="AIE30" s="60"/>
      <c r="AIF30" s="60"/>
      <c r="AIG30" s="60"/>
      <c r="AIH30" s="60"/>
      <c r="AII30" s="60"/>
      <c r="AIJ30" s="60"/>
      <c r="AIK30" s="60"/>
      <c r="AIL30" s="60"/>
      <c r="AIM30" s="60"/>
      <c r="AIN30" s="60"/>
      <c r="AIO30" s="60"/>
      <c r="AIP30" s="60"/>
      <c r="AIQ30" s="60"/>
      <c r="AIR30" s="60"/>
      <c r="AIS30" s="60"/>
      <c r="AIT30" s="60"/>
      <c r="AIU30" s="60"/>
      <c r="AIV30" s="60"/>
      <c r="AIW30" s="60"/>
      <c r="AIX30" s="60"/>
      <c r="AIY30" s="60"/>
      <c r="AIZ30" s="60"/>
      <c r="AJA30" s="60"/>
      <c r="AJB30" s="60"/>
      <c r="AJC30" s="60"/>
      <c r="AJD30" s="60"/>
      <c r="AJE30" s="60"/>
      <c r="AJF30" s="60"/>
      <c r="AJG30" s="60"/>
      <c r="AJH30" s="60"/>
      <c r="AJI30" s="60"/>
      <c r="AJJ30" s="60"/>
      <c r="AJK30" s="60"/>
      <c r="AJL30" s="60"/>
      <c r="AJM30" s="60"/>
      <c r="AJN30" s="60"/>
      <c r="AJO30" s="60"/>
      <c r="AJP30" s="60"/>
      <c r="AJQ30" s="60"/>
      <c r="AJR30" s="60"/>
      <c r="AJS30" s="60"/>
      <c r="AJT30" s="60"/>
      <c r="AJU30" s="60"/>
      <c r="AJV30" s="60"/>
      <c r="AJW30" s="60"/>
      <c r="AJX30" s="60"/>
      <c r="AJY30" s="60"/>
      <c r="AJZ30" s="60"/>
      <c r="AKA30" s="60"/>
      <c r="AKB30" s="60"/>
      <c r="AKC30" s="60"/>
      <c r="AKD30" s="60"/>
      <c r="AKE30" s="60"/>
      <c r="AKF30" s="60"/>
      <c r="AKG30" s="60"/>
      <c r="AKH30" s="60"/>
      <c r="AKI30" s="60"/>
      <c r="AKJ30" s="60"/>
      <c r="AKK30" s="60"/>
      <c r="AKL30" s="60"/>
      <c r="AKM30" s="60"/>
      <c r="AKN30" s="60"/>
      <c r="AKO30" s="60"/>
      <c r="AKP30" s="60"/>
      <c r="AKQ30" s="60"/>
      <c r="AKR30" s="60"/>
      <c r="AKS30" s="60"/>
      <c r="AKT30" s="60"/>
      <c r="AKU30" s="60"/>
      <c r="AKV30" s="60"/>
      <c r="AKW30" s="60"/>
      <c r="AKX30" s="60"/>
      <c r="AKY30" s="60"/>
      <c r="AKZ30" s="60"/>
      <c r="ALA30" s="60"/>
      <c r="ALB30" s="60"/>
      <c r="ALC30" s="60"/>
      <c r="ALD30" s="60"/>
      <c r="ALE30" s="60"/>
      <c r="ALF30" s="60"/>
      <c r="ALG30" s="60"/>
      <c r="ALH30" s="60"/>
      <c r="ALI30" s="60"/>
      <c r="ALJ30" s="60"/>
      <c r="ALK30" s="60"/>
      <c r="ALL30" s="60"/>
      <c r="ALM30" s="60"/>
      <c r="ALN30" s="60"/>
      <c r="ALO30" s="60"/>
      <c r="ALP30" s="60"/>
      <c r="ALQ30" s="60"/>
      <c r="ALR30" s="60"/>
      <c r="ALS30" s="60"/>
      <c r="ALT30" s="60"/>
      <c r="ALU30" s="60"/>
      <c r="ALV30" s="60"/>
      <c r="ALW30" s="60"/>
      <c r="ALX30" s="60"/>
      <c r="ALY30" s="60"/>
      <c r="ALZ30" s="60"/>
      <c r="AMA30" s="60"/>
      <c r="AMB30" s="60"/>
      <c r="AMC30" s="60"/>
      <c r="AMD30" s="60"/>
      <c r="AME30" s="60"/>
      <c r="AMF30" s="60"/>
      <c r="AMG30" s="60"/>
      <c r="AMH30" s="60"/>
      <c r="AMI30" s="60"/>
      <c r="AMJ30" s="60"/>
      <c r="AMK30" s="60"/>
      <c r="AML30" s="60"/>
    </row>
    <row r="31" spans="1:1026" s="115" customFormat="1" ht="18" customHeight="1" x14ac:dyDescent="0.25">
      <c r="A31" s="144">
        <v>4</v>
      </c>
      <c r="B31" s="54" t="s">
        <v>116</v>
      </c>
      <c r="C31" s="36"/>
      <c r="D31" s="47">
        <v>1968</v>
      </c>
      <c r="E31" s="48">
        <v>1</v>
      </c>
      <c r="F31" s="49">
        <v>111.6</v>
      </c>
      <c r="G31" s="280" t="s">
        <v>118</v>
      </c>
      <c r="H31" s="43">
        <v>24</v>
      </c>
      <c r="I31" s="94">
        <v>6</v>
      </c>
      <c r="J31" s="9">
        <v>60</v>
      </c>
      <c r="K31" s="9"/>
      <c r="L31" s="201"/>
      <c r="M31" s="9">
        <f>J31*I31</f>
        <v>360</v>
      </c>
      <c r="N31" s="57" t="s">
        <v>274</v>
      </c>
      <c r="O31" s="37">
        <v>15</v>
      </c>
      <c r="P31" s="326" t="s">
        <v>117</v>
      </c>
      <c r="Q31" s="28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0"/>
      <c r="BM31" s="60"/>
      <c r="BN31" s="60"/>
      <c r="BO31" s="60"/>
      <c r="BP31" s="60"/>
      <c r="BQ31" s="60"/>
      <c r="BR31" s="60"/>
      <c r="BS31" s="60"/>
      <c r="BT31" s="60"/>
      <c r="BU31" s="60"/>
      <c r="BV31" s="60"/>
      <c r="BW31" s="60"/>
      <c r="BX31" s="60"/>
      <c r="BY31" s="60"/>
      <c r="BZ31" s="60"/>
      <c r="CA31" s="60"/>
      <c r="CB31" s="60"/>
      <c r="CC31" s="60"/>
      <c r="CD31" s="60"/>
      <c r="CE31" s="60"/>
      <c r="CF31" s="60"/>
      <c r="CG31" s="60"/>
      <c r="CH31" s="60"/>
      <c r="CI31" s="60"/>
      <c r="CJ31" s="60"/>
      <c r="CK31" s="60"/>
      <c r="CL31" s="60"/>
      <c r="CM31" s="60"/>
      <c r="CN31" s="60"/>
      <c r="CO31" s="60"/>
      <c r="CP31" s="60"/>
      <c r="CQ31" s="60"/>
      <c r="CR31" s="60"/>
      <c r="CS31" s="60"/>
      <c r="CT31" s="60"/>
      <c r="CU31" s="60"/>
      <c r="CV31" s="60"/>
      <c r="CW31" s="60"/>
      <c r="CX31" s="60"/>
      <c r="CY31" s="60"/>
      <c r="CZ31" s="60"/>
      <c r="DA31" s="60"/>
      <c r="DB31" s="60"/>
      <c r="DC31" s="60"/>
      <c r="DD31" s="60"/>
      <c r="DE31" s="60"/>
      <c r="DF31" s="60"/>
      <c r="DG31" s="60"/>
      <c r="DH31" s="60"/>
      <c r="DI31" s="60"/>
      <c r="DJ31" s="60"/>
      <c r="DK31" s="60"/>
      <c r="DL31" s="60"/>
      <c r="DM31" s="60"/>
      <c r="DN31" s="60"/>
      <c r="DO31" s="60"/>
      <c r="DP31" s="60"/>
      <c r="DQ31" s="60"/>
      <c r="DR31" s="60"/>
      <c r="DS31" s="60"/>
      <c r="DT31" s="60"/>
      <c r="DU31" s="60"/>
      <c r="DV31" s="60"/>
      <c r="DW31" s="60"/>
      <c r="DX31" s="60"/>
      <c r="DY31" s="60"/>
      <c r="DZ31" s="60"/>
      <c r="EA31" s="60"/>
      <c r="EB31" s="60"/>
      <c r="EC31" s="60"/>
      <c r="ED31" s="60"/>
      <c r="EE31" s="60"/>
      <c r="EF31" s="60"/>
      <c r="EG31" s="60"/>
      <c r="EH31" s="60"/>
      <c r="EI31" s="60"/>
      <c r="EJ31" s="60"/>
      <c r="EK31" s="60"/>
      <c r="EL31" s="60"/>
      <c r="EM31" s="60"/>
      <c r="EN31" s="60"/>
      <c r="EO31" s="60"/>
      <c r="EP31" s="60"/>
      <c r="EQ31" s="60"/>
      <c r="ER31" s="60"/>
      <c r="ES31" s="60"/>
      <c r="ET31" s="60"/>
      <c r="EU31" s="60"/>
      <c r="EV31" s="60"/>
      <c r="EW31" s="60"/>
      <c r="EX31" s="60"/>
      <c r="EY31" s="60"/>
      <c r="EZ31" s="60"/>
      <c r="FA31" s="60"/>
      <c r="FB31" s="60"/>
      <c r="FC31" s="60"/>
      <c r="FD31" s="60"/>
      <c r="FE31" s="60"/>
      <c r="FF31" s="60"/>
      <c r="FG31" s="60"/>
      <c r="FH31" s="60"/>
      <c r="FI31" s="60"/>
      <c r="FJ31" s="60"/>
      <c r="FK31" s="60"/>
      <c r="FL31" s="60"/>
      <c r="FM31" s="60"/>
      <c r="FN31" s="60"/>
      <c r="FO31" s="60"/>
      <c r="FP31" s="60"/>
      <c r="FQ31" s="60"/>
      <c r="FR31" s="60"/>
      <c r="FS31" s="60"/>
      <c r="FT31" s="60"/>
      <c r="FU31" s="60"/>
      <c r="FV31" s="60"/>
      <c r="FW31" s="60"/>
      <c r="FX31" s="60"/>
      <c r="FY31" s="60"/>
      <c r="FZ31" s="60"/>
      <c r="GA31" s="60"/>
      <c r="GB31" s="60"/>
      <c r="GC31" s="60"/>
      <c r="GD31" s="60"/>
      <c r="GE31" s="60"/>
      <c r="GF31" s="60"/>
      <c r="GG31" s="60"/>
      <c r="GH31" s="60"/>
      <c r="GI31" s="60"/>
      <c r="GJ31" s="60"/>
      <c r="GK31" s="60"/>
      <c r="GL31" s="60"/>
      <c r="GM31" s="60"/>
      <c r="GN31" s="60"/>
      <c r="GO31" s="60"/>
      <c r="GP31" s="60"/>
      <c r="GQ31" s="60"/>
      <c r="GR31" s="60"/>
      <c r="GS31" s="60"/>
      <c r="GT31" s="60"/>
      <c r="GU31" s="60"/>
      <c r="GV31" s="60"/>
      <c r="GW31" s="60"/>
      <c r="GX31" s="60"/>
      <c r="GY31" s="60"/>
      <c r="GZ31" s="60"/>
      <c r="HA31" s="60"/>
      <c r="HB31" s="60"/>
      <c r="HC31" s="60"/>
      <c r="HD31" s="60"/>
      <c r="HE31" s="60"/>
      <c r="HF31" s="60"/>
      <c r="HG31" s="60"/>
      <c r="HH31" s="60"/>
      <c r="HI31" s="60"/>
      <c r="HJ31" s="60"/>
      <c r="HK31" s="60"/>
      <c r="HL31" s="60"/>
      <c r="HM31" s="60"/>
      <c r="HN31" s="60"/>
      <c r="HO31" s="60"/>
      <c r="HP31" s="60"/>
      <c r="HQ31" s="60"/>
      <c r="HR31" s="60"/>
      <c r="HS31" s="60"/>
      <c r="HT31" s="60"/>
      <c r="HU31" s="60"/>
      <c r="HV31" s="60"/>
      <c r="HW31" s="60"/>
      <c r="HX31" s="60"/>
      <c r="HY31" s="60"/>
      <c r="HZ31" s="60"/>
      <c r="IA31" s="60"/>
      <c r="IB31" s="60"/>
      <c r="IC31" s="60"/>
      <c r="ID31" s="60"/>
      <c r="IE31" s="60"/>
      <c r="IF31" s="60"/>
      <c r="IG31" s="60"/>
      <c r="IH31" s="60"/>
      <c r="II31" s="60"/>
      <c r="IJ31" s="60"/>
      <c r="IK31" s="60"/>
      <c r="IL31" s="60"/>
      <c r="IM31" s="60"/>
      <c r="IN31" s="60"/>
      <c r="IO31" s="60"/>
      <c r="IP31" s="60"/>
      <c r="IQ31" s="60"/>
      <c r="IR31" s="60"/>
      <c r="IS31" s="60"/>
      <c r="IT31" s="60"/>
      <c r="IU31" s="60"/>
      <c r="IV31" s="60"/>
      <c r="IW31" s="60"/>
      <c r="IX31" s="60"/>
      <c r="IY31" s="60"/>
      <c r="IZ31" s="60"/>
      <c r="JA31" s="60"/>
      <c r="JB31" s="60"/>
      <c r="JC31" s="60"/>
      <c r="JD31" s="60"/>
      <c r="JE31" s="60"/>
      <c r="JF31" s="60"/>
      <c r="JG31" s="60"/>
      <c r="JH31" s="60"/>
      <c r="JI31" s="60"/>
      <c r="JJ31" s="60"/>
      <c r="JK31" s="60"/>
      <c r="JL31" s="60"/>
      <c r="JM31" s="60"/>
      <c r="JN31" s="60"/>
      <c r="JO31" s="60"/>
      <c r="JP31" s="60"/>
      <c r="JQ31" s="60"/>
      <c r="JR31" s="60"/>
      <c r="JS31" s="60"/>
      <c r="JT31" s="60"/>
      <c r="JU31" s="60"/>
      <c r="JV31" s="60"/>
      <c r="JW31" s="60"/>
      <c r="JX31" s="60"/>
      <c r="JY31" s="60"/>
      <c r="JZ31" s="60"/>
      <c r="KA31" s="60"/>
      <c r="KB31" s="60"/>
      <c r="KC31" s="60"/>
      <c r="KD31" s="60"/>
      <c r="KE31" s="60"/>
      <c r="KF31" s="60"/>
      <c r="KG31" s="60"/>
      <c r="KH31" s="60"/>
      <c r="KI31" s="60"/>
      <c r="KJ31" s="60"/>
      <c r="KK31" s="60"/>
      <c r="KL31" s="60"/>
      <c r="KM31" s="60"/>
      <c r="KN31" s="60"/>
      <c r="KO31" s="60"/>
      <c r="KP31" s="60"/>
      <c r="KQ31" s="60"/>
      <c r="KR31" s="60"/>
      <c r="KS31" s="60"/>
      <c r="KT31" s="60"/>
      <c r="KU31" s="60"/>
      <c r="KV31" s="60"/>
      <c r="KW31" s="60"/>
      <c r="KX31" s="60"/>
      <c r="KY31" s="60"/>
      <c r="KZ31" s="60"/>
      <c r="LA31" s="60"/>
      <c r="LB31" s="60"/>
      <c r="LC31" s="60"/>
      <c r="LD31" s="60"/>
      <c r="LE31" s="60"/>
      <c r="LF31" s="60"/>
      <c r="LG31" s="60"/>
      <c r="LH31" s="60"/>
      <c r="LI31" s="60"/>
      <c r="LJ31" s="60"/>
      <c r="LK31" s="60"/>
      <c r="LL31" s="60"/>
      <c r="LM31" s="60"/>
      <c r="LN31" s="60"/>
      <c r="LO31" s="60"/>
      <c r="LP31" s="60"/>
      <c r="LQ31" s="60"/>
      <c r="LR31" s="60"/>
      <c r="LS31" s="60"/>
      <c r="LT31" s="60"/>
      <c r="LU31" s="60"/>
      <c r="LV31" s="60"/>
      <c r="LW31" s="60"/>
      <c r="LX31" s="60"/>
      <c r="LY31" s="60"/>
      <c r="LZ31" s="60"/>
      <c r="MA31" s="60"/>
      <c r="MB31" s="60"/>
      <c r="MC31" s="60"/>
      <c r="MD31" s="60"/>
      <c r="ME31" s="60"/>
      <c r="MF31" s="60"/>
      <c r="MG31" s="60"/>
      <c r="MH31" s="60"/>
      <c r="MI31" s="60"/>
      <c r="MJ31" s="60"/>
      <c r="MK31" s="60"/>
      <c r="ML31" s="60"/>
      <c r="MM31" s="60"/>
      <c r="MN31" s="60"/>
      <c r="MO31" s="60"/>
      <c r="MP31" s="60"/>
      <c r="MQ31" s="60"/>
      <c r="MR31" s="60"/>
      <c r="MS31" s="60"/>
      <c r="MT31" s="60"/>
      <c r="MU31" s="60"/>
      <c r="MV31" s="60"/>
      <c r="MW31" s="60"/>
      <c r="MX31" s="60"/>
      <c r="MY31" s="60"/>
      <c r="MZ31" s="60"/>
      <c r="NA31" s="60"/>
      <c r="NB31" s="60"/>
      <c r="NC31" s="60"/>
      <c r="ND31" s="60"/>
      <c r="NE31" s="60"/>
      <c r="NF31" s="60"/>
      <c r="NG31" s="60"/>
      <c r="NH31" s="60"/>
      <c r="NI31" s="60"/>
      <c r="NJ31" s="60"/>
      <c r="NK31" s="60"/>
      <c r="NL31" s="60"/>
      <c r="NM31" s="60"/>
      <c r="NN31" s="60"/>
      <c r="NO31" s="60"/>
      <c r="NP31" s="60"/>
      <c r="NQ31" s="60"/>
      <c r="NR31" s="60"/>
      <c r="NS31" s="60"/>
      <c r="NT31" s="60"/>
      <c r="NU31" s="60"/>
      <c r="NV31" s="60"/>
      <c r="NW31" s="60"/>
      <c r="NX31" s="60"/>
      <c r="NY31" s="60"/>
      <c r="NZ31" s="60"/>
      <c r="OA31" s="60"/>
      <c r="OB31" s="60"/>
      <c r="OC31" s="60"/>
      <c r="OD31" s="60"/>
      <c r="OE31" s="60"/>
      <c r="OF31" s="60"/>
      <c r="OG31" s="60"/>
      <c r="OH31" s="60"/>
      <c r="OI31" s="60"/>
      <c r="OJ31" s="60"/>
      <c r="OK31" s="60"/>
      <c r="OL31" s="60"/>
      <c r="OM31" s="60"/>
      <c r="ON31" s="60"/>
      <c r="OO31" s="60"/>
      <c r="OP31" s="60"/>
      <c r="OQ31" s="60"/>
      <c r="OR31" s="60"/>
      <c r="OS31" s="60"/>
      <c r="OT31" s="60"/>
      <c r="OU31" s="60"/>
      <c r="OV31" s="60"/>
      <c r="OW31" s="60"/>
      <c r="OX31" s="60"/>
      <c r="OY31" s="60"/>
      <c r="OZ31" s="60"/>
      <c r="PA31" s="60"/>
      <c r="PB31" s="60"/>
      <c r="PC31" s="60"/>
      <c r="PD31" s="60"/>
      <c r="PE31" s="60"/>
      <c r="PF31" s="60"/>
      <c r="PG31" s="60"/>
      <c r="PH31" s="60"/>
      <c r="PI31" s="60"/>
      <c r="PJ31" s="60"/>
      <c r="PK31" s="60"/>
      <c r="PL31" s="60"/>
      <c r="PM31" s="60"/>
      <c r="PN31" s="60"/>
      <c r="PO31" s="60"/>
      <c r="PP31" s="60"/>
      <c r="PQ31" s="60"/>
      <c r="PR31" s="60"/>
      <c r="PS31" s="60"/>
      <c r="PT31" s="60"/>
      <c r="PU31" s="60"/>
      <c r="PV31" s="60"/>
      <c r="PW31" s="60"/>
      <c r="PX31" s="60"/>
      <c r="PY31" s="60"/>
      <c r="PZ31" s="60"/>
      <c r="QA31" s="60"/>
      <c r="QB31" s="60"/>
      <c r="QC31" s="60"/>
      <c r="QD31" s="60"/>
      <c r="QE31" s="60"/>
      <c r="QF31" s="60"/>
      <c r="QG31" s="60"/>
      <c r="QH31" s="60"/>
      <c r="QI31" s="60"/>
      <c r="QJ31" s="60"/>
      <c r="QK31" s="60"/>
      <c r="QL31" s="60"/>
      <c r="QM31" s="60"/>
      <c r="QN31" s="60"/>
      <c r="QO31" s="60"/>
      <c r="QP31" s="60"/>
      <c r="QQ31" s="60"/>
      <c r="QR31" s="60"/>
      <c r="QS31" s="60"/>
      <c r="QT31" s="60"/>
      <c r="QU31" s="60"/>
      <c r="QV31" s="60"/>
      <c r="QW31" s="60"/>
      <c r="QX31" s="60"/>
      <c r="QY31" s="60"/>
      <c r="QZ31" s="60"/>
      <c r="RA31" s="60"/>
      <c r="RB31" s="60"/>
      <c r="RC31" s="60"/>
      <c r="RD31" s="60"/>
      <c r="RE31" s="60"/>
      <c r="RF31" s="60"/>
      <c r="RG31" s="60"/>
      <c r="RH31" s="60"/>
      <c r="RI31" s="60"/>
      <c r="RJ31" s="60"/>
      <c r="RK31" s="60"/>
      <c r="RL31" s="60"/>
      <c r="RM31" s="60"/>
      <c r="RN31" s="60"/>
      <c r="RO31" s="60"/>
      <c r="RP31" s="60"/>
      <c r="RQ31" s="60"/>
      <c r="RR31" s="60"/>
      <c r="RS31" s="60"/>
      <c r="RT31" s="60"/>
      <c r="RU31" s="60"/>
      <c r="RV31" s="60"/>
      <c r="RW31" s="60"/>
      <c r="RX31" s="60"/>
      <c r="RY31" s="60"/>
      <c r="RZ31" s="60"/>
      <c r="SA31" s="60"/>
      <c r="SB31" s="60"/>
      <c r="SC31" s="60"/>
      <c r="SD31" s="60"/>
      <c r="SE31" s="60"/>
      <c r="SF31" s="60"/>
      <c r="SG31" s="60"/>
      <c r="SH31" s="60"/>
      <c r="SI31" s="60"/>
      <c r="SJ31" s="60"/>
      <c r="SK31" s="60"/>
      <c r="SL31" s="60"/>
      <c r="SM31" s="60"/>
      <c r="SN31" s="60"/>
      <c r="SO31" s="60"/>
      <c r="SP31" s="60"/>
      <c r="SQ31" s="60"/>
      <c r="SR31" s="60"/>
      <c r="SS31" s="60"/>
      <c r="ST31" s="60"/>
      <c r="SU31" s="60"/>
      <c r="SV31" s="60"/>
      <c r="SW31" s="60"/>
      <c r="SX31" s="60"/>
      <c r="SY31" s="60"/>
      <c r="SZ31" s="60"/>
      <c r="TA31" s="60"/>
      <c r="TB31" s="60"/>
      <c r="TC31" s="60"/>
      <c r="TD31" s="60"/>
      <c r="TE31" s="60"/>
      <c r="TF31" s="60"/>
      <c r="TG31" s="60"/>
      <c r="TH31" s="60"/>
      <c r="TI31" s="60"/>
      <c r="TJ31" s="60"/>
      <c r="TK31" s="60"/>
      <c r="TL31" s="60"/>
      <c r="TM31" s="60"/>
      <c r="TN31" s="60"/>
      <c r="TO31" s="60"/>
      <c r="TP31" s="60"/>
      <c r="TQ31" s="60"/>
      <c r="TR31" s="60"/>
      <c r="TS31" s="60"/>
      <c r="TT31" s="60"/>
      <c r="TU31" s="60"/>
      <c r="TV31" s="60"/>
      <c r="TW31" s="60"/>
      <c r="TX31" s="60"/>
      <c r="TY31" s="60"/>
      <c r="TZ31" s="60"/>
      <c r="UA31" s="60"/>
      <c r="UB31" s="60"/>
      <c r="UC31" s="60"/>
      <c r="UD31" s="60"/>
      <c r="UE31" s="60"/>
      <c r="UF31" s="60"/>
      <c r="UG31" s="60"/>
      <c r="UH31" s="60"/>
      <c r="UI31" s="60"/>
      <c r="UJ31" s="60"/>
      <c r="UK31" s="60"/>
      <c r="UL31" s="60"/>
      <c r="UM31" s="60"/>
      <c r="UN31" s="60"/>
      <c r="UO31" s="60"/>
      <c r="UP31" s="60"/>
      <c r="UQ31" s="60"/>
      <c r="UR31" s="60"/>
      <c r="US31" s="60"/>
      <c r="UT31" s="60"/>
      <c r="UU31" s="60"/>
      <c r="UV31" s="60"/>
      <c r="UW31" s="60"/>
      <c r="UX31" s="60"/>
      <c r="UY31" s="60"/>
      <c r="UZ31" s="60"/>
      <c r="VA31" s="60"/>
      <c r="VB31" s="60"/>
      <c r="VC31" s="60"/>
      <c r="VD31" s="60"/>
      <c r="VE31" s="60"/>
      <c r="VF31" s="60"/>
      <c r="VG31" s="60"/>
      <c r="VH31" s="60"/>
      <c r="VI31" s="60"/>
      <c r="VJ31" s="60"/>
      <c r="VK31" s="60"/>
      <c r="VL31" s="60"/>
      <c r="VM31" s="60"/>
      <c r="VN31" s="60"/>
      <c r="VO31" s="60"/>
      <c r="VP31" s="60"/>
      <c r="VQ31" s="60"/>
      <c r="VR31" s="60"/>
      <c r="VS31" s="60"/>
      <c r="VT31" s="60"/>
      <c r="VU31" s="60"/>
      <c r="VV31" s="60"/>
      <c r="VW31" s="60"/>
      <c r="VX31" s="60"/>
      <c r="VY31" s="60"/>
      <c r="VZ31" s="60"/>
      <c r="WA31" s="60"/>
      <c r="WB31" s="60"/>
      <c r="WC31" s="60"/>
      <c r="WD31" s="60"/>
      <c r="WE31" s="60"/>
      <c r="WF31" s="60"/>
      <c r="WG31" s="60"/>
      <c r="WH31" s="60"/>
      <c r="WI31" s="60"/>
      <c r="WJ31" s="60"/>
      <c r="WK31" s="60"/>
      <c r="WL31" s="60"/>
      <c r="WM31" s="60"/>
      <c r="WN31" s="60"/>
      <c r="WO31" s="60"/>
      <c r="WP31" s="60"/>
      <c r="WQ31" s="60"/>
      <c r="WR31" s="60"/>
      <c r="WS31" s="60"/>
      <c r="WT31" s="60"/>
      <c r="WU31" s="60"/>
      <c r="WV31" s="60"/>
      <c r="WW31" s="60"/>
      <c r="WX31" s="60"/>
      <c r="WY31" s="60"/>
      <c r="WZ31" s="60"/>
      <c r="XA31" s="60"/>
      <c r="XB31" s="60"/>
      <c r="XC31" s="60"/>
      <c r="XD31" s="60"/>
      <c r="XE31" s="60"/>
      <c r="XF31" s="60"/>
      <c r="XG31" s="60"/>
      <c r="XH31" s="60"/>
      <c r="XI31" s="60"/>
      <c r="XJ31" s="60"/>
      <c r="XK31" s="60"/>
      <c r="XL31" s="60"/>
      <c r="XM31" s="60"/>
      <c r="XN31" s="60"/>
      <c r="XO31" s="60"/>
      <c r="XP31" s="60"/>
      <c r="XQ31" s="60"/>
      <c r="XR31" s="60"/>
      <c r="XS31" s="60"/>
      <c r="XT31" s="60"/>
      <c r="XU31" s="60"/>
      <c r="XV31" s="60"/>
      <c r="XW31" s="60"/>
      <c r="XX31" s="60"/>
      <c r="XY31" s="60"/>
      <c r="XZ31" s="60"/>
      <c r="YA31" s="60"/>
      <c r="YB31" s="60"/>
      <c r="YC31" s="60"/>
      <c r="YD31" s="60"/>
      <c r="YE31" s="60"/>
      <c r="YF31" s="60"/>
      <c r="YG31" s="60"/>
      <c r="YH31" s="60"/>
      <c r="YI31" s="60"/>
      <c r="YJ31" s="60"/>
      <c r="YK31" s="60"/>
      <c r="YL31" s="60"/>
      <c r="YM31" s="60"/>
      <c r="YN31" s="60"/>
      <c r="YO31" s="60"/>
      <c r="YP31" s="60"/>
      <c r="YQ31" s="60"/>
      <c r="YR31" s="60"/>
      <c r="YS31" s="60"/>
      <c r="YT31" s="60"/>
      <c r="YU31" s="60"/>
      <c r="YV31" s="60"/>
      <c r="YW31" s="60"/>
      <c r="YX31" s="60"/>
      <c r="YY31" s="60"/>
      <c r="YZ31" s="60"/>
      <c r="ZA31" s="60"/>
      <c r="ZB31" s="60"/>
      <c r="ZC31" s="60"/>
      <c r="ZD31" s="60"/>
      <c r="ZE31" s="60"/>
      <c r="ZF31" s="60"/>
      <c r="ZG31" s="60"/>
      <c r="ZH31" s="60"/>
      <c r="ZI31" s="60"/>
      <c r="ZJ31" s="60"/>
      <c r="ZK31" s="60"/>
      <c r="ZL31" s="60"/>
      <c r="ZM31" s="60"/>
      <c r="ZN31" s="60"/>
      <c r="ZO31" s="60"/>
      <c r="ZP31" s="60"/>
      <c r="ZQ31" s="60"/>
      <c r="ZR31" s="60"/>
      <c r="ZS31" s="60"/>
      <c r="ZT31" s="60"/>
      <c r="ZU31" s="60"/>
      <c r="ZV31" s="60"/>
      <c r="ZW31" s="60"/>
      <c r="ZX31" s="60"/>
      <c r="ZY31" s="60"/>
      <c r="ZZ31" s="60"/>
      <c r="AAA31" s="60"/>
      <c r="AAB31" s="60"/>
      <c r="AAC31" s="60"/>
      <c r="AAD31" s="60"/>
      <c r="AAE31" s="60"/>
      <c r="AAF31" s="60"/>
      <c r="AAG31" s="60"/>
      <c r="AAH31" s="60"/>
      <c r="AAI31" s="60"/>
      <c r="AAJ31" s="60"/>
      <c r="AAK31" s="60"/>
      <c r="AAL31" s="60"/>
      <c r="AAM31" s="60"/>
      <c r="AAN31" s="60"/>
      <c r="AAO31" s="60"/>
      <c r="AAP31" s="60"/>
      <c r="AAQ31" s="60"/>
      <c r="AAR31" s="60"/>
      <c r="AAS31" s="60"/>
      <c r="AAT31" s="60"/>
      <c r="AAU31" s="60"/>
      <c r="AAV31" s="60"/>
      <c r="AAW31" s="60"/>
      <c r="AAX31" s="60"/>
      <c r="AAY31" s="60"/>
      <c r="AAZ31" s="60"/>
      <c r="ABA31" s="60"/>
      <c r="ABB31" s="60"/>
      <c r="ABC31" s="60"/>
      <c r="ABD31" s="60"/>
      <c r="ABE31" s="60"/>
      <c r="ABF31" s="60"/>
      <c r="ABG31" s="60"/>
      <c r="ABH31" s="60"/>
      <c r="ABI31" s="60"/>
      <c r="ABJ31" s="60"/>
      <c r="ABK31" s="60"/>
      <c r="ABL31" s="60"/>
      <c r="ABM31" s="60"/>
      <c r="ABN31" s="60"/>
      <c r="ABO31" s="60"/>
      <c r="ABP31" s="60"/>
      <c r="ABQ31" s="60"/>
      <c r="ABR31" s="60"/>
      <c r="ABS31" s="60"/>
      <c r="ABT31" s="60"/>
      <c r="ABU31" s="60"/>
      <c r="ABV31" s="60"/>
      <c r="ABW31" s="60"/>
      <c r="ABX31" s="60"/>
      <c r="ABY31" s="60"/>
      <c r="ABZ31" s="60"/>
      <c r="ACA31" s="60"/>
      <c r="ACB31" s="60"/>
      <c r="ACC31" s="60"/>
      <c r="ACD31" s="60"/>
      <c r="ACE31" s="60"/>
      <c r="ACF31" s="60"/>
      <c r="ACG31" s="60"/>
      <c r="ACH31" s="60"/>
      <c r="ACI31" s="60"/>
      <c r="ACJ31" s="60"/>
      <c r="ACK31" s="60"/>
      <c r="ACL31" s="60"/>
      <c r="ACM31" s="60"/>
      <c r="ACN31" s="60"/>
      <c r="ACO31" s="60"/>
      <c r="ACP31" s="60"/>
      <c r="ACQ31" s="60"/>
      <c r="ACR31" s="60"/>
      <c r="ACS31" s="60"/>
      <c r="ACT31" s="60"/>
      <c r="ACU31" s="60"/>
      <c r="ACV31" s="60"/>
      <c r="ACW31" s="60"/>
      <c r="ACX31" s="60"/>
      <c r="ACY31" s="60"/>
      <c r="ACZ31" s="60"/>
      <c r="ADA31" s="60"/>
      <c r="ADB31" s="60"/>
      <c r="ADC31" s="60"/>
      <c r="ADD31" s="60"/>
      <c r="ADE31" s="60"/>
      <c r="ADF31" s="60"/>
      <c r="ADG31" s="60"/>
      <c r="ADH31" s="60"/>
      <c r="ADI31" s="60"/>
      <c r="ADJ31" s="60"/>
      <c r="ADK31" s="60"/>
      <c r="ADL31" s="60"/>
      <c r="ADM31" s="60"/>
      <c r="ADN31" s="60"/>
      <c r="ADO31" s="60"/>
      <c r="ADP31" s="60"/>
      <c r="ADQ31" s="60"/>
      <c r="ADR31" s="60"/>
      <c r="ADS31" s="60"/>
      <c r="ADT31" s="60"/>
      <c r="ADU31" s="60"/>
      <c r="ADV31" s="60"/>
      <c r="ADW31" s="60"/>
      <c r="ADX31" s="60"/>
      <c r="ADY31" s="60"/>
      <c r="ADZ31" s="60"/>
      <c r="AEA31" s="60"/>
      <c r="AEB31" s="60"/>
      <c r="AEC31" s="60"/>
      <c r="AED31" s="60"/>
      <c r="AEE31" s="60"/>
      <c r="AEF31" s="60"/>
      <c r="AEG31" s="60"/>
      <c r="AEH31" s="60"/>
      <c r="AEI31" s="60"/>
      <c r="AEJ31" s="60"/>
      <c r="AEK31" s="60"/>
      <c r="AEL31" s="60"/>
      <c r="AEM31" s="60"/>
      <c r="AEN31" s="60"/>
      <c r="AEO31" s="60"/>
      <c r="AEP31" s="60"/>
      <c r="AEQ31" s="60"/>
      <c r="AER31" s="60"/>
      <c r="AES31" s="60"/>
      <c r="AET31" s="60"/>
      <c r="AEU31" s="60"/>
      <c r="AEV31" s="60"/>
      <c r="AEW31" s="60"/>
      <c r="AEX31" s="60"/>
      <c r="AEY31" s="60"/>
      <c r="AEZ31" s="60"/>
      <c r="AFA31" s="60"/>
      <c r="AFB31" s="60"/>
      <c r="AFC31" s="60"/>
      <c r="AFD31" s="60"/>
      <c r="AFE31" s="60"/>
      <c r="AFF31" s="60"/>
      <c r="AFG31" s="60"/>
      <c r="AFH31" s="60"/>
      <c r="AFI31" s="60"/>
      <c r="AFJ31" s="60"/>
      <c r="AFK31" s="60"/>
      <c r="AFL31" s="60"/>
      <c r="AFM31" s="60"/>
      <c r="AFN31" s="60"/>
      <c r="AFO31" s="60"/>
      <c r="AFP31" s="60"/>
      <c r="AFQ31" s="60"/>
      <c r="AFR31" s="60"/>
      <c r="AFS31" s="60"/>
      <c r="AFT31" s="60"/>
      <c r="AFU31" s="60"/>
      <c r="AFV31" s="60"/>
      <c r="AFW31" s="60"/>
      <c r="AFX31" s="60"/>
      <c r="AFY31" s="60"/>
      <c r="AFZ31" s="60"/>
      <c r="AGA31" s="60"/>
      <c r="AGB31" s="60"/>
      <c r="AGC31" s="60"/>
      <c r="AGD31" s="60"/>
      <c r="AGE31" s="60"/>
      <c r="AGF31" s="60"/>
      <c r="AGG31" s="60"/>
      <c r="AGH31" s="60"/>
      <c r="AGI31" s="60"/>
      <c r="AGJ31" s="60"/>
      <c r="AGK31" s="60"/>
      <c r="AGL31" s="60"/>
      <c r="AGM31" s="60"/>
      <c r="AGN31" s="60"/>
      <c r="AGO31" s="60"/>
      <c r="AGP31" s="60"/>
      <c r="AGQ31" s="60"/>
      <c r="AGR31" s="60"/>
      <c r="AGS31" s="60"/>
      <c r="AGT31" s="60"/>
      <c r="AGU31" s="60"/>
      <c r="AGV31" s="60"/>
      <c r="AGW31" s="60"/>
      <c r="AGX31" s="60"/>
      <c r="AGY31" s="60"/>
      <c r="AGZ31" s="60"/>
      <c r="AHA31" s="60"/>
      <c r="AHB31" s="60"/>
      <c r="AHC31" s="60"/>
      <c r="AHD31" s="60"/>
      <c r="AHE31" s="60"/>
      <c r="AHF31" s="60"/>
      <c r="AHG31" s="60"/>
      <c r="AHH31" s="60"/>
      <c r="AHI31" s="60"/>
      <c r="AHJ31" s="60"/>
      <c r="AHK31" s="60"/>
      <c r="AHL31" s="60"/>
      <c r="AHM31" s="60"/>
      <c r="AHN31" s="60"/>
      <c r="AHO31" s="60"/>
      <c r="AHP31" s="60"/>
      <c r="AHQ31" s="60"/>
      <c r="AHR31" s="60"/>
      <c r="AHS31" s="60"/>
      <c r="AHT31" s="60"/>
      <c r="AHU31" s="60"/>
      <c r="AHV31" s="60"/>
      <c r="AHW31" s="60"/>
      <c r="AHX31" s="60"/>
      <c r="AHY31" s="60"/>
      <c r="AHZ31" s="60"/>
      <c r="AIA31" s="60"/>
      <c r="AIB31" s="60"/>
      <c r="AIC31" s="60"/>
      <c r="AID31" s="60"/>
      <c r="AIE31" s="60"/>
      <c r="AIF31" s="60"/>
      <c r="AIG31" s="60"/>
      <c r="AIH31" s="60"/>
      <c r="AII31" s="60"/>
      <c r="AIJ31" s="60"/>
      <c r="AIK31" s="60"/>
      <c r="AIL31" s="60"/>
      <c r="AIM31" s="60"/>
      <c r="AIN31" s="60"/>
      <c r="AIO31" s="60"/>
      <c r="AIP31" s="60"/>
      <c r="AIQ31" s="60"/>
      <c r="AIR31" s="60"/>
      <c r="AIS31" s="60"/>
      <c r="AIT31" s="60"/>
      <c r="AIU31" s="60"/>
      <c r="AIV31" s="60"/>
      <c r="AIW31" s="60"/>
      <c r="AIX31" s="60"/>
      <c r="AIY31" s="60"/>
      <c r="AIZ31" s="60"/>
      <c r="AJA31" s="60"/>
      <c r="AJB31" s="60"/>
      <c r="AJC31" s="60"/>
      <c r="AJD31" s="60"/>
      <c r="AJE31" s="60"/>
      <c r="AJF31" s="60"/>
      <c r="AJG31" s="60"/>
      <c r="AJH31" s="60"/>
      <c r="AJI31" s="60"/>
      <c r="AJJ31" s="60"/>
      <c r="AJK31" s="60"/>
      <c r="AJL31" s="60"/>
      <c r="AJM31" s="60"/>
      <c r="AJN31" s="60"/>
      <c r="AJO31" s="60"/>
      <c r="AJP31" s="60"/>
      <c r="AJQ31" s="60"/>
      <c r="AJR31" s="60"/>
      <c r="AJS31" s="60"/>
      <c r="AJT31" s="60"/>
      <c r="AJU31" s="60"/>
      <c r="AJV31" s="60"/>
      <c r="AJW31" s="60"/>
      <c r="AJX31" s="60"/>
      <c r="AJY31" s="60"/>
      <c r="AJZ31" s="60"/>
      <c r="AKA31" s="60"/>
      <c r="AKB31" s="60"/>
      <c r="AKC31" s="60"/>
      <c r="AKD31" s="60"/>
      <c r="AKE31" s="60"/>
      <c r="AKF31" s="60"/>
      <c r="AKG31" s="60"/>
      <c r="AKH31" s="60"/>
      <c r="AKI31" s="60"/>
      <c r="AKJ31" s="60"/>
      <c r="AKK31" s="60"/>
      <c r="AKL31" s="60"/>
      <c r="AKM31" s="60"/>
      <c r="AKN31" s="60"/>
      <c r="AKO31" s="60"/>
      <c r="AKP31" s="60"/>
      <c r="AKQ31" s="60"/>
      <c r="AKR31" s="60"/>
      <c r="AKS31" s="60"/>
      <c r="AKT31" s="60"/>
      <c r="AKU31" s="60"/>
      <c r="AKV31" s="60"/>
      <c r="AKW31" s="60"/>
      <c r="AKX31" s="60"/>
      <c r="AKY31" s="60"/>
      <c r="AKZ31" s="60"/>
      <c r="ALA31" s="60"/>
      <c r="ALB31" s="60"/>
      <c r="ALC31" s="60"/>
      <c r="ALD31" s="60"/>
      <c r="ALE31" s="60"/>
      <c r="ALF31" s="60"/>
      <c r="ALG31" s="60"/>
      <c r="ALH31" s="60"/>
      <c r="ALI31" s="60"/>
      <c r="ALJ31" s="60"/>
      <c r="ALK31" s="60"/>
      <c r="ALL31" s="60"/>
      <c r="ALM31" s="60"/>
      <c r="ALN31" s="60"/>
      <c r="ALO31" s="60"/>
      <c r="ALP31" s="60"/>
      <c r="ALQ31" s="60"/>
      <c r="ALR31" s="60"/>
      <c r="ALS31" s="60"/>
      <c r="ALT31" s="60"/>
      <c r="ALU31" s="60"/>
      <c r="ALV31" s="60"/>
      <c r="ALW31" s="60"/>
      <c r="ALX31" s="60"/>
      <c r="ALY31" s="60"/>
      <c r="ALZ31" s="60"/>
      <c r="AMA31" s="60"/>
      <c r="AMB31" s="60"/>
      <c r="AMC31" s="60"/>
      <c r="AMD31" s="60"/>
      <c r="AME31" s="60"/>
      <c r="AMF31" s="60"/>
      <c r="AMG31" s="60"/>
      <c r="AMH31" s="60"/>
      <c r="AMI31" s="60"/>
      <c r="AMJ31" s="60"/>
      <c r="AMK31" s="60"/>
      <c r="AML31" s="60"/>
    </row>
    <row r="32" spans="1:1026" s="115" customFormat="1" ht="18" customHeight="1" thickBot="1" x14ac:dyDescent="0.3">
      <c r="A32" s="149">
        <v>5</v>
      </c>
      <c r="B32" s="266" t="s">
        <v>147</v>
      </c>
      <c r="C32" s="266"/>
      <c r="D32" s="328" t="s">
        <v>148</v>
      </c>
      <c r="E32" s="118" t="s">
        <v>143</v>
      </c>
      <c r="F32" s="156">
        <v>98.6</v>
      </c>
      <c r="G32" s="267" t="s">
        <v>136</v>
      </c>
      <c r="H32" s="297">
        <v>24</v>
      </c>
      <c r="I32" s="329">
        <v>6</v>
      </c>
      <c r="J32" s="150">
        <v>30</v>
      </c>
      <c r="K32" s="150"/>
      <c r="L32" s="205"/>
      <c r="M32" s="150">
        <f>J32*I32</f>
        <v>180</v>
      </c>
      <c r="N32" s="158">
        <v>3</v>
      </c>
      <c r="O32" s="118">
        <v>14</v>
      </c>
      <c r="P32" s="330" t="s">
        <v>149</v>
      </c>
      <c r="Q32" s="33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60"/>
      <c r="AP32" s="60"/>
      <c r="AQ32" s="60"/>
      <c r="AR32" s="60"/>
      <c r="AS32" s="60"/>
      <c r="AT32" s="60"/>
      <c r="AU32" s="60"/>
      <c r="AV32" s="60"/>
      <c r="AW32" s="60"/>
      <c r="AX32" s="60"/>
      <c r="AY32" s="60"/>
      <c r="AZ32" s="60"/>
      <c r="BA32" s="60"/>
      <c r="BB32" s="60"/>
      <c r="BC32" s="60"/>
      <c r="BD32" s="60"/>
      <c r="BE32" s="60"/>
      <c r="BF32" s="60"/>
      <c r="BG32" s="60"/>
      <c r="BH32" s="60"/>
      <c r="BI32" s="60"/>
      <c r="BJ32" s="60"/>
      <c r="BK32" s="60"/>
      <c r="BL32" s="60"/>
      <c r="BM32" s="60"/>
      <c r="BN32" s="60"/>
      <c r="BO32" s="60"/>
      <c r="BP32" s="60"/>
      <c r="BQ32" s="60"/>
      <c r="BR32" s="60"/>
      <c r="BS32" s="60"/>
      <c r="BT32" s="60"/>
      <c r="BU32" s="60"/>
      <c r="BV32" s="60"/>
      <c r="BW32" s="60"/>
      <c r="BX32" s="60"/>
      <c r="BY32" s="60"/>
      <c r="BZ32" s="60"/>
      <c r="CA32" s="60"/>
      <c r="CB32" s="60"/>
      <c r="CC32" s="60"/>
      <c r="CD32" s="60"/>
      <c r="CE32" s="60"/>
      <c r="CF32" s="60"/>
      <c r="CG32" s="60"/>
      <c r="CH32" s="60"/>
      <c r="CI32" s="60"/>
      <c r="CJ32" s="60"/>
      <c r="CK32" s="60"/>
      <c r="CL32" s="60"/>
      <c r="CM32" s="60"/>
      <c r="CN32" s="60"/>
      <c r="CO32" s="60"/>
      <c r="CP32" s="60"/>
      <c r="CQ32" s="60"/>
      <c r="CR32" s="60"/>
      <c r="CS32" s="60"/>
      <c r="CT32" s="60"/>
      <c r="CU32" s="60"/>
      <c r="CV32" s="60"/>
      <c r="CW32" s="60"/>
      <c r="CX32" s="60"/>
      <c r="CY32" s="60"/>
      <c r="CZ32" s="60"/>
      <c r="DA32" s="60"/>
      <c r="DB32" s="60"/>
      <c r="DC32" s="60"/>
      <c r="DD32" s="60"/>
      <c r="DE32" s="60"/>
      <c r="DF32" s="60"/>
      <c r="DG32" s="60"/>
      <c r="DH32" s="60"/>
      <c r="DI32" s="60"/>
      <c r="DJ32" s="60"/>
      <c r="DK32" s="60"/>
      <c r="DL32" s="60"/>
      <c r="DM32" s="60"/>
      <c r="DN32" s="60"/>
      <c r="DO32" s="60"/>
      <c r="DP32" s="60"/>
      <c r="DQ32" s="60"/>
      <c r="DR32" s="60"/>
      <c r="DS32" s="60"/>
      <c r="DT32" s="60"/>
      <c r="DU32" s="60"/>
      <c r="DV32" s="60"/>
      <c r="DW32" s="60"/>
      <c r="DX32" s="60"/>
      <c r="DY32" s="60"/>
      <c r="DZ32" s="60"/>
      <c r="EA32" s="60"/>
      <c r="EB32" s="60"/>
      <c r="EC32" s="60"/>
      <c r="ED32" s="60"/>
      <c r="EE32" s="60"/>
      <c r="EF32" s="60"/>
      <c r="EG32" s="60"/>
      <c r="EH32" s="60"/>
      <c r="EI32" s="60"/>
      <c r="EJ32" s="60"/>
      <c r="EK32" s="60"/>
      <c r="EL32" s="60"/>
      <c r="EM32" s="60"/>
      <c r="EN32" s="60"/>
      <c r="EO32" s="60"/>
      <c r="EP32" s="60"/>
      <c r="EQ32" s="60"/>
      <c r="ER32" s="60"/>
      <c r="ES32" s="60"/>
      <c r="ET32" s="60"/>
      <c r="EU32" s="60"/>
      <c r="EV32" s="60"/>
      <c r="EW32" s="60"/>
      <c r="EX32" s="60"/>
      <c r="EY32" s="60"/>
      <c r="EZ32" s="60"/>
      <c r="FA32" s="60"/>
      <c r="FB32" s="60"/>
      <c r="FC32" s="60"/>
      <c r="FD32" s="60"/>
      <c r="FE32" s="60"/>
      <c r="FF32" s="60"/>
      <c r="FG32" s="60"/>
      <c r="FH32" s="60"/>
      <c r="FI32" s="60"/>
      <c r="FJ32" s="60"/>
      <c r="FK32" s="60"/>
      <c r="FL32" s="60"/>
      <c r="FM32" s="60"/>
      <c r="FN32" s="60"/>
      <c r="FO32" s="60"/>
      <c r="FP32" s="60"/>
      <c r="FQ32" s="60"/>
      <c r="FR32" s="60"/>
      <c r="FS32" s="60"/>
      <c r="FT32" s="60"/>
      <c r="FU32" s="60"/>
      <c r="FV32" s="60"/>
      <c r="FW32" s="60"/>
      <c r="FX32" s="60"/>
      <c r="FY32" s="60"/>
      <c r="FZ32" s="60"/>
      <c r="GA32" s="60"/>
      <c r="GB32" s="60"/>
      <c r="GC32" s="60"/>
      <c r="GD32" s="60"/>
      <c r="GE32" s="60"/>
      <c r="GF32" s="60"/>
      <c r="GG32" s="60"/>
      <c r="GH32" s="60"/>
      <c r="GI32" s="60"/>
      <c r="GJ32" s="60"/>
      <c r="GK32" s="60"/>
      <c r="GL32" s="60"/>
      <c r="GM32" s="60"/>
      <c r="GN32" s="60"/>
      <c r="GO32" s="60"/>
      <c r="GP32" s="60"/>
      <c r="GQ32" s="60"/>
      <c r="GR32" s="60"/>
      <c r="GS32" s="60"/>
      <c r="GT32" s="60"/>
      <c r="GU32" s="60"/>
      <c r="GV32" s="60"/>
      <c r="GW32" s="60"/>
      <c r="GX32" s="60"/>
      <c r="GY32" s="60"/>
      <c r="GZ32" s="60"/>
      <c r="HA32" s="60"/>
      <c r="HB32" s="60"/>
      <c r="HC32" s="60"/>
      <c r="HD32" s="60"/>
      <c r="HE32" s="60"/>
      <c r="HF32" s="60"/>
      <c r="HG32" s="60"/>
      <c r="HH32" s="60"/>
      <c r="HI32" s="60"/>
      <c r="HJ32" s="60"/>
      <c r="HK32" s="60"/>
      <c r="HL32" s="60"/>
      <c r="HM32" s="60"/>
      <c r="HN32" s="60"/>
      <c r="HO32" s="60"/>
      <c r="HP32" s="60"/>
      <c r="HQ32" s="60"/>
      <c r="HR32" s="60"/>
      <c r="HS32" s="60"/>
      <c r="HT32" s="60"/>
      <c r="HU32" s="60"/>
      <c r="HV32" s="60"/>
      <c r="HW32" s="60"/>
      <c r="HX32" s="60"/>
      <c r="HY32" s="60"/>
      <c r="HZ32" s="60"/>
      <c r="IA32" s="60"/>
      <c r="IB32" s="60"/>
      <c r="IC32" s="60"/>
      <c r="ID32" s="60"/>
      <c r="IE32" s="60"/>
      <c r="IF32" s="60"/>
      <c r="IG32" s="60"/>
      <c r="IH32" s="60"/>
      <c r="II32" s="60"/>
      <c r="IJ32" s="60"/>
      <c r="IK32" s="60"/>
      <c r="IL32" s="60"/>
      <c r="IM32" s="60"/>
      <c r="IN32" s="60"/>
      <c r="IO32" s="60"/>
      <c r="IP32" s="60"/>
      <c r="IQ32" s="60"/>
      <c r="IR32" s="60"/>
      <c r="IS32" s="60"/>
      <c r="IT32" s="60"/>
      <c r="IU32" s="60"/>
      <c r="IV32" s="60"/>
      <c r="IW32" s="60"/>
      <c r="IX32" s="60"/>
      <c r="IY32" s="60"/>
      <c r="IZ32" s="60"/>
      <c r="JA32" s="60"/>
      <c r="JB32" s="60"/>
      <c r="JC32" s="60"/>
      <c r="JD32" s="60"/>
      <c r="JE32" s="60"/>
      <c r="JF32" s="60"/>
      <c r="JG32" s="60"/>
      <c r="JH32" s="60"/>
      <c r="JI32" s="60"/>
      <c r="JJ32" s="60"/>
      <c r="JK32" s="60"/>
      <c r="JL32" s="60"/>
      <c r="JM32" s="60"/>
      <c r="JN32" s="60"/>
      <c r="JO32" s="60"/>
      <c r="JP32" s="60"/>
      <c r="JQ32" s="60"/>
      <c r="JR32" s="60"/>
      <c r="JS32" s="60"/>
      <c r="JT32" s="60"/>
      <c r="JU32" s="60"/>
      <c r="JV32" s="60"/>
      <c r="JW32" s="60"/>
      <c r="JX32" s="60"/>
      <c r="JY32" s="60"/>
      <c r="JZ32" s="60"/>
      <c r="KA32" s="60"/>
      <c r="KB32" s="60"/>
      <c r="KC32" s="60"/>
      <c r="KD32" s="60"/>
      <c r="KE32" s="60"/>
      <c r="KF32" s="60"/>
      <c r="KG32" s="60"/>
      <c r="KH32" s="60"/>
      <c r="KI32" s="60"/>
      <c r="KJ32" s="60"/>
      <c r="KK32" s="60"/>
      <c r="KL32" s="60"/>
      <c r="KM32" s="60"/>
      <c r="KN32" s="60"/>
      <c r="KO32" s="60"/>
      <c r="KP32" s="60"/>
      <c r="KQ32" s="60"/>
      <c r="KR32" s="60"/>
      <c r="KS32" s="60"/>
      <c r="KT32" s="60"/>
      <c r="KU32" s="60"/>
      <c r="KV32" s="60"/>
      <c r="KW32" s="60"/>
      <c r="KX32" s="60"/>
      <c r="KY32" s="60"/>
      <c r="KZ32" s="60"/>
      <c r="LA32" s="60"/>
      <c r="LB32" s="60"/>
      <c r="LC32" s="60"/>
      <c r="LD32" s="60"/>
      <c r="LE32" s="60"/>
      <c r="LF32" s="60"/>
      <c r="LG32" s="60"/>
      <c r="LH32" s="60"/>
      <c r="LI32" s="60"/>
      <c r="LJ32" s="60"/>
      <c r="LK32" s="60"/>
      <c r="LL32" s="60"/>
      <c r="LM32" s="60"/>
      <c r="LN32" s="60"/>
      <c r="LO32" s="60"/>
      <c r="LP32" s="60"/>
      <c r="LQ32" s="60"/>
      <c r="LR32" s="60"/>
      <c r="LS32" s="60"/>
      <c r="LT32" s="60"/>
      <c r="LU32" s="60"/>
      <c r="LV32" s="60"/>
      <c r="LW32" s="60"/>
      <c r="LX32" s="60"/>
      <c r="LY32" s="60"/>
      <c r="LZ32" s="60"/>
      <c r="MA32" s="60"/>
      <c r="MB32" s="60"/>
      <c r="MC32" s="60"/>
      <c r="MD32" s="60"/>
      <c r="ME32" s="60"/>
      <c r="MF32" s="60"/>
      <c r="MG32" s="60"/>
      <c r="MH32" s="60"/>
      <c r="MI32" s="60"/>
      <c r="MJ32" s="60"/>
      <c r="MK32" s="60"/>
      <c r="ML32" s="60"/>
      <c r="MM32" s="60"/>
      <c r="MN32" s="60"/>
      <c r="MO32" s="60"/>
      <c r="MP32" s="60"/>
      <c r="MQ32" s="60"/>
      <c r="MR32" s="60"/>
      <c r="MS32" s="60"/>
      <c r="MT32" s="60"/>
      <c r="MU32" s="60"/>
      <c r="MV32" s="60"/>
      <c r="MW32" s="60"/>
      <c r="MX32" s="60"/>
      <c r="MY32" s="60"/>
      <c r="MZ32" s="60"/>
      <c r="NA32" s="60"/>
      <c r="NB32" s="60"/>
      <c r="NC32" s="60"/>
      <c r="ND32" s="60"/>
      <c r="NE32" s="60"/>
      <c r="NF32" s="60"/>
      <c r="NG32" s="60"/>
      <c r="NH32" s="60"/>
      <c r="NI32" s="60"/>
      <c r="NJ32" s="60"/>
      <c r="NK32" s="60"/>
      <c r="NL32" s="60"/>
      <c r="NM32" s="60"/>
      <c r="NN32" s="60"/>
      <c r="NO32" s="60"/>
      <c r="NP32" s="60"/>
      <c r="NQ32" s="60"/>
      <c r="NR32" s="60"/>
      <c r="NS32" s="60"/>
      <c r="NT32" s="60"/>
      <c r="NU32" s="60"/>
      <c r="NV32" s="60"/>
      <c r="NW32" s="60"/>
      <c r="NX32" s="60"/>
      <c r="NY32" s="60"/>
      <c r="NZ32" s="60"/>
      <c r="OA32" s="60"/>
      <c r="OB32" s="60"/>
      <c r="OC32" s="60"/>
      <c r="OD32" s="60"/>
      <c r="OE32" s="60"/>
      <c r="OF32" s="60"/>
      <c r="OG32" s="60"/>
      <c r="OH32" s="60"/>
      <c r="OI32" s="60"/>
      <c r="OJ32" s="60"/>
      <c r="OK32" s="60"/>
      <c r="OL32" s="60"/>
      <c r="OM32" s="60"/>
      <c r="ON32" s="60"/>
      <c r="OO32" s="60"/>
      <c r="OP32" s="60"/>
      <c r="OQ32" s="60"/>
      <c r="OR32" s="60"/>
      <c r="OS32" s="60"/>
      <c r="OT32" s="60"/>
      <c r="OU32" s="60"/>
      <c r="OV32" s="60"/>
      <c r="OW32" s="60"/>
      <c r="OX32" s="60"/>
      <c r="OY32" s="60"/>
      <c r="OZ32" s="60"/>
      <c r="PA32" s="60"/>
      <c r="PB32" s="60"/>
      <c r="PC32" s="60"/>
      <c r="PD32" s="60"/>
      <c r="PE32" s="60"/>
      <c r="PF32" s="60"/>
      <c r="PG32" s="60"/>
      <c r="PH32" s="60"/>
      <c r="PI32" s="60"/>
      <c r="PJ32" s="60"/>
      <c r="PK32" s="60"/>
      <c r="PL32" s="60"/>
      <c r="PM32" s="60"/>
      <c r="PN32" s="60"/>
      <c r="PO32" s="60"/>
      <c r="PP32" s="60"/>
      <c r="PQ32" s="60"/>
      <c r="PR32" s="60"/>
      <c r="PS32" s="60"/>
      <c r="PT32" s="60"/>
      <c r="PU32" s="60"/>
      <c r="PV32" s="60"/>
      <c r="PW32" s="60"/>
      <c r="PX32" s="60"/>
      <c r="PY32" s="60"/>
      <c r="PZ32" s="60"/>
      <c r="QA32" s="60"/>
      <c r="QB32" s="60"/>
      <c r="QC32" s="60"/>
      <c r="QD32" s="60"/>
      <c r="QE32" s="60"/>
      <c r="QF32" s="60"/>
      <c r="QG32" s="60"/>
      <c r="QH32" s="60"/>
      <c r="QI32" s="60"/>
      <c r="QJ32" s="60"/>
      <c r="QK32" s="60"/>
      <c r="QL32" s="60"/>
      <c r="QM32" s="60"/>
      <c r="QN32" s="60"/>
      <c r="QO32" s="60"/>
      <c r="QP32" s="60"/>
      <c r="QQ32" s="60"/>
      <c r="QR32" s="60"/>
      <c r="QS32" s="60"/>
      <c r="QT32" s="60"/>
      <c r="QU32" s="60"/>
      <c r="QV32" s="60"/>
      <c r="QW32" s="60"/>
      <c r="QX32" s="60"/>
      <c r="QY32" s="60"/>
      <c r="QZ32" s="60"/>
      <c r="RA32" s="60"/>
      <c r="RB32" s="60"/>
      <c r="RC32" s="60"/>
      <c r="RD32" s="60"/>
      <c r="RE32" s="60"/>
      <c r="RF32" s="60"/>
      <c r="RG32" s="60"/>
      <c r="RH32" s="60"/>
      <c r="RI32" s="60"/>
      <c r="RJ32" s="60"/>
      <c r="RK32" s="60"/>
      <c r="RL32" s="60"/>
      <c r="RM32" s="60"/>
      <c r="RN32" s="60"/>
      <c r="RO32" s="60"/>
      <c r="RP32" s="60"/>
      <c r="RQ32" s="60"/>
      <c r="RR32" s="60"/>
      <c r="RS32" s="60"/>
      <c r="RT32" s="60"/>
      <c r="RU32" s="60"/>
      <c r="RV32" s="60"/>
      <c r="RW32" s="60"/>
      <c r="RX32" s="60"/>
      <c r="RY32" s="60"/>
      <c r="RZ32" s="60"/>
      <c r="SA32" s="60"/>
      <c r="SB32" s="60"/>
      <c r="SC32" s="60"/>
      <c r="SD32" s="60"/>
      <c r="SE32" s="60"/>
      <c r="SF32" s="60"/>
      <c r="SG32" s="60"/>
      <c r="SH32" s="60"/>
      <c r="SI32" s="60"/>
      <c r="SJ32" s="60"/>
      <c r="SK32" s="60"/>
      <c r="SL32" s="60"/>
      <c r="SM32" s="60"/>
      <c r="SN32" s="60"/>
      <c r="SO32" s="60"/>
      <c r="SP32" s="60"/>
      <c r="SQ32" s="60"/>
      <c r="SR32" s="60"/>
      <c r="SS32" s="60"/>
      <c r="ST32" s="60"/>
      <c r="SU32" s="60"/>
      <c r="SV32" s="60"/>
      <c r="SW32" s="60"/>
      <c r="SX32" s="60"/>
      <c r="SY32" s="60"/>
      <c r="SZ32" s="60"/>
      <c r="TA32" s="60"/>
      <c r="TB32" s="60"/>
      <c r="TC32" s="60"/>
      <c r="TD32" s="60"/>
      <c r="TE32" s="60"/>
      <c r="TF32" s="60"/>
      <c r="TG32" s="60"/>
      <c r="TH32" s="60"/>
      <c r="TI32" s="60"/>
      <c r="TJ32" s="60"/>
      <c r="TK32" s="60"/>
      <c r="TL32" s="60"/>
      <c r="TM32" s="60"/>
      <c r="TN32" s="60"/>
      <c r="TO32" s="60"/>
      <c r="TP32" s="60"/>
      <c r="TQ32" s="60"/>
      <c r="TR32" s="60"/>
      <c r="TS32" s="60"/>
      <c r="TT32" s="60"/>
      <c r="TU32" s="60"/>
      <c r="TV32" s="60"/>
      <c r="TW32" s="60"/>
      <c r="TX32" s="60"/>
      <c r="TY32" s="60"/>
      <c r="TZ32" s="60"/>
      <c r="UA32" s="60"/>
      <c r="UB32" s="60"/>
      <c r="UC32" s="60"/>
      <c r="UD32" s="60"/>
      <c r="UE32" s="60"/>
      <c r="UF32" s="60"/>
      <c r="UG32" s="60"/>
      <c r="UH32" s="60"/>
      <c r="UI32" s="60"/>
      <c r="UJ32" s="60"/>
      <c r="UK32" s="60"/>
      <c r="UL32" s="60"/>
      <c r="UM32" s="60"/>
      <c r="UN32" s="60"/>
      <c r="UO32" s="60"/>
      <c r="UP32" s="60"/>
      <c r="UQ32" s="60"/>
      <c r="UR32" s="60"/>
      <c r="US32" s="60"/>
      <c r="UT32" s="60"/>
      <c r="UU32" s="60"/>
      <c r="UV32" s="60"/>
      <c r="UW32" s="60"/>
      <c r="UX32" s="60"/>
      <c r="UY32" s="60"/>
      <c r="UZ32" s="60"/>
      <c r="VA32" s="60"/>
      <c r="VB32" s="60"/>
      <c r="VC32" s="60"/>
      <c r="VD32" s="60"/>
      <c r="VE32" s="60"/>
      <c r="VF32" s="60"/>
      <c r="VG32" s="60"/>
      <c r="VH32" s="60"/>
      <c r="VI32" s="60"/>
      <c r="VJ32" s="60"/>
      <c r="VK32" s="60"/>
      <c r="VL32" s="60"/>
      <c r="VM32" s="60"/>
      <c r="VN32" s="60"/>
      <c r="VO32" s="60"/>
      <c r="VP32" s="60"/>
      <c r="VQ32" s="60"/>
      <c r="VR32" s="60"/>
      <c r="VS32" s="60"/>
      <c r="VT32" s="60"/>
      <c r="VU32" s="60"/>
      <c r="VV32" s="60"/>
      <c r="VW32" s="60"/>
      <c r="VX32" s="60"/>
      <c r="VY32" s="60"/>
      <c r="VZ32" s="60"/>
      <c r="WA32" s="60"/>
      <c r="WB32" s="60"/>
      <c r="WC32" s="60"/>
      <c r="WD32" s="60"/>
      <c r="WE32" s="60"/>
      <c r="WF32" s="60"/>
      <c r="WG32" s="60"/>
      <c r="WH32" s="60"/>
      <c r="WI32" s="60"/>
      <c r="WJ32" s="60"/>
      <c r="WK32" s="60"/>
      <c r="WL32" s="60"/>
      <c r="WM32" s="60"/>
      <c r="WN32" s="60"/>
      <c r="WO32" s="60"/>
      <c r="WP32" s="60"/>
      <c r="WQ32" s="60"/>
      <c r="WR32" s="60"/>
      <c r="WS32" s="60"/>
      <c r="WT32" s="60"/>
      <c r="WU32" s="60"/>
      <c r="WV32" s="60"/>
      <c r="WW32" s="60"/>
      <c r="WX32" s="60"/>
      <c r="WY32" s="60"/>
      <c r="WZ32" s="60"/>
      <c r="XA32" s="60"/>
      <c r="XB32" s="60"/>
      <c r="XC32" s="60"/>
      <c r="XD32" s="60"/>
      <c r="XE32" s="60"/>
      <c r="XF32" s="60"/>
      <c r="XG32" s="60"/>
      <c r="XH32" s="60"/>
      <c r="XI32" s="60"/>
      <c r="XJ32" s="60"/>
      <c r="XK32" s="60"/>
      <c r="XL32" s="60"/>
      <c r="XM32" s="60"/>
      <c r="XN32" s="60"/>
      <c r="XO32" s="60"/>
      <c r="XP32" s="60"/>
      <c r="XQ32" s="60"/>
      <c r="XR32" s="60"/>
      <c r="XS32" s="60"/>
      <c r="XT32" s="60"/>
      <c r="XU32" s="60"/>
      <c r="XV32" s="60"/>
      <c r="XW32" s="60"/>
      <c r="XX32" s="60"/>
      <c r="XY32" s="60"/>
      <c r="XZ32" s="60"/>
      <c r="YA32" s="60"/>
      <c r="YB32" s="60"/>
      <c r="YC32" s="60"/>
      <c r="YD32" s="60"/>
      <c r="YE32" s="60"/>
      <c r="YF32" s="60"/>
      <c r="YG32" s="60"/>
      <c r="YH32" s="60"/>
      <c r="YI32" s="60"/>
      <c r="YJ32" s="60"/>
      <c r="YK32" s="60"/>
      <c r="YL32" s="60"/>
      <c r="YM32" s="60"/>
      <c r="YN32" s="60"/>
      <c r="YO32" s="60"/>
      <c r="YP32" s="60"/>
      <c r="YQ32" s="60"/>
      <c r="YR32" s="60"/>
      <c r="YS32" s="60"/>
      <c r="YT32" s="60"/>
      <c r="YU32" s="60"/>
      <c r="YV32" s="60"/>
      <c r="YW32" s="60"/>
      <c r="YX32" s="60"/>
      <c r="YY32" s="60"/>
      <c r="YZ32" s="60"/>
      <c r="ZA32" s="60"/>
      <c r="ZB32" s="60"/>
      <c r="ZC32" s="60"/>
      <c r="ZD32" s="60"/>
      <c r="ZE32" s="60"/>
      <c r="ZF32" s="60"/>
      <c r="ZG32" s="60"/>
      <c r="ZH32" s="60"/>
      <c r="ZI32" s="60"/>
      <c r="ZJ32" s="60"/>
      <c r="ZK32" s="60"/>
      <c r="ZL32" s="60"/>
      <c r="ZM32" s="60"/>
      <c r="ZN32" s="60"/>
      <c r="ZO32" s="60"/>
      <c r="ZP32" s="60"/>
      <c r="ZQ32" s="60"/>
      <c r="ZR32" s="60"/>
      <c r="ZS32" s="60"/>
      <c r="ZT32" s="60"/>
      <c r="ZU32" s="60"/>
      <c r="ZV32" s="60"/>
      <c r="ZW32" s="60"/>
      <c r="ZX32" s="60"/>
      <c r="ZY32" s="60"/>
      <c r="ZZ32" s="60"/>
      <c r="AAA32" s="60"/>
      <c r="AAB32" s="60"/>
      <c r="AAC32" s="60"/>
      <c r="AAD32" s="60"/>
      <c r="AAE32" s="60"/>
      <c r="AAF32" s="60"/>
      <c r="AAG32" s="60"/>
      <c r="AAH32" s="60"/>
      <c r="AAI32" s="60"/>
      <c r="AAJ32" s="60"/>
      <c r="AAK32" s="60"/>
      <c r="AAL32" s="60"/>
      <c r="AAM32" s="60"/>
      <c r="AAN32" s="60"/>
      <c r="AAO32" s="60"/>
      <c r="AAP32" s="60"/>
      <c r="AAQ32" s="60"/>
      <c r="AAR32" s="60"/>
      <c r="AAS32" s="60"/>
      <c r="AAT32" s="60"/>
      <c r="AAU32" s="60"/>
      <c r="AAV32" s="60"/>
      <c r="AAW32" s="60"/>
      <c r="AAX32" s="60"/>
      <c r="AAY32" s="60"/>
      <c r="AAZ32" s="60"/>
      <c r="ABA32" s="60"/>
      <c r="ABB32" s="60"/>
      <c r="ABC32" s="60"/>
      <c r="ABD32" s="60"/>
      <c r="ABE32" s="60"/>
      <c r="ABF32" s="60"/>
      <c r="ABG32" s="60"/>
      <c r="ABH32" s="60"/>
      <c r="ABI32" s="60"/>
      <c r="ABJ32" s="60"/>
      <c r="ABK32" s="60"/>
      <c r="ABL32" s="60"/>
      <c r="ABM32" s="60"/>
      <c r="ABN32" s="60"/>
      <c r="ABO32" s="60"/>
      <c r="ABP32" s="60"/>
      <c r="ABQ32" s="60"/>
      <c r="ABR32" s="60"/>
      <c r="ABS32" s="60"/>
      <c r="ABT32" s="60"/>
      <c r="ABU32" s="60"/>
      <c r="ABV32" s="60"/>
      <c r="ABW32" s="60"/>
      <c r="ABX32" s="60"/>
      <c r="ABY32" s="60"/>
      <c r="ABZ32" s="60"/>
      <c r="ACA32" s="60"/>
      <c r="ACB32" s="60"/>
      <c r="ACC32" s="60"/>
      <c r="ACD32" s="60"/>
      <c r="ACE32" s="60"/>
      <c r="ACF32" s="60"/>
      <c r="ACG32" s="60"/>
      <c r="ACH32" s="60"/>
      <c r="ACI32" s="60"/>
      <c r="ACJ32" s="60"/>
      <c r="ACK32" s="60"/>
      <c r="ACL32" s="60"/>
      <c r="ACM32" s="60"/>
      <c r="ACN32" s="60"/>
      <c r="ACO32" s="60"/>
      <c r="ACP32" s="60"/>
      <c r="ACQ32" s="60"/>
      <c r="ACR32" s="60"/>
      <c r="ACS32" s="60"/>
      <c r="ACT32" s="60"/>
      <c r="ACU32" s="60"/>
      <c r="ACV32" s="60"/>
      <c r="ACW32" s="60"/>
      <c r="ACX32" s="60"/>
      <c r="ACY32" s="60"/>
      <c r="ACZ32" s="60"/>
      <c r="ADA32" s="60"/>
      <c r="ADB32" s="60"/>
      <c r="ADC32" s="60"/>
      <c r="ADD32" s="60"/>
      <c r="ADE32" s="60"/>
      <c r="ADF32" s="60"/>
      <c r="ADG32" s="60"/>
      <c r="ADH32" s="60"/>
      <c r="ADI32" s="60"/>
      <c r="ADJ32" s="60"/>
      <c r="ADK32" s="60"/>
      <c r="ADL32" s="60"/>
      <c r="ADM32" s="60"/>
      <c r="ADN32" s="60"/>
      <c r="ADO32" s="60"/>
      <c r="ADP32" s="60"/>
      <c r="ADQ32" s="60"/>
      <c r="ADR32" s="60"/>
      <c r="ADS32" s="60"/>
      <c r="ADT32" s="60"/>
      <c r="ADU32" s="60"/>
      <c r="ADV32" s="60"/>
      <c r="ADW32" s="60"/>
      <c r="ADX32" s="60"/>
      <c r="ADY32" s="60"/>
      <c r="ADZ32" s="60"/>
      <c r="AEA32" s="60"/>
      <c r="AEB32" s="60"/>
      <c r="AEC32" s="60"/>
      <c r="AED32" s="60"/>
      <c r="AEE32" s="60"/>
      <c r="AEF32" s="60"/>
      <c r="AEG32" s="60"/>
      <c r="AEH32" s="60"/>
      <c r="AEI32" s="60"/>
      <c r="AEJ32" s="60"/>
      <c r="AEK32" s="60"/>
      <c r="AEL32" s="60"/>
      <c r="AEM32" s="60"/>
      <c r="AEN32" s="60"/>
      <c r="AEO32" s="60"/>
      <c r="AEP32" s="60"/>
      <c r="AEQ32" s="60"/>
      <c r="AER32" s="60"/>
      <c r="AES32" s="60"/>
      <c r="AET32" s="60"/>
      <c r="AEU32" s="60"/>
      <c r="AEV32" s="60"/>
      <c r="AEW32" s="60"/>
      <c r="AEX32" s="60"/>
      <c r="AEY32" s="60"/>
      <c r="AEZ32" s="60"/>
      <c r="AFA32" s="60"/>
      <c r="AFB32" s="60"/>
      <c r="AFC32" s="60"/>
      <c r="AFD32" s="60"/>
      <c r="AFE32" s="60"/>
      <c r="AFF32" s="60"/>
      <c r="AFG32" s="60"/>
      <c r="AFH32" s="60"/>
      <c r="AFI32" s="60"/>
      <c r="AFJ32" s="60"/>
      <c r="AFK32" s="60"/>
      <c r="AFL32" s="60"/>
      <c r="AFM32" s="60"/>
      <c r="AFN32" s="60"/>
      <c r="AFO32" s="60"/>
      <c r="AFP32" s="60"/>
      <c r="AFQ32" s="60"/>
      <c r="AFR32" s="60"/>
      <c r="AFS32" s="60"/>
      <c r="AFT32" s="60"/>
      <c r="AFU32" s="60"/>
      <c r="AFV32" s="60"/>
      <c r="AFW32" s="60"/>
      <c r="AFX32" s="60"/>
      <c r="AFY32" s="60"/>
      <c r="AFZ32" s="60"/>
      <c r="AGA32" s="60"/>
      <c r="AGB32" s="60"/>
      <c r="AGC32" s="60"/>
      <c r="AGD32" s="60"/>
      <c r="AGE32" s="60"/>
      <c r="AGF32" s="60"/>
      <c r="AGG32" s="60"/>
      <c r="AGH32" s="60"/>
      <c r="AGI32" s="60"/>
      <c r="AGJ32" s="60"/>
      <c r="AGK32" s="60"/>
      <c r="AGL32" s="60"/>
      <c r="AGM32" s="60"/>
      <c r="AGN32" s="60"/>
      <c r="AGO32" s="60"/>
      <c r="AGP32" s="60"/>
      <c r="AGQ32" s="60"/>
      <c r="AGR32" s="60"/>
      <c r="AGS32" s="60"/>
      <c r="AGT32" s="60"/>
      <c r="AGU32" s="60"/>
      <c r="AGV32" s="60"/>
      <c r="AGW32" s="60"/>
      <c r="AGX32" s="60"/>
      <c r="AGY32" s="60"/>
      <c r="AGZ32" s="60"/>
      <c r="AHA32" s="60"/>
      <c r="AHB32" s="60"/>
      <c r="AHC32" s="60"/>
      <c r="AHD32" s="60"/>
      <c r="AHE32" s="60"/>
      <c r="AHF32" s="60"/>
      <c r="AHG32" s="60"/>
      <c r="AHH32" s="60"/>
      <c r="AHI32" s="60"/>
      <c r="AHJ32" s="60"/>
      <c r="AHK32" s="60"/>
      <c r="AHL32" s="60"/>
      <c r="AHM32" s="60"/>
      <c r="AHN32" s="60"/>
      <c r="AHO32" s="60"/>
      <c r="AHP32" s="60"/>
      <c r="AHQ32" s="60"/>
      <c r="AHR32" s="60"/>
      <c r="AHS32" s="60"/>
      <c r="AHT32" s="60"/>
      <c r="AHU32" s="60"/>
      <c r="AHV32" s="60"/>
      <c r="AHW32" s="60"/>
      <c r="AHX32" s="60"/>
      <c r="AHY32" s="60"/>
      <c r="AHZ32" s="60"/>
      <c r="AIA32" s="60"/>
      <c r="AIB32" s="60"/>
      <c r="AIC32" s="60"/>
      <c r="AID32" s="60"/>
      <c r="AIE32" s="60"/>
      <c r="AIF32" s="60"/>
      <c r="AIG32" s="60"/>
      <c r="AIH32" s="60"/>
      <c r="AII32" s="60"/>
      <c r="AIJ32" s="60"/>
      <c r="AIK32" s="60"/>
      <c r="AIL32" s="60"/>
      <c r="AIM32" s="60"/>
      <c r="AIN32" s="60"/>
      <c r="AIO32" s="60"/>
      <c r="AIP32" s="60"/>
      <c r="AIQ32" s="60"/>
      <c r="AIR32" s="60"/>
      <c r="AIS32" s="60"/>
      <c r="AIT32" s="60"/>
      <c r="AIU32" s="60"/>
      <c r="AIV32" s="60"/>
      <c r="AIW32" s="60"/>
      <c r="AIX32" s="60"/>
      <c r="AIY32" s="60"/>
      <c r="AIZ32" s="60"/>
      <c r="AJA32" s="60"/>
      <c r="AJB32" s="60"/>
      <c r="AJC32" s="60"/>
      <c r="AJD32" s="60"/>
      <c r="AJE32" s="60"/>
      <c r="AJF32" s="60"/>
      <c r="AJG32" s="60"/>
      <c r="AJH32" s="60"/>
      <c r="AJI32" s="60"/>
      <c r="AJJ32" s="60"/>
      <c r="AJK32" s="60"/>
      <c r="AJL32" s="60"/>
      <c r="AJM32" s="60"/>
      <c r="AJN32" s="60"/>
      <c r="AJO32" s="60"/>
      <c r="AJP32" s="60"/>
      <c r="AJQ32" s="60"/>
      <c r="AJR32" s="60"/>
      <c r="AJS32" s="60"/>
      <c r="AJT32" s="60"/>
      <c r="AJU32" s="60"/>
      <c r="AJV32" s="60"/>
      <c r="AJW32" s="60"/>
      <c r="AJX32" s="60"/>
      <c r="AJY32" s="60"/>
      <c r="AJZ32" s="60"/>
      <c r="AKA32" s="60"/>
      <c r="AKB32" s="60"/>
      <c r="AKC32" s="60"/>
      <c r="AKD32" s="60"/>
      <c r="AKE32" s="60"/>
      <c r="AKF32" s="60"/>
      <c r="AKG32" s="60"/>
      <c r="AKH32" s="60"/>
      <c r="AKI32" s="60"/>
      <c r="AKJ32" s="60"/>
      <c r="AKK32" s="60"/>
      <c r="AKL32" s="60"/>
      <c r="AKM32" s="60"/>
      <c r="AKN32" s="60"/>
      <c r="AKO32" s="60"/>
      <c r="AKP32" s="60"/>
      <c r="AKQ32" s="60"/>
      <c r="AKR32" s="60"/>
      <c r="AKS32" s="60"/>
      <c r="AKT32" s="60"/>
      <c r="AKU32" s="60"/>
      <c r="AKV32" s="60"/>
      <c r="AKW32" s="60"/>
      <c r="AKX32" s="60"/>
      <c r="AKY32" s="60"/>
      <c r="AKZ32" s="60"/>
      <c r="ALA32" s="60"/>
      <c r="ALB32" s="60"/>
      <c r="ALC32" s="60"/>
      <c r="ALD32" s="60"/>
      <c r="ALE32" s="60"/>
      <c r="ALF32" s="60"/>
      <c r="ALG32" s="60"/>
      <c r="ALH32" s="60"/>
      <c r="ALI32" s="60"/>
      <c r="ALJ32" s="60"/>
      <c r="ALK32" s="60"/>
      <c r="ALL32" s="60"/>
      <c r="ALM32" s="60"/>
      <c r="ALN32" s="60"/>
      <c r="ALO32" s="60"/>
      <c r="ALP32" s="60"/>
      <c r="ALQ32" s="60"/>
      <c r="ALR32" s="60"/>
      <c r="ALS32" s="60"/>
      <c r="ALT32" s="60"/>
      <c r="ALU32" s="60"/>
      <c r="ALV32" s="60"/>
      <c r="ALW32" s="60"/>
      <c r="ALX32" s="60"/>
      <c r="ALY32" s="60"/>
      <c r="ALZ32" s="60"/>
      <c r="AMA32" s="60"/>
      <c r="AMB32" s="60"/>
      <c r="AMC32" s="60"/>
      <c r="AMD32" s="60"/>
      <c r="AME32" s="60"/>
      <c r="AMF32" s="60"/>
      <c r="AMG32" s="60"/>
      <c r="AMH32" s="60"/>
      <c r="AMI32" s="60"/>
      <c r="AMJ32" s="60"/>
      <c r="AMK32" s="60"/>
      <c r="AML32" s="60"/>
    </row>
    <row r="33" spans="1:17" ht="15.75" x14ac:dyDescent="0.25">
      <c r="A33" s="24" t="s">
        <v>21</v>
      </c>
      <c r="B33" s="25"/>
      <c r="C33" s="25"/>
      <c r="E33" s="3" t="s">
        <v>96</v>
      </c>
      <c r="F33" s="22"/>
      <c r="H33" s="174"/>
      <c r="K33" s="175" t="s">
        <v>93</v>
      </c>
      <c r="L33" s="2"/>
      <c r="N33" s="92" t="s">
        <v>97</v>
      </c>
      <c r="O33" s="14"/>
    </row>
    <row r="34" spans="1:17" ht="15.75" x14ac:dyDescent="0.25">
      <c r="A34" s="24" t="s">
        <v>22</v>
      </c>
      <c r="B34" s="25"/>
      <c r="C34" s="25"/>
      <c r="E34" s="247"/>
      <c r="F34" s="92" t="s">
        <v>98</v>
      </c>
      <c r="H34" s="24"/>
      <c r="K34" s="176" t="s">
        <v>94</v>
      </c>
      <c r="L34" s="2"/>
      <c r="M34" s="3" t="s">
        <v>95</v>
      </c>
      <c r="N34" s="1"/>
      <c r="O34" s="14"/>
    </row>
    <row r="35" spans="1:17" ht="18.75" customHeight="1" x14ac:dyDescent="0.25">
      <c r="A35" s="50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</row>
    <row r="36" spans="1:17" x14ac:dyDescent="0.25"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</row>
    <row r="38" spans="1:17" x14ac:dyDescent="0.25"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</row>
  </sheetData>
  <sortState xmlns:xlrd2="http://schemas.microsoft.com/office/spreadsheetml/2017/richdata2" ref="A22:Q23">
    <sortCondition ref="A22:A23"/>
  </sortState>
  <mergeCells count="22">
    <mergeCell ref="E4:N4"/>
    <mergeCell ref="E6:N6"/>
    <mergeCell ref="L7:Q7"/>
    <mergeCell ref="E5:L5"/>
    <mergeCell ref="A5:C7"/>
    <mergeCell ref="E8:I8"/>
    <mergeCell ref="E9:I9"/>
    <mergeCell ref="A14:A15"/>
    <mergeCell ref="B14:C15"/>
    <mergeCell ref="D14:D15"/>
    <mergeCell ref="E14:E15"/>
    <mergeCell ref="F14:F15"/>
    <mergeCell ref="G14:G15"/>
    <mergeCell ref="H14:H15"/>
    <mergeCell ref="I14:I15"/>
    <mergeCell ref="P14:Q15"/>
    <mergeCell ref="J14:J15"/>
    <mergeCell ref="K14:K15"/>
    <mergeCell ref="L14:L15"/>
    <mergeCell ref="M14:M15"/>
    <mergeCell ref="N14:N15"/>
    <mergeCell ref="O14:O15"/>
  </mergeCells>
  <pageMargins left="0.7" right="0.7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ML33"/>
  <sheetViews>
    <sheetView topLeftCell="A19" zoomScale="130" zoomScaleNormal="130" workbookViewId="0">
      <selection activeCell="N21" sqref="N21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5.5703125" style="13" customWidth="1"/>
    <col min="4" max="4" width="7.5703125" style="13" customWidth="1"/>
    <col min="5" max="5" width="5.85546875" style="13" customWidth="1"/>
    <col min="6" max="6" width="7" style="13" customWidth="1"/>
    <col min="7" max="7" width="24.42578125" style="13" customWidth="1"/>
    <col min="8" max="12" width="6.42578125" style="13" customWidth="1"/>
    <col min="13" max="13" width="6.28515625" style="13" customWidth="1"/>
    <col min="14" max="14" width="5.85546875" style="22" customWidth="1"/>
    <col min="15" max="15" width="7.140625" style="13" customWidth="1"/>
    <col min="16" max="16" width="7.85546875" style="13" customWidth="1"/>
    <col min="17" max="17" width="8.42578125" style="13" customWidth="1"/>
    <col min="18" max="1026" width="9.140625" style="13"/>
    <col min="1027" max="16384" width="9.140625" style="14"/>
  </cols>
  <sheetData>
    <row r="1" spans="1:18" ht="18.75" customHeight="1" x14ac:dyDescent="0.25">
      <c r="A1" s="15"/>
      <c r="B1" s="15"/>
      <c r="C1" s="15"/>
      <c r="D1" s="15"/>
      <c r="E1" s="15"/>
      <c r="F1" s="15"/>
      <c r="G1" s="15" t="s">
        <v>5</v>
      </c>
      <c r="H1" s="15"/>
      <c r="I1" s="15"/>
      <c r="J1" s="15"/>
      <c r="K1" s="15"/>
      <c r="L1" s="15"/>
      <c r="M1" s="15"/>
      <c r="N1" s="15"/>
      <c r="O1" s="15"/>
      <c r="P1" s="15"/>
      <c r="Q1" s="64"/>
    </row>
    <row r="2" spans="1:18" ht="18.75" customHeight="1" x14ac:dyDescent="0.25">
      <c r="A2" s="15"/>
      <c r="B2" s="15"/>
      <c r="C2" s="15"/>
      <c r="D2" s="15"/>
      <c r="E2" s="15"/>
      <c r="F2" s="15"/>
      <c r="G2" s="15" t="s">
        <v>4</v>
      </c>
      <c r="H2" s="15"/>
      <c r="I2" s="15"/>
      <c r="J2" s="15"/>
      <c r="K2" s="15"/>
      <c r="L2" s="15"/>
      <c r="M2" s="15"/>
      <c r="N2" s="15"/>
      <c r="O2" s="15"/>
      <c r="P2" s="15"/>
      <c r="Q2" s="64"/>
    </row>
    <row r="3" spans="1:18" ht="18.75" customHeight="1" x14ac:dyDescent="0.25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1"/>
    </row>
    <row r="4" spans="1:18" ht="18" customHeight="1" x14ac:dyDescent="0.25">
      <c r="A4" s="33" t="s">
        <v>90</v>
      </c>
      <c r="B4" s="33"/>
      <c r="C4" s="33"/>
      <c r="D4" s="15"/>
      <c r="E4" s="455" t="s">
        <v>6</v>
      </c>
      <c r="F4" s="455"/>
      <c r="G4" s="455"/>
      <c r="H4" s="455"/>
      <c r="I4" s="455"/>
      <c r="J4" s="455"/>
      <c r="K4" s="455"/>
      <c r="L4" s="455"/>
      <c r="M4" s="455"/>
      <c r="N4" s="456"/>
      <c r="O4" s="34" t="s">
        <v>35</v>
      </c>
      <c r="P4" s="29"/>
      <c r="Q4" s="32"/>
    </row>
    <row r="5" spans="1:18" ht="18" customHeight="1" x14ac:dyDescent="0.25">
      <c r="A5" s="418" t="s">
        <v>276</v>
      </c>
      <c r="B5" s="419"/>
      <c r="C5" s="420"/>
      <c r="D5" s="16"/>
      <c r="E5" s="464" t="s">
        <v>91</v>
      </c>
      <c r="F5" s="464"/>
      <c r="G5" s="464"/>
      <c r="H5" s="464"/>
      <c r="I5" s="464"/>
      <c r="J5" s="464"/>
      <c r="K5" s="464"/>
      <c r="L5" s="465"/>
      <c r="M5" s="120"/>
      <c r="N5" s="173"/>
      <c r="O5" s="21" t="s">
        <v>29</v>
      </c>
      <c r="P5" s="27"/>
      <c r="Q5" s="73">
        <v>1</v>
      </c>
    </row>
    <row r="6" spans="1:18" ht="18" customHeight="1" x14ac:dyDescent="0.25">
      <c r="A6" s="421"/>
      <c r="B6" s="422"/>
      <c r="C6" s="423"/>
      <c r="D6" s="17"/>
      <c r="E6" s="457"/>
      <c r="F6" s="457"/>
      <c r="G6" s="457"/>
      <c r="H6" s="457"/>
      <c r="I6" s="457"/>
      <c r="J6" s="457"/>
      <c r="K6" s="457"/>
      <c r="L6" s="457"/>
      <c r="M6" s="457"/>
      <c r="N6" s="457"/>
      <c r="O6" s="30" t="s">
        <v>7</v>
      </c>
      <c r="P6" s="14"/>
    </row>
    <row r="7" spans="1:18" ht="18" customHeight="1" x14ac:dyDescent="0.25">
      <c r="A7" s="424"/>
      <c r="B7" s="425"/>
      <c r="C7" s="426"/>
      <c r="D7" s="17"/>
      <c r="E7" s="14"/>
      <c r="F7" s="14"/>
      <c r="G7" s="64">
        <v>2.4</v>
      </c>
      <c r="H7" s="14"/>
      <c r="I7" s="14"/>
      <c r="J7" s="14"/>
      <c r="K7" s="14"/>
      <c r="L7" s="459" t="s">
        <v>8</v>
      </c>
      <c r="M7" s="459"/>
      <c r="N7" s="459"/>
      <c r="O7" s="459"/>
      <c r="P7" s="459"/>
      <c r="Q7" s="460"/>
    </row>
    <row r="8" spans="1:18" ht="18" customHeight="1" thickBot="1" x14ac:dyDescent="0.3">
      <c r="A8" s="7" t="s">
        <v>27</v>
      </c>
      <c r="B8" s="8"/>
      <c r="C8" s="18"/>
      <c r="D8" s="19">
        <v>28</v>
      </c>
      <c r="E8" s="458" t="s">
        <v>109</v>
      </c>
      <c r="F8" s="457"/>
      <c r="G8" s="457"/>
      <c r="H8" s="457"/>
      <c r="I8" s="457"/>
      <c r="J8" s="64"/>
      <c r="K8" s="65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  <c r="R8" s="14"/>
    </row>
    <row r="9" spans="1:18" ht="18" customHeight="1" thickBot="1" x14ac:dyDescent="0.3">
      <c r="A9" s="4" t="s">
        <v>11</v>
      </c>
      <c r="B9" s="8"/>
      <c r="C9" s="18"/>
      <c r="D9" s="19">
        <v>197</v>
      </c>
      <c r="E9" s="458" t="s">
        <v>36</v>
      </c>
      <c r="F9" s="457"/>
      <c r="G9" s="457"/>
      <c r="H9" s="457"/>
      <c r="I9" s="457"/>
      <c r="J9" s="109">
        <v>68</v>
      </c>
      <c r="K9" s="108" t="s">
        <v>47</v>
      </c>
      <c r="L9" s="106">
        <v>115</v>
      </c>
      <c r="M9" s="106">
        <v>100</v>
      </c>
      <c r="N9" s="106">
        <v>85</v>
      </c>
      <c r="O9" s="106">
        <v>70</v>
      </c>
      <c r="P9" s="106">
        <v>55</v>
      </c>
      <c r="Q9" s="106">
        <v>45</v>
      </c>
      <c r="R9" s="14"/>
    </row>
    <row r="10" spans="1:18" ht="18" customHeight="1" thickBot="1" x14ac:dyDescent="0.3">
      <c r="A10" s="96"/>
      <c r="B10" s="97"/>
      <c r="C10" s="50"/>
      <c r="D10" s="50"/>
      <c r="E10" s="95"/>
      <c r="F10" s="95"/>
      <c r="G10" s="95"/>
      <c r="H10" s="95"/>
      <c r="I10" s="95"/>
      <c r="J10" s="110">
        <v>73</v>
      </c>
      <c r="K10" s="111" t="s">
        <v>47</v>
      </c>
      <c r="L10" s="103">
        <v>120</v>
      </c>
      <c r="M10" s="103">
        <v>105</v>
      </c>
      <c r="N10" s="103">
        <v>90</v>
      </c>
      <c r="O10" s="103">
        <v>75</v>
      </c>
      <c r="P10" s="103">
        <v>60</v>
      </c>
      <c r="Q10" s="103">
        <v>50</v>
      </c>
      <c r="R10" s="14"/>
    </row>
    <row r="11" spans="1:18" ht="18" customHeight="1" thickBot="1" x14ac:dyDescent="0.3">
      <c r="A11" s="96"/>
      <c r="B11" s="97"/>
      <c r="C11" s="50"/>
      <c r="D11" s="50"/>
      <c r="E11" s="95"/>
      <c r="F11" s="95"/>
      <c r="G11" s="95"/>
      <c r="H11" s="95"/>
      <c r="I11" s="95"/>
      <c r="J11" s="110">
        <v>85</v>
      </c>
      <c r="K11" s="111" t="s">
        <v>47</v>
      </c>
      <c r="L11" s="103">
        <v>124</v>
      </c>
      <c r="M11" s="103">
        <v>109</v>
      </c>
      <c r="N11" s="103">
        <v>94</v>
      </c>
      <c r="O11" s="103">
        <v>79</v>
      </c>
      <c r="P11" s="103">
        <v>64</v>
      </c>
      <c r="Q11" s="103">
        <v>54</v>
      </c>
      <c r="R11" s="14"/>
    </row>
    <row r="12" spans="1:18" ht="18" customHeight="1" thickBot="1" x14ac:dyDescent="0.3">
      <c r="A12" s="96"/>
      <c r="B12" s="97"/>
      <c r="C12" s="50"/>
      <c r="D12" s="50"/>
      <c r="E12" s="95"/>
      <c r="F12" s="95"/>
      <c r="G12" s="95"/>
      <c r="H12" s="95"/>
      <c r="I12" s="95"/>
      <c r="J12" s="110" t="s">
        <v>60</v>
      </c>
      <c r="K12" s="111" t="s">
        <v>47</v>
      </c>
      <c r="L12" s="103">
        <v>128</v>
      </c>
      <c r="M12" s="103">
        <v>113</v>
      </c>
      <c r="N12" s="103">
        <v>98</v>
      </c>
      <c r="O12" s="103">
        <v>83</v>
      </c>
      <c r="P12" s="103">
        <v>68</v>
      </c>
      <c r="Q12" s="103">
        <v>58</v>
      </c>
      <c r="R12" s="14"/>
    </row>
    <row r="13" spans="1:18" ht="7.5" customHeight="1" thickBot="1" x14ac:dyDescent="0.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20"/>
      <c r="O13" s="3"/>
      <c r="P13" s="3"/>
      <c r="Q13" s="3"/>
    </row>
    <row r="14" spans="1:18" ht="12.75" customHeight="1" x14ac:dyDescent="0.25">
      <c r="A14" s="443" t="s">
        <v>12</v>
      </c>
      <c r="B14" s="431" t="s">
        <v>13</v>
      </c>
      <c r="C14" s="445"/>
      <c r="D14" s="429" t="s">
        <v>14</v>
      </c>
      <c r="E14" s="435" t="s">
        <v>15</v>
      </c>
      <c r="F14" s="429" t="s">
        <v>26</v>
      </c>
      <c r="G14" s="429" t="s">
        <v>16</v>
      </c>
      <c r="H14" s="439" t="s">
        <v>23</v>
      </c>
      <c r="I14" s="439" t="s">
        <v>24</v>
      </c>
      <c r="J14" s="429" t="s">
        <v>17</v>
      </c>
      <c r="K14" s="439"/>
      <c r="L14" s="429" t="s">
        <v>25</v>
      </c>
      <c r="M14" s="429"/>
      <c r="N14" s="429" t="s">
        <v>28</v>
      </c>
      <c r="O14" s="429" t="s">
        <v>19</v>
      </c>
      <c r="P14" s="431" t="s">
        <v>20</v>
      </c>
      <c r="Q14" s="432"/>
    </row>
    <row r="15" spans="1:18" ht="42" customHeight="1" thickBot="1" x14ac:dyDescent="0.3">
      <c r="A15" s="451"/>
      <c r="B15" s="452"/>
      <c r="C15" s="453"/>
      <c r="D15" s="448"/>
      <c r="E15" s="454"/>
      <c r="F15" s="448"/>
      <c r="G15" s="448"/>
      <c r="H15" s="447"/>
      <c r="I15" s="447"/>
      <c r="J15" s="448"/>
      <c r="K15" s="447"/>
      <c r="L15" s="448"/>
      <c r="M15" s="448"/>
      <c r="N15" s="448"/>
      <c r="O15" s="448"/>
      <c r="P15" s="452"/>
      <c r="Q15" s="461"/>
    </row>
    <row r="16" spans="1:18" ht="18" customHeight="1" x14ac:dyDescent="0.25">
      <c r="A16" s="131"/>
      <c r="B16" s="299"/>
      <c r="C16" s="133"/>
      <c r="D16" s="134"/>
      <c r="E16" s="153"/>
      <c r="F16" s="300"/>
      <c r="G16" s="301" t="s">
        <v>39</v>
      </c>
      <c r="H16" s="302"/>
      <c r="I16" s="140"/>
      <c r="J16" s="140"/>
      <c r="K16" s="140"/>
      <c r="L16" s="140"/>
      <c r="M16" s="140"/>
      <c r="N16" s="141"/>
      <c r="O16" s="141"/>
      <c r="P16" s="142"/>
      <c r="Q16" s="305"/>
    </row>
    <row r="17" spans="1:1026" s="59" customFormat="1" ht="18" customHeight="1" x14ac:dyDescent="0.25">
      <c r="A17" s="146"/>
      <c r="B17" s="127"/>
      <c r="C17" s="36"/>
      <c r="D17" s="40"/>
      <c r="E17" s="41"/>
      <c r="F17" s="49"/>
      <c r="G17" s="130" t="s">
        <v>59</v>
      </c>
      <c r="H17" s="43"/>
      <c r="I17" s="9"/>
      <c r="J17" s="9"/>
      <c r="K17" s="9"/>
      <c r="L17" s="9"/>
      <c r="M17" s="9"/>
      <c r="N17" s="10"/>
      <c r="O17" s="10"/>
      <c r="P17" s="39"/>
      <c r="Q17" s="281"/>
      <c r="R17" s="60"/>
      <c r="S17" s="60"/>
      <c r="T17" s="60"/>
      <c r="U17" s="60"/>
      <c r="V17" s="60"/>
      <c r="W17" s="60"/>
      <c r="X17" s="60"/>
      <c r="Y17" s="60"/>
      <c r="Z17" s="60"/>
      <c r="AA17" s="62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5"/>
      <c r="FQ17" s="35"/>
      <c r="FR17" s="35"/>
      <c r="FS17" s="35"/>
      <c r="FT17" s="35"/>
      <c r="FU17" s="35"/>
      <c r="FV17" s="35"/>
      <c r="FW17" s="35"/>
      <c r="FX17" s="35"/>
      <c r="FY17" s="35"/>
      <c r="FZ17" s="35"/>
      <c r="GA17" s="35"/>
      <c r="GB17" s="35"/>
      <c r="GC17" s="35"/>
      <c r="GD17" s="35"/>
      <c r="GE17" s="35"/>
      <c r="GF17" s="35"/>
      <c r="GG17" s="35"/>
      <c r="GH17" s="35"/>
      <c r="GI17" s="35"/>
      <c r="GJ17" s="35"/>
      <c r="GK17" s="35"/>
      <c r="GL17" s="35"/>
      <c r="GM17" s="35"/>
      <c r="GN17" s="35"/>
      <c r="GO17" s="35"/>
      <c r="GP17" s="35"/>
      <c r="GQ17" s="35"/>
      <c r="GR17" s="35"/>
      <c r="GS17" s="35"/>
      <c r="GT17" s="35"/>
      <c r="GU17" s="35"/>
      <c r="GV17" s="35"/>
      <c r="GW17" s="35"/>
      <c r="GX17" s="35"/>
      <c r="GY17" s="35"/>
      <c r="GZ17" s="35"/>
      <c r="HA17" s="35"/>
      <c r="HB17" s="35"/>
      <c r="HC17" s="35"/>
      <c r="HD17" s="35"/>
      <c r="HE17" s="35"/>
      <c r="HF17" s="35"/>
      <c r="HG17" s="35"/>
      <c r="HH17" s="35"/>
      <c r="HI17" s="35"/>
      <c r="HJ17" s="35"/>
      <c r="HK17" s="35"/>
      <c r="HL17" s="35"/>
      <c r="HM17" s="35"/>
      <c r="HN17" s="35"/>
      <c r="HO17" s="35"/>
      <c r="HP17" s="35"/>
      <c r="HQ17" s="35"/>
      <c r="HR17" s="35"/>
      <c r="HS17" s="35"/>
      <c r="HT17" s="35"/>
      <c r="HU17" s="35"/>
      <c r="HV17" s="35"/>
      <c r="HW17" s="35"/>
      <c r="HX17" s="35"/>
      <c r="HY17" s="35"/>
      <c r="HZ17" s="35"/>
      <c r="IA17" s="35"/>
      <c r="IB17" s="35"/>
      <c r="IC17" s="35"/>
      <c r="ID17" s="35"/>
      <c r="IE17" s="35"/>
      <c r="IF17" s="35"/>
      <c r="IG17" s="35"/>
      <c r="IH17" s="35"/>
      <c r="II17" s="35"/>
      <c r="IJ17" s="35"/>
      <c r="IK17" s="35"/>
      <c r="IL17" s="35"/>
      <c r="IM17" s="35"/>
      <c r="IN17" s="35"/>
      <c r="IO17" s="35"/>
      <c r="IP17" s="35"/>
      <c r="IQ17" s="35"/>
      <c r="IR17" s="35"/>
      <c r="IS17" s="35"/>
      <c r="IT17" s="35"/>
      <c r="IU17" s="35"/>
      <c r="IV17" s="35"/>
      <c r="IW17" s="35"/>
      <c r="IX17" s="35"/>
      <c r="IY17" s="35"/>
      <c r="IZ17" s="35"/>
      <c r="JA17" s="35"/>
      <c r="JB17" s="35"/>
      <c r="JC17" s="35"/>
      <c r="JD17" s="35"/>
      <c r="JE17" s="35"/>
      <c r="JF17" s="35"/>
      <c r="JG17" s="35"/>
      <c r="JH17" s="35"/>
      <c r="JI17" s="35"/>
      <c r="JJ17" s="35"/>
      <c r="JK17" s="35"/>
      <c r="JL17" s="35"/>
      <c r="JM17" s="35"/>
      <c r="JN17" s="35"/>
      <c r="JO17" s="35"/>
      <c r="JP17" s="35"/>
      <c r="JQ17" s="35"/>
      <c r="JR17" s="35"/>
      <c r="JS17" s="35"/>
      <c r="JT17" s="35"/>
      <c r="JU17" s="35"/>
      <c r="JV17" s="35"/>
      <c r="JW17" s="35"/>
      <c r="JX17" s="35"/>
      <c r="JY17" s="35"/>
      <c r="JZ17" s="35"/>
      <c r="KA17" s="35"/>
      <c r="KB17" s="35"/>
      <c r="KC17" s="35"/>
      <c r="KD17" s="35"/>
      <c r="KE17" s="35"/>
      <c r="KF17" s="35"/>
      <c r="KG17" s="35"/>
      <c r="KH17" s="35"/>
      <c r="KI17" s="35"/>
      <c r="KJ17" s="35"/>
      <c r="KK17" s="35"/>
      <c r="KL17" s="35"/>
      <c r="KM17" s="35"/>
      <c r="KN17" s="35"/>
      <c r="KO17" s="35"/>
      <c r="KP17" s="35"/>
      <c r="KQ17" s="35"/>
      <c r="KR17" s="35"/>
      <c r="KS17" s="35"/>
      <c r="KT17" s="35"/>
      <c r="KU17" s="35"/>
      <c r="KV17" s="35"/>
      <c r="KW17" s="35"/>
      <c r="KX17" s="35"/>
      <c r="KY17" s="35"/>
      <c r="KZ17" s="35"/>
      <c r="LA17" s="35"/>
      <c r="LB17" s="35"/>
      <c r="LC17" s="35"/>
      <c r="LD17" s="35"/>
      <c r="LE17" s="35"/>
      <c r="LF17" s="35"/>
      <c r="LG17" s="35"/>
      <c r="LH17" s="35"/>
      <c r="LI17" s="35"/>
      <c r="LJ17" s="35"/>
      <c r="LK17" s="35"/>
      <c r="LL17" s="35"/>
      <c r="LM17" s="35"/>
      <c r="LN17" s="35"/>
      <c r="LO17" s="35"/>
      <c r="LP17" s="35"/>
      <c r="LQ17" s="35"/>
      <c r="LR17" s="35"/>
      <c r="LS17" s="35"/>
      <c r="LT17" s="35"/>
      <c r="LU17" s="35"/>
      <c r="LV17" s="35"/>
      <c r="LW17" s="35"/>
      <c r="LX17" s="35"/>
      <c r="LY17" s="35"/>
      <c r="LZ17" s="35"/>
      <c r="MA17" s="35"/>
      <c r="MB17" s="35"/>
      <c r="MC17" s="35"/>
      <c r="MD17" s="35"/>
      <c r="ME17" s="35"/>
      <c r="MF17" s="35"/>
      <c r="MG17" s="35"/>
      <c r="MH17" s="35"/>
      <c r="MI17" s="35"/>
      <c r="MJ17" s="35"/>
      <c r="MK17" s="35"/>
      <c r="ML17" s="35"/>
      <c r="MM17" s="35"/>
      <c r="MN17" s="35"/>
      <c r="MO17" s="35"/>
      <c r="MP17" s="35"/>
      <c r="MQ17" s="35"/>
      <c r="MR17" s="35"/>
      <c r="MS17" s="35"/>
      <c r="MT17" s="35"/>
      <c r="MU17" s="35"/>
      <c r="MV17" s="35"/>
      <c r="MW17" s="35"/>
      <c r="MX17" s="35"/>
      <c r="MY17" s="35"/>
      <c r="MZ17" s="35"/>
      <c r="NA17" s="35"/>
      <c r="NB17" s="35"/>
      <c r="NC17" s="35"/>
      <c r="ND17" s="35"/>
      <c r="NE17" s="35"/>
      <c r="NF17" s="35"/>
      <c r="NG17" s="35"/>
      <c r="NH17" s="35"/>
      <c r="NI17" s="35"/>
      <c r="NJ17" s="35"/>
      <c r="NK17" s="35"/>
      <c r="NL17" s="35"/>
      <c r="NM17" s="35"/>
      <c r="NN17" s="35"/>
      <c r="NO17" s="35"/>
      <c r="NP17" s="35"/>
      <c r="NQ17" s="35"/>
      <c r="NR17" s="35"/>
      <c r="NS17" s="35"/>
      <c r="NT17" s="35"/>
      <c r="NU17" s="35"/>
      <c r="NV17" s="35"/>
      <c r="NW17" s="35"/>
      <c r="NX17" s="35"/>
      <c r="NY17" s="35"/>
      <c r="NZ17" s="35"/>
      <c r="OA17" s="35"/>
      <c r="OB17" s="35"/>
      <c r="OC17" s="35"/>
      <c r="OD17" s="35"/>
      <c r="OE17" s="35"/>
      <c r="OF17" s="35"/>
      <c r="OG17" s="35"/>
      <c r="OH17" s="35"/>
      <c r="OI17" s="35"/>
      <c r="OJ17" s="35"/>
      <c r="OK17" s="35"/>
      <c r="OL17" s="35"/>
      <c r="OM17" s="35"/>
      <c r="ON17" s="35"/>
      <c r="OO17" s="35"/>
      <c r="OP17" s="35"/>
      <c r="OQ17" s="35"/>
      <c r="OR17" s="35"/>
      <c r="OS17" s="35"/>
      <c r="OT17" s="35"/>
      <c r="OU17" s="35"/>
      <c r="OV17" s="35"/>
      <c r="OW17" s="35"/>
      <c r="OX17" s="35"/>
      <c r="OY17" s="35"/>
      <c r="OZ17" s="35"/>
      <c r="PA17" s="35"/>
      <c r="PB17" s="35"/>
      <c r="PC17" s="35"/>
      <c r="PD17" s="35"/>
      <c r="PE17" s="35"/>
      <c r="PF17" s="35"/>
      <c r="PG17" s="35"/>
      <c r="PH17" s="35"/>
      <c r="PI17" s="35"/>
      <c r="PJ17" s="35"/>
      <c r="PK17" s="35"/>
      <c r="PL17" s="35"/>
      <c r="PM17" s="35"/>
      <c r="PN17" s="35"/>
      <c r="PO17" s="35"/>
      <c r="PP17" s="35"/>
      <c r="PQ17" s="35"/>
      <c r="PR17" s="35"/>
      <c r="PS17" s="35"/>
      <c r="PT17" s="35"/>
      <c r="PU17" s="35"/>
      <c r="PV17" s="35"/>
      <c r="PW17" s="35"/>
      <c r="PX17" s="35"/>
      <c r="PY17" s="35"/>
      <c r="PZ17" s="35"/>
      <c r="QA17" s="35"/>
      <c r="QB17" s="35"/>
      <c r="QC17" s="35"/>
      <c r="QD17" s="35"/>
      <c r="QE17" s="35"/>
      <c r="QF17" s="35"/>
      <c r="QG17" s="35"/>
      <c r="QH17" s="35"/>
      <c r="QI17" s="35"/>
      <c r="QJ17" s="35"/>
      <c r="QK17" s="35"/>
      <c r="QL17" s="35"/>
      <c r="QM17" s="35"/>
      <c r="QN17" s="35"/>
      <c r="QO17" s="35"/>
      <c r="QP17" s="35"/>
      <c r="QQ17" s="35"/>
      <c r="QR17" s="35"/>
      <c r="QS17" s="35"/>
      <c r="QT17" s="35"/>
      <c r="QU17" s="35"/>
      <c r="QV17" s="35"/>
      <c r="QW17" s="35"/>
      <c r="QX17" s="35"/>
      <c r="QY17" s="35"/>
      <c r="QZ17" s="35"/>
      <c r="RA17" s="35"/>
      <c r="RB17" s="35"/>
      <c r="RC17" s="35"/>
      <c r="RD17" s="35"/>
      <c r="RE17" s="35"/>
      <c r="RF17" s="35"/>
      <c r="RG17" s="35"/>
      <c r="RH17" s="35"/>
      <c r="RI17" s="35"/>
      <c r="RJ17" s="35"/>
      <c r="RK17" s="35"/>
      <c r="RL17" s="35"/>
      <c r="RM17" s="35"/>
      <c r="RN17" s="35"/>
      <c r="RO17" s="35"/>
      <c r="RP17" s="35"/>
      <c r="RQ17" s="35"/>
      <c r="RR17" s="35"/>
      <c r="RS17" s="35"/>
      <c r="RT17" s="35"/>
      <c r="RU17" s="35"/>
      <c r="RV17" s="35"/>
      <c r="RW17" s="35"/>
      <c r="RX17" s="35"/>
      <c r="RY17" s="35"/>
      <c r="RZ17" s="35"/>
      <c r="SA17" s="35"/>
      <c r="SB17" s="35"/>
      <c r="SC17" s="35"/>
      <c r="SD17" s="35"/>
      <c r="SE17" s="35"/>
      <c r="SF17" s="35"/>
      <c r="SG17" s="35"/>
      <c r="SH17" s="35"/>
      <c r="SI17" s="35"/>
      <c r="SJ17" s="35"/>
      <c r="SK17" s="35"/>
      <c r="SL17" s="35"/>
      <c r="SM17" s="35"/>
      <c r="SN17" s="35"/>
      <c r="SO17" s="35"/>
      <c r="SP17" s="35"/>
      <c r="SQ17" s="35"/>
      <c r="SR17" s="35"/>
      <c r="SS17" s="35"/>
      <c r="ST17" s="35"/>
      <c r="SU17" s="35"/>
      <c r="SV17" s="35"/>
      <c r="SW17" s="35"/>
      <c r="SX17" s="35"/>
      <c r="SY17" s="35"/>
      <c r="SZ17" s="35"/>
      <c r="TA17" s="35"/>
      <c r="TB17" s="35"/>
      <c r="TC17" s="35"/>
      <c r="TD17" s="35"/>
      <c r="TE17" s="35"/>
      <c r="TF17" s="35"/>
      <c r="TG17" s="35"/>
      <c r="TH17" s="35"/>
      <c r="TI17" s="35"/>
      <c r="TJ17" s="35"/>
      <c r="TK17" s="35"/>
      <c r="TL17" s="35"/>
      <c r="TM17" s="35"/>
      <c r="TN17" s="35"/>
      <c r="TO17" s="35"/>
      <c r="TP17" s="35"/>
      <c r="TQ17" s="35"/>
      <c r="TR17" s="35"/>
      <c r="TS17" s="35"/>
      <c r="TT17" s="35"/>
      <c r="TU17" s="35"/>
      <c r="TV17" s="35"/>
      <c r="TW17" s="35"/>
      <c r="TX17" s="35"/>
      <c r="TY17" s="35"/>
      <c r="TZ17" s="35"/>
      <c r="UA17" s="35"/>
      <c r="UB17" s="35"/>
      <c r="UC17" s="35"/>
      <c r="UD17" s="35"/>
      <c r="UE17" s="35"/>
      <c r="UF17" s="35"/>
      <c r="UG17" s="35"/>
      <c r="UH17" s="35"/>
      <c r="UI17" s="35"/>
      <c r="UJ17" s="35"/>
      <c r="UK17" s="35"/>
      <c r="UL17" s="35"/>
      <c r="UM17" s="35"/>
      <c r="UN17" s="35"/>
      <c r="UO17" s="35"/>
      <c r="UP17" s="35"/>
      <c r="UQ17" s="35"/>
      <c r="UR17" s="35"/>
      <c r="US17" s="35"/>
      <c r="UT17" s="35"/>
      <c r="UU17" s="35"/>
      <c r="UV17" s="35"/>
      <c r="UW17" s="35"/>
      <c r="UX17" s="35"/>
      <c r="UY17" s="35"/>
      <c r="UZ17" s="35"/>
      <c r="VA17" s="35"/>
      <c r="VB17" s="35"/>
      <c r="VC17" s="35"/>
      <c r="VD17" s="35"/>
      <c r="VE17" s="35"/>
      <c r="VF17" s="35"/>
      <c r="VG17" s="35"/>
      <c r="VH17" s="35"/>
      <c r="VI17" s="35"/>
      <c r="VJ17" s="35"/>
      <c r="VK17" s="35"/>
      <c r="VL17" s="35"/>
      <c r="VM17" s="35"/>
      <c r="VN17" s="35"/>
      <c r="VO17" s="35"/>
      <c r="VP17" s="35"/>
      <c r="VQ17" s="35"/>
      <c r="VR17" s="35"/>
      <c r="VS17" s="35"/>
      <c r="VT17" s="35"/>
      <c r="VU17" s="35"/>
      <c r="VV17" s="35"/>
      <c r="VW17" s="35"/>
      <c r="VX17" s="35"/>
      <c r="VY17" s="35"/>
      <c r="VZ17" s="35"/>
      <c r="WA17" s="35"/>
      <c r="WB17" s="35"/>
      <c r="WC17" s="35"/>
      <c r="WD17" s="35"/>
      <c r="WE17" s="35"/>
      <c r="WF17" s="35"/>
      <c r="WG17" s="35"/>
      <c r="WH17" s="35"/>
      <c r="WI17" s="35"/>
      <c r="WJ17" s="35"/>
      <c r="WK17" s="35"/>
      <c r="WL17" s="35"/>
      <c r="WM17" s="35"/>
      <c r="WN17" s="35"/>
      <c r="WO17" s="35"/>
      <c r="WP17" s="35"/>
      <c r="WQ17" s="35"/>
      <c r="WR17" s="35"/>
      <c r="WS17" s="35"/>
      <c r="WT17" s="35"/>
      <c r="WU17" s="35"/>
      <c r="WV17" s="35"/>
      <c r="WW17" s="35"/>
      <c r="WX17" s="35"/>
      <c r="WY17" s="35"/>
      <c r="WZ17" s="35"/>
      <c r="XA17" s="35"/>
      <c r="XB17" s="35"/>
      <c r="XC17" s="35"/>
      <c r="XD17" s="35"/>
      <c r="XE17" s="35"/>
      <c r="XF17" s="35"/>
      <c r="XG17" s="35"/>
      <c r="XH17" s="35"/>
      <c r="XI17" s="35"/>
      <c r="XJ17" s="35"/>
      <c r="XK17" s="35"/>
      <c r="XL17" s="35"/>
      <c r="XM17" s="35"/>
      <c r="XN17" s="35"/>
      <c r="XO17" s="35"/>
      <c r="XP17" s="35"/>
      <c r="XQ17" s="35"/>
      <c r="XR17" s="35"/>
      <c r="XS17" s="35"/>
      <c r="XT17" s="35"/>
      <c r="XU17" s="35"/>
      <c r="XV17" s="35"/>
      <c r="XW17" s="35"/>
      <c r="XX17" s="35"/>
      <c r="XY17" s="35"/>
      <c r="XZ17" s="35"/>
      <c r="YA17" s="35"/>
      <c r="YB17" s="35"/>
      <c r="YC17" s="35"/>
      <c r="YD17" s="35"/>
      <c r="YE17" s="35"/>
      <c r="YF17" s="35"/>
      <c r="YG17" s="35"/>
      <c r="YH17" s="35"/>
      <c r="YI17" s="35"/>
      <c r="YJ17" s="35"/>
      <c r="YK17" s="35"/>
      <c r="YL17" s="35"/>
      <c r="YM17" s="35"/>
      <c r="YN17" s="35"/>
      <c r="YO17" s="35"/>
      <c r="YP17" s="35"/>
      <c r="YQ17" s="35"/>
      <c r="YR17" s="35"/>
      <c r="YS17" s="35"/>
      <c r="YT17" s="35"/>
      <c r="YU17" s="35"/>
      <c r="YV17" s="35"/>
      <c r="YW17" s="35"/>
      <c r="YX17" s="35"/>
      <c r="YY17" s="35"/>
      <c r="YZ17" s="35"/>
      <c r="ZA17" s="35"/>
      <c r="ZB17" s="35"/>
      <c r="ZC17" s="35"/>
      <c r="ZD17" s="35"/>
      <c r="ZE17" s="35"/>
      <c r="ZF17" s="35"/>
      <c r="ZG17" s="35"/>
      <c r="ZH17" s="35"/>
      <c r="ZI17" s="35"/>
      <c r="ZJ17" s="35"/>
      <c r="ZK17" s="35"/>
      <c r="ZL17" s="35"/>
      <c r="ZM17" s="35"/>
      <c r="ZN17" s="35"/>
      <c r="ZO17" s="35"/>
      <c r="ZP17" s="35"/>
      <c r="ZQ17" s="35"/>
      <c r="ZR17" s="35"/>
      <c r="ZS17" s="35"/>
      <c r="ZT17" s="35"/>
      <c r="ZU17" s="35"/>
      <c r="ZV17" s="35"/>
      <c r="ZW17" s="35"/>
      <c r="ZX17" s="35"/>
      <c r="ZY17" s="35"/>
      <c r="ZZ17" s="35"/>
      <c r="AAA17" s="35"/>
      <c r="AAB17" s="35"/>
      <c r="AAC17" s="35"/>
      <c r="AAD17" s="35"/>
      <c r="AAE17" s="35"/>
      <c r="AAF17" s="35"/>
      <c r="AAG17" s="35"/>
      <c r="AAH17" s="35"/>
      <c r="AAI17" s="35"/>
      <c r="AAJ17" s="35"/>
      <c r="AAK17" s="35"/>
      <c r="AAL17" s="35"/>
      <c r="AAM17" s="35"/>
      <c r="AAN17" s="35"/>
      <c r="AAO17" s="35"/>
      <c r="AAP17" s="35"/>
      <c r="AAQ17" s="35"/>
      <c r="AAR17" s="35"/>
      <c r="AAS17" s="35"/>
      <c r="AAT17" s="35"/>
      <c r="AAU17" s="35"/>
      <c r="AAV17" s="35"/>
      <c r="AAW17" s="35"/>
      <c r="AAX17" s="35"/>
      <c r="AAY17" s="35"/>
      <c r="AAZ17" s="35"/>
      <c r="ABA17" s="35"/>
      <c r="ABB17" s="35"/>
      <c r="ABC17" s="35"/>
      <c r="ABD17" s="35"/>
      <c r="ABE17" s="35"/>
      <c r="ABF17" s="35"/>
      <c r="ABG17" s="35"/>
      <c r="ABH17" s="35"/>
      <c r="ABI17" s="35"/>
      <c r="ABJ17" s="35"/>
      <c r="ABK17" s="35"/>
      <c r="ABL17" s="35"/>
      <c r="ABM17" s="35"/>
      <c r="ABN17" s="35"/>
      <c r="ABO17" s="35"/>
      <c r="ABP17" s="35"/>
      <c r="ABQ17" s="35"/>
      <c r="ABR17" s="35"/>
      <c r="ABS17" s="35"/>
      <c r="ABT17" s="35"/>
      <c r="ABU17" s="35"/>
      <c r="ABV17" s="35"/>
      <c r="ABW17" s="35"/>
      <c r="ABX17" s="35"/>
      <c r="ABY17" s="35"/>
      <c r="ABZ17" s="35"/>
      <c r="ACA17" s="35"/>
      <c r="ACB17" s="35"/>
      <c r="ACC17" s="35"/>
      <c r="ACD17" s="35"/>
      <c r="ACE17" s="35"/>
      <c r="ACF17" s="35"/>
      <c r="ACG17" s="35"/>
      <c r="ACH17" s="35"/>
      <c r="ACI17" s="35"/>
      <c r="ACJ17" s="35"/>
      <c r="ACK17" s="35"/>
      <c r="ACL17" s="35"/>
      <c r="ACM17" s="35"/>
      <c r="ACN17" s="35"/>
      <c r="ACO17" s="35"/>
      <c r="ACP17" s="35"/>
      <c r="ACQ17" s="35"/>
      <c r="ACR17" s="35"/>
      <c r="ACS17" s="35"/>
      <c r="ACT17" s="35"/>
      <c r="ACU17" s="35"/>
      <c r="ACV17" s="35"/>
      <c r="ACW17" s="35"/>
      <c r="ACX17" s="35"/>
      <c r="ACY17" s="35"/>
      <c r="ACZ17" s="35"/>
      <c r="ADA17" s="35"/>
      <c r="ADB17" s="35"/>
      <c r="ADC17" s="35"/>
      <c r="ADD17" s="35"/>
      <c r="ADE17" s="35"/>
      <c r="ADF17" s="35"/>
      <c r="ADG17" s="35"/>
      <c r="ADH17" s="35"/>
      <c r="ADI17" s="35"/>
      <c r="ADJ17" s="35"/>
      <c r="ADK17" s="35"/>
      <c r="ADL17" s="35"/>
      <c r="ADM17" s="35"/>
      <c r="ADN17" s="35"/>
      <c r="ADO17" s="35"/>
      <c r="ADP17" s="35"/>
      <c r="ADQ17" s="35"/>
      <c r="ADR17" s="35"/>
      <c r="ADS17" s="35"/>
      <c r="ADT17" s="35"/>
      <c r="ADU17" s="35"/>
      <c r="ADV17" s="35"/>
      <c r="ADW17" s="35"/>
      <c r="ADX17" s="35"/>
      <c r="ADY17" s="35"/>
      <c r="ADZ17" s="35"/>
      <c r="AEA17" s="35"/>
      <c r="AEB17" s="35"/>
      <c r="AEC17" s="35"/>
      <c r="AED17" s="35"/>
      <c r="AEE17" s="35"/>
      <c r="AEF17" s="35"/>
      <c r="AEG17" s="35"/>
      <c r="AEH17" s="35"/>
      <c r="AEI17" s="35"/>
      <c r="AEJ17" s="35"/>
      <c r="AEK17" s="35"/>
      <c r="AEL17" s="35"/>
      <c r="AEM17" s="35"/>
      <c r="AEN17" s="35"/>
      <c r="AEO17" s="35"/>
      <c r="AEP17" s="35"/>
      <c r="AEQ17" s="35"/>
      <c r="AER17" s="35"/>
      <c r="AES17" s="35"/>
      <c r="AET17" s="35"/>
      <c r="AEU17" s="35"/>
      <c r="AEV17" s="35"/>
      <c r="AEW17" s="35"/>
      <c r="AEX17" s="35"/>
      <c r="AEY17" s="35"/>
      <c r="AEZ17" s="35"/>
      <c r="AFA17" s="35"/>
      <c r="AFB17" s="35"/>
      <c r="AFC17" s="35"/>
      <c r="AFD17" s="35"/>
      <c r="AFE17" s="35"/>
      <c r="AFF17" s="35"/>
      <c r="AFG17" s="35"/>
      <c r="AFH17" s="35"/>
      <c r="AFI17" s="35"/>
      <c r="AFJ17" s="35"/>
      <c r="AFK17" s="35"/>
      <c r="AFL17" s="35"/>
      <c r="AFM17" s="35"/>
      <c r="AFN17" s="35"/>
      <c r="AFO17" s="35"/>
      <c r="AFP17" s="35"/>
      <c r="AFQ17" s="35"/>
      <c r="AFR17" s="35"/>
      <c r="AFS17" s="35"/>
      <c r="AFT17" s="35"/>
      <c r="AFU17" s="35"/>
      <c r="AFV17" s="35"/>
      <c r="AFW17" s="35"/>
      <c r="AFX17" s="35"/>
      <c r="AFY17" s="35"/>
      <c r="AFZ17" s="35"/>
      <c r="AGA17" s="35"/>
      <c r="AGB17" s="35"/>
      <c r="AGC17" s="35"/>
      <c r="AGD17" s="35"/>
      <c r="AGE17" s="35"/>
      <c r="AGF17" s="35"/>
      <c r="AGG17" s="35"/>
      <c r="AGH17" s="35"/>
      <c r="AGI17" s="35"/>
      <c r="AGJ17" s="35"/>
      <c r="AGK17" s="35"/>
      <c r="AGL17" s="35"/>
      <c r="AGM17" s="35"/>
      <c r="AGN17" s="35"/>
      <c r="AGO17" s="35"/>
      <c r="AGP17" s="35"/>
      <c r="AGQ17" s="35"/>
      <c r="AGR17" s="35"/>
      <c r="AGS17" s="35"/>
      <c r="AGT17" s="35"/>
      <c r="AGU17" s="35"/>
      <c r="AGV17" s="35"/>
      <c r="AGW17" s="35"/>
      <c r="AGX17" s="35"/>
      <c r="AGY17" s="35"/>
      <c r="AGZ17" s="35"/>
      <c r="AHA17" s="35"/>
      <c r="AHB17" s="35"/>
      <c r="AHC17" s="35"/>
      <c r="AHD17" s="35"/>
      <c r="AHE17" s="35"/>
      <c r="AHF17" s="35"/>
      <c r="AHG17" s="35"/>
      <c r="AHH17" s="35"/>
      <c r="AHI17" s="35"/>
      <c r="AHJ17" s="35"/>
      <c r="AHK17" s="35"/>
      <c r="AHL17" s="35"/>
      <c r="AHM17" s="35"/>
      <c r="AHN17" s="35"/>
      <c r="AHO17" s="35"/>
      <c r="AHP17" s="35"/>
      <c r="AHQ17" s="35"/>
      <c r="AHR17" s="35"/>
      <c r="AHS17" s="35"/>
      <c r="AHT17" s="35"/>
      <c r="AHU17" s="35"/>
      <c r="AHV17" s="35"/>
      <c r="AHW17" s="35"/>
      <c r="AHX17" s="35"/>
      <c r="AHY17" s="35"/>
      <c r="AHZ17" s="35"/>
      <c r="AIA17" s="35"/>
      <c r="AIB17" s="35"/>
      <c r="AIC17" s="35"/>
      <c r="AID17" s="35"/>
      <c r="AIE17" s="35"/>
      <c r="AIF17" s="35"/>
      <c r="AIG17" s="35"/>
      <c r="AIH17" s="35"/>
      <c r="AII17" s="35"/>
      <c r="AIJ17" s="35"/>
      <c r="AIK17" s="35"/>
      <c r="AIL17" s="35"/>
      <c r="AIM17" s="35"/>
      <c r="AIN17" s="35"/>
      <c r="AIO17" s="35"/>
      <c r="AIP17" s="35"/>
      <c r="AIQ17" s="35"/>
      <c r="AIR17" s="35"/>
      <c r="AIS17" s="35"/>
      <c r="AIT17" s="35"/>
      <c r="AIU17" s="35"/>
      <c r="AIV17" s="35"/>
      <c r="AIW17" s="35"/>
      <c r="AIX17" s="35"/>
      <c r="AIY17" s="35"/>
      <c r="AIZ17" s="35"/>
      <c r="AJA17" s="35"/>
      <c r="AJB17" s="35"/>
      <c r="AJC17" s="35"/>
      <c r="AJD17" s="35"/>
      <c r="AJE17" s="35"/>
      <c r="AJF17" s="35"/>
      <c r="AJG17" s="35"/>
      <c r="AJH17" s="35"/>
      <c r="AJI17" s="35"/>
      <c r="AJJ17" s="35"/>
      <c r="AJK17" s="35"/>
      <c r="AJL17" s="35"/>
      <c r="AJM17" s="35"/>
      <c r="AJN17" s="35"/>
      <c r="AJO17" s="35"/>
      <c r="AJP17" s="35"/>
      <c r="AJQ17" s="35"/>
      <c r="AJR17" s="35"/>
      <c r="AJS17" s="35"/>
      <c r="AJT17" s="35"/>
      <c r="AJU17" s="35"/>
      <c r="AJV17" s="35"/>
      <c r="AJW17" s="35"/>
      <c r="AJX17" s="35"/>
      <c r="AJY17" s="35"/>
      <c r="AJZ17" s="35"/>
      <c r="AKA17" s="35"/>
      <c r="AKB17" s="35"/>
      <c r="AKC17" s="35"/>
      <c r="AKD17" s="35"/>
      <c r="AKE17" s="35"/>
      <c r="AKF17" s="35"/>
      <c r="AKG17" s="35"/>
      <c r="AKH17" s="35"/>
      <c r="AKI17" s="35"/>
      <c r="AKJ17" s="35"/>
      <c r="AKK17" s="35"/>
      <c r="AKL17" s="35"/>
      <c r="AKM17" s="35"/>
      <c r="AKN17" s="35"/>
      <c r="AKO17" s="35"/>
      <c r="AKP17" s="35"/>
      <c r="AKQ17" s="35"/>
      <c r="AKR17" s="35"/>
      <c r="AKS17" s="35"/>
      <c r="AKT17" s="35"/>
      <c r="AKU17" s="35"/>
      <c r="AKV17" s="35"/>
      <c r="AKW17" s="35"/>
      <c r="AKX17" s="35"/>
      <c r="AKY17" s="35"/>
      <c r="AKZ17" s="35"/>
      <c r="ALA17" s="35"/>
      <c r="ALB17" s="35"/>
      <c r="ALC17" s="35"/>
      <c r="ALD17" s="35"/>
      <c r="ALE17" s="35"/>
      <c r="ALF17" s="35"/>
      <c r="ALG17" s="35"/>
      <c r="ALH17" s="35"/>
      <c r="ALI17" s="35"/>
      <c r="ALJ17" s="35"/>
      <c r="ALK17" s="35"/>
      <c r="ALL17" s="35"/>
      <c r="ALM17" s="35"/>
      <c r="ALN17" s="35"/>
      <c r="ALO17" s="35"/>
      <c r="ALP17" s="35"/>
      <c r="ALQ17" s="35"/>
      <c r="ALR17" s="35"/>
      <c r="ALS17" s="35"/>
      <c r="ALT17" s="35"/>
      <c r="ALU17" s="35"/>
      <c r="ALV17" s="35"/>
      <c r="ALW17" s="35"/>
      <c r="ALX17" s="35"/>
      <c r="ALY17" s="35"/>
      <c r="ALZ17" s="35"/>
      <c r="AMA17" s="35"/>
      <c r="AMB17" s="35"/>
      <c r="AMC17" s="35"/>
      <c r="AMD17" s="35"/>
      <c r="AME17" s="35"/>
      <c r="AMF17" s="35"/>
      <c r="AMG17" s="35"/>
      <c r="AMH17" s="35"/>
      <c r="AMI17" s="35"/>
      <c r="AMJ17" s="35"/>
      <c r="AMK17" s="35"/>
      <c r="AML17" s="35"/>
    </row>
    <row r="18" spans="1:1026" s="59" customFormat="1" ht="18" customHeight="1" x14ac:dyDescent="0.25">
      <c r="A18" s="146">
        <v>1</v>
      </c>
      <c r="B18" s="273" t="s">
        <v>219</v>
      </c>
      <c r="C18" s="311"/>
      <c r="D18" s="40">
        <v>1961</v>
      </c>
      <c r="E18" s="41" t="s">
        <v>120</v>
      </c>
      <c r="F18" s="332">
        <v>71.099999999999994</v>
      </c>
      <c r="G18" s="43" t="s">
        <v>216</v>
      </c>
      <c r="H18" s="333">
        <v>16</v>
      </c>
      <c r="I18" s="323">
        <v>3.12</v>
      </c>
      <c r="J18" s="323">
        <v>118</v>
      </c>
      <c r="K18" s="334"/>
      <c r="L18" s="323">
        <f>J18*I18</f>
        <v>368.16</v>
      </c>
      <c r="M18" s="323"/>
      <c r="N18" s="335" t="s">
        <v>273</v>
      </c>
      <c r="O18" s="37">
        <v>20</v>
      </c>
      <c r="P18" s="39" t="s">
        <v>69</v>
      </c>
      <c r="Q18" s="325"/>
      <c r="R18" s="60"/>
      <c r="S18" s="60"/>
      <c r="T18" s="60"/>
      <c r="U18" s="60"/>
      <c r="V18" s="60"/>
      <c r="W18" s="60"/>
      <c r="X18" s="60"/>
      <c r="Y18" s="60"/>
      <c r="Z18" s="60"/>
      <c r="AA18" s="62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  <c r="CA18" s="35"/>
      <c r="CB18" s="35"/>
      <c r="CC18" s="35"/>
      <c r="CD18" s="35"/>
      <c r="CE18" s="35"/>
      <c r="CF18" s="35"/>
      <c r="CG18" s="35"/>
      <c r="CH18" s="35"/>
      <c r="CI18" s="35"/>
      <c r="CJ18" s="35"/>
      <c r="CK18" s="35"/>
      <c r="CL18" s="35"/>
      <c r="CM18" s="35"/>
      <c r="CN18" s="35"/>
      <c r="CO18" s="35"/>
      <c r="CP18" s="35"/>
      <c r="CQ18" s="35"/>
      <c r="CR18" s="35"/>
      <c r="CS18" s="35"/>
      <c r="CT18" s="35"/>
      <c r="CU18" s="35"/>
      <c r="CV18" s="35"/>
      <c r="CW18" s="35"/>
      <c r="CX18" s="35"/>
      <c r="CY18" s="35"/>
      <c r="CZ18" s="35"/>
      <c r="DA18" s="35"/>
      <c r="DB18" s="35"/>
      <c r="DC18" s="35"/>
      <c r="DD18" s="35"/>
      <c r="DE18" s="35"/>
      <c r="DF18" s="35"/>
      <c r="DG18" s="35"/>
      <c r="DH18" s="35"/>
      <c r="DI18" s="35"/>
      <c r="DJ18" s="35"/>
      <c r="DK18" s="35"/>
      <c r="DL18" s="35"/>
      <c r="DM18" s="35"/>
      <c r="DN18" s="35"/>
      <c r="DO18" s="35"/>
      <c r="DP18" s="35"/>
      <c r="DQ18" s="35"/>
      <c r="DR18" s="35"/>
      <c r="DS18" s="35"/>
      <c r="DT18" s="35"/>
      <c r="DU18" s="35"/>
      <c r="DV18" s="35"/>
      <c r="DW18" s="35"/>
      <c r="DX18" s="35"/>
      <c r="DY18" s="35"/>
      <c r="DZ18" s="35"/>
      <c r="EA18" s="35"/>
      <c r="EB18" s="35"/>
      <c r="EC18" s="35"/>
      <c r="ED18" s="35"/>
      <c r="EE18" s="35"/>
      <c r="EF18" s="35"/>
      <c r="EG18" s="35"/>
      <c r="EH18" s="35"/>
      <c r="EI18" s="35"/>
      <c r="EJ18" s="35"/>
      <c r="EK18" s="35"/>
      <c r="EL18" s="35"/>
      <c r="EM18" s="35"/>
      <c r="EN18" s="35"/>
      <c r="EO18" s="35"/>
      <c r="EP18" s="35"/>
      <c r="EQ18" s="35"/>
      <c r="ER18" s="35"/>
      <c r="ES18" s="35"/>
      <c r="ET18" s="35"/>
      <c r="EU18" s="35"/>
      <c r="EV18" s="35"/>
      <c r="EW18" s="35"/>
      <c r="EX18" s="35"/>
      <c r="EY18" s="35"/>
      <c r="EZ18" s="35"/>
      <c r="FA18" s="35"/>
      <c r="FB18" s="35"/>
      <c r="FC18" s="35"/>
      <c r="FD18" s="35"/>
      <c r="FE18" s="35"/>
      <c r="FF18" s="35"/>
      <c r="FG18" s="35"/>
      <c r="FH18" s="35"/>
      <c r="FI18" s="35"/>
      <c r="FJ18" s="35"/>
      <c r="FK18" s="35"/>
      <c r="FL18" s="35"/>
      <c r="FM18" s="35"/>
      <c r="FN18" s="35"/>
      <c r="FO18" s="35"/>
      <c r="FP18" s="35"/>
      <c r="FQ18" s="35"/>
      <c r="FR18" s="35"/>
      <c r="FS18" s="35"/>
      <c r="FT18" s="35"/>
      <c r="FU18" s="35"/>
      <c r="FV18" s="35"/>
      <c r="FW18" s="35"/>
      <c r="FX18" s="35"/>
      <c r="FY18" s="35"/>
      <c r="FZ18" s="35"/>
      <c r="GA18" s="35"/>
      <c r="GB18" s="35"/>
      <c r="GC18" s="35"/>
      <c r="GD18" s="35"/>
      <c r="GE18" s="35"/>
      <c r="GF18" s="35"/>
      <c r="GG18" s="35"/>
      <c r="GH18" s="35"/>
      <c r="GI18" s="35"/>
      <c r="GJ18" s="35"/>
      <c r="GK18" s="35"/>
      <c r="GL18" s="35"/>
      <c r="GM18" s="35"/>
      <c r="GN18" s="35"/>
      <c r="GO18" s="35"/>
      <c r="GP18" s="35"/>
      <c r="GQ18" s="35"/>
      <c r="GR18" s="35"/>
      <c r="GS18" s="35"/>
      <c r="GT18" s="35"/>
      <c r="GU18" s="35"/>
      <c r="GV18" s="35"/>
      <c r="GW18" s="35"/>
      <c r="GX18" s="35"/>
      <c r="GY18" s="35"/>
      <c r="GZ18" s="35"/>
      <c r="HA18" s="35"/>
      <c r="HB18" s="35"/>
      <c r="HC18" s="35"/>
      <c r="HD18" s="35"/>
      <c r="HE18" s="35"/>
      <c r="HF18" s="35"/>
      <c r="HG18" s="35"/>
      <c r="HH18" s="35"/>
      <c r="HI18" s="35"/>
      <c r="HJ18" s="35"/>
      <c r="HK18" s="35"/>
      <c r="HL18" s="35"/>
      <c r="HM18" s="35"/>
      <c r="HN18" s="35"/>
      <c r="HO18" s="35"/>
      <c r="HP18" s="35"/>
      <c r="HQ18" s="35"/>
      <c r="HR18" s="35"/>
      <c r="HS18" s="35"/>
      <c r="HT18" s="35"/>
      <c r="HU18" s="35"/>
      <c r="HV18" s="35"/>
      <c r="HW18" s="35"/>
      <c r="HX18" s="35"/>
      <c r="HY18" s="35"/>
      <c r="HZ18" s="35"/>
      <c r="IA18" s="35"/>
      <c r="IB18" s="35"/>
      <c r="IC18" s="35"/>
      <c r="ID18" s="35"/>
      <c r="IE18" s="35"/>
      <c r="IF18" s="35"/>
      <c r="IG18" s="35"/>
      <c r="IH18" s="35"/>
      <c r="II18" s="35"/>
      <c r="IJ18" s="35"/>
      <c r="IK18" s="35"/>
      <c r="IL18" s="35"/>
      <c r="IM18" s="35"/>
      <c r="IN18" s="35"/>
      <c r="IO18" s="35"/>
      <c r="IP18" s="35"/>
      <c r="IQ18" s="35"/>
      <c r="IR18" s="35"/>
      <c r="IS18" s="35"/>
      <c r="IT18" s="35"/>
      <c r="IU18" s="35"/>
      <c r="IV18" s="35"/>
      <c r="IW18" s="35"/>
      <c r="IX18" s="35"/>
      <c r="IY18" s="35"/>
      <c r="IZ18" s="35"/>
      <c r="JA18" s="35"/>
      <c r="JB18" s="35"/>
      <c r="JC18" s="35"/>
      <c r="JD18" s="35"/>
      <c r="JE18" s="35"/>
      <c r="JF18" s="35"/>
      <c r="JG18" s="35"/>
      <c r="JH18" s="35"/>
      <c r="JI18" s="35"/>
      <c r="JJ18" s="35"/>
      <c r="JK18" s="35"/>
      <c r="JL18" s="35"/>
      <c r="JM18" s="35"/>
      <c r="JN18" s="35"/>
      <c r="JO18" s="35"/>
      <c r="JP18" s="35"/>
      <c r="JQ18" s="35"/>
      <c r="JR18" s="35"/>
      <c r="JS18" s="35"/>
      <c r="JT18" s="35"/>
      <c r="JU18" s="35"/>
      <c r="JV18" s="35"/>
      <c r="JW18" s="35"/>
      <c r="JX18" s="35"/>
      <c r="JY18" s="35"/>
      <c r="JZ18" s="35"/>
      <c r="KA18" s="35"/>
      <c r="KB18" s="35"/>
      <c r="KC18" s="35"/>
      <c r="KD18" s="35"/>
      <c r="KE18" s="35"/>
      <c r="KF18" s="35"/>
      <c r="KG18" s="35"/>
      <c r="KH18" s="35"/>
      <c r="KI18" s="35"/>
      <c r="KJ18" s="35"/>
      <c r="KK18" s="35"/>
      <c r="KL18" s="35"/>
      <c r="KM18" s="35"/>
      <c r="KN18" s="35"/>
      <c r="KO18" s="35"/>
      <c r="KP18" s="35"/>
      <c r="KQ18" s="35"/>
      <c r="KR18" s="35"/>
      <c r="KS18" s="35"/>
      <c r="KT18" s="35"/>
      <c r="KU18" s="35"/>
      <c r="KV18" s="35"/>
      <c r="KW18" s="35"/>
      <c r="KX18" s="35"/>
      <c r="KY18" s="35"/>
      <c r="KZ18" s="35"/>
      <c r="LA18" s="35"/>
      <c r="LB18" s="35"/>
      <c r="LC18" s="35"/>
      <c r="LD18" s="35"/>
      <c r="LE18" s="35"/>
      <c r="LF18" s="35"/>
      <c r="LG18" s="35"/>
      <c r="LH18" s="35"/>
      <c r="LI18" s="35"/>
      <c r="LJ18" s="35"/>
      <c r="LK18" s="35"/>
      <c r="LL18" s="35"/>
      <c r="LM18" s="35"/>
      <c r="LN18" s="35"/>
      <c r="LO18" s="35"/>
      <c r="LP18" s="35"/>
      <c r="LQ18" s="35"/>
      <c r="LR18" s="35"/>
      <c r="LS18" s="35"/>
      <c r="LT18" s="35"/>
      <c r="LU18" s="35"/>
      <c r="LV18" s="35"/>
      <c r="LW18" s="35"/>
      <c r="LX18" s="35"/>
      <c r="LY18" s="35"/>
      <c r="LZ18" s="35"/>
      <c r="MA18" s="35"/>
      <c r="MB18" s="35"/>
      <c r="MC18" s="35"/>
      <c r="MD18" s="35"/>
      <c r="ME18" s="35"/>
      <c r="MF18" s="35"/>
      <c r="MG18" s="35"/>
      <c r="MH18" s="35"/>
      <c r="MI18" s="35"/>
      <c r="MJ18" s="35"/>
      <c r="MK18" s="35"/>
      <c r="ML18" s="35"/>
      <c r="MM18" s="35"/>
      <c r="MN18" s="35"/>
      <c r="MO18" s="35"/>
      <c r="MP18" s="35"/>
      <c r="MQ18" s="35"/>
      <c r="MR18" s="35"/>
      <c r="MS18" s="35"/>
      <c r="MT18" s="35"/>
      <c r="MU18" s="35"/>
      <c r="MV18" s="35"/>
      <c r="MW18" s="35"/>
      <c r="MX18" s="35"/>
      <c r="MY18" s="35"/>
      <c r="MZ18" s="35"/>
      <c r="NA18" s="35"/>
      <c r="NB18" s="35"/>
      <c r="NC18" s="35"/>
      <c r="ND18" s="35"/>
      <c r="NE18" s="35"/>
      <c r="NF18" s="35"/>
      <c r="NG18" s="35"/>
      <c r="NH18" s="35"/>
      <c r="NI18" s="35"/>
      <c r="NJ18" s="35"/>
      <c r="NK18" s="35"/>
      <c r="NL18" s="35"/>
      <c r="NM18" s="35"/>
      <c r="NN18" s="35"/>
      <c r="NO18" s="35"/>
      <c r="NP18" s="35"/>
      <c r="NQ18" s="35"/>
      <c r="NR18" s="35"/>
      <c r="NS18" s="35"/>
      <c r="NT18" s="35"/>
      <c r="NU18" s="35"/>
      <c r="NV18" s="35"/>
      <c r="NW18" s="35"/>
      <c r="NX18" s="35"/>
      <c r="NY18" s="35"/>
      <c r="NZ18" s="35"/>
      <c r="OA18" s="35"/>
      <c r="OB18" s="35"/>
      <c r="OC18" s="35"/>
      <c r="OD18" s="35"/>
      <c r="OE18" s="35"/>
      <c r="OF18" s="35"/>
      <c r="OG18" s="35"/>
      <c r="OH18" s="35"/>
      <c r="OI18" s="35"/>
      <c r="OJ18" s="35"/>
      <c r="OK18" s="35"/>
      <c r="OL18" s="35"/>
      <c r="OM18" s="35"/>
      <c r="ON18" s="35"/>
      <c r="OO18" s="35"/>
      <c r="OP18" s="35"/>
      <c r="OQ18" s="35"/>
      <c r="OR18" s="35"/>
      <c r="OS18" s="35"/>
      <c r="OT18" s="35"/>
      <c r="OU18" s="35"/>
      <c r="OV18" s="35"/>
      <c r="OW18" s="35"/>
      <c r="OX18" s="35"/>
      <c r="OY18" s="35"/>
      <c r="OZ18" s="35"/>
      <c r="PA18" s="35"/>
      <c r="PB18" s="35"/>
      <c r="PC18" s="35"/>
      <c r="PD18" s="35"/>
      <c r="PE18" s="35"/>
      <c r="PF18" s="35"/>
      <c r="PG18" s="35"/>
      <c r="PH18" s="35"/>
      <c r="PI18" s="35"/>
      <c r="PJ18" s="35"/>
      <c r="PK18" s="35"/>
      <c r="PL18" s="35"/>
      <c r="PM18" s="35"/>
      <c r="PN18" s="35"/>
      <c r="PO18" s="35"/>
      <c r="PP18" s="35"/>
      <c r="PQ18" s="35"/>
      <c r="PR18" s="35"/>
      <c r="PS18" s="35"/>
      <c r="PT18" s="35"/>
      <c r="PU18" s="35"/>
      <c r="PV18" s="35"/>
      <c r="PW18" s="35"/>
      <c r="PX18" s="35"/>
      <c r="PY18" s="35"/>
      <c r="PZ18" s="35"/>
      <c r="QA18" s="35"/>
      <c r="QB18" s="35"/>
      <c r="QC18" s="35"/>
      <c r="QD18" s="35"/>
      <c r="QE18" s="35"/>
      <c r="QF18" s="35"/>
      <c r="QG18" s="35"/>
      <c r="QH18" s="35"/>
      <c r="QI18" s="35"/>
      <c r="QJ18" s="35"/>
      <c r="QK18" s="35"/>
      <c r="QL18" s="35"/>
      <c r="QM18" s="35"/>
      <c r="QN18" s="35"/>
      <c r="QO18" s="35"/>
      <c r="QP18" s="35"/>
      <c r="QQ18" s="35"/>
      <c r="QR18" s="35"/>
      <c r="QS18" s="35"/>
      <c r="QT18" s="35"/>
      <c r="QU18" s="35"/>
      <c r="QV18" s="35"/>
      <c r="QW18" s="35"/>
      <c r="QX18" s="35"/>
      <c r="QY18" s="35"/>
      <c r="QZ18" s="35"/>
      <c r="RA18" s="35"/>
      <c r="RB18" s="35"/>
      <c r="RC18" s="35"/>
      <c r="RD18" s="35"/>
      <c r="RE18" s="35"/>
      <c r="RF18" s="35"/>
      <c r="RG18" s="35"/>
      <c r="RH18" s="35"/>
      <c r="RI18" s="35"/>
      <c r="RJ18" s="35"/>
      <c r="RK18" s="35"/>
      <c r="RL18" s="35"/>
      <c r="RM18" s="35"/>
      <c r="RN18" s="35"/>
      <c r="RO18" s="35"/>
      <c r="RP18" s="35"/>
      <c r="RQ18" s="35"/>
      <c r="RR18" s="35"/>
      <c r="RS18" s="35"/>
      <c r="RT18" s="35"/>
      <c r="RU18" s="35"/>
      <c r="RV18" s="35"/>
      <c r="RW18" s="35"/>
      <c r="RX18" s="35"/>
      <c r="RY18" s="35"/>
      <c r="RZ18" s="35"/>
      <c r="SA18" s="35"/>
      <c r="SB18" s="35"/>
      <c r="SC18" s="35"/>
      <c r="SD18" s="35"/>
      <c r="SE18" s="35"/>
      <c r="SF18" s="35"/>
      <c r="SG18" s="35"/>
      <c r="SH18" s="35"/>
      <c r="SI18" s="35"/>
      <c r="SJ18" s="35"/>
      <c r="SK18" s="35"/>
      <c r="SL18" s="35"/>
      <c r="SM18" s="35"/>
      <c r="SN18" s="35"/>
      <c r="SO18" s="35"/>
      <c r="SP18" s="35"/>
      <c r="SQ18" s="35"/>
      <c r="SR18" s="35"/>
      <c r="SS18" s="35"/>
      <c r="ST18" s="35"/>
      <c r="SU18" s="35"/>
      <c r="SV18" s="35"/>
      <c r="SW18" s="35"/>
      <c r="SX18" s="35"/>
      <c r="SY18" s="35"/>
      <c r="SZ18" s="35"/>
      <c r="TA18" s="35"/>
      <c r="TB18" s="35"/>
      <c r="TC18" s="35"/>
      <c r="TD18" s="35"/>
      <c r="TE18" s="35"/>
      <c r="TF18" s="35"/>
      <c r="TG18" s="35"/>
      <c r="TH18" s="35"/>
      <c r="TI18" s="35"/>
      <c r="TJ18" s="35"/>
      <c r="TK18" s="35"/>
      <c r="TL18" s="35"/>
      <c r="TM18" s="35"/>
      <c r="TN18" s="35"/>
      <c r="TO18" s="35"/>
      <c r="TP18" s="35"/>
      <c r="TQ18" s="35"/>
      <c r="TR18" s="35"/>
      <c r="TS18" s="35"/>
      <c r="TT18" s="35"/>
      <c r="TU18" s="35"/>
      <c r="TV18" s="35"/>
      <c r="TW18" s="35"/>
      <c r="TX18" s="35"/>
      <c r="TY18" s="35"/>
      <c r="TZ18" s="35"/>
      <c r="UA18" s="35"/>
      <c r="UB18" s="35"/>
      <c r="UC18" s="35"/>
      <c r="UD18" s="35"/>
      <c r="UE18" s="35"/>
      <c r="UF18" s="35"/>
      <c r="UG18" s="35"/>
      <c r="UH18" s="35"/>
      <c r="UI18" s="35"/>
      <c r="UJ18" s="35"/>
      <c r="UK18" s="35"/>
      <c r="UL18" s="35"/>
      <c r="UM18" s="35"/>
      <c r="UN18" s="35"/>
      <c r="UO18" s="35"/>
      <c r="UP18" s="35"/>
      <c r="UQ18" s="35"/>
      <c r="UR18" s="35"/>
      <c r="US18" s="35"/>
      <c r="UT18" s="35"/>
      <c r="UU18" s="35"/>
      <c r="UV18" s="35"/>
      <c r="UW18" s="35"/>
      <c r="UX18" s="35"/>
      <c r="UY18" s="35"/>
      <c r="UZ18" s="35"/>
      <c r="VA18" s="35"/>
      <c r="VB18" s="35"/>
      <c r="VC18" s="35"/>
      <c r="VD18" s="35"/>
      <c r="VE18" s="35"/>
      <c r="VF18" s="35"/>
      <c r="VG18" s="35"/>
      <c r="VH18" s="35"/>
      <c r="VI18" s="35"/>
      <c r="VJ18" s="35"/>
      <c r="VK18" s="35"/>
      <c r="VL18" s="35"/>
      <c r="VM18" s="35"/>
      <c r="VN18" s="35"/>
      <c r="VO18" s="35"/>
      <c r="VP18" s="35"/>
      <c r="VQ18" s="35"/>
      <c r="VR18" s="35"/>
      <c r="VS18" s="35"/>
      <c r="VT18" s="35"/>
      <c r="VU18" s="35"/>
      <c r="VV18" s="35"/>
      <c r="VW18" s="35"/>
      <c r="VX18" s="35"/>
      <c r="VY18" s="35"/>
      <c r="VZ18" s="35"/>
      <c r="WA18" s="35"/>
      <c r="WB18" s="35"/>
      <c r="WC18" s="35"/>
      <c r="WD18" s="35"/>
      <c r="WE18" s="35"/>
      <c r="WF18" s="35"/>
      <c r="WG18" s="35"/>
      <c r="WH18" s="35"/>
      <c r="WI18" s="35"/>
      <c r="WJ18" s="35"/>
      <c r="WK18" s="35"/>
      <c r="WL18" s="35"/>
      <c r="WM18" s="35"/>
      <c r="WN18" s="35"/>
      <c r="WO18" s="35"/>
      <c r="WP18" s="35"/>
      <c r="WQ18" s="35"/>
      <c r="WR18" s="35"/>
      <c r="WS18" s="35"/>
      <c r="WT18" s="35"/>
      <c r="WU18" s="35"/>
      <c r="WV18" s="35"/>
      <c r="WW18" s="35"/>
      <c r="WX18" s="35"/>
      <c r="WY18" s="35"/>
      <c r="WZ18" s="35"/>
      <c r="XA18" s="35"/>
      <c r="XB18" s="35"/>
      <c r="XC18" s="35"/>
      <c r="XD18" s="35"/>
      <c r="XE18" s="35"/>
      <c r="XF18" s="35"/>
      <c r="XG18" s="35"/>
      <c r="XH18" s="35"/>
      <c r="XI18" s="35"/>
      <c r="XJ18" s="35"/>
      <c r="XK18" s="35"/>
      <c r="XL18" s="35"/>
      <c r="XM18" s="35"/>
      <c r="XN18" s="35"/>
      <c r="XO18" s="35"/>
      <c r="XP18" s="35"/>
      <c r="XQ18" s="35"/>
      <c r="XR18" s="35"/>
      <c r="XS18" s="35"/>
      <c r="XT18" s="35"/>
      <c r="XU18" s="35"/>
      <c r="XV18" s="35"/>
      <c r="XW18" s="35"/>
      <c r="XX18" s="35"/>
      <c r="XY18" s="35"/>
      <c r="XZ18" s="35"/>
      <c r="YA18" s="35"/>
      <c r="YB18" s="35"/>
      <c r="YC18" s="35"/>
      <c r="YD18" s="35"/>
      <c r="YE18" s="35"/>
      <c r="YF18" s="35"/>
      <c r="YG18" s="35"/>
      <c r="YH18" s="35"/>
      <c r="YI18" s="35"/>
      <c r="YJ18" s="35"/>
      <c r="YK18" s="35"/>
      <c r="YL18" s="35"/>
      <c r="YM18" s="35"/>
      <c r="YN18" s="35"/>
      <c r="YO18" s="35"/>
      <c r="YP18" s="35"/>
      <c r="YQ18" s="35"/>
      <c r="YR18" s="35"/>
      <c r="YS18" s="35"/>
      <c r="YT18" s="35"/>
      <c r="YU18" s="35"/>
      <c r="YV18" s="35"/>
      <c r="YW18" s="35"/>
      <c r="YX18" s="35"/>
      <c r="YY18" s="35"/>
      <c r="YZ18" s="35"/>
      <c r="ZA18" s="35"/>
      <c r="ZB18" s="35"/>
      <c r="ZC18" s="35"/>
      <c r="ZD18" s="35"/>
      <c r="ZE18" s="35"/>
      <c r="ZF18" s="35"/>
      <c r="ZG18" s="35"/>
      <c r="ZH18" s="35"/>
      <c r="ZI18" s="35"/>
      <c r="ZJ18" s="35"/>
      <c r="ZK18" s="35"/>
      <c r="ZL18" s="35"/>
      <c r="ZM18" s="35"/>
      <c r="ZN18" s="35"/>
      <c r="ZO18" s="35"/>
      <c r="ZP18" s="35"/>
      <c r="ZQ18" s="35"/>
      <c r="ZR18" s="35"/>
      <c r="ZS18" s="35"/>
      <c r="ZT18" s="35"/>
      <c r="ZU18" s="35"/>
      <c r="ZV18" s="35"/>
      <c r="ZW18" s="35"/>
      <c r="ZX18" s="35"/>
      <c r="ZY18" s="35"/>
      <c r="ZZ18" s="35"/>
      <c r="AAA18" s="35"/>
      <c r="AAB18" s="35"/>
      <c r="AAC18" s="35"/>
      <c r="AAD18" s="35"/>
      <c r="AAE18" s="35"/>
      <c r="AAF18" s="35"/>
      <c r="AAG18" s="35"/>
      <c r="AAH18" s="35"/>
      <c r="AAI18" s="35"/>
      <c r="AAJ18" s="35"/>
      <c r="AAK18" s="35"/>
      <c r="AAL18" s="35"/>
      <c r="AAM18" s="35"/>
      <c r="AAN18" s="35"/>
      <c r="AAO18" s="35"/>
      <c r="AAP18" s="35"/>
      <c r="AAQ18" s="35"/>
      <c r="AAR18" s="35"/>
      <c r="AAS18" s="35"/>
      <c r="AAT18" s="35"/>
      <c r="AAU18" s="35"/>
      <c r="AAV18" s="35"/>
      <c r="AAW18" s="35"/>
      <c r="AAX18" s="35"/>
      <c r="AAY18" s="35"/>
      <c r="AAZ18" s="35"/>
      <c r="ABA18" s="35"/>
      <c r="ABB18" s="35"/>
      <c r="ABC18" s="35"/>
      <c r="ABD18" s="35"/>
      <c r="ABE18" s="35"/>
      <c r="ABF18" s="35"/>
      <c r="ABG18" s="35"/>
      <c r="ABH18" s="35"/>
      <c r="ABI18" s="35"/>
      <c r="ABJ18" s="35"/>
      <c r="ABK18" s="35"/>
      <c r="ABL18" s="35"/>
      <c r="ABM18" s="35"/>
      <c r="ABN18" s="35"/>
      <c r="ABO18" s="35"/>
      <c r="ABP18" s="35"/>
      <c r="ABQ18" s="35"/>
      <c r="ABR18" s="35"/>
      <c r="ABS18" s="35"/>
      <c r="ABT18" s="35"/>
      <c r="ABU18" s="35"/>
      <c r="ABV18" s="35"/>
      <c r="ABW18" s="35"/>
      <c r="ABX18" s="35"/>
      <c r="ABY18" s="35"/>
      <c r="ABZ18" s="35"/>
      <c r="ACA18" s="35"/>
      <c r="ACB18" s="35"/>
      <c r="ACC18" s="35"/>
      <c r="ACD18" s="35"/>
      <c r="ACE18" s="35"/>
      <c r="ACF18" s="35"/>
      <c r="ACG18" s="35"/>
      <c r="ACH18" s="35"/>
      <c r="ACI18" s="35"/>
      <c r="ACJ18" s="35"/>
      <c r="ACK18" s="35"/>
      <c r="ACL18" s="35"/>
      <c r="ACM18" s="35"/>
      <c r="ACN18" s="35"/>
      <c r="ACO18" s="35"/>
      <c r="ACP18" s="35"/>
      <c r="ACQ18" s="35"/>
      <c r="ACR18" s="35"/>
      <c r="ACS18" s="35"/>
      <c r="ACT18" s="35"/>
      <c r="ACU18" s="35"/>
      <c r="ACV18" s="35"/>
      <c r="ACW18" s="35"/>
      <c r="ACX18" s="35"/>
      <c r="ACY18" s="35"/>
      <c r="ACZ18" s="35"/>
      <c r="ADA18" s="35"/>
      <c r="ADB18" s="35"/>
      <c r="ADC18" s="35"/>
      <c r="ADD18" s="35"/>
      <c r="ADE18" s="35"/>
      <c r="ADF18" s="35"/>
      <c r="ADG18" s="35"/>
      <c r="ADH18" s="35"/>
      <c r="ADI18" s="35"/>
      <c r="ADJ18" s="35"/>
      <c r="ADK18" s="35"/>
      <c r="ADL18" s="35"/>
      <c r="ADM18" s="35"/>
      <c r="ADN18" s="35"/>
      <c r="ADO18" s="35"/>
      <c r="ADP18" s="35"/>
      <c r="ADQ18" s="35"/>
      <c r="ADR18" s="35"/>
      <c r="ADS18" s="35"/>
      <c r="ADT18" s="35"/>
      <c r="ADU18" s="35"/>
      <c r="ADV18" s="35"/>
      <c r="ADW18" s="35"/>
      <c r="ADX18" s="35"/>
      <c r="ADY18" s="35"/>
      <c r="ADZ18" s="35"/>
      <c r="AEA18" s="35"/>
      <c r="AEB18" s="35"/>
      <c r="AEC18" s="35"/>
      <c r="AED18" s="35"/>
      <c r="AEE18" s="35"/>
      <c r="AEF18" s="35"/>
      <c r="AEG18" s="35"/>
      <c r="AEH18" s="35"/>
      <c r="AEI18" s="35"/>
      <c r="AEJ18" s="35"/>
      <c r="AEK18" s="35"/>
      <c r="AEL18" s="35"/>
      <c r="AEM18" s="35"/>
      <c r="AEN18" s="35"/>
      <c r="AEO18" s="35"/>
      <c r="AEP18" s="35"/>
      <c r="AEQ18" s="35"/>
      <c r="AER18" s="35"/>
      <c r="AES18" s="35"/>
      <c r="AET18" s="35"/>
      <c r="AEU18" s="35"/>
      <c r="AEV18" s="35"/>
      <c r="AEW18" s="35"/>
      <c r="AEX18" s="35"/>
      <c r="AEY18" s="35"/>
      <c r="AEZ18" s="35"/>
      <c r="AFA18" s="35"/>
      <c r="AFB18" s="35"/>
      <c r="AFC18" s="35"/>
      <c r="AFD18" s="35"/>
      <c r="AFE18" s="35"/>
      <c r="AFF18" s="35"/>
      <c r="AFG18" s="35"/>
      <c r="AFH18" s="35"/>
      <c r="AFI18" s="35"/>
      <c r="AFJ18" s="35"/>
      <c r="AFK18" s="35"/>
      <c r="AFL18" s="35"/>
      <c r="AFM18" s="35"/>
      <c r="AFN18" s="35"/>
      <c r="AFO18" s="35"/>
      <c r="AFP18" s="35"/>
      <c r="AFQ18" s="35"/>
      <c r="AFR18" s="35"/>
      <c r="AFS18" s="35"/>
      <c r="AFT18" s="35"/>
      <c r="AFU18" s="35"/>
      <c r="AFV18" s="35"/>
      <c r="AFW18" s="35"/>
      <c r="AFX18" s="35"/>
      <c r="AFY18" s="35"/>
      <c r="AFZ18" s="35"/>
      <c r="AGA18" s="35"/>
      <c r="AGB18" s="35"/>
      <c r="AGC18" s="35"/>
      <c r="AGD18" s="35"/>
      <c r="AGE18" s="35"/>
      <c r="AGF18" s="35"/>
      <c r="AGG18" s="35"/>
      <c r="AGH18" s="35"/>
      <c r="AGI18" s="35"/>
      <c r="AGJ18" s="35"/>
      <c r="AGK18" s="35"/>
      <c r="AGL18" s="35"/>
      <c r="AGM18" s="35"/>
      <c r="AGN18" s="35"/>
      <c r="AGO18" s="35"/>
      <c r="AGP18" s="35"/>
      <c r="AGQ18" s="35"/>
      <c r="AGR18" s="35"/>
      <c r="AGS18" s="35"/>
      <c r="AGT18" s="35"/>
      <c r="AGU18" s="35"/>
      <c r="AGV18" s="35"/>
      <c r="AGW18" s="35"/>
      <c r="AGX18" s="35"/>
      <c r="AGY18" s="35"/>
      <c r="AGZ18" s="35"/>
      <c r="AHA18" s="35"/>
      <c r="AHB18" s="35"/>
      <c r="AHC18" s="35"/>
      <c r="AHD18" s="35"/>
      <c r="AHE18" s="35"/>
      <c r="AHF18" s="35"/>
      <c r="AHG18" s="35"/>
      <c r="AHH18" s="35"/>
      <c r="AHI18" s="35"/>
      <c r="AHJ18" s="35"/>
      <c r="AHK18" s="35"/>
      <c r="AHL18" s="35"/>
      <c r="AHM18" s="35"/>
      <c r="AHN18" s="35"/>
      <c r="AHO18" s="35"/>
      <c r="AHP18" s="35"/>
      <c r="AHQ18" s="35"/>
      <c r="AHR18" s="35"/>
      <c r="AHS18" s="35"/>
      <c r="AHT18" s="35"/>
      <c r="AHU18" s="35"/>
      <c r="AHV18" s="35"/>
      <c r="AHW18" s="35"/>
      <c r="AHX18" s="35"/>
      <c r="AHY18" s="35"/>
      <c r="AHZ18" s="35"/>
      <c r="AIA18" s="35"/>
      <c r="AIB18" s="35"/>
      <c r="AIC18" s="35"/>
      <c r="AID18" s="35"/>
      <c r="AIE18" s="35"/>
      <c r="AIF18" s="35"/>
      <c r="AIG18" s="35"/>
      <c r="AIH18" s="35"/>
      <c r="AII18" s="35"/>
      <c r="AIJ18" s="35"/>
      <c r="AIK18" s="35"/>
      <c r="AIL18" s="35"/>
      <c r="AIM18" s="35"/>
      <c r="AIN18" s="35"/>
      <c r="AIO18" s="35"/>
      <c r="AIP18" s="35"/>
      <c r="AIQ18" s="35"/>
      <c r="AIR18" s="35"/>
      <c r="AIS18" s="35"/>
      <c r="AIT18" s="35"/>
      <c r="AIU18" s="35"/>
      <c r="AIV18" s="35"/>
      <c r="AIW18" s="35"/>
      <c r="AIX18" s="35"/>
      <c r="AIY18" s="35"/>
      <c r="AIZ18" s="35"/>
      <c r="AJA18" s="35"/>
      <c r="AJB18" s="35"/>
      <c r="AJC18" s="35"/>
      <c r="AJD18" s="35"/>
      <c r="AJE18" s="35"/>
      <c r="AJF18" s="35"/>
      <c r="AJG18" s="35"/>
      <c r="AJH18" s="35"/>
      <c r="AJI18" s="35"/>
      <c r="AJJ18" s="35"/>
      <c r="AJK18" s="35"/>
      <c r="AJL18" s="35"/>
      <c r="AJM18" s="35"/>
      <c r="AJN18" s="35"/>
      <c r="AJO18" s="35"/>
      <c r="AJP18" s="35"/>
      <c r="AJQ18" s="35"/>
      <c r="AJR18" s="35"/>
      <c r="AJS18" s="35"/>
      <c r="AJT18" s="35"/>
      <c r="AJU18" s="35"/>
      <c r="AJV18" s="35"/>
      <c r="AJW18" s="35"/>
      <c r="AJX18" s="35"/>
      <c r="AJY18" s="35"/>
      <c r="AJZ18" s="35"/>
      <c r="AKA18" s="35"/>
      <c r="AKB18" s="35"/>
      <c r="AKC18" s="35"/>
      <c r="AKD18" s="35"/>
      <c r="AKE18" s="35"/>
      <c r="AKF18" s="35"/>
      <c r="AKG18" s="35"/>
      <c r="AKH18" s="35"/>
      <c r="AKI18" s="35"/>
      <c r="AKJ18" s="35"/>
      <c r="AKK18" s="35"/>
      <c r="AKL18" s="35"/>
      <c r="AKM18" s="35"/>
      <c r="AKN18" s="35"/>
      <c r="AKO18" s="35"/>
      <c r="AKP18" s="35"/>
      <c r="AKQ18" s="35"/>
      <c r="AKR18" s="35"/>
      <c r="AKS18" s="35"/>
      <c r="AKT18" s="35"/>
      <c r="AKU18" s="35"/>
      <c r="AKV18" s="35"/>
      <c r="AKW18" s="35"/>
      <c r="AKX18" s="35"/>
      <c r="AKY18" s="35"/>
      <c r="AKZ18" s="35"/>
      <c r="ALA18" s="35"/>
      <c r="ALB18" s="35"/>
      <c r="ALC18" s="35"/>
      <c r="ALD18" s="35"/>
      <c r="ALE18" s="35"/>
      <c r="ALF18" s="35"/>
      <c r="ALG18" s="35"/>
      <c r="ALH18" s="35"/>
      <c r="ALI18" s="35"/>
      <c r="ALJ18" s="35"/>
      <c r="ALK18" s="35"/>
      <c r="ALL18" s="35"/>
      <c r="ALM18" s="35"/>
      <c r="ALN18" s="35"/>
      <c r="ALO18" s="35"/>
      <c r="ALP18" s="35"/>
      <c r="ALQ18" s="35"/>
      <c r="ALR18" s="35"/>
      <c r="ALS18" s="35"/>
      <c r="ALT18" s="35"/>
      <c r="ALU18" s="35"/>
      <c r="ALV18" s="35"/>
      <c r="ALW18" s="35"/>
      <c r="ALX18" s="35"/>
      <c r="ALY18" s="35"/>
      <c r="ALZ18" s="35"/>
      <c r="AMA18" s="35"/>
      <c r="AMB18" s="35"/>
      <c r="AMC18" s="35"/>
      <c r="AMD18" s="35"/>
      <c r="AME18" s="35"/>
      <c r="AMF18" s="35"/>
      <c r="AMG18" s="35"/>
      <c r="AMH18" s="35"/>
      <c r="AMI18" s="35"/>
      <c r="AMJ18" s="35"/>
      <c r="AMK18" s="35"/>
      <c r="AML18" s="35"/>
    </row>
    <row r="19" spans="1:1026" s="59" customFormat="1" ht="18" customHeight="1" x14ac:dyDescent="0.25">
      <c r="A19" s="146"/>
      <c r="B19" s="127"/>
      <c r="C19" s="36"/>
      <c r="D19" s="40"/>
      <c r="E19" s="41"/>
      <c r="F19" s="49"/>
      <c r="G19" s="130" t="s">
        <v>40</v>
      </c>
      <c r="H19" s="43"/>
      <c r="I19" s="9"/>
      <c r="J19" s="9"/>
      <c r="K19" s="10"/>
      <c r="L19" s="323"/>
      <c r="M19" s="9"/>
      <c r="N19" s="10"/>
      <c r="O19" s="37"/>
      <c r="P19" s="39"/>
      <c r="Q19" s="281"/>
      <c r="R19" s="60"/>
      <c r="S19" s="60"/>
      <c r="T19" s="60"/>
      <c r="U19" s="60"/>
      <c r="V19" s="60"/>
      <c r="W19" s="60"/>
      <c r="X19" s="60"/>
      <c r="Y19" s="60"/>
      <c r="Z19" s="60"/>
      <c r="AA19" s="62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5"/>
      <c r="CV19" s="35"/>
      <c r="CW19" s="35"/>
      <c r="CX19" s="35"/>
      <c r="CY19" s="35"/>
      <c r="CZ19" s="35"/>
      <c r="DA19" s="35"/>
      <c r="DB19" s="35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G19" s="35"/>
      <c r="EH19" s="35"/>
      <c r="EI19" s="35"/>
      <c r="EJ19" s="35"/>
      <c r="EK19" s="35"/>
      <c r="EL19" s="35"/>
      <c r="EM19" s="35"/>
      <c r="EN19" s="35"/>
      <c r="EO19" s="35"/>
      <c r="EP19" s="35"/>
      <c r="EQ19" s="35"/>
      <c r="ER19" s="35"/>
      <c r="ES19" s="35"/>
      <c r="ET19" s="35"/>
      <c r="EU19" s="35"/>
      <c r="EV19" s="35"/>
      <c r="EW19" s="35"/>
      <c r="EX19" s="35"/>
      <c r="EY19" s="35"/>
      <c r="EZ19" s="35"/>
      <c r="FA19" s="35"/>
      <c r="FB19" s="35"/>
      <c r="FC19" s="35"/>
      <c r="FD19" s="35"/>
      <c r="FE19" s="35"/>
      <c r="FF19" s="35"/>
      <c r="FG19" s="35"/>
      <c r="FH19" s="35"/>
      <c r="FI19" s="35"/>
      <c r="FJ19" s="35"/>
      <c r="FK19" s="35"/>
      <c r="FL19" s="35"/>
      <c r="FM19" s="35"/>
      <c r="FN19" s="35"/>
      <c r="FO19" s="35"/>
      <c r="FP19" s="35"/>
      <c r="FQ19" s="35"/>
      <c r="FR19" s="35"/>
      <c r="FS19" s="35"/>
      <c r="FT19" s="35"/>
      <c r="FU19" s="35"/>
      <c r="FV19" s="35"/>
      <c r="FW19" s="35"/>
      <c r="FX19" s="35"/>
      <c r="FY19" s="35"/>
      <c r="FZ19" s="35"/>
      <c r="GA19" s="35"/>
      <c r="GB19" s="35"/>
      <c r="GC19" s="35"/>
      <c r="GD19" s="35"/>
      <c r="GE19" s="35"/>
      <c r="GF19" s="35"/>
      <c r="GG19" s="35"/>
      <c r="GH19" s="35"/>
      <c r="GI19" s="35"/>
      <c r="GJ19" s="35"/>
      <c r="GK19" s="35"/>
      <c r="GL19" s="35"/>
      <c r="GM19" s="35"/>
      <c r="GN19" s="35"/>
      <c r="GO19" s="35"/>
      <c r="GP19" s="35"/>
      <c r="GQ19" s="35"/>
      <c r="GR19" s="35"/>
      <c r="GS19" s="35"/>
      <c r="GT19" s="35"/>
      <c r="GU19" s="35"/>
      <c r="GV19" s="35"/>
      <c r="GW19" s="35"/>
      <c r="GX19" s="35"/>
      <c r="GY19" s="35"/>
      <c r="GZ19" s="35"/>
      <c r="HA19" s="35"/>
      <c r="HB19" s="35"/>
      <c r="HC19" s="35"/>
      <c r="HD19" s="35"/>
      <c r="HE19" s="35"/>
      <c r="HF19" s="35"/>
      <c r="HG19" s="35"/>
      <c r="HH19" s="35"/>
      <c r="HI19" s="35"/>
      <c r="HJ19" s="35"/>
      <c r="HK19" s="35"/>
      <c r="HL19" s="35"/>
      <c r="HM19" s="35"/>
      <c r="HN19" s="35"/>
      <c r="HO19" s="35"/>
      <c r="HP19" s="35"/>
      <c r="HQ19" s="35"/>
      <c r="HR19" s="35"/>
      <c r="HS19" s="35"/>
      <c r="HT19" s="35"/>
      <c r="HU19" s="35"/>
      <c r="HV19" s="35"/>
      <c r="HW19" s="35"/>
      <c r="HX19" s="35"/>
      <c r="HY19" s="35"/>
      <c r="HZ19" s="35"/>
      <c r="IA19" s="35"/>
      <c r="IB19" s="35"/>
      <c r="IC19" s="35"/>
      <c r="ID19" s="35"/>
      <c r="IE19" s="35"/>
      <c r="IF19" s="35"/>
      <c r="IG19" s="35"/>
      <c r="IH19" s="35"/>
      <c r="II19" s="35"/>
      <c r="IJ19" s="35"/>
      <c r="IK19" s="35"/>
      <c r="IL19" s="35"/>
      <c r="IM19" s="35"/>
      <c r="IN19" s="35"/>
      <c r="IO19" s="35"/>
      <c r="IP19" s="35"/>
      <c r="IQ19" s="35"/>
      <c r="IR19" s="35"/>
      <c r="IS19" s="35"/>
      <c r="IT19" s="35"/>
      <c r="IU19" s="35"/>
      <c r="IV19" s="35"/>
      <c r="IW19" s="35"/>
      <c r="IX19" s="35"/>
      <c r="IY19" s="35"/>
      <c r="IZ19" s="35"/>
      <c r="JA19" s="35"/>
      <c r="JB19" s="35"/>
      <c r="JC19" s="35"/>
      <c r="JD19" s="35"/>
      <c r="JE19" s="35"/>
      <c r="JF19" s="35"/>
      <c r="JG19" s="35"/>
      <c r="JH19" s="35"/>
      <c r="JI19" s="35"/>
      <c r="JJ19" s="35"/>
      <c r="JK19" s="35"/>
      <c r="JL19" s="35"/>
      <c r="JM19" s="35"/>
      <c r="JN19" s="35"/>
      <c r="JO19" s="35"/>
      <c r="JP19" s="35"/>
      <c r="JQ19" s="35"/>
      <c r="JR19" s="35"/>
      <c r="JS19" s="35"/>
      <c r="JT19" s="35"/>
      <c r="JU19" s="35"/>
      <c r="JV19" s="35"/>
      <c r="JW19" s="35"/>
      <c r="JX19" s="35"/>
      <c r="JY19" s="35"/>
      <c r="JZ19" s="35"/>
      <c r="KA19" s="35"/>
      <c r="KB19" s="35"/>
      <c r="KC19" s="35"/>
      <c r="KD19" s="35"/>
      <c r="KE19" s="35"/>
      <c r="KF19" s="35"/>
      <c r="KG19" s="35"/>
      <c r="KH19" s="35"/>
      <c r="KI19" s="35"/>
      <c r="KJ19" s="35"/>
      <c r="KK19" s="35"/>
      <c r="KL19" s="35"/>
      <c r="KM19" s="35"/>
      <c r="KN19" s="35"/>
      <c r="KO19" s="35"/>
      <c r="KP19" s="35"/>
      <c r="KQ19" s="35"/>
      <c r="KR19" s="35"/>
      <c r="KS19" s="35"/>
      <c r="KT19" s="35"/>
      <c r="KU19" s="35"/>
      <c r="KV19" s="35"/>
      <c r="KW19" s="35"/>
      <c r="KX19" s="35"/>
      <c r="KY19" s="35"/>
      <c r="KZ19" s="35"/>
      <c r="LA19" s="35"/>
      <c r="LB19" s="35"/>
      <c r="LC19" s="35"/>
      <c r="LD19" s="35"/>
      <c r="LE19" s="35"/>
      <c r="LF19" s="35"/>
      <c r="LG19" s="35"/>
      <c r="LH19" s="35"/>
      <c r="LI19" s="35"/>
      <c r="LJ19" s="35"/>
      <c r="LK19" s="35"/>
      <c r="LL19" s="35"/>
      <c r="LM19" s="35"/>
      <c r="LN19" s="35"/>
      <c r="LO19" s="35"/>
      <c r="LP19" s="35"/>
      <c r="LQ19" s="35"/>
      <c r="LR19" s="35"/>
      <c r="LS19" s="35"/>
      <c r="LT19" s="35"/>
      <c r="LU19" s="35"/>
      <c r="LV19" s="35"/>
      <c r="LW19" s="35"/>
      <c r="LX19" s="35"/>
      <c r="LY19" s="35"/>
      <c r="LZ19" s="35"/>
      <c r="MA19" s="35"/>
      <c r="MB19" s="35"/>
      <c r="MC19" s="35"/>
      <c r="MD19" s="35"/>
      <c r="ME19" s="35"/>
      <c r="MF19" s="35"/>
      <c r="MG19" s="35"/>
      <c r="MH19" s="35"/>
      <c r="MI19" s="35"/>
      <c r="MJ19" s="35"/>
      <c r="MK19" s="35"/>
      <c r="ML19" s="35"/>
      <c r="MM19" s="35"/>
      <c r="MN19" s="35"/>
      <c r="MO19" s="35"/>
      <c r="MP19" s="35"/>
      <c r="MQ19" s="35"/>
      <c r="MR19" s="35"/>
      <c r="MS19" s="35"/>
      <c r="MT19" s="35"/>
      <c r="MU19" s="35"/>
      <c r="MV19" s="35"/>
      <c r="MW19" s="35"/>
      <c r="MX19" s="35"/>
      <c r="MY19" s="35"/>
      <c r="MZ19" s="35"/>
      <c r="NA19" s="35"/>
      <c r="NB19" s="35"/>
      <c r="NC19" s="35"/>
      <c r="ND19" s="35"/>
      <c r="NE19" s="35"/>
      <c r="NF19" s="35"/>
      <c r="NG19" s="35"/>
      <c r="NH19" s="35"/>
      <c r="NI19" s="35"/>
      <c r="NJ19" s="35"/>
      <c r="NK19" s="35"/>
      <c r="NL19" s="35"/>
      <c r="NM19" s="35"/>
      <c r="NN19" s="35"/>
      <c r="NO19" s="35"/>
      <c r="NP19" s="35"/>
      <c r="NQ19" s="35"/>
      <c r="NR19" s="35"/>
      <c r="NS19" s="35"/>
      <c r="NT19" s="35"/>
      <c r="NU19" s="35"/>
      <c r="NV19" s="35"/>
      <c r="NW19" s="35"/>
      <c r="NX19" s="35"/>
      <c r="NY19" s="35"/>
      <c r="NZ19" s="35"/>
      <c r="OA19" s="35"/>
      <c r="OB19" s="35"/>
      <c r="OC19" s="35"/>
      <c r="OD19" s="35"/>
      <c r="OE19" s="35"/>
      <c r="OF19" s="35"/>
      <c r="OG19" s="35"/>
      <c r="OH19" s="35"/>
      <c r="OI19" s="35"/>
      <c r="OJ19" s="35"/>
      <c r="OK19" s="35"/>
      <c r="OL19" s="35"/>
      <c r="OM19" s="35"/>
      <c r="ON19" s="35"/>
      <c r="OO19" s="35"/>
      <c r="OP19" s="35"/>
      <c r="OQ19" s="35"/>
      <c r="OR19" s="35"/>
      <c r="OS19" s="35"/>
      <c r="OT19" s="35"/>
      <c r="OU19" s="35"/>
      <c r="OV19" s="35"/>
      <c r="OW19" s="35"/>
      <c r="OX19" s="35"/>
      <c r="OY19" s="35"/>
      <c r="OZ19" s="35"/>
      <c r="PA19" s="35"/>
      <c r="PB19" s="35"/>
      <c r="PC19" s="35"/>
      <c r="PD19" s="35"/>
      <c r="PE19" s="35"/>
      <c r="PF19" s="35"/>
      <c r="PG19" s="35"/>
      <c r="PH19" s="35"/>
      <c r="PI19" s="35"/>
      <c r="PJ19" s="35"/>
      <c r="PK19" s="35"/>
      <c r="PL19" s="35"/>
      <c r="PM19" s="35"/>
      <c r="PN19" s="35"/>
      <c r="PO19" s="35"/>
      <c r="PP19" s="35"/>
      <c r="PQ19" s="35"/>
      <c r="PR19" s="35"/>
      <c r="PS19" s="35"/>
      <c r="PT19" s="35"/>
      <c r="PU19" s="35"/>
      <c r="PV19" s="35"/>
      <c r="PW19" s="35"/>
      <c r="PX19" s="35"/>
      <c r="PY19" s="35"/>
      <c r="PZ19" s="35"/>
      <c r="QA19" s="35"/>
      <c r="QB19" s="35"/>
      <c r="QC19" s="35"/>
      <c r="QD19" s="35"/>
      <c r="QE19" s="35"/>
      <c r="QF19" s="35"/>
      <c r="QG19" s="35"/>
      <c r="QH19" s="35"/>
      <c r="QI19" s="35"/>
      <c r="QJ19" s="35"/>
      <c r="QK19" s="35"/>
      <c r="QL19" s="35"/>
      <c r="QM19" s="35"/>
      <c r="QN19" s="35"/>
      <c r="QO19" s="35"/>
      <c r="QP19" s="35"/>
      <c r="QQ19" s="35"/>
      <c r="QR19" s="35"/>
      <c r="QS19" s="35"/>
      <c r="QT19" s="35"/>
      <c r="QU19" s="35"/>
      <c r="QV19" s="35"/>
      <c r="QW19" s="35"/>
      <c r="QX19" s="35"/>
      <c r="QY19" s="35"/>
      <c r="QZ19" s="35"/>
      <c r="RA19" s="35"/>
      <c r="RB19" s="35"/>
      <c r="RC19" s="35"/>
      <c r="RD19" s="35"/>
      <c r="RE19" s="35"/>
      <c r="RF19" s="35"/>
      <c r="RG19" s="35"/>
      <c r="RH19" s="35"/>
      <c r="RI19" s="35"/>
      <c r="RJ19" s="35"/>
      <c r="RK19" s="35"/>
      <c r="RL19" s="35"/>
      <c r="RM19" s="35"/>
      <c r="RN19" s="35"/>
      <c r="RO19" s="35"/>
      <c r="RP19" s="35"/>
      <c r="RQ19" s="35"/>
      <c r="RR19" s="35"/>
      <c r="RS19" s="35"/>
      <c r="RT19" s="35"/>
      <c r="RU19" s="35"/>
      <c r="RV19" s="35"/>
      <c r="RW19" s="35"/>
      <c r="RX19" s="35"/>
      <c r="RY19" s="35"/>
      <c r="RZ19" s="35"/>
      <c r="SA19" s="35"/>
      <c r="SB19" s="35"/>
      <c r="SC19" s="35"/>
      <c r="SD19" s="35"/>
      <c r="SE19" s="35"/>
      <c r="SF19" s="35"/>
      <c r="SG19" s="35"/>
      <c r="SH19" s="35"/>
      <c r="SI19" s="35"/>
      <c r="SJ19" s="35"/>
      <c r="SK19" s="35"/>
      <c r="SL19" s="35"/>
      <c r="SM19" s="35"/>
      <c r="SN19" s="35"/>
      <c r="SO19" s="35"/>
      <c r="SP19" s="35"/>
      <c r="SQ19" s="35"/>
      <c r="SR19" s="35"/>
      <c r="SS19" s="35"/>
      <c r="ST19" s="35"/>
      <c r="SU19" s="35"/>
      <c r="SV19" s="35"/>
      <c r="SW19" s="35"/>
      <c r="SX19" s="35"/>
      <c r="SY19" s="35"/>
      <c r="SZ19" s="35"/>
      <c r="TA19" s="35"/>
      <c r="TB19" s="35"/>
      <c r="TC19" s="35"/>
      <c r="TD19" s="35"/>
      <c r="TE19" s="35"/>
      <c r="TF19" s="35"/>
      <c r="TG19" s="35"/>
      <c r="TH19" s="35"/>
      <c r="TI19" s="35"/>
      <c r="TJ19" s="35"/>
      <c r="TK19" s="35"/>
      <c r="TL19" s="35"/>
      <c r="TM19" s="35"/>
      <c r="TN19" s="35"/>
      <c r="TO19" s="35"/>
      <c r="TP19" s="35"/>
      <c r="TQ19" s="35"/>
      <c r="TR19" s="35"/>
      <c r="TS19" s="35"/>
      <c r="TT19" s="35"/>
      <c r="TU19" s="35"/>
      <c r="TV19" s="35"/>
      <c r="TW19" s="35"/>
      <c r="TX19" s="35"/>
      <c r="TY19" s="35"/>
      <c r="TZ19" s="35"/>
      <c r="UA19" s="35"/>
      <c r="UB19" s="35"/>
      <c r="UC19" s="35"/>
      <c r="UD19" s="35"/>
      <c r="UE19" s="35"/>
      <c r="UF19" s="35"/>
      <c r="UG19" s="35"/>
      <c r="UH19" s="35"/>
      <c r="UI19" s="35"/>
      <c r="UJ19" s="35"/>
      <c r="UK19" s="35"/>
      <c r="UL19" s="35"/>
      <c r="UM19" s="35"/>
      <c r="UN19" s="35"/>
      <c r="UO19" s="35"/>
      <c r="UP19" s="35"/>
      <c r="UQ19" s="35"/>
      <c r="UR19" s="35"/>
      <c r="US19" s="35"/>
      <c r="UT19" s="35"/>
      <c r="UU19" s="35"/>
      <c r="UV19" s="35"/>
      <c r="UW19" s="35"/>
      <c r="UX19" s="35"/>
      <c r="UY19" s="35"/>
      <c r="UZ19" s="35"/>
      <c r="VA19" s="35"/>
      <c r="VB19" s="35"/>
      <c r="VC19" s="35"/>
      <c r="VD19" s="35"/>
      <c r="VE19" s="35"/>
      <c r="VF19" s="35"/>
      <c r="VG19" s="35"/>
      <c r="VH19" s="35"/>
      <c r="VI19" s="35"/>
      <c r="VJ19" s="35"/>
      <c r="VK19" s="35"/>
      <c r="VL19" s="35"/>
      <c r="VM19" s="35"/>
      <c r="VN19" s="35"/>
      <c r="VO19" s="35"/>
      <c r="VP19" s="35"/>
      <c r="VQ19" s="35"/>
      <c r="VR19" s="35"/>
      <c r="VS19" s="35"/>
      <c r="VT19" s="35"/>
      <c r="VU19" s="35"/>
      <c r="VV19" s="35"/>
      <c r="VW19" s="35"/>
      <c r="VX19" s="35"/>
      <c r="VY19" s="35"/>
      <c r="VZ19" s="35"/>
      <c r="WA19" s="35"/>
      <c r="WB19" s="35"/>
      <c r="WC19" s="35"/>
      <c r="WD19" s="35"/>
      <c r="WE19" s="35"/>
      <c r="WF19" s="35"/>
      <c r="WG19" s="35"/>
      <c r="WH19" s="35"/>
      <c r="WI19" s="35"/>
      <c r="WJ19" s="35"/>
      <c r="WK19" s="35"/>
      <c r="WL19" s="35"/>
      <c r="WM19" s="35"/>
      <c r="WN19" s="35"/>
      <c r="WO19" s="35"/>
      <c r="WP19" s="35"/>
      <c r="WQ19" s="35"/>
      <c r="WR19" s="35"/>
      <c r="WS19" s="35"/>
      <c r="WT19" s="35"/>
      <c r="WU19" s="35"/>
      <c r="WV19" s="35"/>
      <c r="WW19" s="35"/>
      <c r="WX19" s="35"/>
      <c r="WY19" s="35"/>
      <c r="WZ19" s="35"/>
      <c r="XA19" s="35"/>
      <c r="XB19" s="35"/>
      <c r="XC19" s="35"/>
      <c r="XD19" s="35"/>
      <c r="XE19" s="35"/>
      <c r="XF19" s="35"/>
      <c r="XG19" s="35"/>
      <c r="XH19" s="35"/>
      <c r="XI19" s="35"/>
      <c r="XJ19" s="35"/>
      <c r="XK19" s="35"/>
      <c r="XL19" s="35"/>
      <c r="XM19" s="35"/>
      <c r="XN19" s="35"/>
      <c r="XO19" s="35"/>
      <c r="XP19" s="35"/>
      <c r="XQ19" s="35"/>
      <c r="XR19" s="35"/>
      <c r="XS19" s="35"/>
      <c r="XT19" s="35"/>
      <c r="XU19" s="35"/>
      <c r="XV19" s="35"/>
      <c r="XW19" s="35"/>
      <c r="XX19" s="35"/>
      <c r="XY19" s="35"/>
      <c r="XZ19" s="35"/>
      <c r="YA19" s="35"/>
      <c r="YB19" s="35"/>
      <c r="YC19" s="35"/>
      <c r="YD19" s="35"/>
      <c r="YE19" s="35"/>
      <c r="YF19" s="35"/>
      <c r="YG19" s="35"/>
      <c r="YH19" s="35"/>
      <c r="YI19" s="35"/>
      <c r="YJ19" s="35"/>
      <c r="YK19" s="35"/>
      <c r="YL19" s="35"/>
      <c r="YM19" s="35"/>
      <c r="YN19" s="35"/>
      <c r="YO19" s="35"/>
      <c r="YP19" s="35"/>
      <c r="YQ19" s="35"/>
      <c r="YR19" s="35"/>
      <c r="YS19" s="35"/>
      <c r="YT19" s="35"/>
      <c r="YU19" s="35"/>
      <c r="YV19" s="35"/>
      <c r="YW19" s="35"/>
      <c r="YX19" s="35"/>
      <c r="YY19" s="35"/>
      <c r="YZ19" s="35"/>
      <c r="ZA19" s="35"/>
      <c r="ZB19" s="35"/>
      <c r="ZC19" s="35"/>
      <c r="ZD19" s="35"/>
      <c r="ZE19" s="35"/>
      <c r="ZF19" s="35"/>
      <c r="ZG19" s="35"/>
      <c r="ZH19" s="35"/>
      <c r="ZI19" s="35"/>
      <c r="ZJ19" s="35"/>
      <c r="ZK19" s="35"/>
      <c r="ZL19" s="35"/>
      <c r="ZM19" s="35"/>
      <c r="ZN19" s="35"/>
      <c r="ZO19" s="35"/>
      <c r="ZP19" s="35"/>
      <c r="ZQ19" s="35"/>
      <c r="ZR19" s="35"/>
      <c r="ZS19" s="35"/>
      <c r="ZT19" s="35"/>
      <c r="ZU19" s="35"/>
      <c r="ZV19" s="35"/>
      <c r="ZW19" s="35"/>
      <c r="ZX19" s="35"/>
      <c r="ZY19" s="35"/>
      <c r="ZZ19" s="35"/>
      <c r="AAA19" s="35"/>
      <c r="AAB19" s="35"/>
      <c r="AAC19" s="35"/>
      <c r="AAD19" s="35"/>
      <c r="AAE19" s="35"/>
      <c r="AAF19" s="35"/>
      <c r="AAG19" s="35"/>
      <c r="AAH19" s="35"/>
      <c r="AAI19" s="35"/>
      <c r="AAJ19" s="35"/>
      <c r="AAK19" s="35"/>
      <c r="AAL19" s="35"/>
      <c r="AAM19" s="35"/>
      <c r="AAN19" s="35"/>
      <c r="AAO19" s="35"/>
      <c r="AAP19" s="35"/>
      <c r="AAQ19" s="35"/>
      <c r="AAR19" s="35"/>
      <c r="AAS19" s="35"/>
      <c r="AAT19" s="35"/>
      <c r="AAU19" s="35"/>
      <c r="AAV19" s="35"/>
      <c r="AAW19" s="35"/>
      <c r="AAX19" s="35"/>
      <c r="AAY19" s="35"/>
      <c r="AAZ19" s="35"/>
      <c r="ABA19" s="35"/>
      <c r="ABB19" s="35"/>
      <c r="ABC19" s="35"/>
      <c r="ABD19" s="35"/>
      <c r="ABE19" s="35"/>
      <c r="ABF19" s="35"/>
      <c r="ABG19" s="35"/>
      <c r="ABH19" s="35"/>
      <c r="ABI19" s="35"/>
      <c r="ABJ19" s="35"/>
      <c r="ABK19" s="35"/>
      <c r="ABL19" s="35"/>
      <c r="ABM19" s="35"/>
      <c r="ABN19" s="35"/>
      <c r="ABO19" s="35"/>
      <c r="ABP19" s="35"/>
      <c r="ABQ19" s="35"/>
      <c r="ABR19" s="35"/>
      <c r="ABS19" s="35"/>
      <c r="ABT19" s="35"/>
      <c r="ABU19" s="35"/>
      <c r="ABV19" s="35"/>
      <c r="ABW19" s="35"/>
      <c r="ABX19" s="35"/>
      <c r="ABY19" s="35"/>
      <c r="ABZ19" s="35"/>
      <c r="ACA19" s="35"/>
      <c r="ACB19" s="35"/>
      <c r="ACC19" s="35"/>
      <c r="ACD19" s="35"/>
      <c r="ACE19" s="35"/>
      <c r="ACF19" s="35"/>
      <c r="ACG19" s="35"/>
      <c r="ACH19" s="35"/>
      <c r="ACI19" s="35"/>
      <c r="ACJ19" s="35"/>
      <c r="ACK19" s="35"/>
      <c r="ACL19" s="35"/>
      <c r="ACM19" s="35"/>
      <c r="ACN19" s="35"/>
      <c r="ACO19" s="35"/>
      <c r="ACP19" s="35"/>
      <c r="ACQ19" s="35"/>
      <c r="ACR19" s="35"/>
      <c r="ACS19" s="35"/>
      <c r="ACT19" s="35"/>
      <c r="ACU19" s="35"/>
      <c r="ACV19" s="35"/>
      <c r="ACW19" s="35"/>
      <c r="ACX19" s="35"/>
      <c r="ACY19" s="35"/>
      <c r="ACZ19" s="35"/>
      <c r="ADA19" s="35"/>
      <c r="ADB19" s="35"/>
      <c r="ADC19" s="35"/>
      <c r="ADD19" s="35"/>
      <c r="ADE19" s="35"/>
      <c r="ADF19" s="35"/>
      <c r="ADG19" s="35"/>
      <c r="ADH19" s="35"/>
      <c r="ADI19" s="35"/>
      <c r="ADJ19" s="35"/>
      <c r="ADK19" s="35"/>
      <c r="ADL19" s="35"/>
      <c r="ADM19" s="35"/>
      <c r="ADN19" s="35"/>
      <c r="ADO19" s="35"/>
      <c r="ADP19" s="35"/>
      <c r="ADQ19" s="35"/>
      <c r="ADR19" s="35"/>
      <c r="ADS19" s="35"/>
      <c r="ADT19" s="35"/>
      <c r="ADU19" s="35"/>
      <c r="ADV19" s="35"/>
      <c r="ADW19" s="35"/>
      <c r="ADX19" s="35"/>
      <c r="ADY19" s="35"/>
      <c r="ADZ19" s="35"/>
      <c r="AEA19" s="35"/>
      <c r="AEB19" s="35"/>
      <c r="AEC19" s="35"/>
      <c r="AED19" s="35"/>
      <c r="AEE19" s="35"/>
      <c r="AEF19" s="35"/>
      <c r="AEG19" s="35"/>
      <c r="AEH19" s="35"/>
      <c r="AEI19" s="35"/>
      <c r="AEJ19" s="35"/>
      <c r="AEK19" s="35"/>
      <c r="AEL19" s="35"/>
      <c r="AEM19" s="35"/>
      <c r="AEN19" s="35"/>
      <c r="AEO19" s="35"/>
      <c r="AEP19" s="35"/>
      <c r="AEQ19" s="35"/>
      <c r="AER19" s="35"/>
      <c r="AES19" s="35"/>
      <c r="AET19" s="35"/>
      <c r="AEU19" s="35"/>
      <c r="AEV19" s="35"/>
      <c r="AEW19" s="35"/>
      <c r="AEX19" s="35"/>
      <c r="AEY19" s="35"/>
      <c r="AEZ19" s="35"/>
      <c r="AFA19" s="35"/>
      <c r="AFB19" s="35"/>
      <c r="AFC19" s="35"/>
      <c r="AFD19" s="35"/>
      <c r="AFE19" s="35"/>
      <c r="AFF19" s="35"/>
      <c r="AFG19" s="35"/>
      <c r="AFH19" s="35"/>
      <c r="AFI19" s="35"/>
      <c r="AFJ19" s="35"/>
      <c r="AFK19" s="35"/>
      <c r="AFL19" s="35"/>
      <c r="AFM19" s="35"/>
      <c r="AFN19" s="35"/>
      <c r="AFO19" s="35"/>
      <c r="AFP19" s="35"/>
      <c r="AFQ19" s="35"/>
      <c r="AFR19" s="35"/>
      <c r="AFS19" s="35"/>
      <c r="AFT19" s="35"/>
      <c r="AFU19" s="35"/>
      <c r="AFV19" s="35"/>
      <c r="AFW19" s="35"/>
      <c r="AFX19" s="35"/>
      <c r="AFY19" s="35"/>
      <c r="AFZ19" s="35"/>
      <c r="AGA19" s="35"/>
      <c r="AGB19" s="35"/>
      <c r="AGC19" s="35"/>
      <c r="AGD19" s="35"/>
      <c r="AGE19" s="35"/>
      <c r="AGF19" s="35"/>
      <c r="AGG19" s="35"/>
      <c r="AGH19" s="35"/>
      <c r="AGI19" s="35"/>
      <c r="AGJ19" s="35"/>
      <c r="AGK19" s="35"/>
      <c r="AGL19" s="35"/>
      <c r="AGM19" s="35"/>
      <c r="AGN19" s="35"/>
      <c r="AGO19" s="35"/>
      <c r="AGP19" s="35"/>
      <c r="AGQ19" s="35"/>
      <c r="AGR19" s="35"/>
      <c r="AGS19" s="35"/>
      <c r="AGT19" s="35"/>
      <c r="AGU19" s="35"/>
      <c r="AGV19" s="35"/>
      <c r="AGW19" s="35"/>
      <c r="AGX19" s="35"/>
      <c r="AGY19" s="35"/>
      <c r="AGZ19" s="35"/>
      <c r="AHA19" s="35"/>
      <c r="AHB19" s="35"/>
      <c r="AHC19" s="35"/>
      <c r="AHD19" s="35"/>
      <c r="AHE19" s="35"/>
      <c r="AHF19" s="35"/>
      <c r="AHG19" s="35"/>
      <c r="AHH19" s="35"/>
      <c r="AHI19" s="35"/>
      <c r="AHJ19" s="35"/>
      <c r="AHK19" s="35"/>
      <c r="AHL19" s="35"/>
      <c r="AHM19" s="35"/>
      <c r="AHN19" s="35"/>
      <c r="AHO19" s="35"/>
      <c r="AHP19" s="35"/>
      <c r="AHQ19" s="35"/>
      <c r="AHR19" s="35"/>
      <c r="AHS19" s="35"/>
      <c r="AHT19" s="35"/>
      <c r="AHU19" s="35"/>
      <c r="AHV19" s="35"/>
      <c r="AHW19" s="35"/>
      <c r="AHX19" s="35"/>
      <c r="AHY19" s="35"/>
      <c r="AHZ19" s="35"/>
      <c r="AIA19" s="35"/>
      <c r="AIB19" s="35"/>
      <c r="AIC19" s="35"/>
      <c r="AID19" s="35"/>
      <c r="AIE19" s="35"/>
      <c r="AIF19" s="35"/>
      <c r="AIG19" s="35"/>
      <c r="AIH19" s="35"/>
      <c r="AII19" s="35"/>
      <c r="AIJ19" s="35"/>
      <c r="AIK19" s="35"/>
      <c r="AIL19" s="35"/>
      <c r="AIM19" s="35"/>
      <c r="AIN19" s="35"/>
      <c r="AIO19" s="35"/>
      <c r="AIP19" s="35"/>
      <c r="AIQ19" s="35"/>
      <c r="AIR19" s="35"/>
      <c r="AIS19" s="35"/>
      <c r="AIT19" s="35"/>
      <c r="AIU19" s="35"/>
      <c r="AIV19" s="35"/>
      <c r="AIW19" s="35"/>
      <c r="AIX19" s="35"/>
      <c r="AIY19" s="35"/>
      <c r="AIZ19" s="35"/>
      <c r="AJA19" s="35"/>
      <c r="AJB19" s="35"/>
      <c r="AJC19" s="35"/>
      <c r="AJD19" s="35"/>
      <c r="AJE19" s="35"/>
      <c r="AJF19" s="35"/>
      <c r="AJG19" s="35"/>
      <c r="AJH19" s="35"/>
      <c r="AJI19" s="35"/>
      <c r="AJJ19" s="35"/>
      <c r="AJK19" s="35"/>
      <c r="AJL19" s="35"/>
      <c r="AJM19" s="35"/>
      <c r="AJN19" s="35"/>
      <c r="AJO19" s="35"/>
      <c r="AJP19" s="35"/>
      <c r="AJQ19" s="35"/>
      <c r="AJR19" s="35"/>
      <c r="AJS19" s="35"/>
      <c r="AJT19" s="35"/>
      <c r="AJU19" s="35"/>
      <c r="AJV19" s="35"/>
      <c r="AJW19" s="35"/>
      <c r="AJX19" s="35"/>
      <c r="AJY19" s="35"/>
      <c r="AJZ19" s="35"/>
      <c r="AKA19" s="35"/>
      <c r="AKB19" s="35"/>
      <c r="AKC19" s="35"/>
      <c r="AKD19" s="35"/>
      <c r="AKE19" s="35"/>
      <c r="AKF19" s="35"/>
      <c r="AKG19" s="35"/>
      <c r="AKH19" s="35"/>
      <c r="AKI19" s="35"/>
      <c r="AKJ19" s="35"/>
      <c r="AKK19" s="35"/>
      <c r="AKL19" s="35"/>
      <c r="AKM19" s="35"/>
      <c r="AKN19" s="35"/>
      <c r="AKO19" s="35"/>
      <c r="AKP19" s="35"/>
      <c r="AKQ19" s="35"/>
      <c r="AKR19" s="35"/>
      <c r="AKS19" s="35"/>
      <c r="AKT19" s="35"/>
      <c r="AKU19" s="35"/>
      <c r="AKV19" s="35"/>
      <c r="AKW19" s="35"/>
      <c r="AKX19" s="35"/>
      <c r="AKY19" s="35"/>
      <c r="AKZ19" s="35"/>
      <c r="ALA19" s="35"/>
      <c r="ALB19" s="35"/>
      <c r="ALC19" s="35"/>
      <c r="ALD19" s="35"/>
      <c r="ALE19" s="35"/>
      <c r="ALF19" s="35"/>
      <c r="ALG19" s="35"/>
      <c r="ALH19" s="35"/>
      <c r="ALI19" s="35"/>
      <c r="ALJ19" s="35"/>
      <c r="ALK19" s="35"/>
      <c r="ALL19" s="35"/>
      <c r="ALM19" s="35"/>
      <c r="ALN19" s="35"/>
      <c r="ALO19" s="35"/>
      <c r="ALP19" s="35"/>
      <c r="ALQ19" s="35"/>
      <c r="ALR19" s="35"/>
      <c r="ALS19" s="35"/>
      <c r="ALT19" s="35"/>
      <c r="ALU19" s="35"/>
      <c r="ALV19" s="35"/>
      <c r="ALW19" s="35"/>
      <c r="ALX19" s="35"/>
      <c r="ALY19" s="35"/>
      <c r="ALZ19" s="35"/>
      <c r="AMA19" s="35"/>
      <c r="AMB19" s="35"/>
      <c r="AMC19" s="35"/>
      <c r="AMD19" s="35"/>
      <c r="AME19" s="35"/>
      <c r="AMF19" s="35"/>
      <c r="AMG19" s="35"/>
      <c r="AMH19" s="35"/>
      <c r="AMI19" s="35"/>
      <c r="AMJ19" s="35"/>
      <c r="AMK19" s="35"/>
      <c r="AML19" s="35"/>
    </row>
    <row r="20" spans="1:1026" s="59" customFormat="1" ht="18" customHeight="1" x14ac:dyDescent="0.25">
      <c r="A20" s="146">
        <v>1</v>
      </c>
      <c r="B20" s="36" t="s">
        <v>245</v>
      </c>
      <c r="C20" s="36"/>
      <c r="D20" s="9">
        <v>1961</v>
      </c>
      <c r="E20" s="9" t="s">
        <v>2</v>
      </c>
      <c r="F20" s="94">
        <v>83.2</v>
      </c>
      <c r="G20" s="183" t="s">
        <v>246</v>
      </c>
      <c r="H20" s="9">
        <v>16</v>
      </c>
      <c r="I20" s="9">
        <v>2.76</v>
      </c>
      <c r="J20" s="9">
        <v>142</v>
      </c>
      <c r="K20" s="203"/>
      <c r="L20" s="323">
        <f>J20*I20</f>
        <v>391.91999999999996</v>
      </c>
      <c r="M20" s="9"/>
      <c r="N20" s="9" t="s">
        <v>267</v>
      </c>
      <c r="O20" s="37">
        <v>20</v>
      </c>
      <c r="P20" s="38" t="s">
        <v>69</v>
      </c>
      <c r="Q20" s="336"/>
      <c r="R20" s="60"/>
      <c r="S20" s="60"/>
      <c r="T20" s="60"/>
      <c r="U20" s="60"/>
      <c r="V20" s="60"/>
      <c r="W20" s="60"/>
      <c r="X20" s="60"/>
      <c r="Y20" s="60"/>
      <c r="Z20" s="60"/>
      <c r="AA20" s="62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G20" s="35"/>
      <c r="GH20" s="35"/>
      <c r="GI20" s="35"/>
      <c r="GJ20" s="35"/>
      <c r="GK20" s="35"/>
      <c r="GL20" s="35"/>
      <c r="GM20" s="35"/>
      <c r="GN20" s="35"/>
      <c r="GO20" s="35"/>
      <c r="GP20" s="35"/>
      <c r="GQ20" s="35"/>
      <c r="GR20" s="35"/>
      <c r="GS20" s="35"/>
      <c r="GT20" s="35"/>
      <c r="GU20" s="35"/>
      <c r="GV20" s="35"/>
      <c r="GW20" s="35"/>
      <c r="GX20" s="35"/>
      <c r="GY20" s="35"/>
      <c r="GZ20" s="35"/>
      <c r="HA20" s="35"/>
      <c r="HB20" s="35"/>
      <c r="HC20" s="35"/>
      <c r="HD20" s="35"/>
      <c r="HE20" s="35"/>
      <c r="HF20" s="35"/>
      <c r="HG20" s="35"/>
      <c r="HH20" s="35"/>
      <c r="HI20" s="35"/>
      <c r="HJ20" s="35"/>
      <c r="HK20" s="35"/>
      <c r="HL20" s="35"/>
      <c r="HM20" s="35"/>
      <c r="HN20" s="35"/>
      <c r="HO20" s="35"/>
      <c r="HP20" s="35"/>
      <c r="HQ20" s="35"/>
      <c r="HR20" s="35"/>
      <c r="HS20" s="35"/>
      <c r="HT20" s="35"/>
      <c r="HU20" s="35"/>
      <c r="HV20" s="35"/>
      <c r="HW20" s="35"/>
      <c r="HX20" s="35"/>
      <c r="HY20" s="35"/>
      <c r="HZ20" s="35"/>
      <c r="IA20" s="35"/>
      <c r="IB20" s="35"/>
      <c r="IC20" s="35"/>
      <c r="ID20" s="35"/>
      <c r="IE20" s="35"/>
      <c r="IF20" s="35"/>
      <c r="IG20" s="35"/>
      <c r="IH20" s="35"/>
      <c r="II20" s="35"/>
      <c r="IJ20" s="35"/>
      <c r="IK20" s="35"/>
      <c r="IL20" s="35"/>
      <c r="IM20" s="35"/>
      <c r="IN20" s="35"/>
      <c r="IO20" s="35"/>
      <c r="IP20" s="35"/>
      <c r="IQ20" s="35"/>
      <c r="IR20" s="35"/>
      <c r="IS20" s="35"/>
      <c r="IT20" s="35"/>
      <c r="IU20" s="35"/>
      <c r="IV20" s="35"/>
      <c r="IW20" s="35"/>
      <c r="IX20" s="35"/>
      <c r="IY20" s="35"/>
      <c r="IZ20" s="35"/>
      <c r="JA20" s="35"/>
      <c r="JB20" s="35"/>
      <c r="JC20" s="35"/>
      <c r="JD20" s="35"/>
      <c r="JE20" s="35"/>
      <c r="JF20" s="35"/>
      <c r="JG20" s="35"/>
      <c r="JH20" s="35"/>
      <c r="JI20" s="35"/>
      <c r="JJ20" s="35"/>
      <c r="JK20" s="35"/>
      <c r="JL20" s="35"/>
      <c r="JM20" s="35"/>
      <c r="JN20" s="35"/>
      <c r="JO20" s="35"/>
      <c r="JP20" s="35"/>
      <c r="JQ20" s="35"/>
      <c r="JR20" s="35"/>
      <c r="JS20" s="35"/>
      <c r="JT20" s="35"/>
      <c r="JU20" s="35"/>
      <c r="JV20" s="35"/>
      <c r="JW20" s="35"/>
      <c r="JX20" s="35"/>
      <c r="JY20" s="35"/>
      <c r="JZ20" s="35"/>
      <c r="KA20" s="35"/>
      <c r="KB20" s="35"/>
      <c r="KC20" s="35"/>
      <c r="KD20" s="35"/>
      <c r="KE20" s="35"/>
      <c r="KF20" s="35"/>
      <c r="KG20" s="35"/>
      <c r="KH20" s="35"/>
      <c r="KI20" s="35"/>
      <c r="KJ20" s="35"/>
      <c r="KK20" s="35"/>
      <c r="KL20" s="35"/>
      <c r="KM20" s="35"/>
      <c r="KN20" s="35"/>
      <c r="KO20" s="35"/>
      <c r="KP20" s="35"/>
      <c r="KQ20" s="35"/>
      <c r="KR20" s="35"/>
      <c r="KS20" s="35"/>
      <c r="KT20" s="35"/>
      <c r="KU20" s="35"/>
      <c r="KV20" s="35"/>
      <c r="KW20" s="35"/>
      <c r="KX20" s="35"/>
      <c r="KY20" s="35"/>
      <c r="KZ20" s="35"/>
      <c r="LA20" s="35"/>
      <c r="LB20" s="35"/>
      <c r="LC20" s="35"/>
      <c r="LD20" s="35"/>
      <c r="LE20" s="35"/>
      <c r="LF20" s="35"/>
      <c r="LG20" s="35"/>
      <c r="LH20" s="35"/>
      <c r="LI20" s="35"/>
      <c r="LJ20" s="35"/>
      <c r="LK20" s="35"/>
      <c r="LL20" s="35"/>
      <c r="LM20" s="35"/>
      <c r="LN20" s="35"/>
      <c r="LO20" s="35"/>
      <c r="LP20" s="35"/>
      <c r="LQ20" s="35"/>
      <c r="LR20" s="35"/>
      <c r="LS20" s="35"/>
      <c r="LT20" s="35"/>
      <c r="LU20" s="35"/>
      <c r="LV20" s="35"/>
      <c r="LW20" s="35"/>
      <c r="LX20" s="35"/>
      <c r="LY20" s="35"/>
      <c r="LZ20" s="35"/>
      <c r="MA20" s="35"/>
      <c r="MB20" s="35"/>
      <c r="MC20" s="35"/>
      <c r="MD20" s="35"/>
      <c r="ME20" s="35"/>
      <c r="MF20" s="35"/>
      <c r="MG20" s="35"/>
      <c r="MH20" s="35"/>
      <c r="MI20" s="35"/>
      <c r="MJ20" s="35"/>
      <c r="MK20" s="35"/>
      <c r="ML20" s="35"/>
      <c r="MM20" s="35"/>
      <c r="MN20" s="35"/>
      <c r="MO20" s="35"/>
      <c r="MP20" s="35"/>
      <c r="MQ20" s="35"/>
      <c r="MR20" s="35"/>
      <c r="MS20" s="35"/>
      <c r="MT20" s="35"/>
      <c r="MU20" s="35"/>
      <c r="MV20" s="35"/>
      <c r="MW20" s="35"/>
      <c r="MX20" s="35"/>
      <c r="MY20" s="35"/>
      <c r="MZ20" s="35"/>
      <c r="NA20" s="35"/>
      <c r="NB20" s="35"/>
      <c r="NC20" s="35"/>
      <c r="ND20" s="35"/>
      <c r="NE20" s="35"/>
      <c r="NF20" s="35"/>
      <c r="NG20" s="35"/>
      <c r="NH20" s="35"/>
      <c r="NI20" s="35"/>
      <c r="NJ20" s="35"/>
      <c r="NK20" s="35"/>
      <c r="NL20" s="35"/>
      <c r="NM20" s="35"/>
      <c r="NN20" s="35"/>
      <c r="NO20" s="35"/>
      <c r="NP20" s="35"/>
      <c r="NQ20" s="35"/>
      <c r="NR20" s="35"/>
      <c r="NS20" s="35"/>
      <c r="NT20" s="35"/>
      <c r="NU20" s="35"/>
      <c r="NV20" s="35"/>
      <c r="NW20" s="35"/>
      <c r="NX20" s="35"/>
      <c r="NY20" s="35"/>
      <c r="NZ20" s="35"/>
      <c r="OA20" s="35"/>
      <c r="OB20" s="35"/>
      <c r="OC20" s="35"/>
      <c r="OD20" s="35"/>
      <c r="OE20" s="35"/>
      <c r="OF20" s="35"/>
      <c r="OG20" s="35"/>
      <c r="OH20" s="35"/>
      <c r="OI20" s="35"/>
      <c r="OJ20" s="35"/>
      <c r="OK20" s="35"/>
      <c r="OL20" s="35"/>
      <c r="OM20" s="35"/>
      <c r="ON20" s="35"/>
      <c r="OO20" s="35"/>
      <c r="OP20" s="35"/>
      <c r="OQ20" s="35"/>
      <c r="OR20" s="35"/>
      <c r="OS20" s="35"/>
      <c r="OT20" s="35"/>
      <c r="OU20" s="35"/>
      <c r="OV20" s="35"/>
      <c r="OW20" s="35"/>
      <c r="OX20" s="35"/>
      <c r="OY20" s="35"/>
      <c r="OZ20" s="35"/>
      <c r="PA20" s="35"/>
      <c r="PB20" s="35"/>
      <c r="PC20" s="35"/>
      <c r="PD20" s="35"/>
      <c r="PE20" s="35"/>
      <c r="PF20" s="35"/>
      <c r="PG20" s="35"/>
      <c r="PH20" s="35"/>
      <c r="PI20" s="35"/>
      <c r="PJ20" s="35"/>
      <c r="PK20" s="35"/>
      <c r="PL20" s="35"/>
      <c r="PM20" s="35"/>
      <c r="PN20" s="35"/>
      <c r="PO20" s="35"/>
      <c r="PP20" s="35"/>
      <c r="PQ20" s="35"/>
      <c r="PR20" s="35"/>
      <c r="PS20" s="35"/>
      <c r="PT20" s="35"/>
      <c r="PU20" s="35"/>
      <c r="PV20" s="35"/>
      <c r="PW20" s="35"/>
      <c r="PX20" s="35"/>
      <c r="PY20" s="35"/>
      <c r="PZ20" s="35"/>
      <c r="QA20" s="35"/>
      <c r="QB20" s="35"/>
      <c r="QC20" s="35"/>
      <c r="QD20" s="35"/>
      <c r="QE20" s="35"/>
      <c r="QF20" s="35"/>
      <c r="QG20" s="35"/>
      <c r="QH20" s="35"/>
      <c r="QI20" s="35"/>
      <c r="QJ20" s="35"/>
      <c r="QK20" s="35"/>
      <c r="QL20" s="35"/>
      <c r="QM20" s="35"/>
      <c r="QN20" s="35"/>
      <c r="QO20" s="35"/>
      <c r="QP20" s="35"/>
      <c r="QQ20" s="35"/>
      <c r="QR20" s="35"/>
      <c r="QS20" s="35"/>
      <c r="QT20" s="35"/>
      <c r="QU20" s="35"/>
      <c r="QV20" s="35"/>
      <c r="QW20" s="35"/>
      <c r="QX20" s="35"/>
      <c r="QY20" s="35"/>
      <c r="QZ20" s="35"/>
      <c r="RA20" s="35"/>
      <c r="RB20" s="35"/>
      <c r="RC20" s="35"/>
      <c r="RD20" s="35"/>
      <c r="RE20" s="35"/>
      <c r="RF20" s="35"/>
      <c r="RG20" s="35"/>
      <c r="RH20" s="35"/>
      <c r="RI20" s="35"/>
      <c r="RJ20" s="35"/>
      <c r="RK20" s="35"/>
      <c r="RL20" s="35"/>
      <c r="RM20" s="35"/>
      <c r="RN20" s="35"/>
      <c r="RO20" s="35"/>
      <c r="RP20" s="35"/>
      <c r="RQ20" s="35"/>
      <c r="RR20" s="35"/>
      <c r="RS20" s="35"/>
      <c r="RT20" s="35"/>
      <c r="RU20" s="35"/>
      <c r="RV20" s="35"/>
      <c r="RW20" s="35"/>
      <c r="RX20" s="35"/>
      <c r="RY20" s="35"/>
      <c r="RZ20" s="35"/>
      <c r="SA20" s="35"/>
      <c r="SB20" s="35"/>
      <c r="SC20" s="35"/>
      <c r="SD20" s="35"/>
      <c r="SE20" s="35"/>
      <c r="SF20" s="35"/>
      <c r="SG20" s="35"/>
      <c r="SH20" s="35"/>
      <c r="SI20" s="35"/>
      <c r="SJ20" s="35"/>
      <c r="SK20" s="35"/>
      <c r="SL20" s="35"/>
      <c r="SM20" s="35"/>
      <c r="SN20" s="35"/>
      <c r="SO20" s="35"/>
      <c r="SP20" s="35"/>
      <c r="SQ20" s="35"/>
      <c r="SR20" s="35"/>
      <c r="SS20" s="35"/>
      <c r="ST20" s="35"/>
      <c r="SU20" s="35"/>
      <c r="SV20" s="35"/>
      <c r="SW20" s="35"/>
      <c r="SX20" s="35"/>
      <c r="SY20" s="35"/>
      <c r="SZ20" s="35"/>
      <c r="TA20" s="35"/>
      <c r="TB20" s="35"/>
      <c r="TC20" s="35"/>
      <c r="TD20" s="35"/>
      <c r="TE20" s="35"/>
      <c r="TF20" s="35"/>
      <c r="TG20" s="35"/>
      <c r="TH20" s="35"/>
      <c r="TI20" s="35"/>
      <c r="TJ20" s="35"/>
      <c r="TK20" s="35"/>
      <c r="TL20" s="35"/>
      <c r="TM20" s="35"/>
      <c r="TN20" s="35"/>
      <c r="TO20" s="35"/>
      <c r="TP20" s="35"/>
      <c r="TQ20" s="35"/>
      <c r="TR20" s="35"/>
      <c r="TS20" s="35"/>
      <c r="TT20" s="35"/>
      <c r="TU20" s="35"/>
      <c r="TV20" s="35"/>
      <c r="TW20" s="35"/>
      <c r="TX20" s="35"/>
      <c r="TY20" s="35"/>
      <c r="TZ20" s="35"/>
      <c r="UA20" s="35"/>
      <c r="UB20" s="35"/>
      <c r="UC20" s="35"/>
      <c r="UD20" s="35"/>
      <c r="UE20" s="35"/>
      <c r="UF20" s="35"/>
      <c r="UG20" s="35"/>
      <c r="UH20" s="35"/>
      <c r="UI20" s="35"/>
      <c r="UJ20" s="35"/>
      <c r="UK20" s="35"/>
      <c r="UL20" s="35"/>
      <c r="UM20" s="35"/>
      <c r="UN20" s="35"/>
      <c r="UO20" s="35"/>
      <c r="UP20" s="35"/>
      <c r="UQ20" s="35"/>
      <c r="UR20" s="35"/>
      <c r="US20" s="35"/>
      <c r="UT20" s="35"/>
      <c r="UU20" s="35"/>
      <c r="UV20" s="35"/>
      <c r="UW20" s="35"/>
      <c r="UX20" s="35"/>
      <c r="UY20" s="35"/>
      <c r="UZ20" s="35"/>
      <c r="VA20" s="35"/>
      <c r="VB20" s="35"/>
      <c r="VC20" s="35"/>
      <c r="VD20" s="35"/>
      <c r="VE20" s="35"/>
      <c r="VF20" s="35"/>
      <c r="VG20" s="35"/>
      <c r="VH20" s="35"/>
      <c r="VI20" s="35"/>
      <c r="VJ20" s="35"/>
      <c r="VK20" s="35"/>
      <c r="VL20" s="35"/>
      <c r="VM20" s="35"/>
      <c r="VN20" s="35"/>
      <c r="VO20" s="35"/>
      <c r="VP20" s="35"/>
      <c r="VQ20" s="35"/>
      <c r="VR20" s="35"/>
      <c r="VS20" s="35"/>
      <c r="VT20" s="35"/>
      <c r="VU20" s="35"/>
      <c r="VV20" s="35"/>
      <c r="VW20" s="35"/>
      <c r="VX20" s="35"/>
      <c r="VY20" s="35"/>
      <c r="VZ20" s="35"/>
      <c r="WA20" s="35"/>
      <c r="WB20" s="35"/>
      <c r="WC20" s="35"/>
      <c r="WD20" s="35"/>
      <c r="WE20" s="35"/>
      <c r="WF20" s="35"/>
      <c r="WG20" s="35"/>
      <c r="WH20" s="35"/>
      <c r="WI20" s="35"/>
      <c r="WJ20" s="35"/>
      <c r="WK20" s="35"/>
      <c r="WL20" s="35"/>
      <c r="WM20" s="35"/>
      <c r="WN20" s="35"/>
      <c r="WO20" s="35"/>
      <c r="WP20" s="35"/>
      <c r="WQ20" s="35"/>
      <c r="WR20" s="35"/>
      <c r="WS20" s="35"/>
      <c r="WT20" s="35"/>
      <c r="WU20" s="35"/>
      <c r="WV20" s="35"/>
      <c r="WW20" s="35"/>
      <c r="WX20" s="35"/>
      <c r="WY20" s="35"/>
      <c r="WZ20" s="35"/>
      <c r="XA20" s="35"/>
      <c r="XB20" s="35"/>
      <c r="XC20" s="35"/>
      <c r="XD20" s="35"/>
      <c r="XE20" s="35"/>
      <c r="XF20" s="35"/>
      <c r="XG20" s="35"/>
      <c r="XH20" s="35"/>
      <c r="XI20" s="35"/>
      <c r="XJ20" s="35"/>
      <c r="XK20" s="35"/>
      <c r="XL20" s="35"/>
      <c r="XM20" s="35"/>
      <c r="XN20" s="35"/>
      <c r="XO20" s="35"/>
      <c r="XP20" s="35"/>
      <c r="XQ20" s="35"/>
      <c r="XR20" s="35"/>
      <c r="XS20" s="35"/>
      <c r="XT20" s="35"/>
      <c r="XU20" s="35"/>
      <c r="XV20" s="35"/>
      <c r="XW20" s="35"/>
      <c r="XX20" s="35"/>
      <c r="XY20" s="35"/>
      <c r="XZ20" s="35"/>
      <c r="YA20" s="35"/>
      <c r="YB20" s="35"/>
      <c r="YC20" s="35"/>
      <c r="YD20" s="35"/>
      <c r="YE20" s="35"/>
      <c r="YF20" s="35"/>
      <c r="YG20" s="35"/>
      <c r="YH20" s="35"/>
      <c r="YI20" s="35"/>
      <c r="YJ20" s="35"/>
      <c r="YK20" s="35"/>
      <c r="YL20" s="35"/>
      <c r="YM20" s="35"/>
      <c r="YN20" s="35"/>
      <c r="YO20" s="35"/>
      <c r="YP20" s="35"/>
      <c r="YQ20" s="35"/>
      <c r="YR20" s="35"/>
      <c r="YS20" s="35"/>
      <c r="YT20" s="35"/>
      <c r="YU20" s="35"/>
      <c r="YV20" s="35"/>
      <c r="YW20" s="35"/>
      <c r="YX20" s="35"/>
      <c r="YY20" s="35"/>
      <c r="YZ20" s="35"/>
      <c r="ZA20" s="35"/>
      <c r="ZB20" s="35"/>
      <c r="ZC20" s="35"/>
      <c r="ZD20" s="35"/>
      <c r="ZE20" s="35"/>
      <c r="ZF20" s="35"/>
      <c r="ZG20" s="35"/>
      <c r="ZH20" s="35"/>
      <c r="ZI20" s="35"/>
      <c r="ZJ20" s="35"/>
      <c r="ZK20" s="35"/>
      <c r="ZL20" s="35"/>
      <c r="ZM20" s="35"/>
      <c r="ZN20" s="35"/>
      <c r="ZO20" s="35"/>
      <c r="ZP20" s="35"/>
      <c r="ZQ20" s="35"/>
      <c r="ZR20" s="35"/>
      <c r="ZS20" s="35"/>
      <c r="ZT20" s="35"/>
      <c r="ZU20" s="35"/>
      <c r="ZV20" s="35"/>
      <c r="ZW20" s="35"/>
      <c r="ZX20" s="35"/>
      <c r="ZY20" s="35"/>
      <c r="ZZ20" s="35"/>
      <c r="AAA20" s="35"/>
      <c r="AAB20" s="35"/>
      <c r="AAC20" s="35"/>
      <c r="AAD20" s="35"/>
      <c r="AAE20" s="35"/>
      <c r="AAF20" s="35"/>
      <c r="AAG20" s="35"/>
      <c r="AAH20" s="35"/>
      <c r="AAI20" s="35"/>
      <c r="AAJ20" s="35"/>
      <c r="AAK20" s="35"/>
      <c r="AAL20" s="35"/>
      <c r="AAM20" s="35"/>
      <c r="AAN20" s="35"/>
      <c r="AAO20" s="35"/>
      <c r="AAP20" s="35"/>
      <c r="AAQ20" s="35"/>
      <c r="AAR20" s="35"/>
      <c r="AAS20" s="35"/>
      <c r="AAT20" s="35"/>
      <c r="AAU20" s="35"/>
      <c r="AAV20" s="35"/>
      <c r="AAW20" s="35"/>
      <c r="AAX20" s="35"/>
      <c r="AAY20" s="35"/>
      <c r="AAZ20" s="35"/>
      <c r="ABA20" s="35"/>
      <c r="ABB20" s="35"/>
      <c r="ABC20" s="35"/>
      <c r="ABD20" s="35"/>
      <c r="ABE20" s="35"/>
      <c r="ABF20" s="35"/>
      <c r="ABG20" s="35"/>
      <c r="ABH20" s="35"/>
      <c r="ABI20" s="35"/>
      <c r="ABJ20" s="35"/>
      <c r="ABK20" s="35"/>
      <c r="ABL20" s="35"/>
      <c r="ABM20" s="35"/>
      <c r="ABN20" s="35"/>
      <c r="ABO20" s="35"/>
      <c r="ABP20" s="35"/>
      <c r="ABQ20" s="35"/>
      <c r="ABR20" s="35"/>
      <c r="ABS20" s="35"/>
      <c r="ABT20" s="35"/>
      <c r="ABU20" s="35"/>
      <c r="ABV20" s="35"/>
      <c r="ABW20" s="35"/>
      <c r="ABX20" s="35"/>
      <c r="ABY20" s="35"/>
      <c r="ABZ20" s="35"/>
      <c r="ACA20" s="35"/>
      <c r="ACB20" s="35"/>
      <c r="ACC20" s="35"/>
      <c r="ACD20" s="35"/>
      <c r="ACE20" s="35"/>
      <c r="ACF20" s="35"/>
      <c r="ACG20" s="35"/>
      <c r="ACH20" s="35"/>
      <c r="ACI20" s="35"/>
      <c r="ACJ20" s="35"/>
      <c r="ACK20" s="35"/>
      <c r="ACL20" s="35"/>
      <c r="ACM20" s="35"/>
      <c r="ACN20" s="35"/>
      <c r="ACO20" s="35"/>
      <c r="ACP20" s="35"/>
      <c r="ACQ20" s="35"/>
      <c r="ACR20" s="35"/>
      <c r="ACS20" s="35"/>
      <c r="ACT20" s="35"/>
      <c r="ACU20" s="35"/>
      <c r="ACV20" s="35"/>
      <c r="ACW20" s="35"/>
      <c r="ACX20" s="35"/>
      <c r="ACY20" s="35"/>
      <c r="ACZ20" s="35"/>
      <c r="ADA20" s="35"/>
      <c r="ADB20" s="35"/>
      <c r="ADC20" s="35"/>
      <c r="ADD20" s="35"/>
      <c r="ADE20" s="35"/>
      <c r="ADF20" s="35"/>
      <c r="ADG20" s="35"/>
      <c r="ADH20" s="35"/>
      <c r="ADI20" s="35"/>
      <c r="ADJ20" s="35"/>
      <c r="ADK20" s="35"/>
      <c r="ADL20" s="35"/>
      <c r="ADM20" s="35"/>
      <c r="ADN20" s="35"/>
      <c r="ADO20" s="35"/>
      <c r="ADP20" s="35"/>
      <c r="ADQ20" s="35"/>
      <c r="ADR20" s="35"/>
      <c r="ADS20" s="35"/>
      <c r="ADT20" s="35"/>
      <c r="ADU20" s="35"/>
      <c r="ADV20" s="35"/>
      <c r="ADW20" s="35"/>
      <c r="ADX20" s="35"/>
      <c r="ADY20" s="35"/>
      <c r="ADZ20" s="35"/>
      <c r="AEA20" s="35"/>
      <c r="AEB20" s="35"/>
      <c r="AEC20" s="35"/>
      <c r="AED20" s="35"/>
      <c r="AEE20" s="35"/>
      <c r="AEF20" s="35"/>
      <c r="AEG20" s="35"/>
      <c r="AEH20" s="35"/>
      <c r="AEI20" s="35"/>
      <c r="AEJ20" s="35"/>
      <c r="AEK20" s="35"/>
      <c r="AEL20" s="35"/>
      <c r="AEM20" s="35"/>
      <c r="AEN20" s="35"/>
      <c r="AEO20" s="35"/>
      <c r="AEP20" s="35"/>
      <c r="AEQ20" s="35"/>
      <c r="AER20" s="35"/>
      <c r="AES20" s="35"/>
      <c r="AET20" s="35"/>
      <c r="AEU20" s="35"/>
      <c r="AEV20" s="35"/>
      <c r="AEW20" s="35"/>
      <c r="AEX20" s="35"/>
      <c r="AEY20" s="35"/>
      <c r="AEZ20" s="35"/>
      <c r="AFA20" s="35"/>
      <c r="AFB20" s="35"/>
      <c r="AFC20" s="35"/>
      <c r="AFD20" s="35"/>
      <c r="AFE20" s="35"/>
      <c r="AFF20" s="35"/>
      <c r="AFG20" s="35"/>
      <c r="AFH20" s="35"/>
      <c r="AFI20" s="35"/>
      <c r="AFJ20" s="35"/>
      <c r="AFK20" s="35"/>
      <c r="AFL20" s="35"/>
      <c r="AFM20" s="35"/>
      <c r="AFN20" s="35"/>
      <c r="AFO20" s="35"/>
      <c r="AFP20" s="35"/>
      <c r="AFQ20" s="35"/>
      <c r="AFR20" s="35"/>
      <c r="AFS20" s="35"/>
      <c r="AFT20" s="35"/>
      <c r="AFU20" s="35"/>
      <c r="AFV20" s="35"/>
      <c r="AFW20" s="35"/>
      <c r="AFX20" s="35"/>
      <c r="AFY20" s="35"/>
      <c r="AFZ20" s="35"/>
      <c r="AGA20" s="35"/>
      <c r="AGB20" s="35"/>
      <c r="AGC20" s="35"/>
      <c r="AGD20" s="35"/>
      <c r="AGE20" s="35"/>
      <c r="AGF20" s="35"/>
      <c r="AGG20" s="35"/>
      <c r="AGH20" s="35"/>
      <c r="AGI20" s="35"/>
      <c r="AGJ20" s="35"/>
      <c r="AGK20" s="35"/>
      <c r="AGL20" s="35"/>
      <c r="AGM20" s="35"/>
      <c r="AGN20" s="35"/>
      <c r="AGO20" s="35"/>
      <c r="AGP20" s="35"/>
      <c r="AGQ20" s="35"/>
      <c r="AGR20" s="35"/>
      <c r="AGS20" s="35"/>
      <c r="AGT20" s="35"/>
      <c r="AGU20" s="35"/>
      <c r="AGV20" s="35"/>
      <c r="AGW20" s="35"/>
      <c r="AGX20" s="35"/>
      <c r="AGY20" s="35"/>
      <c r="AGZ20" s="35"/>
      <c r="AHA20" s="35"/>
      <c r="AHB20" s="35"/>
      <c r="AHC20" s="35"/>
      <c r="AHD20" s="35"/>
      <c r="AHE20" s="35"/>
      <c r="AHF20" s="35"/>
      <c r="AHG20" s="35"/>
      <c r="AHH20" s="35"/>
      <c r="AHI20" s="35"/>
      <c r="AHJ20" s="35"/>
      <c r="AHK20" s="35"/>
      <c r="AHL20" s="35"/>
      <c r="AHM20" s="35"/>
      <c r="AHN20" s="35"/>
      <c r="AHO20" s="35"/>
      <c r="AHP20" s="35"/>
      <c r="AHQ20" s="35"/>
      <c r="AHR20" s="35"/>
      <c r="AHS20" s="35"/>
      <c r="AHT20" s="35"/>
      <c r="AHU20" s="35"/>
      <c r="AHV20" s="35"/>
      <c r="AHW20" s="35"/>
      <c r="AHX20" s="35"/>
      <c r="AHY20" s="35"/>
      <c r="AHZ20" s="35"/>
      <c r="AIA20" s="35"/>
      <c r="AIB20" s="35"/>
      <c r="AIC20" s="35"/>
      <c r="AID20" s="35"/>
      <c r="AIE20" s="35"/>
      <c r="AIF20" s="35"/>
      <c r="AIG20" s="35"/>
      <c r="AIH20" s="35"/>
      <c r="AII20" s="35"/>
      <c r="AIJ20" s="35"/>
      <c r="AIK20" s="35"/>
      <c r="AIL20" s="35"/>
      <c r="AIM20" s="35"/>
      <c r="AIN20" s="35"/>
      <c r="AIO20" s="35"/>
      <c r="AIP20" s="35"/>
      <c r="AIQ20" s="35"/>
      <c r="AIR20" s="35"/>
      <c r="AIS20" s="35"/>
      <c r="AIT20" s="35"/>
      <c r="AIU20" s="35"/>
      <c r="AIV20" s="35"/>
      <c r="AIW20" s="35"/>
      <c r="AIX20" s="35"/>
      <c r="AIY20" s="35"/>
      <c r="AIZ20" s="35"/>
      <c r="AJA20" s="35"/>
      <c r="AJB20" s="35"/>
      <c r="AJC20" s="35"/>
      <c r="AJD20" s="35"/>
      <c r="AJE20" s="35"/>
      <c r="AJF20" s="35"/>
      <c r="AJG20" s="35"/>
      <c r="AJH20" s="35"/>
      <c r="AJI20" s="35"/>
      <c r="AJJ20" s="35"/>
      <c r="AJK20" s="35"/>
      <c r="AJL20" s="35"/>
      <c r="AJM20" s="35"/>
      <c r="AJN20" s="35"/>
      <c r="AJO20" s="35"/>
      <c r="AJP20" s="35"/>
      <c r="AJQ20" s="35"/>
      <c r="AJR20" s="35"/>
      <c r="AJS20" s="35"/>
      <c r="AJT20" s="35"/>
      <c r="AJU20" s="35"/>
      <c r="AJV20" s="35"/>
      <c r="AJW20" s="35"/>
      <c r="AJX20" s="35"/>
      <c r="AJY20" s="35"/>
      <c r="AJZ20" s="35"/>
      <c r="AKA20" s="35"/>
      <c r="AKB20" s="35"/>
      <c r="AKC20" s="35"/>
      <c r="AKD20" s="35"/>
      <c r="AKE20" s="35"/>
      <c r="AKF20" s="35"/>
      <c r="AKG20" s="35"/>
      <c r="AKH20" s="35"/>
      <c r="AKI20" s="35"/>
      <c r="AKJ20" s="35"/>
      <c r="AKK20" s="35"/>
      <c r="AKL20" s="35"/>
      <c r="AKM20" s="35"/>
      <c r="AKN20" s="35"/>
      <c r="AKO20" s="35"/>
      <c r="AKP20" s="35"/>
      <c r="AKQ20" s="35"/>
      <c r="AKR20" s="35"/>
      <c r="AKS20" s="35"/>
      <c r="AKT20" s="35"/>
      <c r="AKU20" s="35"/>
      <c r="AKV20" s="35"/>
      <c r="AKW20" s="35"/>
      <c r="AKX20" s="35"/>
      <c r="AKY20" s="35"/>
      <c r="AKZ20" s="35"/>
      <c r="ALA20" s="35"/>
      <c r="ALB20" s="35"/>
      <c r="ALC20" s="35"/>
      <c r="ALD20" s="35"/>
      <c r="ALE20" s="35"/>
      <c r="ALF20" s="35"/>
      <c r="ALG20" s="35"/>
      <c r="ALH20" s="35"/>
      <c r="ALI20" s="35"/>
      <c r="ALJ20" s="35"/>
      <c r="ALK20" s="35"/>
      <c r="ALL20" s="35"/>
      <c r="ALM20" s="35"/>
      <c r="ALN20" s="35"/>
      <c r="ALO20" s="35"/>
      <c r="ALP20" s="35"/>
      <c r="ALQ20" s="35"/>
      <c r="ALR20" s="35"/>
      <c r="ALS20" s="35"/>
      <c r="ALT20" s="35"/>
      <c r="ALU20" s="35"/>
      <c r="ALV20" s="35"/>
      <c r="ALW20" s="35"/>
      <c r="ALX20" s="35"/>
      <c r="ALY20" s="35"/>
      <c r="ALZ20" s="35"/>
      <c r="AMA20" s="35"/>
      <c r="AMB20" s="35"/>
      <c r="AMC20" s="35"/>
      <c r="AMD20" s="35"/>
      <c r="AME20" s="35"/>
      <c r="AMF20" s="35"/>
      <c r="AMG20" s="35"/>
      <c r="AMH20" s="35"/>
      <c r="AMI20" s="35"/>
      <c r="AMJ20" s="35"/>
      <c r="AMK20" s="35"/>
      <c r="AML20" s="35"/>
    </row>
    <row r="21" spans="1:1026" s="59" customFormat="1" ht="18" customHeight="1" x14ac:dyDescent="0.25">
      <c r="A21" s="146">
        <v>2</v>
      </c>
      <c r="B21" s="54" t="s">
        <v>187</v>
      </c>
      <c r="C21" s="54"/>
      <c r="D21" s="56">
        <v>1963</v>
      </c>
      <c r="E21" s="46" t="s">
        <v>1</v>
      </c>
      <c r="F21" s="94">
        <v>80.2</v>
      </c>
      <c r="G21" s="83" t="s">
        <v>184</v>
      </c>
      <c r="H21" s="56">
        <v>16</v>
      </c>
      <c r="I21" s="9">
        <v>2.76</v>
      </c>
      <c r="J21" s="56">
        <v>124</v>
      </c>
      <c r="K21" s="241"/>
      <c r="L21" s="323">
        <f>J21*I21</f>
        <v>342.23999999999995</v>
      </c>
      <c r="M21" s="56"/>
      <c r="N21" s="56" t="s">
        <v>267</v>
      </c>
      <c r="O21" s="37">
        <v>18</v>
      </c>
      <c r="P21" s="278" t="s">
        <v>69</v>
      </c>
      <c r="Q21" s="336"/>
      <c r="R21" s="60"/>
      <c r="S21" s="60"/>
      <c r="T21" s="60"/>
      <c r="U21" s="60"/>
      <c r="V21" s="60"/>
      <c r="W21" s="60"/>
      <c r="X21" s="60"/>
      <c r="Y21" s="60"/>
      <c r="Z21" s="60"/>
      <c r="AA21" s="62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5"/>
      <c r="AM21" s="35"/>
      <c r="AN21" s="35"/>
      <c r="AO21" s="35"/>
      <c r="AP21" s="35"/>
      <c r="AQ21" s="35"/>
      <c r="AR21" s="35"/>
      <c r="AS21" s="35"/>
      <c r="AT21" s="35"/>
      <c r="AU21" s="35"/>
      <c r="AV21" s="35"/>
      <c r="AW21" s="35"/>
      <c r="AX21" s="35"/>
      <c r="AY21" s="35"/>
      <c r="AZ21" s="35"/>
      <c r="BA21" s="35"/>
      <c r="BB21" s="35"/>
      <c r="BC21" s="35"/>
      <c r="BD21" s="35"/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  <c r="BZ21" s="35"/>
      <c r="CA21" s="35"/>
      <c r="CB21" s="35"/>
      <c r="CC21" s="35"/>
      <c r="CD21" s="35"/>
      <c r="CE21" s="35"/>
      <c r="CF21" s="35"/>
      <c r="CG21" s="35"/>
      <c r="CH21" s="35"/>
      <c r="CI21" s="35"/>
      <c r="CJ21" s="35"/>
      <c r="CK21" s="35"/>
      <c r="CL21" s="35"/>
      <c r="CM21" s="35"/>
      <c r="CN21" s="35"/>
      <c r="CO21" s="35"/>
      <c r="CP21" s="35"/>
      <c r="CQ21" s="35"/>
      <c r="CR21" s="35"/>
      <c r="CS21" s="35"/>
      <c r="CT21" s="35"/>
      <c r="CU21" s="35"/>
      <c r="CV21" s="35"/>
      <c r="CW21" s="35"/>
      <c r="CX21" s="35"/>
      <c r="CY21" s="35"/>
      <c r="CZ21" s="35"/>
      <c r="DA21" s="35"/>
      <c r="DB21" s="35"/>
      <c r="DC21" s="35"/>
      <c r="DD21" s="35"/>
      <c r="DE21" s="35"/>
      <c r="DF21" s="35"/>
      <c r="DG21" s="35"/>
      <c r="DH21" s="35"/>
      <c r="DI21" s="35"/>
      <c r="DJ21" s="35"/>
      <c r="DK21" s="35"/>
      <c r="DL21" s="35"/>
      <c r="DM21" s="35"/>
      <c r="DN21" s="35"/>
      <c r="DO21" s="35"/>
      <c r="DP21" s="35"/>
      <c r="DQ21" s="35"/>
      <c r="DR21" s="35"/>
      <c r="DS21" s="35"/>
      <c r="DT21" s="35"/>
      <c r="DU21" s="35"/>
      <c r="DV21" s="35"/>
      <c r="DW21" s="35"/>
      <c r="DX21" s="35"/>
      <c r="DY21" s="35"/>
      <c r="DZ21" s="35"/>
      <c r="EA21" s="35"/>
      <c r="EB21" s="35"/>
      <c r="EC21" s="35"/>
      <c r="ED21" s="35"/>
      <c r="EE21" s="35"/>
      <c r="EF21" s="35"/>
      <c r="EG21" s="35"/>
      <c r="EH21" s="35"/>
      <c r="EI21" s="35"/>
      <c r="EJ21" s="35"/>
      <c r="EK21" s="35"/>
      <c r="EL21" s="35"/>
      <c r="EM21" s="35"/>
      <c r="EN21" s="35"/>
      <c r="EO21" s="35"/>
      <c r="EP21" s="35"/>
      <c r="EQ21" s="35"/>
      <c r="ER21" s="35"/>
      <c r="ES21" s="35"/>
      <c r="ET21" s="35"/>
      <c r="EU21" s="35"/>
      <c r="EV21" s="35"/>
      <c r="EW21" s="35"/>
      <c r="EX21" s="35"/>
      <c r="EY21" s="35"/>
      <c r="EZ21" s="35"/>
      <c r="FA21" s="35"/>
      <c r="FB21" s="35"/>
      <c r="FC21" s="35"/>
      <c r="FD21" s="35"/>
      <c r="FE21" s="35"/>
      <c r="FF21" s="35"/>
      <c r="FG21" s="35"/>
      <c r="FH21" s="35"/>
      <c r="FI21" s="35"/>
      <c r="FJ21" s="35"/>
      <c r="FK21" s="35"/>
      <c r="FL21" s="35"/>
      <c r="FM21" s="35"/>
      <c r="FN21" s="35"/>
      <c r="FO21" s="35"/>
      <c r="FP21" s="35"/>
      <c r="FQ21" s="35"/>
      <c r="FR21" s="35"/>
      <c r="FS21" s="35"/>
      <c r="FT21" s="35"/>
      <c r="FU21" s="35"/>
      <c r="FV21" s="35"/>
      <c r="FW21" s="35"/>
      <c r="FX21" s="35"/>
      <c r="FY21" s="35"/>
      <c r="FZ21" s="35"/>
      <c r="GA21" s="35"/>
      <c r="GB21" s="35"/>
      <c r="GC21" s="35"/>
      <c r="GD21" s="35"/>
      <c r="GE21" s="35"/>
      <c r="GF21" s="35"/>
      <c r="GG21" s="35"/>
      <c r="GH21" s="35"/>
      <c r="GI21" s="35"/>
      <c r="GJ21" s="35"/>
      <c r="GK21" s="35"/>
      <c r="GL21" s="35"/>
      <c r="GM21" s="35"/>
      <c r="GN21" s="35"/>
      <c r="GO21" s="35"/>
      <c r="GP21" s="35"/>
      <c r="GQ21" s="35"/>
      <c r="GR21" s="35"/>
      <c r="GS21" s="35"/>
      <c r="GT21" s="35"/>
      <c r="GU21" s="35"/>
      <c r="GV21" s="35"/>
      <c r="GW21" s="35"/>
      <c r="GX21" s="35"/>
      <c r="GY21" s="35"/>
      <c r="GZ21" s="35"/>
      <c r="HA21" s="35"/>
      <c r="HB21" s="35"/>
      <c r="HC21" s="35"/>
      <c r="HD21" s="35"/>
      <c r="HE21" s="35"/>
      <c r="HF21" s="35"/>
      <c r="HG21" s="35"/>
      <c r="HH21" s="35"/>
      <c r="HI21" s="35"/>
      <c r="HJ21" s="35"/>
      <c r="HK21" s="35"/>
      <c r="HL21" s="35"/>
      <c r="HM21" s="35"/>
      <c r="HN21" s="35"/>
      <c r="HO21" s="35"/>
      <c r="HP21" s="35"/>
      <c r="HQ21" s="35"/>
      <c r="HR21" s="35"/>
      <c r="HS21" s="35"/>
      <c r="HT21" s="35"/>
      <c r="HU21" s="35"/>
      <c r="HV21" s="35"/>
      <c r="HW21" s="35"/>
      <c r="HX21" s="35"/>
      <c r="HY21" s="35"/>
      <c r="HZ21" s="35"/>
      <c r="IA21" s="35"/>
      <c r="IB21" s="35"/>
      <c r="IC21" s="35"/>
      <c r="ID21" s="35"/>
      <c r="IE21" s="35"/>
      <c r="IF21" s="35"/>
      <c r="IG21" s="35"/>
      <c r="IH21" s="35"/>
      <c r="II21" s="35"/>
      <c r="IJ21" s="35"/>
      <c r="IK21" s="35"/>
      <c r="IL21" s="35"/>
      <c r="IM21" s="35"/>
      <c r="IN21" s="35"/>
      <c r="IO21" s="35"/>
      <c r="IP21" s="35"/>
      <c r="IQ21" s="35"/>
      <c r="IR21" s="35"/>
      <c r="IS21" s="35"/>
      <c r="IT21" s="35"/>
      <c r="IU21" s="35"/>
      <c r="IV21" s="35"/>
      <c r="IW21" s="35"/>
      <c r="IX21" s="35"/>
      <c r="IY21" s="35"/>
      <c r="IZ21" s="35"/>
      <c r="JA21" s="35"/>
      <c r="JB21" s="35"/>
      <c r="JC21" s="35"/>
      <c r="JD21" s="35"/>
      <c r="JE21" s="35"/>
      <c r="JF21" s="35"/>
      <c r="JG21" s="35"/>
      <c r="JH21" s="35"/>
      <c r="JI21" s="35"/>
      <c r="JJ21" s="35"/>
      <c r="JK21" s="35"/>
      <c r="JL21" s="35"/>
      <c r="JM21" s="35"/>
      <c r="JN21" s="35"/>
      <c r="JO21" s="35"/>
      <c r="JP21" s="35"/>
      <c r="JQ21" s="35"/>
      <c r="JR21" s="35"/>
      <c r="JS21" s="35"/>
      <c r="JT21" s="35"/>
      <c r="JU21" s="35"/>
      <c r="JV21" s="35"/>
      <c r="JW21" s="35"/>
      <c r="JX21" s="35"/>
      <c r="JY21" s="35"/>
      <c r="JZ21" s="35"/>
      <c r="KA21" s="35"/>
      <c r="KB21" s="35"/>
      <c r="KC21" s="35"/>
      <c r="KD21" s="35"/>
      <c r="KE21" s="35"/>
      <c r="KF21" s="35"/>
      <c r="KG21" s="35"/>
      <c r="KH21" s="35"/>
      <c r="KI21" s="35"/>
      <c r="KJ21" s="35"/>
      <c r="KK21" s="35"/>
      <c r="KL21" s="35"/>
      <c r="KM21" s="35"/>
      <c r="KN21" s="35"/>
      <c r="KO21" s="35"/>
      <c r="KP21" s="35"/>
      <c r="KQ21" s="35"/>
      <c r="KR21" s="35"/>
      <c r="KS21" s="35"/>
      <c r="KT21" s="35"/>
      <c r="KU21" s="35"/>
      <c r="KV21" s="35"/>
      <c r="KW21" s="35"/>
      <c r="KX21" s="35"/>
      <c r="KY21" s="35"/>
      <c r="KZ21" s="35"/>
      <c r="LA21" s="35"/>
      <c r="LB21" s="35"/>
      <c r="LC21" s="35"/>
      <c r="LD21" s="35"/>
      <c r="LE21" s="35"/>
      <c r="LF21" s="35"/>
      <c r="LG21" s="35"/>
      <c r="LH21" s="35"/>
      <c r="LI21" s="35"/>
      <c r="LJ21" s="35"/>
      <c r="LK21" s="35"/>
      <c r="LL21" s="35"/>
      <c r="LM21" s="35"/>
      <c r="LN21" s="35"/>
      <c r="LO21" s="35"/>
      <c r="LP21" s="35"/>
      <c r="LQ21" s="35"/>
      <c r="LR21" s="35"/>
      <c r="LS21" s="35"/>
      <c r="LT21" s="35"/>
      <c r="LU21" s="35"/>
      <c r="LV21" s="35"/>
      <c r="LW21" s="35"/>
      <c r="LX21" s="35"/>
      <c r="LY21" s="35"/>
      <c r="LZ21" s="35"/>
      <c r="MA21" s="35"/>
      <c r="MB21" s="35"/>
      <c r="MC21" s="35"/>
      <c r="MD21" s="35"/>
      <c r="ME21" s="35"/>
      <c r="MF21" s="35"/>
      <c r="MG21" s="35"/>
      <c r="MH21" s="35"/>
      <c r="MI21" s="35"/>
      <c r="MJ21" s="35"/>
      <c r="MK21" s="35"/>
      <c r="ML21" s="35"/>
      <c r="MM21" s="35"/>
      <c r="MN21" s="35"/>
      <c r="MO21" s="35"/>
      <c r="MP21" s="35"/>
      <c r="MQ21" s="35"/>
      <c r="MR21" s="35"/>
      <c r="MS21" s="35"/>
      <c r="MT21" s="35"/>
      <c r="MU21" s="35"/>
      <c r="MV21" s="35"/>
      <c r="MW21" s="35"/>
      <c r="MX21" s="35"/>
      <c r="MY21" s="35"/>
      <c r="MZ21" s="35"/>
      <c r="NA21" s="35"/>
      <c r="NB21" s="35"/>
      <c r="NC21" s="35"/>
      <c r="ND21" s="35"/>
      <c r="NE21" s="35"/>
      <c r="NF21" s="35"/>
      <c r="NG21" s="35"/>
      <c r="NH21" s="35"/>
      <c r="NI21" s="35"/>
      <c r="NJ21" s="35"/>
      <c r="NK21" s="35"/>
      <c r="NL21" s="35"/>
      <c r="NM21" s="35"/>
      <c r="NN21" s="35"/>
      <c r="NO21" s="35"/>
      <c r="NP21" s="35"/>
      <c r="NQ21" s="35"/>
      <c r="NR21" s="35"/>
      <c r="NS21" s="35"/>
      <c r="NT21" s="35"/>
      <c r="NU21" s="35"/>
      <c r="NV21" s="35"/>
      <c r="NW21" s="35"/>
      <c r="NX21" s="35"/>
      <c r="NY21" s="35"/>
      <c r="NZ21" s="35"/>
      <c r="OA21" s="35"/>
      <c r="OB21" s="35"/>
      <c r="OC21" s="35"/>
      <c r="OD21" s="35"/>
      <c r="OE21" s="35"/>
      <c r="OF21" s="35"/>
      <c r="OG21" s="35"/>
      <c r="OH21" s="35"/>
      <c r="OI21" s="35"/>
      <c r="OJ21" s="35"/>
      <c r="OK21" s="35"/>
      <c r="OL21" s="35"/>
      <c r="OM21" s="35"/>
      <c r="ON21" s="35"/>
      <c r="OO21" s="35"/>
      <c r="OP21" s="35"/>
      <c r="OQ21" s="35"/>
      <c r="OR21" s="35"/>
      <c r="OS21" s="35"/>
      <c r="OT21" s="35"/>
      <c r="OU21" s="35"/>
      <c r="OV21" s="35"/>
      <c r="OW21" s="35"/>
      <c r="OX21" s="35"/>
      <c r="OY21" s="35"/>
      <c r="OZ21" s="35"/>
      <c r="PA21" s="35"/>
      <c r="PB21" s="35"/>
      <c r="PC21" s="35"/>
      <c r="PD21" s="35"/>
      <c r="PE21" s="35"/>
      <c r="PF21" s="35"/>
      <c r="PG21" s="35"/>
      <c r="PH21" s="35"/>
      <c r="PI21" s="35"/>
      <c r="PJ21" s="35"/>
      <c r="PK21" s="35"/>
      <c r="PL21" s="35"/>
      <c r="PM21" s="35"/>
      <c r="PN21" s="35"/>
      <c r="PO21" s="35"/>
      <c r="PP21" s="35"/>
      <c r="PQ21" s="35"/>
      <c r="PR21" s="35"/>
      <c r="PS21" s="35"/>
      <c r="PT21" s="35"/>
      <c r="PU21" s="35"/>
      <c r="PV21" s="35"/>
      <c r="PW21" s="35"/>
      <c r="PX21" s="35"/>
      <c r="PY21" s="35"/>
      <c r="PZ21" s="35"/>
      <c r="QA21" s="35"/>
      <c r="QB21" s="35"/>
      <c r="QC21" s="35"/>
      <c r="QD21" s="35"/>
      <c r="QE21" s="35"/>
      <c r="QF21" s="35"/>
      <c r="QG21" s="35"/>
      <c r="QH21" s="35"/>
      <c r="QI21" s="35"/>
      <c r="QJ21" s="35"/>
      <c r="QK21" s="35"/>
      <c r="QL21" s="35"/>
      <c r="QM21" s="35"/>
      <c r="QN21" s="35"/>
      <c r="QO21" s="35"/>
      <c r="QP21" s="35"/>
      <c r="QQ21" s="35"/>
      <c r="QR21" s="35"/>
      <c r="QS21" s="35"/>
      <c r="QT21" s="35"/>
      <c r="QU21" s="35"/>
      <c r="QV21" s="35"/>
      <c r="QW21" s="35"/>
      <c r="QX21" s="35"/>
      <c r="QY21" s="35"/>
      <c r="QZ21" s="35"/>
      <c r="RA21" s="35"/>
      <c r="RB21" s="35"/>
      <c r="RC21" s="35"/>
      <c r="RD21" s="35"/>
      <c r="RE21" s="35"/>
      <c r="RF21" s="35"/>
      <c r="RG21" s="35"/>
      <c r="RH21" s="35"/>
      <c r="RI21" s="35"/>
      <c r="RJ21" s="35"/>
      <c r="RK21" s="35"/>
      <c r="RL21" s="35"/>
      <c r="RM21" s="35"/>
      <c r="RN21" s="35"/>
      <c r="RO21" s="35"/>
      <c r="RP21" s="35"/>
      <c r="RQ21" s="35"/>
      <c r="RR21" s="35"/>
      <c r="RS21" s="35"/>
      <c r="RT21" s="35"/>
      <c r="RU21" s="35"/>
      <c r="RV21" s="35"/>
      <c r="RW21" s="35"/>
      <c r="RX21" s="35"/>
      <c r="RY21" s="35"/>
      <c r="RZ21" s="35"/>
      <c r="SA21" s="35"/>
      <c r="SB21" s="35"/>
      <c r="SC21" s="35"/>
      <c r="SD21" s="35"/>
      <c r="SE21" s="35"/>
      <c r="SF21" s="35"/>
      <c r="SG21" s="35"/>
      <c r="SH21" s="35"/>
      <c r="SI21" s="35"/>
      <c r="SJ21" s="35"/>
      <c r="SK21" s="35"/>
      <c r="SL21" s="35"/>
      <c r="SM21" s="35"/>
      <c r="SN21" s="35"/>
      <c r="SO21" s="35"/>
      <c r="SP21" s="35"/>
      <c r="SQ21" s="35"/>
      <c r="SR21" s="35"/>
      <c r="SS21" s="35"/>
      <c r="ST21" s="35"/>
      <c r="SU21" s="35"/>
      <c r="SV21" s="35"/>
      <c r="SW21" s="35"/>
      <c r="SX21" s="35"/>
      <c r="SY21" s="35"/>
      <c r="SZ21" s="35"/>
      <c r="TA21" s="35"/>
      <c r="TB21" s="35"/>
      <c r="TC21" s="35"/>
      <c r="TD21" s="35"/>
      <c r="TE21" s="35"/>
      <c r="TF21" s="35"/>
      <c r="TG21" s="35"/>
      <c r="TH21" s="35"/>
      <c r="TI21" s="35"/>
      <c r="TJ21" s="35"/>
      <c r="TK21" s="35"/>
      <c r="TL21" s="35"/>
      <c r="TM21" s="35"/>
      <c r="TN21" s="35"/>
      <c r="TO21" s="35"/>
      <c r="TP21" s="35"/>
      <c r="TQ21" s="35"/>
      <c r="TR21" s="35"/>
      <c r="TS21" s="35"/>
      <c r="TT21" s="35"/>
      <c r="TU21" s="35"/>
      <c r="TV21" s="35"/>
      <c r="TW21" s="35"/>
      <c r="TX21" s="35"/>
      <c r="TY21" s="35"/>
      <c r="TZ21" s="35"/>
      <c r="UA21" s="35"/>
      <c r="UB21" s="35"/>
      <c r="UC21" s="35"/>
      <c r="UD21" s="35"/>
      <c r="UE21" s="35"/>
      <c r="UF21" s="35"/>
      <c r="UG21" s="35"/>
      <c r="UH21" s="35"/>
      <c r="UI21" s="35"/>
      <c r="UJ21" s="35"/>
      <c r="UK21" s="35"/>
      <c r="UL21" s="35"/>
      <c r="UM21" s="35"/>
      <c r="UN21" s="35"/>
      <c r="UO21" s="35"/>
      <c r="UP21" s="35"/>
      <c r="UQ21" s="35"/>
      <c r="UR21" s="35"/>
      <c r="US21" s="35"/>
      <c r="UT21" s="35"/>
      <c r="UU21" s="35"/>
      <c r="UV21" s="35"/>
      <c r="UW21" s="35"/>
      <c r="UX21" s="35"/>
      <c r="UY21" s="35"/>
      <c r="UZ21" s="35"/>
      <c r="VA21" s="35"/>
      <c r="VB21" s="35"/>
      <c r="VC21" s="35"/>
      <c r="VD21" s="35"/>
      <c r="VE21" s="35"/>
      <c r="VF21" s="35"/>
      <c r="VG21" s="35"/>
      <c r="VH21" s="35"/>
      <c r="VI21" s="35"/>
      <c r="VJ21" s="35"/>
      <c r="VK21" s="35"/>
      <c r="VL21" s="35"/>
      <c r="VM21" s="35"/>
      <c r="VN21" s="35"/>
      <c r="VO21" s="35"/>
      <c r="VP21" s="35"/>
      <c r="VQ21" s="35"/>
      <c r="VR21" s="35"/>
      <c r="VS21" s="35"/>
      <c r="VT21" s="35"/>
      <c r="VU21" s="35"/>
      <c r="VV21" s="35"/>
      <c r="VW21" s="35"/>
      <c r="VX21" s="35"/>
      <c r="VY21" s="35"/>
      <c r="VZ21" s="35"/>
      <c r="WA21" s="35"/>
      <c r="WB21" s="35"/>
      <c r="WC21" s="35"/>
      <c r="WD21" s="35"/>
      <c r="WE21" s="35"/>
      <c r="WF21" s="35"/>
      <c r="WG21" s="35"/>
      <c r="WH21" s="35"/>
      <c r="WI21" s="35"/>
      <c r="WJ21" s="35"/>
      <c r="WK21" s="35"/>
      <c r="WL21" s="35"/>
      <c r="WM21" s="35"/>
      <c r="WN21" s="35"/>
      <c r="WO21" s="35"/>
      <c r="WP21" s="35"/>
      <c r="WQ21" s="35"/>
      <c r="WR21" s="35"/>
      <c r="WS21" s="35"/>
      <c r="WT21" s="35"/>
      <c r="WU21" s="35"/>
      <c r="WV21" s="35"/>
      <c r="WW21" s="35"/>
      <c r="WX21" s="35"/>
      <c r="WY21" s="35"/>
      <c r="WZ21" s="35"/>
      <c r="XA21" s="35"/>
      <c r="XB21" s="35"/>
      <c r="XC21" s="35"/>
      <c r="XD21" s="35"/>
      <c r="XE21" s="35"/>
      <c r="XF21" s="35"/>
      <c r="XG21" s="35"/>
      <c r="XH21" s="35"/>
      <c r="XI21" s="35"/>
      <c r="XJ21" s="35"/>
      <c r="XK21" s="35"/>
      <c r="XL21" s="35"/>
      <c r="XM21" s="35"/>
      <c r="XN21" s="35"/>
      <c r="XO21" s="35"/>
      <c r="XP21" s="35"/>
      <c r="XQ21" s="35"/>
      <c r="XR21" s="35"/>
      <c r="XS21" s="35"/>
      <c r="XT21" s="35"/>
      <c r="XU21" s="35"/>
      <c r="XV21" s="35"/>
      <c r="XW21" s="35"/>
      <c r="XX21" s="35"/>
      <c r="XY21" s="35"/>
      <c r="XZ21" s="35"/>
      <c r="YA21" s="35"/>
      <c r="YB21" s="35"/>
      <c r="YC21" s="35"/>
      <c r="YD21" s="35"/>
      <c r="YE21" s="35"/>
      <c r="YF21" s="35"/>
      <c r="YG21" s="35"/>
      <c r="YH21" s="35"/>
      <c r="YI21" s="35"/>
      <c r="YJ21" s="35"/>
      <c r="YK21" s="35"/>
      <c r="YL21" s="35"/>
      <c r="YM21" s="35"/>
      <c r="YN21" s="35"/>
      <c r="YO21" s="35"/>
      <c r="YP21" s="35"/>
      <c r="YQ21" s="35"/>
      <c r="YR21" s="35"/>
      <c r="YS21" s="35"/>
      <c r="YT21" s="35"/>
      <c r="YU21" s="35"/>
      <c r="YV21" s="35"/>
      <c r="YW21" s="35"/>
      <c r="YX21" s="35"/>
      <c r="YY21" s="35"/>
      <c r="YZ21" s="35"/>
      <c r="ZA21" s="35"/>
      <c r="ZB21" s="35"/>
      <c r="ZC21" s="35"/>
      <c r="ZD21" s="35"/>
      <c r="ZE21" s="35"/>
      <c r="ZF21" s="35"/>
      <c r="ZG21" s="35"/>
      <c r="ZH21" s="35"/>
      <c r="ZI21" s="35"/>
      <c r="ZJ21" s="35"/>
      <c r="ZK21" s="35"/>
      <c r="ZL21" s="35"/>
      <c r="ZM21" s="35"/>
      <c r="ZN21" s="35"/>
      <c r="ZO21" s="35"/>
      <c r="ZP21" s="35"/>
      <c r="ZQ21" s="35"/>
      <c r="ZR21" s="35"/>
      <c r="ZS21" s="35"/>
      <c r="ZT21" s="35"/>
      <c r="ZU21" s="35"/>
      <c r="ZV21" s="35"/>
      <c r="ZW21" s="35"/>
      <c r="ZX21" s="35"/>
      <c r="ZY21" s="35"/>
      <c r="ZZ21" s="35"/>
      <c r="AAA21" s="35"/>
      <c r="AAB21" s="35"/>
      <c r="AAC21" s="35"/>
      <c r="AAD21" s="35"/>
      <c r="AAE21" s="35"/>
      <c r="AAF21" s="35"/>
      <c r="AAG21" s="35"/>
      <c r="AAH21" s="35"/>
      <c r="AAI21" s="35"/>
      <c r="AAJ21" s="35"/>
      <c r="AAK21" s="35"/>
      <c r="AAL21" s="35"/>
      <c r="AAM21" s="35"/>
      <c r="AAN21" s="35"/>
      <c r="AAO21" s="35"/>
      <c r="AAP21" s="35"/>
      <c r="AAQ21" s="35"/>
      <c r="AAR21" s="35"/>
      <c r="AAS21" s="35"/>
      <c r="AAT21" s="35"/>
      <c r="AAU21" s="35"/>
      <c r="AAV21" s="35"/>
      <c r="AAW21" s="35"/>
      <c r="AAX21" s="35"/>
      <c r="AAY21" s="35"/>
      <c r="AAZ21" s="35"/>
      <c r="ABA21" s="35"/>
      <c r="ABB21" s="35"/>
      <c r="ABC21" s="35"/>
      <c r="ABD21" s="35"/>
      <c r="ABE21" s="35"/>
      <c r="ABF21" s="35"/>
      <c r="ABG21" s="35"/>
      <c r="ABH21" s="35"/>
      <c r="ABI21" s="35"/>
      <c r="ABJ21" s="35"/>
      <c r="ABK21" s="35"/>
      <c r="ABL21" s="35"/>
      <c r="ABM21" s="35"/>
      <c r="ABN21" s="35"/>
      <c r="ABO21" s="35"/>
      <c r="ABP21" s="35"/>
      <c r="ABQ21" s="35"/>
      <c r="ABR21" s="35"/>
      <c r="ABS21" s="35"/>
      <c r="ABT21" s="35"/>
      <c r="ABU21" s="35"/>
      <c r="ABV21" s="35"/>
      <c r="ABW21" s="35"/>
      <c r="ABX21" s="35"/>
      <c r="ABY21" s="35"/>
      <c r="ABZ21" s="35"/>
      <c r="ACA21" s="35"/>
      <c r="ACB21" s="35"/>
      <c r="ACC21" s="35"/>
      <c r="ACD21" s="35"/>
      <c r="ACE21" s="35"/>
      <c r="ACF21" s="35"/>
      <c r="ACG21" s="35"/>
      <c r="ACH21" s="35"/>
      <c r="ACI21" s="35"/>
      <c r="ACJ21" s="35"/>
      <c r="ACK21" s="35"/>
      <c r="ACL21" s="35"/>
      <c r="ACM21" s="35"/>
      <c r="ACN21" s="35"/>
      <c r="ACO21" s="35"/>
      <c r="ACP21" s="35"/>
      <c r="ACQ21" s="35"/>
      <c r="ACR21" s="35"/>
      <c r="ACS21" s="35"/>
      <c r="ACT21" s="35"/>
      <c r="ACU21" s="35"/>
      <c r="ACV21" s="35"/>
      <c r="ACW21" s="35"/>
      <c r="ACX21" s="35"/>
      <c r="ACY21" s="35"/>
      <c r="ACZ21" s="35"/>
      <c r="ADA21" s="35"/>
      <c r="ADB21" s="35"/>
      <c r="ADC21" s="35"/>
      <c r="ADD21" s="35"/>
      <c r="ADE21" s="35"/>
      <c r="ADF21" s="35"/>
      <c r="ADG21" s="35"/>
      <c r="ADH21" s="35"/>
      <c r="ADI21" s="35"/>
      <c r="ADJ21" s="35"/>
      <c r="ADK21" s="35"/>
      <c r="ADL21" s="35"/>
      <c r="ADM21" s="35"/>
      <c r="ADN21" s="35"/>
      <c r="ADO21" s="35"/>
      <c r="ADP21" s="35"/>
      <c r="ADQ21" s="35"/>
      <c r="ADR21" s="35"/>
      <c r="ADS21" s="35"/>
      <c r="ADT21" s="35"/>
      <c r="ADU21" s="35"/>
      <c r="ADV21" s="35"/>
      <c r="ADW21" s="35"/>
      <c r="ADX21" s="35"/>
      <c r="ADY21" s="35"/>
      <c r="ADZ21" s="35"/>
      <c r="AEA21" s="35"/>
      <c r="AEB21" s="35"/>
      <c r="AEC21" s="35"/>
      <c r="AED21" s="35"/>
      <c r="AEE21" s="35"/>
      <c r="AEF21" s="35"/>
      <c r="AEG21" s="35"/>
      <c r="AEH21" s="35"/>
      <c r="AEI21" s="35"/>
      <c r="AEJ21" s="35"/>
      <c r="AEK21" s="35"/>
      <c r="AEL21" s="35"/>
      <c r="AEM21" s="35"/>
      <c r="AEN21" s="35"/>
      <c r="AEO21" s="35"/>
      <c r="AEP21" s="35"/>
      <c r="AEQ21" s="35"/>
      <c r="AER21" s="35"/>
      <c r="AES21" s="35"/>
      <c r="AET21" s="35"/>
      <c r="AEU21" s="35"/>
      <c r="AEV21" s="35"/>
      <c r="AEW21" s="35"/>
      <c r="AEX21" s="35"/>
      <c r="AEY21" s="35"/>
      <c r="AEZ21" s="35"/>
      <c r="AFA21" s="35"/>
      <c r="AFB21" s="35"/>
      <c r="AFC21" s="35"/>
      <c r="AFD21" s="35"/>
      <c r="AFE21" s="35"/>
      <c r="AFF21" s="35"/>
      <c r="AFG21" s="35"/>
      <c r="AFH21" s="35"/>
      <c r="AFI21" s="35"/>
      <c r="AFJ21" s="35"/>
      <c r="AFK21" s="35"/>
      <c r="AFL21" s="35"/>
      <c r="AFM21" s="35"/>
      <c r="AFN21" s="35"/>
      <c r="AFO21" s="35"/>
      <c r="AFP21" s="35"/>
      <c r="AFQ21" s="35"/>
      <c r="AFR21" s="35"/>
      <c r="AFS21" s="35"/>
      <c r="AFT21" s="35"/>
      <c r="AFU21" s="35"/>
      <c r="AFV21" s="35"/>
      <c r="AFW21" s="35"/>
      <c r="AFX21" s="35"/>
      <c r="AFY21" s="35"/>
      <c r="AFZ21" s="35"/>
      <c r="AGA21" s="35"/>
      <c r="AGB21" s="35"/>
      <c r="AGC21" s="35"/>
      <c r="AGD21" s="35"/>
      <c r="AGE21" s="35"/>
      <c r="AGF21" s="35"/>
      <c r="AGG21" s="35"/>
      <c r="AGH21" s="35"/>
      <c r="AGI21" s="35"/>
      <c r="AGJ21" s="35"/>
      <c r="AGK21" s="35"/>
      <c r="AGL21" s="35"/>
      <c r="AGM21" s="35"/>
      <c r="AGN21" s="35"/>
      <c r="AGO21" s="35"/>
      <c r="AGP21" s="35"/>
      <c r="AGQ21" s="35"/>
      <c r="AGR21" s="35"/>
      <c r="AGS21" s="35"/>
      <c r="AGT21" s="35"/>
      <c r="AGU21" s="35"/>
      <c r="AGV21" s="35"/>
      <c r="AGW21" s="35"/>
      <c r="AGX21" s="35"/>
      <c r="AGY21" s="35"/>
      <c r="AGZ21" s="35"/>
      <c r="AHA21" s="35"/>
      <c r="AHB21" s="35"/>
      <c r="AHC21" s="35"/>
      <c r="AHD21" s="35"/>
      <c r="AHE21" s="35"/>
      <c r="AHF21" s="35"/>
      <c r="AHG21" s="35"/>
      <c r="AHH21" s="35"/>
      <c r="AHI21" s="35"/>
      <c r="AHJ21" s="35"/>
      <c r="AHK21" s="35"/>
      <c r="AHL21" s="35"/>
      <c r="AHM21" s="35"/>
      <c r="AHN21" s="35"/>
      <c r="AHO21" s="35"/>
      <c r="AHP21" s="35"/>
      <c r="AHQ21" s="35"/>
      <c r="AHR21" s="35"/>
      <c r="AHS21" s="35"/>
      <c r="AHT21" s="35"/>
      <c r="AHU21" s="35"/>
      <c r="AHV21" s="35"/>
      <c r="AHW21" s="35"/>
      <c r="AHX21" s="35"/>
      <c r="AHY21" s="35"/>
      <c r="AHZ21" s="35"/>
      <c r="AIA21" s="35"/>
      <c r="AIB21" s="35"/>
      <c r="AIC21" s="35"/>
      <c r="AID21" s="35"/>
      <c r="AIE21" s="35"/>
      <c r="AIF21" s="35"/>
      <c r="AIG21" s="35"/>
      <c r="AIH21" s="35"/>
      <c r="AII21" s="35"/>
      <c r="AIJ21" s="35"/>
      <c r="AIK21" s="35"/>
      <c r="AIL21" s="35"/>
      <c r="AIM21" s="35"/>
      <c r="AIN21" s="35"/>
      <c r="AIO21" s="35"/>
      <c r="AIP21" s="35"/>
      <c r="AIQ21" s="35"/>
      <c r="AIR21" s="35"/>
      <c r="AIS21" s="35"/>
      <c r="AIT21" s="35"/>
      <c r="AIU21" s="35"/>
      <c r="AIV21" s="35"/>
      <c r="AIW21" s="35"/>
      <c r="AIX21" s="35"/>
      <c r="AIY21" s="35"/>
      <c r="AIZ21" s="35"/>
      <c r="AJA21" s="35"/>
      <c r="AJB21" s="35"/>
      <c r="AJC21" s="35"/>
      <c r="AJD21" s="35"/>
      <c r="AJE21" s="35"/>
      <c r="AJF21" s="35"/>
      <c r="AJG21" s="35"/>
      <c r="AJH21" s="35"/>
      <c r="AJI21" s="35"/>
      <c r="AJJ21" s="35"/>
      <c r="AJK21" s="35"/>
      <c r="AJL21" s="35"/>
      <c r="AJM21" s="35"/>
      <c r="AJN21" s="35"/>
      <c r="AJO21" s="35"/>
      <c r="AJP21" s="35"/>
      <c r="AJQ21" s="35"/>
      <c r="AJR21" s="35"/>
      <c r="AJS21" s="35"/>
      <c r="AJT21" s="35"/>
      <c r="AJU21" s="35"/>
      <c r="AJV21" s="35"/>
      <c r="AJW21" s="35"/>
      <c r="AJX21" s="35"/>
      <c r="AJY21" s="35"/>
      <c r="AJZ21" s="35"/>
      <c r="AKA21" s="35"/>
      <c r="AKB21" s="35"/>
      <c r="AKC21" s="35"/>
      <c r="AKD21" s="35"/>
      <c r="AKE21" s="35"/>
      <c r="AKF21" s="35"/>
      <c r="AKG21" s="35"/>
      <c r="AKH21" s="35"/>
      <c r="AKI21" s="35"/>
      <c r="AKJ21" s="35"/>
      <c r="AKK21" s="35"/>
      <c r="AKL21" s="35"/>
      <c r="AKM21" s="35"/>
      <c r="AKN21" s="35"/>
      <c r="AKO21" s="35"/>
      <c r="AKP21" s="35"/>
      <c r="AKQ21" s="35"/>
      <c r="AKR21" s="35"/>
      <c r="AKS21" s="35"/>
      <c r="AKT21" s="35"/>
      <c r="AKU21" s="35"/>
      <c r="AKV21" s="35"/>
      <c r="AKW21" s="35"/>
      <c r="AKX21" s="35"/>
      <c r="AKY21" s="35"/>
      <c r="AKZ21" s="35"/>
      <c r="ALA21" s="35"/>
      <c r="ALB21" s="35"/>
      <c r="ALC21" s="35"/>
      <c r="ALD21" s="35"/>
      <c r="ALE21" s="35"/>
      <c r="ALF21" s="35"/>
      <c r="ALG21" s="35"/>
      <c r="ALH21" s="35"/>
      <c r="ALI21" s="35"/>
      <c r="ALJ21" s="35"/>
      <c r="ALK21" s="35"/>
      <c r="ALL21" s="35"/>
      <c r="ALM21" s="35"/>
      <c r="ALN21" s="35"/>
      <c r="ALO21" s="35"/>
      <c r="ALP21" s="35"/>
      <c r="ALQ21" s="35"/>
      <c r="ALR21" s="35"/>
      <c r="ALS21" s="35"/>
      <c r="ALT21" s="35"/>
      <c r="ALU21" s="35"/>
      <c r="ALV21" s="35"/>
      <c r="ALW21" s="35"/>
      <c r="ALX21" s="35"/>
      <c r="ALY21" s="35"/>
      <c r="ALZ21" s="35"/>
      <c r="AMA21" s="35"/>
      <c r="AMB21" s="35"/>
      <c r="AMC21" s="35"/>
      <c r="AMD21" s="35"/>
      <c r="AME21" s="35"/>
      <c r="AMF21" s="35"/>
      <c r="AMG21" s="35"/>
      <c r="AMH21" s="35"/>
      <c r="AMI21" s="35"/>
      <c r="AMJ21" s="35"/>
      <c r="AMK21" s="35"/>
      <c r="AML21" s="35"/>
    </row>
    <row r="22" spans="1:1026" s="59" customFormat="1" ht="22.5" customHeight="1" x14ac:dyDescent="0.25">
      <c r="A22" s="146">
        <v>3</v>
      </c>
      <c r="B22" s="36" t="s">
        <v>67</v>
      </c>
      <c r="C22" s="54"/>
      <c r="D22" s="56">
        <v>1961</v>
      </c>
      <c r="E22" s="9" t="s">
        <v>68</v>
      </c>
      <c r="F22" s="271">
        <v>81.900000000000006</v>
      </c>
      <c r="G22" s="183" t="s">
        <v>108</v>
      </c>
      <c r="H22" s="56">
        <v>16</v>
      </c>
      <c r="I22" s="9">
        <v>2.76</v>
      </c>
      <c r="J22" s="56">
        <v>98</v>
      </c>
      <c r="K22" s="241"/>
      <c r="L22" s="323">
        <f>J22*I22</f>
        <v>270.47999999999996</v>
      </c>
      <c r="M22" s="56"/>
      <c r="N22" s="56" t="s">
        <v>271</v>
      </c>
      <c r="O22" s="37">
        <v>16</v>
      </c>
      <c r="P22" s="467" t="s">
        <v>277</v>
      </c>
      <c r="Q22" s="468"/>
      <c r="R22" s="60"/>
      <c r="S22" s="60"/>
      <c r="T22" s="60"/>
      <c r="U22" s="60"/>
      <c r="V22" s="60"/>
      <c r="W22" s="60"/>
      <c r="X22" s="60"/>
      <c r="Y22" s="60"/>
      <c r="Z22" s="60"/>
      <c r="AA22" s="62"/>
      <c r="AB22" s="35"/>
      <c r="AC22" s="35"/>
      <c r="AD22" s="35"/>
      <c r="AE22" s="35"/>
      <c r="AF22" s="35"/>
      <c r="AG22" s="35"/>
      <c r="AH22" s="35"/>
      <c r="AI22" s="35"/>
      <c r="AJ22" s="35"/>
      <c r="AK22" s="35"/>
      <c r="AL22" s="35"/>
      <c r="AM22" s="35"/>
      <c r="AN22" s="35"/>
      <c r="AO22" s="35"/>
      <c r="AP22" s="35"/>
      <c r="AQ22" s="35"/>
      <c r="AR22" s="35"/>
      <c r="AS22" s="35"/>
      <c r="AT22" s="35"/>
      <c r="AU22" s="35"/>
      <c r="AV22" s="35"/>
      <c r="AW22" s="35"/>
      <c r="AX22" s="35"/>
      <c r="AY22" s="35"/>
      <c r="AZ22" s="35"/>
      <c r="BA22" s="35"/>
      <c r="BB22" s="35"/>
      <c r="BC22" s="35"/>
      <c r="BD22" s="35"/>
      <c r="BE22" s="35"/>
      <c r="BF22" s="35"/>
      <c r="BG22" s="35"/>
      <c r="BH22" s="35"/>
      <c r="BI22" s="35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35"/>
      <c r="CU22" s="35"/>
      <c r="CV22" s="35"/>
      <c r="CW22" s="35"/>
      <c r="CX22" s="35"/>
      <c r="CY22" s="35"/>
      <c r="CZ22" s="35"/>
      <c r="DA22" s="35"/>
      <c r="DB22" s="35"/>
      <c r="DC22" s="35"/>
      <c r="DD22" s="35"/>
      <c r="DE22" s="35"/>
      <c r="DF22" s="35"/>
      <c r="DG22" s="35"/>
      <c r="DH22" s="35"/>
      <c r="DI22" s="35"/>
      <c r="DJ22" s="35"/>
      <c r="DK22" s="35"/>
      <c r="DL22" s="35"/>
      <c r="DM22" s="35"/>
      <c r="DN22" s="35"/>
      <c r="DO22" s="35"/>
      <c r="DP22" s="35"/>
      <c r="DQ22" s="35"/>
      <c r="DR22" s="35"/>
      <c r="DS22" s="35"/>
      <c r="DT22" s="35"/>
      <c r="DU22" s="35"/>
      <c r="DV22" s="35"/>
      <c r="DW22" s="35"/>
      <c r="DX22" s="35"/>
      <c r="DY22" s="35"/>
      <c r="DZ22" s="35"/>
      <c r="EA22" s="35"/>
      <c r="EB22" s="35"/>
      <c r="EC22" s="35"/>
      <c r="ED22" s="35"/>
      <c r="EE22" s="35"/>
      <c r="EF22" s="35"/>
      <c r="EG22" s="35"/>
      <c r="EH22" s="35"/>
      <c r="EI22" s="35"/>
      <c r="EJ22" s="35"/>
      <c r="EK22" s="35"/>
      <c r="EL22" s="35"/>
      <c r="EM22" s="35"/>
      <c r="EN22" s="35"/>
      <c r="EO22" s="35"/>
      <c r="EP22" s="35"/>
      <c r="EQ22" s="35"/>
      <c r="ER22" s="35"/>
      <c r="ES22" s="35"/>
      <c r="ET22" s="35"/>
      <c r="EU22" s="35"/>
      <c r="EV22" s="35"/>
      <c r="EW22" s="35"/>
      <c r="EX22" s="35"/>
      <c r="EY22" s="35"/>
      <c r="EZ22" s="35"/>
      <c r="FA22" s="35"/>
      <c r="FB22" s="35"/>
      <c r="FC22" s="35"/>
      <c r="FD22" s="35"/>
      <c r="FE22" s="35"/>
      <c r="FF22" s="35"/>
      <c r="FG22" s="35"/>
      <c r="FH22" s="35"/>
      <c r="FI22" s="35"/>
      <c r="FJ22" s="35"/>
      <c r="FK22" s="35"/>
      <c r="FL22" s="35"/>
      <c r="FM22" s="35"/>
      <c r="FN22" s="35"/>
      <c r="FO22" s="35"/>
      <c r="FP22" s="35"/>
      <c r="FQ22" s="35"/>
      <c r="FR22" s="35"/>
      <c r="FS22" s="35"/>
      <c r="FT22" s="35"/>
      <c r="FU22" s="35"/>
      <c r="FV22" s="35"/>
      <c r="FW22" s="35"/>
      <c r="FX22" s="35"/>
      <c r="FY22" s="35"/>
      <c r="FZ22" s="35"/>
      <c r="GA22" s="35"/>
      <c r="GB22" s="35"/>
      <c r="GC22" s="35"/>
      <c r="GD22" s="35"/>
      <c r="GE22" s="35"/>
      <c r="GF22" s="35"/>
      <c r="GG22" s="35"/>
      <c r="GH22" s="35"/>
      <c r="GI22" s="35"/>
      <c r="GJ22" s="35"/>
      <c r="GK22" s="35"/>
      <c r="GL22" s="35"/>
      <c r="GM22" s="35"/>
      <c r="GN22" s="35"/>
      <c r="GO22" s="35"/>
      <c r="GP22" s="35"/>
      <c r="GQ22" s="35"/>
      <c r="GR22" s="35"/>
      <c r="GS22" s="35"/>
      <c r="GT22" s="35"/>
      <c r="GU22" s="35"/>
      <c r="GV22" s="35"/>
      <c r="GW22" s="35"/>
      <c r="GX22" s="35"/>
      <c r="GY22" s="35"/>
      <c r="GZ22" s="35"/>
      <c r="HA22" s="35"/>
      <c r="HB22" s="35"/>
      <c r="HC22" s="35"/>
      <c r="HD22" s="35"/>
      <c r="HE22" s="35"/>
      <c r="HF22" s="35"/>
      <c r="HG22" s="35"/>
      <c r="HH22" s="35"/>
      <c r="HI22" s="35"/>
      <c r="HJ22" s="35"/>
      <c r="HK22" s="35"/>
      <c r="HL22" s="35"/>
      <c r="HM22" s="35"/>
      <c r="HN22" s="35"/>
      <c r="HO22" s="35"/>
      <c r="HP22" s="35"/>
      <c r="HQ22" s="35"/>
      <c r="HR22" s="35"/>
      <c r="HS22" s="35"/>
      <c r="HT22" s="35"/>
      <c r="HU22" s="35"/>
      <c r="HV22" s="35"/>
      <c r="HW22" s="35"/>
      <c r="HX22" s="35"/>
      <c r="HY22" s="35"/>
      <c r="HZ22" s="35"/>
      <c r="IA22" s="35"/>
      <c r="IB22" s="35"/>
      <c r="IC22" s="35"/>
      <c r="ID22" s="35"/>
      <c r="IE22" s="35"/>
      <c r="IF22" s="35"/>
      <c r="IG22" s="35"/>
      <c r="IH22" s="35"/>
      <c r="II22" s="35"/>
      <c r="IJ22" s="35"/>
      <c r="IK22" s="35"/>
      <c r="IL22" s="35"/>
      <c r="IM22" s="35"/>
      <c r="IN22" s="35"/>
      <c r="IO22" s="35"/>
      <c r="IP22" s="35"/>
      <c r="IQ22" s="35"/>
      <c r="IR22" s="35"/>
      <c r="IS22" s="35"/>
      <c r="IT22" s="35"/>
      <c r="IU22" s="35"/>
      <c r="IV22" s="35"/>
      <c r="IW22" s="35"/>
      <c r="IX22" s="35"/>
      <c r="IY22" s="35"/>
      <c r="IZ22" s="35"/>
      <c r="JA22" s="35"/>
      <c r="JB22" s="35"/>
      <c r="JC22" s="35"/>
      <c r="JD22" s="35"/>
      <c r="JE22" s="35"/>
      <c r="JF22" s="35"/>
      <c r="JG22" s="35"/>
      <c r="JH22" s="35"/>
      <c r="JI22" s="35"/>
      <c r="JJ22" s="35"/>
      <c r="JK22" s="35"/>
      <c r="JL22" s="35"/>
      <c r="JM22" s="35"/>
      <c r="JN22" s="35"/>
      <c r="JO22" s="35"/>
      <c r="JP22" s="35"/>
      <c r="JQ22" s="35"/>
      <c r="JR22" s="35"/>
      <c r="JS22" s="35"/>
      <c r="JT22" s="35"/>
      <c r="JU22" s="35"/>
      <c r="JV22" s="35"/>
      <c r="JW22" s="35"/>
      <c r="JX22" s="35"/>
      <c r="JY22" s="35"/>
      <c r="JZ22" s="35"/>
      <c r="KA22" s="35"/>
      <c r="KB22" s="35"/>
      <c r="KC22" s="35"/>
      <c r="KD22" s="35"/>
      <c r="KE22" s="35"/>
      <c r="KF22" s="35"/>
      <c r="KG22" s="35"/>
      <c r="KH22" s="35"/>
      <c r="KI22" s="35"/>
      <c r="KJ22" s="35"/>
      <c r="KK22" s="35"/>
      <c r="KL22" s="35"/>
      <c r="KM22" s="35"/>
      <c r="KN22" s="35"/>
      <c r="KO22" s="35"/>
      <c r="KP22" s="35"/>
      <c r="KQ22" s="35"/>
      <c r="KR22" s="35"/>
      <c r="KS22" s="35"/>
      <c r="KT22" s="35"/>
      <c r="KU22" s="35"/>
      <c r="KV22" s="35"/>
      <c r="KW22" s="35"/>
      <c r="KX22" s="35"/>
      <c r="KY22" s="35"/>
      <c r="KZ22" s="35"/>
      <c r="LA22" s="35"/>
      <c r="LB22" s="35"/>
      <c r="LC22" s="35"/>
      <c r="LD22" s="35"/>
      <c r="LE22" s="35"/>
      <c r="LF22" s="35"/>
      <c r="LG22" s="35"/>
      <c r="LH22" s="35"/>
      <c r="LI22" s="35"/>
      <c r="LJ22" s="35"/>
      <c r="LK22" s="35"/>
      <c r="LL22" s="35"/>
      <c r="LM22" s="35"/>
      <c r="LN22" s="35"/>
      <c r="LO22" s="35"/>
      <c r="LP22" s="35"/>
      <c r="LQ22" s="35"/>
      <c r="LR22" s="35"/>
      <c r="LS22" s="35"/>
      <c r="LT22" s="35"/>
      <c r="LU22" s="35"/>
      <c r="LV22" s="35"/>
      <c r="LW22" s="35"/>
      <c r="LX22" s="35"/>
      <c r="LY22" s="35"/>
      <c r="LZ22" s="35"/>
      <c r="MA22" s="35"/>
      <c r="MB22" s="35"/>
      <c r="MC22" s="35"/>
      <c r="MD22" s="35"/>
      <c r="ME22" s="35"/>
      <c r="MF22" s="35"/>
      <c r="MG22" s="35"/>
      <c r="MH22" s="35"/>
      <c r="MI22" s="35"/>
      <c r="MJ22" s="35"/>
      <c r="MK22" s="35"/>
      <c r="ML22" s="35"/>
      <c r="MM22" s="35"/>
      <c r="MN22" s="35"/>
      <c r="MO22" s="35"/>
      <c r="MP22" s="35"/>
      <c r="MQ22" s="35"/>
      <c r="MR22" s="35"/>
      <c r="MS22" s="35"/>
      <c r="MT22" s="35"/>
      <c r="MU22" s="35"/>
      <c r="MV22" s="35"/>
      <c r="MW22" s="35"/>
      <c r="MX22" s="35"/>
      <c r="MY22" s="35"/>
      <c r="MZ22" s="35"/>
      <c r="NA22" s="35"/>
      <c r="NB22" s="35"/>
      <c r="NC22" s="35"/>
      <c r="ND22" s="35"/>
      <c r="NE22" s="35"/>
      <c r="NF22" s="35"/>
      <c r="NG22" s="35"/>
      <c r="NH22" s="35"/>
      <c r="NI22" s="35"/>
      <c r="NJ22" s="35"/>
      <c r="NK22" s="35"/>
      <c r="NL22" s="35"/>
      <c r="NM22" s="35"/>
      <c r="NN22" s="35"/>
      <c r="NO22" s="35"/>
      <c r="NP22" s="35"/>
      <c r="NQ22" s="35"/>
      <c r="NR22" s="35"/>
      <c r="NS22" s="35"/>
      <c r="NT22" s="35"/>
      <c r="NU22" s="35"/>
      <c r="NV22" s="35"/>
      <c r="NW22" s="35"/>
      <c r="NX22" s="35"/>
      <c r="NY22" s="35"/>
      <c r="NZ22" s="35"/>
      <c r="OA22" s="35"/>
      <c r="OB22" s="35"/>
      <c r="OC22" s="35"/>
      <c r="OD22" s="35"/>
      <c r="OE22" s="35"/>
      <c r="OF22" s="35"/>
      <c r="OG22" s="35"/>
      <c r="OH22" s="35"/>
      <c r="OI22" s="35"/>
      <c r="OJ22" s="35"/>
      <c r="OK22" s="35"/>
      <c r="OL22" s="35"/>
      <c r="OM22" s="35"/>
      <c r="ON22" s="35"/>
      <c r="OO22" s="35"/>
      <c r="OP22" s="35"/>
      <c r="OQ22" s="35"/>
      <c r="OR22" s="35"/>
      <c r="OS22" s="35"/>
      <c r="OT22" s="35"/>
      <c r="OU22" s="35"/>
      <c r="OV22" s="35"/>
      <c r="OW22" s="35"/>
      <c r="OX22" s="35"/>
      <c r="OY22" s="35"/>
      <c r="OZ22" s="35"/>
      <c r="PA22" s="35"/>
      <c r="PB22" s="35"/>
      <c r="PC22" s="35"/>
      <c r="PD22" s="35"/>
      <c r="PE22" s="35"/>
      <c r="PF22" s="35"/>
      <c r="PG22" s="35"/>
      <c r="PH22" s="35"/>
      <c r="PI22" s="35"/>
      <c r="PJ22" s="35"/>
      <c r="PK22" s="35"/>
      <c r="PL22" s="35"/>
      <c r="PM22" s="35"/>
      <c r="PN22" s="35"/>
      <c r="PO22" s="35"/>
      <c r="PP22" s="35"/>
      <c r="PQ22" s="35"/>
      <c r="PR22" s="35"/>
      <c r="PS22" s="35"/>
      <c r="PT22" s="35"/>
      <c r="PU22" s="35"/>
      <c r="PV22" s="35"/>
      <c r="PW22" s="35"/>
      <c r="PX22" s="35"/>
      <c r="PY22" s="35"/>
      <c r="PZ22" s="35"/>
      <c r="QA22" s="35"/>
      <c r="QB22" s="35"/>
      <c r="QC22" s="35"/>
      <c r="QD22" s="35"/>
      <c r="QE22" s="35"/>
      <c r="QF22" s="35"/>
      <c r="QG22" s="35"/>
      <c r="QH22" s="35"/>
      <c r="QI22" s="35"/>
      <c r="QJ22" s="35"/>
      <c r="QK22" s="35"/>
      <c r="QL22" s="35"/>
      <c r="QM22" s="35"/>
      <c r="QN22" s="35"/>
      <c r="QO22" s="35"/>
      <c r="QP22" s="35"/>
      <c r="QQ22" s="35"/>
      <c r="QR22" s="35"/>
      <c r="QS22" s="35"/>
      <c r="QT22" s="35"/>
      <c r="QU22" s="35"/>
      <c r="QV22" s="35"/>
      <c r="QW22" s="35"/>
      <c r="QX22" s="35"/>
      <c r="QY22" s="35"/>
      <c r="QZ22" s="35"/>
      <c r="RA22" s="35"/>
      <c r="RB22" s="35"/>
      <c r="RC22" s="35"/>
      <c r="RD22" s="35"/>
      <c r="RE22" s="35"/>
      <c r="RF22" s="35"/>
      <c r="RG22" s="35"/>
      <c r="RH22" s="35"/>
      <c r="RI22" s="35"/>
      <c r="RJ22" s="35"/>
      <c r="RK22" s="35"/>
      <c r="RL22" s="35"/>
      <c r="RM22" s="35"/>
      <c r="RN22" s="35"/>
      <c r="RO22" s="35"/>
      <c r="RP22" s="35"/>
      <c r="RQ22" s="35"/>
      <c r="RR22" s="35"/>
      <c r="RS22" s="35"/>
      <c r="RT22" s="35"/>
      <c r="RU22" s="35"/>
      <c r="RV22" s="35"/>
      <c r="RW22" s="35"/>
      <c r="RX22" s="35"/>
      <c r="RY22" s="35"/>
      <c r="RZ22" s="35"/>
      <c r="SA22" s="35"/>
      <c r="SB22" s="35"/>
      <c r="SC22" s="35"/>
      <c r="SD22" s="35"/>
      <c r="SE22" s="35"/>
      <c r="SF22" s="35"/>
      <c r="SG22" s="35"/>
      <c r="SH22" s="35"/>
      <c r="SI22" s="35"/>
      <c r="SJ22" s="35"/>
      <c r="SK22" s="35"/>
      <c r="SL22" s="35"/>
      <c r="SM22" s="35"/>
      <c r="SN22" s="35"/>
      <c r="SO22" s="35"/>
      <c r="SP22" s="35"/>
      <c r="SQ22" s="35"/>
      <c r="SR22" s="35"/>
      <c r="SS22" s="35"/>
      <c r="ST22" s="35"/>
      <c r="SU22" s="35"/>
      <c r="SV22" s="35"/>
      <c r="SW22" s="35"/>
      <c r="SX22" s="35"/>
      <c r="SY22" s="35"/>
      <c r="SZ22" s="35"/>
      <c r="TA22" s="35"/>
      <c r="TB22" s="35"/>
      <c r="TC22" s="35"/>
      <c r="TD22" s="35"/>
      <c r="TE22" s="35"/>
      <c r="TF22" s="35"/>
      <c r="TG22" s="35"/>
      <c r="TH22" s="35"/>
      <c r="TI22" s="35"/>
      <c r="TJ22" s="35"/>
      <c r="TK22" s="35"/>
      <c r="TL22" s="35"/>
      <c r="TM22" s="35"/>
      <c r="TN22" s="35"/>
      <c r="TO22" s="35"/>
      <c r="TP22" s="35"/>
      <c r="TQ22" s="35"/>
      <c r="TR22" s="35"/>
      <c r="TS22" s="35"/>
      <c r="TT22" s="35"/>
      <c r="TU22" s="35"/>
      <c r="TV22" s="35"/>
      <c r="TW22" s="35"/>
      <c r="TX22" s="35"/>
      <c r="TY22" s="35"/>
      <c r="TZ22" s="35"/>
      <c r="UA22" s="35"/>
      <c r="UB22" s="35"/>
      <c r="UC22" s="35"/>
      <c r="UD22" s="35"/>
      <c r="UE22" s="35"/>
      <c r="UF22" s="35"/>
      <c r="UG22" s="35"/>
      <c r="UH22" s="35"/>
      <c r="UI22" s="35"/>
      <c r="UJ22" s="35"/>
      <c r="UK22" s="35"/>
      <c r="UL22" s="35"/>
      <c r="UM22" s="35"/>
      <c r="UN22" s="35"/>
      <c r="UO22" s="35"/>
      <c r="UP22" s="35"/>
      <c r="UQ22" s="35"/>
      <c r="UR22" s="35"/>
      <c r="US22" s="35"/>
      <c r="UT22" s="35"/>
      <c r="UU22" s="35"/>
      <c r="UV22" s="35"/>
      <c r="UW22" s="35"/>
      <c r="UX22" s="35"/>
      <c r="UY22" s="35"/>
      <c r="UZ22" s="35"/>
      <c r="VA22" s="35"/>
      <c r="VB22" s="35"/>
      <c r="VC22" s="35"/>
      <c r="VD22" s="35"/>
      <c r="VE22" s="35"/>
      <c r="VF22" s="35"/>
      <c r="VG22" s="35"/>
      <c r="VH22" s="35"/>
      <c r="VI22" s="35"/>
      <c r="VJ22" s="35"/>
      <c r="VK22" s="35"/>
      <c r="VL22" s="35"/>
      <c r="VM22" s="35"/>
      <c r="VN22" s="35"/>
      <c r="VO22" s="35"/>
      <c r="VP22" s="35"/>
      <c r="VQ22" s="35"/>
      <c r="VR22" s="35"/>
      <c r="VS22" s="35"/>
      <c r="VT22" s="35"/>
      <c r="VU22" s="35"/>
      <c r="VV22" s="35"/>
      <c r="VW22" s="35"/>
      <c r="VX22" s="35"/>
      <c r="VY22" s="35"/>
      <c r="VZ22" s="35"/>
      <c r="WA22" s="35"/>
      <c r="WB22" s="35"/>
      <c r="WC22" s="35"/>
      <c r="WD22" s="35"/>
      <c r="WE22" s="35"/>
      <c r="WF22" s="35"/>
      <c r="WG22" s="35"/>
      <c r="WH22" s="35"/>
      <c r="WI22" s="35"/>
      <c r="WJ22" s="35"/>
      <c r="WK22" s="35"/>
      <c r="WL22" s="35"/>
      <c r="WM22" s="35"/>
      <c r="WN22" s="35"/>
      <c r="WO22" s="35"/>
      <c r="WP22" s="35"/>
      <c r="WQ22" s="35"/>
      <c r="WR22" s="35"/>
      <c r="WS22" s="35"/>
      <c r="WT22" s="35"/>
      <c r="WU22" s="35"/>
      <c r="WV22" s="35"/>
      <c r="WW22" s="35"/>
      <c r="WX22" s="35"/>
      <c r="WY22" s="35"/>
      <c r="WZ22" s="35"/>
      <c r="XA22" s="35"/>
      <c r="XB22" s="35"/>
      <c r="XC22" s="35"/>
      <c r="XD22" s="35"/>
      <c r="XE22" s="35"/>
      <c r="XF22" s="35"/>
      <c r="XG22" s="35"/>
      <c r="XH22" s="35"/>
      <c r="XI22" s="35"/>
      <c r="XJ22" s="35"/>
      <c r="XK22" s="35"/>
      <c r="XL22" s="35"/>
      <c r="XM22" s="35"/>
      <c r="XN22" s="35"/>
      <c r="XO22" s="35"/>
      <c r="XP22" s="35"/>
      <c r="XQ22" s="35"/>
      <c r="XR22" s="35"/>
      <c r="XS22" s="35"/>
      <c r="XT22" s="35"/>
      <c r="XU22" s="35"/>
      <c r="XV22" s="35"/>
      <c r="XW22" s="35"/>
      <c r="XX22" s="35"/>
      <c r="XY22" s="35"/>
      <c r="XZ22" s="35"/>
      <c r="YA22" s="35"/>
      <c r="YB22" s="35"/>
      <c r="YC22" s="35"/>
      <c r="YD22" s="35"/>
      <c r="YE22" s="35"/>
      <c r="YF22" s="35"/>
      <c r="YG22" s="35"/>
      <c r="YH22" s="35"/>
      <c r="YI22" s="35"/>
      <c r="YJ22" s="35"/>
      <c r="YK22" s="35"/>
      <c r="YL22" s="35"/>
      <c r="YM22" s="35"/>
      <c r="YN22" s="35"/>
      <c r="YO22" s="35"/>
      <c r="YP22" s="35"/>
      <c r="YQ22" s="35"/>
      <c r="YR22" s="35"/>
      <c r="YS22" s="35"/>
      <c r="YT22" s="35"/>
      <c r="YU22" s="35"/>
      <c r="YV22" s="35"/>
      <c r="YW22" s="35"/>
      <c r="YX22" s="35"/>
      <c r="YY22" s="35"/>
      <c r="YZ22" s="35"/>
      <c r="ZA22" s="35"/>
      <c r="ZB22" s="35"/>
      <c r="ZC22" s="35"/>
      <c r="ZD22" s="35"/>
      <c r="ZE22" s="35"/>
      <c r="ZF22" s="35"/>
      <c r="ZG22" s="35"/>
      <c r="ZH22" s="35"/>
      <c r="ZI22" s="35"/>
      <c r="ZJ22" s="35"/>
      <c r="ZK22" s="35"/>
      <c r="ZL22" s="35"/>
      <c r="ZM22" s="35"/>
      <c r="ZN22" s="35"/>
      <c r="ZO22" s="35"/>
      <c r="ZP22" s="35"/>
      <c r="ZQ22" s="35"/>
      <c r="ZR22" s="35"/>
      <c r="ZS22" s="35"/>
      <c r="ZT22" s="35"/>
      <c r="ZU22" s="35"/>
      <c r="ZV22" s="35"/>
      <c r="ZW22" s="35"/>
      <c r="ZX22" s="35"/>
      <c r="ZY22" s="35"/>
      <c r="ZZ22" s="35"/>
      <c r="AAA22" s="35"/>
      <c r="AAB22" s="35"/>
      <c r="AAC22" s="35"/>
      <c r="AAD22" s="35"/>
      <c r="AAE22" s="35"/>
      <c r="AAF22" s="35"/>
      <c r="AAG22" s="35"/>
      <c r="AAH22" s="35"/>
      <c r="AAI22" s="35"/>
      <c r="AAJ22" s="35"/>
      <c r="AAK22" s="35"/>
      <c r="AAL22" s="35"/>
      <c r="AAM22" s="35"/>
      <c r="AAN22" s="35"/>
      <c r="AAO22" s="35"/>
      <c r="AAP22" s="35"/>
      <c r="AAQ22" s="35"/>
      <c r="AAR22" s="35"/>
      <c r="AAS22" s="35"/>
      <c r="AAT22" s="35"/>
      <c r="AAU22" s="35"/>
      <c r="AAV22" s="35"/>
      <c r="AAW22" s="35"/>
      <c r="AAX22" s="35"/>
      <c r="AAY22" s="35"/>
      <c r="AAZ22" s="35"/>
      <c r="ABA22" s="35"/>
      <c r="ABB22" s="35"/>
      <c r="ABC22" s="35"/>
      <c r="ABD22" s="35"/>
      <c r="ABE22" s="35"/>
      <c r="ABF22" s="35"/>
      <c r="ABG22" s="35"/>
      <c r="ABH22" s="35"/>
      <c r="ABI22" s="35"/>
      <c r="ABJ22" s="35"/>
      <c r="ABK22" s="35"/>
      <c r="ABL22" s="35"/>
      <c r="ABM22" s="35"/>
      <c r="ABN22" s="35"/>
      <c r="ABO22" s="35"/>
      <c r="ABP22" s="35"/>
      <c r="ABQ22" s="35"/>
      <c r="ABR22" s="35"/>
      <c r="ABS22" s="35"/>
      <c r="ABT22" s="35"/>
      <c r="ABU22" s="35"/>
      <c r="ABV22" s="35"/>
      <c r="ABW22" s="35"/>
      <c r="ABX22" s="35"/>
      <c r="ABY22" s="35"/>
      <c r="ABZ22" s="35"/>
      <c r="ACA22" s="35"/>
      <c r="ACB22" s="35"/>
      <c r="ACC22" s="35"/>
      <c r="ACD22" s="35"/>
      <c r="ACE22" s="35"/>
      <c r="ACF22" s="35"/>
      <c r="ACG22" s="35"/>
      <c r="ACH22" s="35"/>
      <c r="ACI22" s="35"/>
      <c r="ACJ22" s="35"/>
      <c r="ACK22" s="35"/>
      <c r="ACL22" s="35"/>
      <c r="ACM22" s="35"/>
      <c r="ACN22" s="35"/>
      <c r="ACO22" s="35"/>
      <c r="ACP22" s="35"/>
      <c r="ACQ22" s="35"/>
      <c r="ACR22" s="35"/>
      <c r="ACS22" s="35"/>
      <c r="ACT22" s="35"/>
      <c r="ACU22" s="35"/>
      <c r="ACV22" s="35"/>
      <c r="ACW22" s="35"/>
      <c r="ACX22" s="35"/>
      <c r="ACY22" s="35"/>
      <c r="ACZ22" s="35"/>
      <c r="ADA22" s="35"/>
      <c r="ADB22" s="35"/>
      <c r="ADC22" s="35"/>
      <c r="ADD22" s="35"/>
      <c r="ADE22" s="35"/>
      <c r="ADF22" s="35"/>
      <c r="ADG22" s="35"/>
      <c r="ADH22" s="35"/>
      <c r="ADI22" s="35"/>
      <c r="ADJ22" s="35"/>
      <c r="ADK22" s="35"/>
      <c r="ADL22" s="35"/>
      <c r="ADM22" s="35"/>
      <c r="ADN22" s="35"/>
      <c r="ADO22" s="35"/>
      <c r="ADP22" s="35"/>
      <c r="ADQ22" s="35"/>
      <c r="ADR22" s="35"/>
      <c r="ADS22" s="35"/>
      <c r="ADT22" s="35"/>
      <c r="ADU22" s="35"/>
      <c r="ADV22" s="35"/>
      <c r="ADW22" s="35"/>
      <c r="ADX22" s="35"/>
      <c r="ADY22" s="35"/>
      <c r="ADZ22" s="35"/>
      <c r="AEA22" s="35"/>
      <c r="AEB22" s="35"/>
      <c r="AEC22" s="35"/>
      <c r="AED22" s="35"/>
      <c r="AEE22" s="35"/>
      <c r="AEF22" s="35"/>
      <c r="AEG22" s="35"/>
      <c r="AEH22" s="35"/>
      <c r="AEI22" s="35"/>
      <c r="AEJ22" s="35"/>
      <c r="AEK22" s="35"/>
      <c r="AEL22" s="35"/>
      <c r="AEM22" s="35"/>
      <c r="AEN22" s="35"/>
      <c r="AEO22" s="35"/>
      <c r="AEP22" s="35"/>
      <c r="AEQ22" s="35"/>
      <c r="AER22" s="35"/>
      <c r="AES22" s="35"/>
      <c r="AET22" s="35"/>
      <c r="AEU22" s="35"/>
      <c r="AEV22" s="35"/>
      <c r="AEW22" s="35"/>
      <c r="AEX22" s="35"/>
      <c r="AEY22" s="35"/>
      <c r="AEZ22" s="35"/>
      <c r="AFA22" s="35"/>
      <c r="AFB22" s="35"/>
      <c r="AFC22" s="35"/>
      <c r="AFD22" s="35"/>
      <c r="AFE22" s="35"/>
      <c r="AFF22" s="35"/>
      <c r="AFG22" s="35"/>
      <c r="AFH22" s="35"/>
      <c r="AFI22" s="35"/>
      <c r="AFJ22" s="35"/>
      <c r="AFK22" s="35"/>
      <c r="AFL22" s="35"/>
      <c r="AFM22" s="35"/>
      <c r="AFN22" s="35"/>
      <c r="AFO22" s="35"/>
      <c r="AFP22" s="35"/>
      <c r="AFQ22" s="35"/>
      <c r="AFR22" s="35"/>
      <c r="AFS22" s="35"/>
      <c r="AFT22" s="35"/>
      <c r="AFU22" s="35"/>
      <c r="AFV22" s="35"/>
      <c r="AFW22" s="35"/>
      <c r="AFX22" s="35"/>
      <c r="AFY22" s="35"/>
      <c r="AFZ22" s="35"/>
      <c r="AGA22" s="35"/>
      <c r="AGB22" s="35"/>
      <c r="AGC22" s="35"/>
      <c r="AGD22" s="35"/>
      <c r="AGE22" s="35"/>
      <c r="AGF22" s="35"/>
      <c r="AGG22" s="35"/>
      <c r="AGH22" s="35"/>
      <c r="AGI22" s="35"/>
      <c r="AGJ22" s="35"/>
      <c r="AGK22" s="35"/>
      <c r="AGL22" s="35"/>
      <c r="AGM22" s="35"/>
      <c r="AGN22" s="35"/>
      <c r="AGO22" s="35"/>
      <c r="AGP22" s="35"/>
      <c r="AGQ22" s="35"/>
      <c r="AGR22" s="35"/>
      <c r="AGS22" s="35"/>
      <c r="AGT22" s="35"/>
      <c r="AGU22" s="35"/>
      <c r="AGV22" s="35"/>
      <c r="AGW22" s="35"/>
      <c r="AGX22" s="35"/>
      <c r="AGY22" s="35"/>
      <c r="AGZ22" s="35"/>
      <c r="AHA22" s="35"/>
      <c r="AHB22" s="35"/>
      <c r="AHC22" s="35"/>
      <c r="AHD22" s="35"/>
      <c r="AHE22" s="35"/>
      <c r="AHF22" s="35"/>
      <c r="AHG22" s="35"/>
      <c r="AHH22" s="35"/>
      <c r="AHI22" s="35"/>
      <c r="AHJ22" s="35"/>
      <c r="AHK22" s="35"/>
      <c r="AHL22" s="35"/>
      <c r="AHM22" s="35"/>
      <c r="AHN22" s="35"/>
      <c r="AHO22" s="35"/>
      <c r="AHP22" s="35"/>
      <c r="AHQ22" s="35"/>
      <c r="AHR22" s="35"/>
      <c r="AHS22" s="35"/>
      <c r="AHT22" s="35"/>
      <c r="AHU22" s="35"/>
      <c r="AHV22" s="35"/>
      <c r="AHW22" s="35"/>
      <c r="AHX22" s="35"/>
      <c r="AHY22" s="35"/>
      <c r="AHZ22" s="35"/>
      <c r="AIA22" s="35"/>
      <c r="AIB22" s="35"/>
      <c r="AIC22" s="35"/>
      <c r="AID22" s="35"/>
      <c r="AIE22" s="35"/>
      <c r="AIF22" s="35"/>
      <c r="AIG22" s="35"/>
      <c r="AIH22" s="35"/>
      <c r="AII22" s="35"/>
      <c r="AIJ22" s="35"/>
      <c r="AIK22" s="35"/>
      <c r="AIL22" s="35"/>
      <c r="AIM22" s="35"/>
      <c r="AIN22" s="35"/>
      <c r="AIO22" s="35"/>
      <c r="AIP22" s="35"/>
      <c r="AIQ22" s="35"/>
      <c r="AIR22" s="35"/>
      <c r="AIS22" s="35"/>
      <c r="AIT22" s="35"/>
      <c r="AIU22" s="35"/>
      <c r="AIV22" s="35"/>
      <c r="AIW22" s="35"/>
      <c r="AIX22" s="35"/>
      <c r="AIY22" s="35"/>
      <c r="AIZ22" s="35"/>
      <c r="AJA22" s="35"/>
      <c r="AJB22" s="35"/>
      <c r="AJC22" s="35"/>
      <c r="AJD22" s="35"/>
      <c r="AJE22" s="35"/>
      <c r="AJF22" s="35"/>
      <c r="AJG22" s="35"/>
      <c r="AJH22" s="35"/>
      <c r="AJI22" s="35"/>
      <c r="AJJ22" s="35"/>
      <c r="AJK22" s="35"/>
      <c r="AJL22" s="35"/>
      <c r="AJM22" s="35"/>
      <c r="AJN22" s="35"/>
      <c r="AJO22" s="35"/>
      <c r="AJP22" s="35"/>
      <c r="AJQ22" s="35"/>
      <c r="AJR22" s="35"/>
      <c r="AJS22" s="35"/>
      <c r="AJT22" s="35"/>
      <c r="AJU22" s="35"/>
      <c r="AJV22" s="35"/>
      <c r="AJW22" s="35"/>
      <c r="AJX22" s="35"/>
      <c r="AJY22" s="35"/>
      <c r="AJZ22" s="35"/>
      <c r="AKA22" s="35"/>
      <c r="AKB22" s="35"/>
      <c r="AKC22" s="35"/>
      <c r="AKD22" s="35"/>
      <c r="AKE22" s="35"/>
      <c r="AKF22" s="35"/>
      <c r="AKG22" s="35"/>
      <c r="AKH22" s="35"/>
      <c r="AKI22" s="35"/>
      <c r="AKJ22" s="35"/>
      <c r="AKK22" s="35"/>
      <c r="AKL22" s="35"/>
      <c r="AKM22" s="35"/>
      <c r="AKN22" s="35"/>
      <c r="AKO22" s="35"/>
      <c r="AKP22" s="35"/>
      <c r="AKQ22" s="35"/>
      <c r="AKR22" s="35"/>
      <c r="AKS22" s="35"/>
      <c r="AKT22" s="35"/>
      <c r="AKU22" s="35"/>
      <c r="AKV22" s="35"/>
      <c r="AKW22" s="35"/>
      <c r="AKX22" s="35"/>
      <c r="AKY22" s="35"/>
      <c r="AKZ22" s="35"/>
      <c r="ALA22" s="35"/>
      <c r="ALB22" s="35"/>
      <c r="ALC22" s="35"/>
      <c r="ALD22" s="35"/>
      <c r="ALE22" s="35"/>
      <c r="ALF22" s="35"/>
      <c r="ALG22" s="35"/>
      <c r="ALH22" s="35"/>
      <c r="ALI22" s="35"/>
      <c r="ALJ22" s="35"/>
      <c r="ALK22" s="35"/>
      <c r="ALL22" s="35"/>
      <c r="ALM22" s="35"/>
      <c r="ALN22" s="35"/>
      <c r="ALO22" s="35"/>
      <c r="ALP22" s="35"/>
      <c r="ALQ22" s="35"/>
      <c r="ALR22" s="35"/>
      <c r="ALS22" s="35"/>
      <c r="ALT22" s="35"/>
      <c r="ALU22" s="35"/>
      <c r="ALV22" s="35"/>
      <c r="ALW22" s="35"/>
      <c r="ALX22" s="35"/>
      <c r="ALY22" s="35"/>
      <c r="ALZ22" s="35"/>
      <c r="AMA22" s="35"/>
      <c r="AMB22" s="35"/>
      <c r="AMC22" s="35"/>
      <c r="AMD22" s="35"/>
      <c r="AME22" s="35"/>
      <c r="AMF22" s="35"/>
      <c r="AMG22" s="35"/>
      <c r="AMH22" s="35"/>
      <c r="AMI22" s="35"/>
      <c r="AMJ22" s="35"/>
      <c r="AMK22" s="35"/>
      <c r="AML22" s="35"/>
    </row>
    <row r="23" spans="1:1026" s="59" customFormat="1" ht="18" customHeight="1" x14ac:dyDescent="0.25">
      <c r="A23" s="146">
        <v>4</v>
      </c>
      <c r="B23" s="54" t="s">
        <v>256</v>
      </c>
      <c r="C23" s="54"/>
      <c r="D23" s="56">
        <v>1963</v>
      </c>
      <c r="E23" s="56">
        <v>1</v>
      </c>
      <c r="F23" s="94">
        <v>78.8</v>
      </c>
      <c r="G23" s="183" t="s">
        <v>178</v>
      </c>
      <c r="H23" s="56">
        <v>16</v>
      </c>
      <c r="I23" s="9">
        <v>2.76</v>
      </c>
      <c r="J23" s="56">
        <v>93</v>
      </c>
      <c r="K23" s="241"/>
      <c r="L23" s="323">
        <f>J23*I23</f>
        <v>256.68</v>
      </c>
      <c r="M23" s="56"/>
      <c r="N23" s="56">
        <v>1</v>
      </c>
      <c r="O23" s="37">
        <v>15</v>
      </c>
      <c r="P23" s="54" t="s">
        <v>257</v>
      </c>
      <c r="Q23" s="336"/>
      <c r="R23" s="60"/>
      <c r="S23" s="60"/>
      <c r="T23" s="60"/>
      <c r="U23" s="60"/>
      <c r="V23" s="60"/>
      <c r="W23" s="60"/>
      <c r="X23" s="60"/>
      <c r="Y23" s="60"/>
      <c r="Z23" s="60"/>
      <c r="AA23" s="62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5"/>
      <c r="AX23" s="35"/>
      <c r="AY23" s="35"/>
      <c r="AZ23" s="35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  <c r="CA23" s="35"/>
      <c r="CB23" s="35"/>
      <c r="CC23" s="35"/>
      <c r="CD23" s="35"/>
      <c r="CE23" s="35"/>
      <c r="CF23" s="35"/>
      <c r="CG23" s="35"/>
      <c r="CH23" s="35"/>
      <c r="CI23" s="35"/>
      <c r="CJ23" s="35"/>
      <c r="CK23" s="35"/>
      <c r="CL23" s="35"/>
      <c r="CM23" s="35"/>
      <c r="CN23" s="35"/>
      <c r="CO23" s="35"/>
      <c r="CP23" s="35"/>
      <c r="CQ23" s="35"/>
      <c r="CR23" s="35"/>
      <c r="CS23" s="35"/>
      <c r="CT23" s="35"/>
      <c r="CU23" s="35"/>
      <c r="CV23" s="35"/>
      <c r="CW23" s="35"/>
      <c r="CX23" s="35"/>
      <c r="CY23" s="35"/>
      <c r="CZ23" s="35"/>
      <c r="DA23" s="35"/>
      <c r="DB23" s="35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5"/>
      <c r="DR23" s="35"/>
      <c r="DS23" s="35"/>
      <c r="DT23" s="35"/>
      <c r="DU23" s="35"/>
      <c r="DV23" s="35"/>
      <c r="DW23" s="35"/>
      <c r="DX23" s="35"/>
      <c r="DY23" s="35"/>
      <c r="DZ23" s="35"/>
      <c r="EA23" s="35"/>
      <c r="EB23" s="35"/>
      <c r="EC23" s="35"/>
      <c r="ED23" s="35"/>
      <c r="EE23" s="35"/>
      <c r="EF23" s="35"/>
      <c r="EG23" s="35"/>
      <c r="EH23" s="35"/>
      <c r="EI23" s="35"/>
      <c r="EJ23" s="35"/>
      <c r="EK23" s="35"/>
      <c r="EL23" s="35"/>
      <c r="EM23" s="35"/>
      <c r="EN23" s="35"/>
      <c r="EO23" s="35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5"/>
      <c r="FA23" s="35"/>
      <c r="FB23" s="35"/>
      <c r="FC23" s="35"/>
      <c r="FD23" s="35"/>
      <c r="FE23" s="35"/>
      <c r="FF23" s="35"/>
      <c r="FG23" s="35"/>
      <c r="FH23" s="35"/>
      <c r="FI23" s="35"/>
      <c r="FJ23" s="35"/>
      <c r="FK23" s="35"/>
      <c r="FL23" s="35"/>
      <c r="FM23" s="35"/>
      <c r="FN23" s="35"/>
      <c r="FO23" s="35"/>
      <c r="FP23" s="35"/>
      <c r="FQ23" s="35"/>
      <c r="FR23" s="35"/>
      <c r="FS23" s="35"/>
      <c r="FT23" s="35"/>
      <c r="FU23" s="35"/>
      <c r="FV23" s="35"/>
      <c r="FW23" s="35"/>
      <c r="FX23" s="35"/>
      <c r="FY23" s="35"/>
      <c r="FZ23" s="35"/>
      <c r="GA23" s="35"/>
      <c r="GB23" s="35"/>
      <c r="GC23" s="35"/>
      <c r="GD23" s="35"/>
      <c r="GE23" s="35"/>
      <c r="GF23" s="35"/>
      <c r="GG23" s="35"/>
      <c r="GH23" s="35"/>
      <c r="GI23" s="35"/>
      <c r="GJ23" s="35"/>
      <c r="GK23" s="35"/>
      <c r="GL23" s="35"/>
      <c r="GM23" s="35"/>
      <c r="GN23" s="35"/>
      <c r="GO23" s="35"/>
      <c r="GP23" s="35"/>
      <c r="GQ23" s="35"/>
      <c r="GR23" s="35"/>
      <c r="GS23" s="35"/>
      <c r="GT23" s="35"/>
      <c r="GU23" s="35"/>
      <c r="GV23" s="35"/>
      <c r="GW23" s="35"/>
      <c r="GX23" s="35"/>
      <c r="GY23" s="35"/>
      <c r="GZ23" s="35"/>
      <c r="HA23" s="35"/>
      <c r="HB23" s="35"/>
      <c r="HC23" s="35"/>
      <c r="HD23" s="35"/>
      <c r="HE23" s="35"/>
      <c r="HF23" s="35"/>
      <c r="HG23" s="35"/>
      <c r="HH23" s="35"/>
      <c r="HI23" s="35"/>
      <c r="HJ23" s="35"/>
      <c r="HK23" s="35"/>
      <c r="HL23" s="35"/>
      <c r="HM23" s="35"/>
      <c r="HN23" s="35"/>
      <c r="HO23" s="35"/>
      <c r="HP23" s="35"/>
      <c r="HQ23" s="35"/>
      <c r="HR23" s="35"/>
      <c r="HS23" s="35"/>
      <c r="HT23" s="35"/>
      <c r="HU23" s="35"/>
      <c r="HV23" s="35"/>
      <c r="HW23" s="35"/>
      <c r="HX23" s="35"/>
      <c r="HY23" s="35"/>
      <c r="HZ23" s="35"/>
      <c r="IA23" s="35"/>
      <c r="IB23" s="35"/>
      <c r="IC23" s="35"/>
      <c r="ID23" s="35"/>
      <c r="IE23" s="35"/>
      <c r="IF23" s="35"/>
      <c r="IG23" s="35"/>
      <c r="IH23" s="35"/>
      <c r="II23" s="35"/>
      <c r="IJ23" s="35"/>
      <c r="IK23" s="35"/>
      <c r="IL23" s="35"/>
      <c r="IM23" s="35"/>
      <c r="IN23" s="35"/>
      <c r="IO23" s="35"/>
      <c r="IP23" s="35"/>
      <c r="IQ23" s="35"/>
      <c r="IR23" s="35"/>
      <c r="IS23" s="35"/>
      <c r="IT23" s="35"/>
      <c r="IU23" s="35"/>
      <c r="IV23" s="35"/>
      <c r="IW23" s="35"/>
      <c r="IX23" s="35"/>
      <c r="IY23" s="35"/>
      <c r="IZ23" s="35"/>
      <c r="JA23" s="35"/>
      <c r="JB23" s="35"/>
      <c r="JC23" s="35"/>
      <c r="JD23" s="35"/>
      <c r="JE23" s="35"/>
      <c r="JF23" s="35"/>
      <c r="JG23" s="35"/>
      <c r="JH23" s="35"/>
      <c r="JI23" s="35"/>
      <c r="JJ23" s="35"/>
      <c r="JK23" s="35"/>
      <c r="JL23" s="35"/>
      <c r="JM23" s="35"/>
      <c r="JN23" s="35"/>
      <c r="JO23" s="35"/>
      <c r="JP23" s="35"/>
      <c r="JQ23" s="35"/>
      <c r="JR23" s="35"/>
      <c r="JS23" s="35"/>
      <c r="JT23" s="35"/>
      <c r="JU23" s="35"/>
      <c r="JV23" s="35"/>
      <c r="JW23" s="35"/>
      <c r="JX23" s="35"/>
      <c r="JY23" s="35"/>
      <c r="JZ23" s="35"/>
      <c r="KA23" s="35"/>
      <c r="KB23" s="35"/>
      <c r="KC23" s="35"/>
      <c r="KD23" s="35"/>
      <c r="KE23" s="35"/>
      <c r="KF23" s="35"/>
      <c r="KG23" s="35"/>
      <c r="KH23" s="35"/>
      <c r="KI23" s="35"/>
      <c r="KJ23" s="35"/>
      <c r="KK23" s="35"/>
      <c r="KL23" s="35"/>
      <c r="KM23" s="35"/>
      <c r="KN23" s="35"/>
      <c r="KO23" s="35"/>
      <c r="KP23" s="35"/>
      <c r="KQ23" s="35"/>
      <c r="KR23" s="35"/>
      <c r="KS23" s="35"/>
      <c r="KT23" s="35"/>
      <c r="KU23" s="35"/>
      <c r="KV23" s="35"/>
      <c r="KW23" s="35"/>
      <c r="KX23" s="35"/>
      <c r="KY23" s="35"/>
      <c r="KZ23" s="35"/>
      <c r="LA23" s="35"/>
      <c r="LB23" s="35"/>
      <c r="LC23" s="35"/>
      <c r="LD23" s="35"/>
      <c r="LE23" s="35"/>
      <c r="LF23" s="35"/>
      <c r="LG23" s="35"/>
      <c r="LH23" s="35"/>
      <c r="LI23" s="35"/>
      <c r="LJ23" s="35"/>
      <c r="LK23" s="35"/>
      <c r="LL23" s="35"/>
      <c r="LM23" s="35"/>
      <c r="LN23" s="35"/>
      <c r="LO23" s="35"/>
      <c r="LP23" s="35"/>
      <c r="LQ23" s="35"/>
      <c r="LR23" s="35"/>
      <c r="LS23" s="35"/>
      <c r="LT23" s="35"/>
      <c r="LU23" s="35"/>
      <c r="LV23" s="35"/>
      <c r="LW23" s="35"/>
      <c r="LX23" s="35"/>
      <c r="LY23" s="35"/>
      <c r="LZ23" s="35"/>
      <c r="MA23" s="35"/>
      <c r="MB23" s="35"/>
      <c r="MC23" s="35"/>
      <c r="MD23" s="35"/>
      <c r="ME23" s="35"/>
      <c r="MF23" s="35"/>
      <c r="MG23" s="35"/>
      <c r="MH23" s="35"/>
      <c r="MI23" s="35"/>
      <c r="MJ23" s="35"/>
      <c r="MK23" s="35"/>
      <c r="ML23" s="35"/>
      <c r="MM23" s="35"/>
      <c r="MN23" s="35"/>
      <c r="MO23" s="35"/>
      <c r="MP23" s="35"/>
      <c r="MQ23" s="35"/>
      <c r="MR23" s="35"/>
      <c r="MS23" s="35"/>
      <c r="MT23" s="35"/>
      <c r="MU23" s="35"/>
      <c r="MV23" s="35"/>
      <c r="MW23" s="35"/>
      <c r="MX23" s="35"/>
      <c r="MY23" s="35"/>
      <c r="MZ23" s="35"/>
      <c r="NA23" s="35"/>
      <c r="NB23" s="35"/>
      <c r="NC23" s="35"/>
      <c r="ND23" s="35"/>
      <c r="NE23" s="35"/>
      <c r="NF23" s="35"/>
      <c r="NG23" s="35"/>
      <c r="NH23" s="35"/>
      <c r="NI23" s="35"/>
      <c r="NJ23" s="35"/>
      <c r="NK23" s="35"/>
      <c r="NL23" s="35"/>
      <c r="NM23" s="35"/>
      <c r="NN23" s="35"/>
      <c r="NO23" s="35"/>
      <c r="NP23" s="35"/>
      <c r="NQ23" s="35"/>
      <c r="NR23" s="35"/>
      <c r="NS23" s="35"/>
      <c r="NT23" s="35"/>
      <c r="NU23" s="35"/>
      <c r="NV23" s="35"/>
      <c r="NW23" s="35"/>
      <c r="NX23" s="35"/>
      <c r="NY23" s="35"/>
      <c r="NZ23" s="35"/>
      <c r="OA23" s="35"/>
      <c r="OB23" s="35"/>
      <c r="OC23" s="35"/>
      <c r="OD23" s="35"/>
      <c r="OE23" s="35"/>
      <c r="OF23" s="35"/>
      <c r="OG23" s="35"/>
      <c r="OH23" s="35"/>
      <c r="OI23" s="35"/>
      <c r="OJ23" s="35"/>
      <c r="OK23" s="35"/>
      <c r="OL23" s="35"/>
      <c r="OM23" s="35"/>
      <c r="ON23" s="35"/>
      <c r="OO23" s="35"/>
      <c r="OP23" s="35"/>
      <c r="OQ23" s="35"/>
      <c r="OR23" s="35"/>
      <c r="OS23" s="35"/>
      <c r="OT23" s="35"/>
      <c r="OU23" s="35"/>
      <c r="OV23" s="35"/>
      <c r="OW23" s="35"/>
      <c r="OX23" s="35"/>
      <c r="OY23" s="35"/>
      <c r="OZ23" s="35"/>
      <c r="PA23" s="35"/>
      <c r="PB23" s="35"/>
      <c r="PC23" s="35"/>
      <c r="PD23" s="35"/>
      <c r="PE23" s="35"/>
      <c r="PF23" s="35"/>
      <c r="PG23" s="35"/>
      <c r="PH23" s="35"/>
      <c r="PI23" s="35"/>
      <c r="PJ23" s="35"/>
      <c r="PK23" s="35"/>
      <c r="PL23" s="35"/>
      <c r="PM23" s="35"/>
      <c r="PN23" s="35"/>
      <c r="PO23" s="35"/>
      <c r="PP23" s="35"/>
      <c r="PQ23" s="35"/>
      <c r="PR23" s="35"/>
      <c r="PS23" s="35"/>
      <c r="PT23" s="35"/>
      <c r="PU23" s="35"/>
      <c r="PV23" s="35"/>
      <c r="PW23" s="35"/>
      <c r="PX23" s="35"/>
      <c r="PY23" s="35"/>
      <c r="PZ23" s="35"/>
      <c r="QA23" s="35"/>
      <c r="QB23" s="35"/>
      <c r="QC23" s="35"/>
      <c r="QD23" s="35"/>
      <c r="QE23" s="35"/>
      <c r="QF23" s="35"/>
      <c r="QG23" s="35"/>
      <c r="QH23" s="35"/>
      <c r="QI23" s="35"/>
      <c r="QJ23" s="35"/>
      <c r="QK23" s="35"/>
      <c r="QL23" s="35"/>
      <c r="QM23" s="35"/>
      <c r="QN23" s="35"/>
      <c r="QO23" s="35"/>
      <c r="QP23" s="35"/>
      <c r="QQ23" s="35"/>
      <c r="QR23" s="35"/>
      <c r="QS23" s="35"/>
      <c r="QT23" s="35"/>
      <c r="QU23" s="35"/>
      <c r="QV23" s="35"/>
      <c r="QW23" s="35"/>
      <c r="QX23" s="35"/>
      <c r="QY23" s="35"/>
      <c r="QZ23" s="35"/>
      <c r="RA23" s="35"/>
      <c r="RB23" s="35"/>
      <c r="RC23" s="35"/>
      <c r="RD23" s="35"/>
      <c r="RE23" s="35"/>
      <c r="RF23" s="35"/>
      <c r="RG23" s="35"/>
      <c r="RH23" s="35"/>
      <c r="RI23" s="35"/>
      <c r="RJ23" s="35"/>
      <c r="RK23" s="35"/>
      <c r="RL23" s="35"/>
      <c r="RM23" s="35"/>
      <c r="RN23" s="35"/>
      <c r="RO23" s="35"/>
      <c r="RP23" s="35"/>
      <c r="RQ23" s="35"/>
      <c r="RR23" s="35"/>
      <c r="RS23" s="35"/>
      <c r="RT23" s="35"/>
      <c r="RU23" s="35"/>
      <c r="RV23" s="35"/>
      <c r="RW23" s="35"/>
      <c r="RX23" s="35"/>
      <c r="RY23" s="35"/>
      <c r="RZ23" s="35"/>
      <c r="SA23" s="35"/>
      <c r="SB23" s="35"/>
      <c r="SC23" s="35"/>
      <c r="SD23" s="35"/>
      <c r="SE23" s="35"/>
      <c r="SF23" s="35"/>
      <c r="SG23" s="35"/>
      <c r="SH23" s="35"/>
      <c r="SI23" s="35"/>
      <c r="SJ23" s="35"/>
      <c r="SK23" s="35"/>
      <c r="SL23" s="35"/>
      <c r="SM23" s="35"/>
      <c r="SN23" s="35"/>
      <c r="SO23" s="35"/>
      <c r="SP23" s="35"/>
      <c r="SQ23" s="35"/>
      <c r="SR23" s="35"/>
      <c r="SS23" s="35"/>
      <c r="ST23" s="35"/>
      <c r="SU23" s="35"/>
      <c r="SV23" s="35"/>
      <c r="SW23" s="35"/>
      <c r="SX23" s="35"/>
      <c r="SY23" s="35"/>
      <c r="SZ23" s="35"/>
      <c r="TA23" s="35"/>
      <c r="TB23" s="35"/>
      <c r="TC23" s="35"/>
      <c r="TD23" s="35"/>
      <c r="TE23" s="35"/>
      <c r="TF23" s="35"/>
      <c r="TG23" s="35"/>
      <c r="TH23" s="35"/>
      <c r="TI23" s="35"/>
      <c r="TJ23" s="35"/>
      <c r="TK23" s="35"/>
      <c r="TL23" s="35"/>
      <c r="TM23" s="35"/>
      <c r="TN23" s="35"/>
      <c r="TO23" s="35"/>
      <c r="TP23" s="35"/>
      <c r="TQ23" s="35"/>
      <c r="TR23" s="35"/>
      <c r="TS23" s="35"/>
      <c r="TT23" s="35"/>
      <c r="TU23" s="35"/>
      <c r="TV23" s="35"/>
      <c r="TW23" s="35"/>
      <c r="TX23" s="35"/>
      <c r="TY23" s="35"/>
      <c r="TZ23" s="35"/>
      <c r="UA23" s="35"/>
      <c r="UB23" s="35"/>
      <c r="UC23" s="35"/>
      <c r="UD23" s="35"/>
      <c r="UE23" s="35"/>
      <c r="UF23" s="35"/>
      <c r="UG23" s="35"/>
      <c r="UH23" s="35"/>
      <c r="UI23" s="35"/>
      <c r="UJ23" s="35"/>
      <c r="UK23" s="35"/>
      <c r="UL23" s="35"/>
      <c r="UM23" s="35"/>
      <c r="UN23" s="35"/>
      <c r="UO23" s="35"/>
      <c r="UP23" s="35"/>
      <c r="UQ23" s="35"/>
      <c r="UR23" s="35"/>
      <c r="US23" s="35"/>
      <c r="UT23" s="35"/>
      <c r="UU23" s="35"/>
      <c r="UV23" s="35"/>
      <c r="UW23" s="35"/>
      <c r="UX23" s="35"/>
      <c r="UY23" s="35"/>
      <c r="UZ23" s="35"/>
      <c r="VA23" s="35"/>
      <c r="VB23" s="35"/>
      <c r="VC23" s="35"/>
      <c r="VD23" s="35"/>
      <c r="VE23" s="35"/>
      <c r="VF23" s="35"/>
      <c r="VG23" s="35"/>
      <c r="VH23" s="35"/>
      <c r="VI23" s="35"/>
      <c r="VJ23" s="35"/>
      <c r="VK23" s="35"/>
      <c r="VL23" s="35"/>
      <c r="VM23" s="35"/>
      <c r="VN23" s="35"/>
      <c r="VO23" s="35"/>
      <c r="VP23" s="35"/>
      <c r="VQ23" s="35"/>
      <c r="VR23" s="35"/>
      <c r="VS23" s="35"/>
      <c r="VT23" s="35"/>
      <c r="VU23" s="35"/>
      <c r="VV23" s="35"/>
      <c r="VW23" s="35"/>
      <c r="VX23" s="35"/>
      <c r="VY23" s="35"/>
      <c r="VZ23" s="35"/>
      <c r="WA23" s="35"/>
      <c r="WB23" s="35"/>
      <c r="WC23" s="35"/>
      <c r="WD23" s="35"/>
      <c r="WE23" s="35"/>
      <c r="WF23" s="35"/>
      <c r="WG23" s="35"/>
      <c r="WH23" s="35"/>
      <c r="WI23" s="35"/>
      <c r="WJ23" s="35"/>
      <c r="WK23" s="35"/>
      <c r="WL23" s="35"/>
      <c r="WM23" s="35"/>
      <c r="WN23" s="35"/>
      <c r="WO23" s="35"/>
      <c r="WP23" s="35"/>
      <c r="WQ23" s="35"/>
      <c r="WR23" s="35"/>
      <c r="WS23" s="35"/>
      <c r="WT23" s="35"/>
      <c r="WU23" s="35"/>
      <c r="WV23" s="35"/>
      <c r="WW23" s="35"/>
      <c r="WX23" s="35"/>
      <c r="WY23" s="35"/>
      <c r="WZ23" s="35"/>
      <c r="XA23" s="35"/>
      <c r="XB23" s="35"/>
      <c r="XC23" s="35"/>
      <c r="XD23" s="35"/>
      <c r="XE23" s="35"/>
      <c r="XF23" s="35"/>
      <c r="XG23" s="35"/>
      <c r="XH23" s="35"/>
      <c r="XI23" s="35"/>
      <c r="XJ23" s="35"/>
      <c r="XK23" s="35"/>
      <c r="XL23" s="35"/>
      <c r="XM23" s="35"/>
      <c r="XN23" s="35"/>
      <c r="XO23" s="35"/>
      <c r="XP23" s="35"/>
      <c r="XQ23" s="35"/>
      <c r="XR23" s="35"/>
      <c r="XS23" s="35"/>
      <c r="XT23" s="35"/>
      <c r="XU23" s="35"/>
      <c r="XV23" s="35"/>
      <c r="XW23" s="35"/>
      <c r="XX23" s="35"/>
      <c r="XY23" s="35"/>
      <c r="XZ23" s="35"/>
      <c r="YA23" s="35"/>
      <c r="YB23" s="35"/>
      <c r="YC23" s="35"/>
      <c r="YD23" s="35"/>
      <c r="YE23" s="35"/>
      <c r="YF23" s="35"/>
      <c r="YG23" s="35"/>
      <c r="YH23" s="35"/>
      <c r="YI23" s="35"/>
      <c r="YJ23" s="35"/>
      <c r="YK23" s="35"/>
      <c r="YL23" s="35"/>
      <c r="YM23" s="35"/>
      <c r="YN23" s="35"/>
      <c r="YO23" s="35"/>
      <c r="YP23" s="35"/>
      <c r="YQ23" s="35"/>
      <c r="YR23" s="35"/>
      <c r="YS23" s="35"/>
      <c r="YT23" s="35"/>
      <c r="YU23" s="35"/>
      <c r="YV23" s="35"/>
      <c r="YW23" s="35"/>
      <c r="YX23" s="35"/>
      <c r="YY23" s="35"/>
      <c r="YZ23" s="35"/>
      <c r="ZA23" s="35"/>
      <c r="ZB23" s="35"/>
      <c r="ZC23" s="35"/>
      <c r="ZD23" s="35"/>
      <c r="ZE23" s="35"/>
      <c r="ZF23" s="35"/>
      <c r="ZG23" s="35"/>
      <c r="ZH23" s="35"/>
      <c r="ZI23" s="35"/>
      <c r="ZJ23" s="35"/>
      <c r="ZK23" s="35"/>
      <c r="ZL23" s="35"/>
      <c r="ZM23" s="35"/>
      <c r="ZN23" s="35"/>
      <c r="ZO23" s="35"/>
      <c r="ZP23" s="35"/>
      <c r="ZQ23" s="35"/>
      <c r="ZR23" s="35"/>
      <c r="ZS23" s="35"/>
      <c r="ZT23" s="35"/>
      <c r="ZU23" s="35"/>
      <c r="ZV23" s="35"/>
      <c r="ZW23" s="35"/>
      <c r="ZX23" s="35"/>
      <c r="ZY23" s="35"/>
      <c r="ZZ23" s="35"/>
      <c r="AAA23" s="35"/>
      <c r="AAB23" s="35"/>
      <c r="AAC23" s="35"/>
      <c r="AAD23" s="35"/>
      <c r="AAE23" s="35"/>
      <c r="AAF23" s="35"/>
      <c r="AAG23" s="35"/>
      <c r="AAH23" s="35"/>
      <c r="AAI23" s="35"/>
      <c r="AAJ23" s="35"/>
      <c r="AAK23" s="35"/>
      <c r="AAL23" s="35"/>
      <c r="AAM23" s="35"/>
      <c r="AAN23" s="35"/>
      <c r="AAO23" s="35"/>
      <c r="AAP23" s="35"/>
      <c r="AAQ23" s="35"/>
      <c r="AAR23" s="35"/>
      <c r="AAS23" s="35"/>
      <c r="AAT23" s="35"/>
      <c r="AAU23" s="35"/>
      <c r="AAV23" s="35"/>
      <c r="AAW23" s="35"/>
      <c r="AAX23" s="35"/>
      <c r="AAY23" s="35"/>
      <c r="AAZ23" s="35"/>
      <c r="ABA23" s="35"/>
      <c r="ABB23" s="35"/>
      <c r="ABC23" s="35"/>
      <c r="ABD23" s="35"/>
      <c r="ABE23" s="35"/>
      <c r="ABF23" s="35"/>
      <c r="ABG23" s="35"/>
      <c r="ABH23" s="35"/>
      <c r="ABI23" s="35"/>
      <c r="ABJ23" s="35"/>
      <c r="ABK23" s="35"/>
      <c r="ABL23" s="35"/>
      <c r="ABM23" s="35"/>
      <c r="ABN23" s="35"/>
      <c r="ABO23" s="35"/>
      <c r="ABP23" s="35"/>
      <c r="ABQ23" s="35"/>
      <c r="ABR23" s="35"/>
      <c r="ABS23" s="35"/>
      <c r="ABT23" s="35"/>
      <c r="ABU23" s="35"/>
      <c r="ABV23" s="35"/>
      <c r="ABW23" s="35"/>
      <c r="ABX23" s="35"/>
      <c r="ABY23" s="35"/>
      <c r="ABZ23" s="35"/>
      <c r="ACA23" s="35"/>
      <c r="ACB23" s="35"/>
      <c r="ACC23" s="35"/>
      <c r="ACD23" s="35"/>
      <c r="ACE23" s="35"/>
      <c r="ACF23" s="35"/>
      <c r="ACG23" s="35"/>
      <c r="ACH23" s="35"/>
      <c r="ACI23" s="35"/>
      <c r="ACJ23" s="35"/>
      <c r="ACK23" s="35"/>
      <c r="ACL23" s="35"/>
      <c r="ACM23" s="35"/>
      <c r="ACN23" s="35"/>
      <c r="ACO23" s="35"/>
      <c r="ACP23" s="35"/>
      <c r="ACQ23" s="35"/>
      <c r="ACR23" s="35"/>
      <c r="ACS23" s="35"/>
      <c r="ACT23" s="35"/>
      <c r="ACU23" s="35"/>
      <c r="ACV23" s="35"/>
      <c r="ACW23" s="35"/>
      <c r="ACX23" s="35"/>
      <c r="ACY23" s="35"/>
      <c r="ACZ23" s="35"/>
      <c r="ADA23" s="35"/>
      <c r="ADB23" s="35"/>
      <c r="ADC23" s="35"/>
      <c r="ADD23" s="35"/>
      <c r="ADE23" s="35"/>
      <c r="ADF23" s="35"/>
      <c r="ADG23" s="35"/>
      <c r="ADH23" s="35"/>
      <c r="ADI23" s="35"/>
      <c r="ADJ23" s="35"/>
      <c r="ADK23" s="35"/>
      <c r="ADL23" s="35"/>
      <c r="ADM23" s="35"/>
      <c r="ADN23" s="35"/>
      <c r="ADO23" s="35"/>
      <c r="ADP23" s="35"/>
      <c r="ADQ23" s="35"/>
      <c r="ADR23" s="35"/>
      <c r="ADS23" s="35"/>
      <c r="ADT23" s="35"/>
      <c r="ADU23" s="35"/>
      <c r="ADV23" s="35"/>
      <c r="ADW23" s="35"/>
      <c r="ADX23" s="35"/>
      <c r="ADY23" s="35"/>
      <c r="ADZ23" s="35"/>
      <c r="AEA23" s="35"/>
      <c r="AEB23" s="35"/>
      <c r="AEC23" s="35"/>
      <c r="AED23" s="35"/>
      <c r="AEE23" s="35"/>
      <c r="AEF23" s="35"/>
      <c r="AEG23" s="35"/>
      <c r="AEH23" s="35"/>
      <c r="AEI23" s="35"/>
      <c r="AEJ23" s="35"/>
      <c r="AEK23" s="35"/>
      <c r="AEL23" s="35"/>
      <c r="AEM23" s="35"/>
      <c r="AEN23" s="35"/>
      <c r="AEO23" s="35"/>
      <c r="AEP23" s="35"/>
      <c r="AEQ23" s="35"/>
      <c r="AER23" s="35"/>
      <c r="AES23" s="35"/>
      <c r="AET23" s="35"/>
      <c r="AEU23" s="35"/>
      <c r="AEV23" s="35"/>
      <c r="AEW23" s="35"/>
      <c r="AEX23" s="35"/>
      <c r="AEY23" s="35"/>
      <c r="AEZ23" s="35"/>
      <c r="AFA23" s="35"/>
      <c r="AFB23" s="35"/>
      <c r="AFC23" s="35"/>
      <c r="AFD23" s="35"/>
      <c r="AFE23" s="35"/>
      <c r="AFF23" s="35"/>
      <c r="AFG23" s="35"/>
      <c r="AFH23" s="35"/>
      <c r="AFI23" s="35"/>
      <c r="AFJ23" s="35"/>
      <c r="AFK23" s="35"/>
      <c r="AFL23" s="35"/>
      <c r="AFM23" s="35"/>
      <c r="AFN23" s="35"/>
      <c r="AFO23" s="35"/>
      <c r="AFP23" s="35"/>
      <c r="AFQ23" s="35"/>
      <c r="AFR23" s="35"/>
      <c r="AFS23" s="35"/>
      <c r="AFT23" s="35"/>
      <c r="AFU23" s="35"/>
      <c r="AFV23" s="35"/>
      <c r="AFW23" s="35"/>
      <c r="AFX23" s="35"/>
      <c r="AFY23" s="35"/>
      <c r="AFZ23" s="35"/>
      <c r="AGA23" s="35"/>
      <c r="AGB23" s="35"/>
      <c r="AGC23" s="35"/>
      <c r="AGD23" s="35"/>
      <c r="AGE23" s="35"/>
      <c r="AGF23" s="35"/>
      <c r="AGG23" s="35"/>
      <c r="AGH23" s="35"/>
      <c r="AGI23" s="35"/>
      <c r="AGJ23" s="35"/>
      <c r="AGK23" s="35"/>
      <c r="AGL23" s="35"/>
      <c r="AGM23" s="35"/>
      <c r="AGN23" s="35"/>
      <c r="AGO23" s="35"/>
      <c r="AGP23" s="35"/>
      <c r="AGQ23" s="35"/>
      <c r="AGR23" s="35"/>
      <c r="AGS23" s="35"/>
      <c r="AGT23" s="35"/>
      <c r="AGU23" s="35"/>
      <c r="AGV23" s="35"/>
      <c r="AGW23" s="35"/>
      <c r="AGX23" s="35"/>
      <c r="AGY23" s="35"/>
      <c r="AGZ23" s="35"/>
      <c r="AHA23" s="35"/>
      <c r="AHB23" s="35"/>
      <c r="AHC23" s="35"/>
      <c r="AHD23" s="35"/>
      <c r="AHE23" s="35"/>
      <c r="AHF23" s="35"/>
      <c r="AHG23" s="35"/>
      <c r="AHH23" s="35"/>
      <c r="AHI23" s="35"/>
      <c r="AHJ23" s="35"/>
      <c r="AHK23" s="35"/>
      <c r="AHL23" s="35"/>
      <c r="AHM23" s="35"/>
      <c r="AHN23" s="35"/>
      <c r="AHO23" s="35"/>
      <c r="AHP23" s="35"/>
      <c r="AHQ23" s="35"/>
      <c r="AHR23" s="35"/>
      <c r="AHS23" s="35"/>
      <c r="AHT23" s="35"/>
      <c r="AHU23" s="35"/>
      <c r="AHV23" s="35"/>
      <c r="AHW23" s="35"/>
      <c r="AHX23" s="35"/>
      <c r="AHY23" s="35"/>
      <c r="AHZ23" s="35"/>
      <c r="AIA23" s="35"/>
      <c r="AIB23" s="35"/>
      <c r="AIC23" s="35"/>
      <c r="AID23" s="35"/>
      <c r="AIE23" s="35"/>
      <c r="AIF23" s="35"/>
      <c r="AIG23" s="35"/>
      <c r="AIH23" s="35"/>
      <c r="AII23" s="35"/>
      <c r="AIJ23" s="35"/>
      <c r="AIK23" s="35"/>
      <c r="AIL23" s="35"/>
      <c r="AIM23" s="35"/>
      <c r="AIN23" s="35"/>
      <c r="AIO23" s="35"/>
      <c r="AIP23" s="35"/>
      <c r="AIQ23" s="35"/>
      <c r="AIR23" s="35"/>
      <c r="AIS23" s="35"/>
      <c r="AIT23" s="35"/>
      <c r="AIU23" s="35"/>
      <c r="AIV23" s="35"/>
      <c r="AIW23" s="35"/>
      <c r="AIX23" s="35"/>
      <c r="AIY23" s="35"/>
      <c r="AIZ23" s="35"/>
      <c r="AJA23" s="35"/>
      <c r="AJB23" s="35"/>
      <c r="AJC23" s="35"/>
      <c r="AJD23" s="35"/>
      <c r="AJE23" s="35"/>
      <c r="AJF23" s="35"/>
      <c r="AJG23" s="35"/>
      <c r="AJH23" s="35"/>
      <c r="AJI23" s="35"/>
      <c r="AJJ23" s="35"/>
      <c r="AJK23" s="35"/>
      <c r="AJL23" s="35"/>
      <c r="AJM23" s="35"/>
      <c r="AJN23" s="35"/>
      <c r="AJO23" s="35"/>
      <c r="AJP23" s="35"/>
      <c r="AJQ23" s="35"/>
      <c r="AJR23" s="35"/>
      <c r="AJS23" s="35"/>
      <c r="AJT23" s="35"/>
      <c r="AJU23" s="35"/>
      <c r="AJV23" s="35"/>
      <c r="AJW23" s="35"/>
      <c r="AJX23" s="35"/>
      <c r="AJY23" s="35"/>
      <c r="AJZ23" s="35"/>
      <c r="AKA23" s="35"/>
      <c r="AKB23" s="35"/>
      <c r="AKC23" s="35"/>
      <c r="AKD23" s="35"/>
      <c r="AKE23" s="35"/>
      <c r="AKF23" s="35"/>
      <c r="AKG23" s="35"/>
      <c r="AKH23" s="35"/>
      <c r="AKI23" s="35"/>
      <c r="AKJ23" s="35"/>
      <c r="AKK23" s="35"/>
      <c r="AKL23" s="35"/>
      <c r="AKM23" s="35"/>
      <c r="AKN23" s="35"/>
      <c r="AKO23" s="35"/>
      <c r="AKP23" s="35"/>
      <c r="AKQ23" s="35"/>
      <c r="AKR23" s="35"/>
      <c r="AKS23" s="35"/>
      <c r="AKT23" s="35"/>
      <c r="AKU23" s="35"/>
      <c r="AKV23" s="35"/>
      <c r="AKW23" s="35"/>
      <c r="AKX23" s="35"/>
      <c r="AKY23" s="35"/>
      <c r="AKZ23" s="35"/>
      <c r="ALA23" s="35"/>
      <c r="ALB23" s="35"/>
      <c r="ALC23" s="35"/>
      <c r="ALD23" s="35"/>
      <c r="ALE23" s="35"/>
      <c r="ALF23" s="35"/>
      <c r="ALG23" s="35"/>
      <c r="ALH23" s="35"/>
      <c r="ALI23" s="35"/>
      <c r="ALJ23" s="35"/>
      <c r="ALK23" s="35"/>
      <c r="ALL23" s="35"/>
      <c r="ALM23" s="35"/>
      <c r="ALN23" s="35"/>
      <c r="ALO23" s="35"/>
      <c r="ALP23" s="35"/>
      <c r="ALQ23" s="35"/>
      <c r="ALR23" s="35"/>
      <c r="ALS23" s="35"/>
      <c r="ALT23" s="35"/>
      <c r="ALU23" s="35"/>
      <c r="ALV23" s="35"/>
      <c r="ALW23" s="35"/>
      <c r="ALX23" s="35"/>
      <c r="ALY23" s="35"/>
      <c r="ALZ23" s="35"/>
      <c r="AMA23" s="35"/>
      <c r="AMB23" s="35"/>
      <c r="AMC23" s="35"/>
      <c r="AMD23" s="35"/>
      <c r="AME23" s="35"/>
      <c r="AMF23" s="35"/>
      <c r="AMG23" s="35"/>
      <c r="AMH23" s="35"/>
      <c r="AMI23" s="35"/>
      <c r="AMJ23" s="35"/>
      <c r="AMK23" s="35"/>
      <c r="AML23" s="35"/>
    </row>
    <row r="24" spans="1:1026" s="59" customFormat="1" ht="18" customHeight="1" x14ac:dyDescent="0.25">
      <c r="A24" s="146"/>
      <c r="B24" s="129"/>
      <c r="C24" s="54"/>
      <c r="D24" s="47"/>
      <c r="E24" s="48"/>
      <c r="F24" s="55"/>
      <c r="G24" s="337" t="s">
        <v>41</v>
      </c>
      <c r="H24" s="193"/>
      <c r="I24" s="56"/>
      <c r="J24" s="56"/>
      <c r="K24" s="57"/>
      <c r="L24" s="323"/>
      <c r="M24" s="56"/>
      <c r="N24" s="57"/>
      <c r="O24" s="37"/>
      <c r="P24" s="58"/>
      <c r="Q24" s="216"/>
      <c r="R24" s="60"/>
      <c r="S24" s="60"/>
      <c r="T24" s="60"/>
      <c r="U24" s="60"/>
      <c r="V24" s="60"/>
      <c r="W24" s="60"/>
      <c r="X24" s="60"/>
      <c r="Y24" s="60"/>
      <c r="Z24" s="60"/>
      <c r="AA24" s="62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  <c r="AM24" s="35"/>
      <c r="AN24" s="35"/>
      <c r="AO24" s="35"/>
      <c r="AP24" s="35"/>
      <c r="AQ24" s="35"/>
      <c r="AR24" s="35"/>
      <c r="AS24" s="35"/>
      <c r="AT24" s="35"/>
      <c r="AU24" s="35"/>
      <c r="AV24" s="35"/>
      <c r="AW24" s="35"/>
      <c r="AX24" s="35"/>
      <c r="AY24" s="35"/>
      <c r="AZ24" s="35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  <c r="CA24" s="35"/>
      <c r="CB24" s="35"/>
      <c r="CC24" s="35"/>
      <c r="CD24" s="35"/>
      <c r="CE24" s="35"/>
      <c r="CF24" s="35"/>
      <c r="CG24" s="35"/>
      <c r="CH24" s="35"/>
      <c r="CI24" s="35"/>
      <c r="CJ24" s="35"/>
      <c r="CK24" s="35"/>
      <c r="CL24" s="35"/>
      <c r="CM24" s="35"/>
      <c r="CN24" s="35"/>
      <c r="CO24" s="35"/>
      <c r="CP24" s="35"/>
      <c r="CQ24" s="35"/>
      <c r="CR24" s="35"/>
      <c r="CS24" s="35"/>
      <c r="CT24" s="35"/>
      <c r="CU24" s="35"/>
      <c r="CV24" s="35"/>
      <c r="CW24" s="35"/>
      <c r="CX24" s="35"/>
      <c r="CY24" s="35"/>
      <c r="CZ24" s="35"/>
      <c r="DA24" s="35"/>
      <c r="DB24" s="35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  <c r="DR24" s="35"/>
      <c r="DS24" s="35"/>
      <c r="DT24" s="35"/>
      <c r="DU24" s="35"/>
      <c r="DV24" s="35"/>
      <c r="DW24" s="35"/>
      <c r="DX24" s="35"/>
      <c r="DY24" s="35"/>
      <c r="DZ24" s="35"/>
      <c r="EA24" s="35"/>
      <c r="EB24" s="35"/>
      <c r="EC24" s="35"/>
      <c r="ED24" s="35"/>
      <c r="EE24" s="35"/>
      <c r="EF24" s="35"/>
      <c r="EG24" s="35"/>
      <c r="EH24" s="35"/>
      <c r="EI24" s="35"/>
      <c r="EJ24" s="35"/>
      <c r="EK24" s="35"/>
      <c r="EL24" s="35"/>
      <c r="EM24" s="35"/>
      <c r="EN24" s="35"/>
      <c r="EO24" s="35"/>
      <c r="EP24" s="35"/>
      <c r="EQ24" s="35"/>
      <c r="ER24" s="35"/>
      <c r="ES24" s="35"/>
      <c r="ET24" s="35"/>
      <c r="EU24" s="35"/>
      <c r="EV24" s="35"/>
      <c r="EW24" s="35"/>
      <c r="EX24" s="35"/>
      <c r="EY24" s="35"/>
      <c r="EZ24" s="35"/>
      <c r="FA24" s="35"/>
      <c r="FB24" s="35"/>
      <c r="FC24" s="35"/>
      <c r="FD24" s="35"/>
      <c r="FE24" s="35"/>
      <c r="FF24" s="35"/>
      <c r="FG24" s="35"/>
      <c r="FH24" s="35"/>
      <c r="FI24" s="35"/>
      <c r="FJ24" s="35"/>
      <c r="FK24" s="35"/>
      <c r="FL24" s="35"/>
      <c r="FM24" s="35"/>
      <c r="FN24" s="35"/>
      <c r="FO24" s="35"/>
      <c r="FP24" s="35"/>
      <c r="FQ24" s="35"/>
      <c r="FR24" s="35"/>
      <c r="FS24" s="35"/>
      <c r="FT24" s="35"/>
      <c r="FU24" s="35"/>
      <c r="FV24" s="35"/>
      <c r="FW24" s="35"/>
      <c r="FX24" s="35"/>
      <c r="FY24" s="35"/>
      <c r="FZ24" s="35"/>
      <c r="GA24" s="35"/>
      <c r="GB24" s="35"/>
      <c r="GC24" s="35"/>
      <c r="GD24" s="35"/>
      <c r="GE24" s="35"/>
      <c r="GF24" s="35"/>
      <c r="GG24" s="35"/>
      <c r="GH24" s="35"/>
      <c r="GI24" s="35"/>
      <c r="GJ24" s="35"/>
      <c r="GK24" s="35"/>
      <c r="GL24" s="35"/>
      <c r="GM24" s="35"/>
      <c r="GN24" s="35"/>
      <c r="GO24" s="35"/>
      <c r="GP24" s="35"/>
      <c r="GQ24" s="35"/>
      <c r="GR24" s="35"/>
      <c r="GS24" s="35"/>
      <c r="GT24" s="35"/>
      <c r="GU24" s="35"/>
      <c r="GV24" s="35"/>
      <c r="GW24" s="35"/>
      <c r="GX24" s="35"/>
      <c r="GY24" s="35"/>
      <c r="GZ24" s="35"/>
      <c r="HA24" s="35"/>
      <c r="HB24" s="35"/>
      <c r="HC24" s="35"/>
      <c r="HD24" s="35"/>
      <c r="HE24" s="35"/>
      <c r="HF24" s="35"/>
      <c r="HG24" s="35"/>
      <c r="HH24" s="35"/>
      <c r="HI24" s="35"/>
      <c r="HJ24" s="35"/>
      <c r="HK24" s="35"/>
      <c r="HL24" s="35"/>
      <c r="HM24" s="35"/>
      <c r="HN24" s="35"/>
      <c r="HO24" s="35"/>
      <c r="HP24" s="35"/>
      <c r="HQ24" s="35"/>
      <c r="HR24" s="35"/>
      <c r="HS24" s="35"/>
      <c r="HT24" s="35"/>
      <c r="HU24" s="35"/>
      <c r="HV24" s="35"/>
      <c r="HW24" s="35"/>
      <c r="HX24" s="35"/>
      <c r="HY24" s="35"/>
      <c r="HZ24" s="35"/>
      <c r="IA24" s="35"/>
      <c r="IB24" s="35"/>
      <c r="IC24" s="35"/>
      <c r="ID24" s="35"/>
      <c r="IE24" s="35"/>
      <c r="IF24" s="35"/>
      <c r="IG24" s="35"/>
      <c r="IH24" s="35"/>
      <c r="II24" s="35"/>
      <c r="IJ24" s="35"/>
      <c r="IK24" s="35"/>
      <c r="IL24" s="35"/>
      <c r="IM24" s="35"/>
      <c r="IN24" s="35"/>
      <c r="IO24" s="35"/>
      <c r="IP24" s="35"/>
      <c r="IQ24" s="35"/>
      <c r="IR24" s="35"/>
      <c r="IS24" s="35"/>
      <c r="IT24" s="35"/>
      <c r="IU24" s="35"/>
      <c r="IV24" s="35"/>
      <c r="IW24" s="35"/>
      <c r="IX24" s="35"/>
      <c r="IY24" s="35"/>
      <c r="IZ24" s="35"/>
      <c r="JA24" s="35"/>
      <c r="JB24" s="35"/>
      <c r="JC24" s="35"/>
      <c r="JD24" s="35"/>
      <c r="JE24" s="35"/>
      <c r="JF24" s="35"/>
      <c r="JG24" s="35"/>
      <c r="JH24" s="35"/>
      <c r="JI24" s="35"/>
      <c r="JJ24" s="35"/>
      <c r="JK24" s="35"/>
      <c r="JL24" s="35"/>
      <c r="JM24" s="35"/>
      <c r="JN24" s="35"/>
      <c r="JO24" s="35"/>
      <c r="JP24" s="35"/>
      <c r="JQ24" s="35"/>
      <c r="JR24" s="35"/>
      <c r="JS24" s="35"/>
      <c r="JT24" s="35"/>
      <c r="JU24" s="35"/>
      <c r="JV24" s="35"/>
      <c r="JW24" s="35"/>
      <c r="JX24" s="35"/>
      <c r="JY24" s="35"/>
      <c r="JZ24" s="35"/>
      <c r="KA24" s="35"/>
      <c r="KB24" s="35"/>
      <c r="KC24" s="35"/>
      <c r="KD24" s="35"/>
      <c r="KE24" s="35"/>
      <c r="KF24" s="35"/>
      <c r="KG24" s="35"/>
      <c r="KH24" s="35"/>
      <c r="KI24" s="35"/>
      <c r="KJ24" s="35"/>
      <c r="KK24" s="35"/>
      <c r="KL24" s="35"/>
      <c r="KM24" s="35"/>
      <c r="KN24" s="35"/>
      <c r="KO24" s="35"/>
      <c r="KP24" s="35"/>
      <c r="KQ24" s="35"/>
      <c r="KR24" s="35"/>
      <c r="KS24" s="35"/>
      <c r="KT24" s="35"/>
      <c r="KU24" s="35"/>
      <c r="KV24" s="35"/>
      <c r="KW24" s="35"/>
      <c r="KX24" s="35"/>
      <c r="KY24" s="35"/>
      <c r="KZ24" s="35"/>
      <c r="LA24" s="35"/>
      <c r="LB24" s="35"/>
      <c r="LC24" s="35"/>
      <c r="LD24" s="35"/>
      <c r="LE24" s="35"/>
      <c r="LF24" s="35"/>
      <c r="LG24" s="35"/>
      <c r="LH24" s="35"/>
      <c r="LI24" s="35"/>
      <c r="LJ24" s="35"/>
      <c r="LK24" s="35"/>
      <c r="LL24" s="35"/>
      <c r="LM24" s="35"/>
      <c r="LN24" s="35"/>
      <c r="LO24" s="35"/>
      <c r="LP24" s="35"/>
      <c r="LQ24" s="35"/>
      <c r="LR24" s="35"/>
      <c r="LS24" s="35"/>
      <c r="LT24" s="35"/>
      <c r="LU24" s="35"/>
      <c r="LV24" s="35"/>
      <c r="LW24" s="35"/>
      <c r="LX24" s="35"/>
      <c r="LY24" s="35"/>
      <c r="LZ24" s="35"/>
      <c r="MA24" s="35"/>
      <c r="MB24" s="35"/>
      <c r="MC24" s="35"/>
      <c r="MD24" s="35"/>
      <c r="ME24" s="35"/>
      <c r="MF24" s="35"/>
      <c r="MG24" s="35"/>
      <c r="MH24" s="35"/>
      <c r="MI24" s="35"/>
      <c r="MJ24" s="35"/>
      <c r="MK24" s="35"/>
      <c r="ML24" s="35"/>
      <c r="MM24" s="35"/>
      <c r="MN24" s="35"/>
      <c r="MO24" s="35"/>
      <c r="MP24" s="35"/>
      <c r="MQ24" s="35"/>
      <c r="MR24" s="35"/>
      <c r="MS24" s="35"/>
      <c r="MT24" s="35"/>
      <c r="MU24" s="35"/>
      <c r="MV24" s="35"/>
      <c r="MW24" s="35"/>
      <c r="MX24" s="35"/>
      <c r="MY24" s="35"/>
      <c r="MZ24" s="35"/>
      <c r="NA24" s="35"/>
      <c r="NB24" s="35"/>
      <c r="NC24" s="35"/>
      <c r="ND24" s="35"/>
      <c r="NE24" s="35"/>
      <c r="NF24" s="35"/>
      <c r="NG24" s="35"/>
      <c r="NH24" s="35"/>
      <c r="NI24" s="35"/>
      <c r="NJ24" s="35"/>
      <c r="NK24" s="35"/>
      <c r="NL24" s="35"/>
      <c r="NM24" s="35"/>
      <c r="NN24" s="35"/>
      <c r="NO24" s="35"/>
      <c r="NP24" s="35"/>
      <c r="NQ24" s="35"/>
      <c r="NR24" s="35"/>
      <c r="NS24" s="35"/>
      <c r="NT24" s="35"/>
      <c r="NU24" s="35"/>
      <c r="NV24" s="35"/>
      <c r="NW24" s="35"/>
      <c r="NX24" s="35"/>
      <c r="NY24" s="35"/>
      <c r="NZ24" s="35"/>
      <c r="OA24" s="35"/>
      <c r="OB24" s="35"/>
      <c r="OC24" s="35"/>
      <c r="OD24" s="35"/>
      <c r="OE24" s="35"/>
      <c r="OF24" s="35"/>
      <c r="OG24" s="35"/>
      <c r="OH24" s="35"/>
      <c r="OI24" s="35"/>
      <c r="OJ24" s="35"/>
      <c r="OK24" s="35"/>
      <c r="OL24" s="35"/>
      <c r="OM24" s="35"/>
      <c r="ON24" s="35"/>
      <c r="OO24" s="35"/>
      <c r="OP24" s="35"/>
      <c r="OQ24" s="35"/>
      <c r="OR24" s="35"/>
      <c r="OS24" s="35"/>
      <c r="OT24" s="35"/>
      <c r="OU24" s="35"/>
      <c r="OV24" s="35"/>
      <c r="OW24" s="35"/>
      <c r="OX24" s="35"/>
      <c r="OY24" s="35"/>
      <c r="OZ24" s="35"/>
      <c r="PA24" s="35"/>
      <c r="PB24" s="35"/>
      <c r="PC24" s="35"/>
      <c r="PD24" s="35"/>
      <c r="PE24" s="35"/>
      <c r="PF24" s="35"/>
      <c r="PG24" s="35"/>
      <c r="PH24" s="35"/>
      <c r="PI24" s="35"/>
      <c r="PJ24" s="35"/>
      <c r="PK24" s="35"/>
      <c r="PL24" s="35"/>
      <c r="PM24" s="35"/>
      <c r="PN24" s="35"/>
      <c r="PO24" s="35"/>
      <c r="PP24" s="35"/>
      <c r="PQ24" s="35"/>
      <c r="PR24" s="35"/>
      <c r="PS24" s="35"/>
      <c r="PT24" s="35"/>
      <c r="PU24" s="35"/>
      <c r="PV24" s="35"/>
      <c r="PW24" s="35"/>
      <c r="PX24" s="35"/>
      <c r="PY24" s="35"/>
      <c r="PZ24" s="35"/>
      <c r="QA24" s="35"/>
      <c r="QB24" s="35"/>
      <c r="QC24" s="35"/>
      <c r="QD24" s="35"/>
      <c r="QE24" s="35"/>
      <c r="QF24" s="35"/>
      <c r="QG24" s="35"/>
      <c r="QH24" s="35"/>
      <c r="QI24" s="35"/>
      <c r="QJ24" s="35"/>
      <c r="QK24" s="35"/>
      <c r="QL24" s="35"/>
      <c r="QM24" s="35"/>
      <c r="QN24" s="35"/>
      <c r="QO24" s="35"/>
      <c r="QP24" s="35"/>
      <c r="QQ24" s="35"/>
      <c r="QR24" s="35"/>
      <c r="QS24" s="35"/>
      <c r="QT24" s="35"/>
      <c r="QU24" s="35"/>
      <c r="QV24" s="35"/>
      <c r="QW24" s="35"/>
      <c r="QX24" s="35"/>
      <c r="QY24" s="35"/>
      <c r="QZ24" s="35"/>
      <c r="RA24" s="35"/>
      <c r="RB24" s="35"/>
      <c r="RC24" s="35"/>
      <c r="RD24" s="35"/>
      <c r="RE24" s="35"/>
      <c r="RF24" s="35"/>
      <c r="RG24" s="35"/>
      <c r="RH24" s="35"/>
      <c r="RI24" s="35"/>
      <c r="RJ24" s="35"/>
      <c r="RK24" s="35"/>
      <c r="RL24" s="35"/>
      <c r="RM24" s="35"/>
      <c r="RN24" s="35"/>
      <c r="RO24" s="35"/>
      <c r="RP24" s="35"/>
      <c r="RQ24" s="35"/>
      <c r="RR24" s="35"/>
      <c r="RS24" s="35"/>
      <c r="RT24" s="35"/>
      <c r="RU24" s="35"/>
      <c r="RV24" s="35"/>
      <c r="RW24" s="35"/>
      <c r="RX24" s="35"/>
      <c r="RY24" s="35"/>
      <c r="RZ24" s="35"/>
      <c r="SA24" s="35"/>
      <c r="SB24" s="35"/>
      <c r="SC24" s="35"/>
      <c r="SD24" s="35"/>
      <c r="SE24" s="35"/>
      <c r="SF24" s="35"/>
      <c r="SG24" s="35"/>
      <c r="SH24" s="35"/>
      <c r="SI24" s="35"/>
      <c r="SJ24" s="35"/>
      <c r="SK24" s="35"/>
      <c r="SL24" s="35"/>
      <c r="SM24" s="35"/>
      <c r="SN24" s="35"/>
      <c r="SO24" s="35"/>
      <c r="SP24" s="35"/>
      <c r="SQ24" s="35"/>
      <c r="SR24" s="35"/>
      <c r="SS24" s="35"/>
      <c r="ST24" s="35"/>
      <c r="SU24" s="35"/>
      <c r="SV24" s="35"/>
      <c r="SW24" s="35"/>
      <c r="SX24" s="35"/>
      <c r="SY24" s="35"/>
      <c r="SZ24" s="35"/>
      <c r="TA24" s="35"/>
      <c r="TB24" s="35"/>
      <c r="TC24" s="35"/>
      <c r="TD24" s="35"/>
      <c r="TE24" s="35"/>
      <c r="TF24" s="35"/>
      <c r="TG24" s="35"/>
      <c r="TH24" s="35"/>
      <c r="TI24" s="35"/>
      <c r="TJ24" s="35"/>
      <c r="TK24" s="35"/>
      <c r="TL24" s="35"/>
      <c r="TM24" s="35"/>
      <c r="TN24" s="35"/>
      <c r="TO24" s="35"/>
      <c r="TP24" s="35"/>
      <c r="TQ24" s="35"/>
      <c r="TR24" s="35"/>
      <c r="TS24" s="35"/>
      <c r="TT24" s="35"/>
      <c r="TU24" s="35"/>
      <c r="TV24" s="35"/>
      <c r="TW24" s="35"/>
      <c r="TX24" s="35"/>
      <c r="TY24" s="35"/>
      <c r="TZ24" s="35"/>
      <c r="UA24" s="35"/>
      <c r="UB24" s="35"/>
      <c r="UC24" s="35"/>
      <c r="UD24" s="35"/>
      <c r="UE24" s="35"/>
      <c r="UF24" s="35"/>
      <c r="UG24" s="35"/>
      <c r="UH24" s="35"/>
      <c r="UI24" s="35"/>
      <c r="UJ24" s="35"/>
      <c r="UK24" s="35"/>
      <c r="UL24" s="35"/>
      <c r="UM24" s="35"/>
      <c r="UN24" s="35"/>
      <c r="UO24" s="35"/>
      <c r="UP24" s="35"/>
      <c r="UQ24" s="35"/>
      <c r="UR24" s="35"/>
      <c r="US24" s="35"/>
      <c r="UT24" s="35"/>
      <c r="UU24" s="35"/>
      <c r="UV24" s="35"/>
      <c r="UW24" s="35"/>
      <c r="UX24" s="35"/>
      <c r="UY24" s="35"/>
      <c r="UZ24" s="35"/>
      <c r="VA24" s="35"/>
      <c r="VB24" s="35"/>
      <c r="VC24" s="35"/>
      <c r="VD24" s="35"/>
      <c r="VE24" s="35"/>
      <c r="VF24" s="35"/>
      <c r="VG24" s="35"/>
      <c r="VH24" s="35"/>
      <c r="VI24" s="35"/>
      <c r="VJ24" s="35"/>
      <c r="VK24" s="35"/>
      <c r="VL24" s="35"/>
      <c r="VM24" s="35"/>
      <c r="VN24" s="35"/>
      <c r="VO24" s="35"/>
      <c r="VP24" s="35"/>
      <c r="VQ24" s="35"/>
      <c r="VR24" s="35"/>
      <c r="VS24" s="35"/>
      <c r="VT24" s="35"/>
      <c r="VU24" s="35"/>
      <c r="VV24" s="35"/>
      <c r="VW24" s="35"/>
      <c r="VX24" s="35"/>
      <c r="VY24" s="35"/>
      <c r="VZ24" s="35"/>
      <c r="WA24" s="35"/>
      <c r="WB24" s="35"/>
      <c r="WC24" s="35"/>
      <c r="WD24" s="35"/>
      <c r="WE24" s="35"/>
      <c r="WF24" s="35"/>
      <c r="WG24" s="35"/>
      <c r="WH24" s="35"/>
      <c r="WI24" s="35"/>
      <c r="WJ24" s="35"/>
      <c r="WK24" s="35"/>
      <c r="WL24" s="35"/>
      <c r="WM24" s="35"/>
      <c r="WN24" s="35"/>
      <c r="WO24" s="35"/>
      <c r="WP24" s="35"/>
      <c r="WQ24" s="35"/>
      <c r="WR24" s="35"/>
      <c r="WS24" s="35"/>
      <c r="WT24" s="35"/>
      <c r="WU24" s="35"/>
      <c r="WV24" s="35"/>
      <c r="WW24" s="35"/>
      <c r="WX24" s="35"/>
      <c r="WY24" s="35"/>
      <c r="WZ24" s="35"/>
      <c r="XA24" s="35"/>
      <c r="XB24" s="35"/>
      <c r="XC24" s="35"/>
      <c r="XD24" s="35"/>
      <c r="XE24" s="35"/>
      <c r="XF24" s="35"/>
      <c r="XG24" s="35"/>
      <c r="XH24" s="35"/>
      <c r="XI24" s="35"/>
      <c r="XJ24" s="35"/>
      <c r="XK24" s="35"/>
      <c r="XL24" s="35"/>
      <c r="XM24" s="35"/>
      <c r="XN24" s="35"/>
      <c r="XO24" s="35"/>
      <c r="XP24" s="35"/>
      <c r="XQ24" s="35"/>
      <c r="XR24" s="35"/>
      <c r="XS24" s="35"/>
      <c r="XT24" s="35"/>
      <c r="XU24" s="35"/>
      <c r="XV24" s="35"/>
      <c r="XW24" s="35"/>
      <c r="XX24" s="35"/>
      <c r="XY24" s="35"/>
      <c r="XZ24" s="35"/>
      <c r="YA24" s="35"/>
      <c r="YB24" s="35"/>
      <c r="YC24" s="35"/>
      <c r="YD24" s="35"/>
      <c r="YE24" s="35"/>
      <c r="YF24" s="35"/>
      <c r="YG24" s="35"/>
      <c r="YH24" s="35"/>
      <c r="YI24" s="35"/>
      <c r="YJ24" s="35"/>
      <c r="YK24" s="35"/>
      <c r="YL24" s="35"/>
      <c r="YM24" s="35"/>
      <c r="YN24" s="35"/>
      <c r="YO24" s="35"/>
      <c r="YP24" s="35"/>
      <c r="YQ24" s="35"/>
      <c r="YR24" s="35"/>
      <c r="YS24" s="35"/>
      <c r="YT24" s="35"/>
      <c r="YU24" s="35"/>
      <c r="YV24" s="35"/>
      <c r="YW24" s="35"/>
      <c r="YX24" s="35"/>
      <c r="YY24" s="35"/>
      <c r="YZ24" s="35"/>
      <c r="ZA24" s="35"/>
      <c r="ZB24" s="35"/>
      <c r="ZC24" s="35"/>
      <c r="ZD24" s="35"/>
      <c r="ZE24" s="35"/>
      <c r="ZF24" s="35"/>
      <c r="ZG24" s="35"/>
      <c r="ZH24" s="35"/>
      <c r="ZI24" s="35"/>
      <c r="ZJ24" s="35"/>
      <c r="ZK24" s="35"/>
      <c r="ZL24" s="35"/>
      <c r="ZM24" s="35"/>
      <c r="ZN24" s="35"/>
      <c r="ZO24" s="35"/>
      <c r="ZP24" s="35"/>
      <c r="ZQ24" s="35"/>
      <c r="ZR24" s="35"/>
      <c r="ZS24" s="35"/>
      <c r="ZT24" s="35"/>
      <c r="ZU24" s="35"/>
      <c r="ZV24" s="35"/>
      <c r="ZW24" s="35"/>
      <c r="ZX24" s="35"/>
      <c r="ZY24" s="35"/>
      <c r="ZZ24" s="35"/>
      <c r="AAA24" s="35"/>
      <c r="AAB24" s="35"/>
      <c r="AAC24" s="35"/>
      <c r="AAD24" s="35"/>
      <c r="AAE24" s="35"/>
      <c r="AAF24" s="35"/>
      <c r="AAG24" s="35"/>
      <c r="AAH24" s="35"/>
      <c r="AAI24" s="35"/>
      <c r="AAJ24" s="35"/>
      <c r="AAK24" s="35"/>
      <c r="AAL24" s="35"/>
      <c r="AAM24" s="35"/>
      <c r="AAN24" s="35"/>
      <c r="AAO24" s="35"/>
      <c r="AAP24" s="35"/>
      <c r="AAQ24" s="35"/>
      <c r="AAR24" s="35"/>
      <c r="AAS24" s="35"/>
      <c r="AAT24" s="35"/>
      <c r="AAU24" s="35"/>
      <c r="AAV24" s="35"/>
      <c r="AAW24" s="35"/>
      <c r="AAX24" s="35"/>
      <c r="AAY24" s="35"/>
      <c r="AAZ24" s="35"/>
      <c r="ABA24" s="35"/>
      <c r="ABB24" s="35"/>
      <c r="ABC24" s="35"/>
      <c r="ABD24" s="35"/>
      <c r="ABE24" s="35"/>
      <c r="ABF24" s="35"/>
      <c r="ABG24" s="35"/>
      <c r="ABH24" s="35"/>
      <c r="ABI24" s="35"/>
      <c r="ABJ24" s="35"/>
      <c r="ABK24" s="35"/>
      <c r="ABL24" s="35"/>
      <c r="ABM24" s="35"/>
      <c r="ABN24" s="35"/>
      <c r="ABO24" s="35"/>
      <c r="ABP24" s="35"/>
      <c r="ABQ24" s="35"/>
      <c r="ABR24" s="35"/>
      <c r="ABS24" s="35"/>
      <c r="ABT24" s="35"/>
      <c r="ABU24" s="35"/>
      <c r="ABV24" s="35"/>
      <c r="ABW24" s="35"/>
      <c r="ABX24" s="35"/>
      <c r="ABY24" s="35"/>
      <c r="ABZ24" s="35"/>
      <c r="ACA24" s="35"/>
      <c r="ACB24" s="35"/>
      <c r="ACC24" s="35"/>
      <c r="ACD24" s="35"/>
      <c r="ACE24" s="35"/>
      <c r="ACF24" s="35"/>
      <c r="ACG24" s="35"/>
      <c r="ACH24" s="35"/>
      <c r="ACI24" s="35"/>
      <c r="ACJ24" s="35"/>
      <c r="ACK24" s="35"/>
      <c r="ACL24" s="35"/>
      <c r="ACM24" s="35"/>
      <c r="ACN24" s="35"/>
      <c r="ACO24" s="35"/>
      <c r="ACP24" s="35"/>
      <c r="ACQ24" s="35"/>
      <c r="ACR24" s="35"/>
      <c r="ACS24" s="35"/>
      <c r="ACT24" s="35"/>
      <c r="ACU24" s="35"/>
      <c r="ACV24" s="35"/>
      <c r="ACW24" s="35"/>
      <c r="ACX24" s="35"/>
      <c r="ACY24" s="35"/>
      <c r="ACZ24" s="35"/>
      <c r="ADA24" s="35"/>
      <c r="ADB24" s="35"/>
      <c r="ADC24" s="35"/>
      <c r="ADD24" s="35"/>
      <c r="ADE24" s="35"/>
      <c r="ADF24" s="35"/>
      <c r="ADG24" s="35"/>
      <c r="ADH24" s="35"/>
      <c r="ADI24" s="35"/>
      <c r="ADJ24" s="35"/>
      <c r="ADK24" s="35"/>
      <c r="ADL24" s="35"/>
      <c r="ADM24" s="35"/>
      <c r="ADN24" s="35"/>
      <c r="ADO24" s="35"/>
      <c r="ADP24" s="35"/>
      <c r="ADQ24" s="35"/>
      <c r="ADR24" s="35"/>
      <c r="ADS24" s="35"/>
      <c r="ADT24" s="35"/>
      <c r="ADU24" s="35"/>
      <c r="ADV24" s="35"/>
      <c r="ADW24" s="35"/>
      <c r="ADX24" s="35"/>
      <c r="ADY24" s="35"/>
      <c r="ADZ24" s="35"/>
      <c r="AEA24" s="35"/>
      <c r="AEB24" s="35"/>
      <c r="AEC24" s="35"/>
      <c r="AED24" s="35"/>
      <c r="AEE24" s="35"/>
      <c r="AEF24" s="35"/>
      <c r="AEG24" s="35"/>
      <c r="AEH24" s="35"/>
      <c r="AEI24" s="35"/>
      <c r="AEJ24" s="35"/>
      <c r="AEK24" s="35"/>
      <c r="AEL24" s="35"/>
      <c r="AEM24" s="35"/>
      <c r="AEN24" s="35"/>
      <c r="AEO24" s="35"/>
      <c r="AEP24" s="35"/>
      <c r="AEQ24" s="35"/>
      <c r="AER24" s="35"/>
      <c r="AES24" s="35"/>
      <c r="AET24" s="35"/>
      <c r="AEU24" s="35"/>
      <c r="AEV24" s="35"/>
      <c r="AEW24" s="35"/>
      <c r="AEX24" s="35"/>
      <c r="AEY24" s="35"/>
      <c r="AEZ24" s="35"/>
      <c r="AFA24" s="35"/>
      <c r="AFB24" s="35"/>
      <c r="AFC24" s="35"/>
      <c r="AFD24" s="35"/>
      <c r="AFE24" s="35"/>
      <c r="AFF24" s="35"/>
      <c r="AFG24" s="35"/>
      <c r="AFH24" s="35"/>
      <c r="AFI24" s="35"/>
      <c r="AFJ24" s="35"/>
      <c r="AFK24" s="35"/>
      <c r="AFL24" s="35"/>
      <c r="AFM24" s="35"/>
      <c r="AFN24" s="35"/>
      <c r="AFO24" s="35"/>
      <c r="AFP24" s="35"/>
      <c r="AFQ24" s="35"/>
      <c r="AFR24" s="35"/>
      <c r="AFS24" s="35"/>
      <c r="AFT24" s="35"/>
      <c r="AFU24" s="35"/>
      <c r="AFV24" s="35"/>
      <c r="AFW24" s="35"/>
      <c r="AFX24" s="35"/>
      <c r="AFY24" s="35"/>
      <c r="AFZ24" s="35"/>
      <c r="AGA24" s="35"/>
      <c r="AGB24" s="35"/>
      <c r="AGC24" s="35"/>
      <c r="AGD24" s="35"/>
      <c r="AGE24" s="35"/>
      <c r="AGF24" s="35"/>
      <c r="AGG24" s="35"/>
      <c r="AGH24" s="35"/>
      <c r="AGI24" s="35"/>
      <c r="AGJ24" s="35"/>
      <c r="AGK24" s="35"/>
      <c r="AGL24" s="35"/>
      <c r="AGM24" s="35"/>
      <c r="AGN24" s="35"/>
      <c r="AGO24" s="35"/>
      <c r="AGP24" s="35"/>
      <c r="AGQ24" s="35"/>
      <c r="AGR24" s="35"/>
      <c r="AGS24" s="35"/>
      <c r="AGT24" s="35"/>
      <c r="AGU24" s="35"/>
      <c r="AGV24" s="35"/>
      <c r="AGW24" s="35"/>
      <c r="AGX24" s="35"/>
      <c r="AGY24" s="35"/>
      <c r="AGZ24" s="35"/>
      <c r="AHA24" s="35"/>
      <c r="AHB24" s="35"/>
      <c r="AHC24" s="35"/>
      <c r="AHD24" s="35"/>
      <c r="AHE24" s="35"/>
      <c r="AHF24" s="35"/>
      <c r="AHG24" s="35"/>
      <c r="AHH24" s="35"/>
      <c r="AHI24" s="35"/>
      <c r="AHJ24" s="35"/>
      <c r="AHK24" s="35"/>
      <c r="AHL24" s="35"/>
      <c r="AHM24" s="35"/>
      <c r="AHN24" s="35"/>
      <c r="AHO24" s="35"/>
      <c r="AHP24" s="35"/>
      <c r="AHQ24" s="35"/>
      <c r="AHR24" s="35"/>
      <c r="AHS24" s="35"/>
      <c r="AHT24" s="35"/>
      <c r="AHU24" s="35"/>
      <c r="AHV24" s="35"/>
      <c r="AHW24" s="35"/>
      <c r="AHX24" s="35"/>
      <c r="AHY24" s="35"/>
      <c r="AHZ24" s="35"/>
      <c r="AIA24" s="35"/>
      <c r="AIB24" s="35"/>
      <c r="AIC24" s="35"/>
      <c r="AID24" s="35"/>
      <c r="AIE24" s="35"/>
      <c r="AIF24" s="35"/>
      <c r="AIG24" s="35"/>
      <c r="AIH24" s="35"/>
      <c r="AII24" s="35"/>
      <c r="AIJ24" s="35"/>
      <c r="AIK24" s="35"/>
      <c r="AIL24" s="35"/>
      <c r="AIM24" s="35"/>
      <c r="AIN24" s="35"/>
      <c r="AIO24" s="35"/>
      <c r="AIP24" s="35"/>
      <c r="AIQ24" s="35"/>
      <c r="AIR24" s="35"/>
      <c r="AIS24" s="35"/>
      <c r="AIT24" s="35"/>
      <c r="AIU24" s="35"/>
      <c r="AIV24" s="35"/>
      <c r="AIW24" s="35"/>
      <c r="AIX24" s="35"/>
      <c r="AIY24" s="35"/>
      <c r="AIZ24" s="35"/>
      <c r="AJA24" s="35"/>
      <c r="AJB24" s="35"/>
      <c r="AJC24" s="35"/>
      <c r="AJD24" s="35"/>
      <c r="AJE24" s="35"/>
      <c r="AJF24" s="35"/>
      <c r="AJG24" s="35"/>
      <c r="AJH24" s="35"/>
      <c r="AJI24" s="35"/>
      <c r="AJJ24" s="35"/>
      <c r="AJK24" s="35"/>
      <c r="AJL24" s="35"/>
      <c r="AJM24" s="35"/>
      <c r="AJN24" s="35"/>
      <c r="AJO24" s="35"/>
      <c r="AJP24" s="35"/>
      <c r="AJQ24" s="35"/>
      <c r="AJR24" s="35"/>
      <c r="AJS24" s="35"/>
      <c r="AJT24" s="35"/>
      <c r="AJU24" s="35"/>
      <c r="AJV24" s="35"/>
      <c r="AJW24" s="35"/>
      <c r="AJX24" s="35"/>
      <c r="AJY24" s="35"/>
      <c r="AJZ24" s="35"/>
      <c r="AKA24" s="35"/>
      <c r="AKB24" s="35"/>
      <c r="AKC24" s="35"/>
      <c r="AKD24" s="35"/>
      <c r="AKE24" s="35"/>
      <c r="AKF24" s="35"/>
      <c r="AKG24" s="35"/>
      <c r="AKH24" s="35"/>
      <c r="AKI24" s="35"/>
      <c r="AKJ24" s="35"/>
      <c r="AKK24" s="35"/>
      <c r="AKL24" s="35"/>
      <c r="AKM24" s="35"/>
      <c r="AKN24" s="35"/>
      <c r="AKO24" s="35"/>
      <c r="AKP24" s="35"/>
      <c r="AKQ24" s="35"/>
      <c r="AKR24" s="35"/>
      <c r="AKS24" s="35"/>
      <c r="AKT24" s="35"/>
      <c r="AKU24" s="35"/>
      <c r="AKV24" s="35"/>
      <c r="AKW24" s="35"/>
      <c r="AKX24" s="35"/>
      <c r="AKY24" s="35"/>
      <c r="AKZ24" s="35"/>
      <c r="ALA24" s="35"/>
      <c r="ALB24" s="35"/>
      <c r="ALC24" s="35"/>
      <c r="ALD24" s="35"/>
      <c r="ALE24" s="35"/>
      <c r="ALF24" s="35"/>
      <c r="ALG24" s="35"/>
      <c r="ALH24" s="35"/>
      <c r="ALI24" s="35"/>
      <c r="ALJ24" s="35"/>
      <c r="ALK24" s="35"/>
      <c r="ALL24" s="35"/>
      <c r="ALM24" s="35"/>
      <c r="ALN24" s="35"/>
      <c r="ALO24" s="35"/>
      <c r="ALP24" s="35"/>
      <c r="ALQ24" s="35"/>
      <c r="ALR24" s="35"/>
      <c r="ALS24" s="35"/>
      <c r="ALT24" s="35"/>
      <c r="ALU24" s="35"/>
      <c r="ALV24" s="35"/>
      <c r="ALW24" s="35"/>
      <c r="ALX24" s="35"/>
      <c r="ALY24" s="35"/>
      <c r="ALZ24" s="35"/>
      <c r="AMA24" s="35"/>
      <c r="AMB24" s="35"/>
      <c r="AMC24" s="35"/>
      <c r="AMD24" s="35"/>
      <c r="AME24" s="35"/>
      <c r="AMF24" s="35"/>
      <c r="AMG24" s="35"/>
      <c r="AMH24" s="35"/>
      <c r="AMI24" s="35"/>
      <c r="AMJ24" s="35"/>
      <c r="AMK24" s="35"/>
      <c r="AML24" s="35"/>
    </row>
    <row r="25" spans="1:1026" s="59" customFormat="1" ht="18" customHeight="1" x14ac:dyDescent="0.25">
      <c r="A25" s="338">
        <v>1</v>
      </c>
      <c r="B25" s="259" t="s">
        <v>209</v>
      </c>
      <c r="C25" s="339"/>
      <c r="D25" s="37">
        <v>1962</v>
      </c>
      <c r="E25" s="37" t="s">
        <v>1</v>
      </c>
      <c r="F25" s="49">
        <v>95.9</v>
      </c>
      <c r="G25" s="9" t="s">
        <v>210</v>
      </c>
      <c r="H25" s="193">
        <v>16</v>
      </c>
      <c r="I25" s="56">
        <v>2.4</v>
      </c>
      <c r="J25" s="56">
        <v>127</v>
      </c>
      <c r="K25" s="200"/>
      <c r="L25" s="323">
        <f>J25*I25</f>
        <v>304.8</v>
      </c>
      <c r="M25" s="56"/>
      <c r="N25" s="57" t="s">
        <v>272</v>
      </c>
      <c r="O25" s="37">
        <v>20</v>
      </c>
      <c r="P25" s="38" t="s">
        <v>208</v>
      </c>
      <c r="Q25" s="216"/>
      <c r="R25" s="60"/>
      <c r="S25" s="60"/>
      <c r="T25" s="60"/>
      <c r="U25" s="60"/>
      <c r="V25" s="60"/>
      <c r="W25" s="60"/>
      <c r="X25" s="60"/>
      <c r="Y25" s="60"/>
      <c r="Z25" s="60"/>
      <c r="AA25" s="62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5"/>
      <c r="AM25" s="35"/>
      <c r="AN25" s="35"/>
      <c r="AO25" s="35"/>
      <c r="AP25" s="35"/>
      <c r="AQ25" s="35"/>
      <c r="AR25" s="35"/>
      <c r="AS25" s="35"/>
      <c r="AT25" s="35"/>
      <c r="AU25" s="35"/>
      <c r="AV25" s="35"/>
      <c r="AW25" s="35"/>
      <c r="AX25" s="35"/>
      <c r="AY25" s="35"/>
      <c r="AZ25" s="35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  <c r="CQ25" s="35"/>
      <c r="CR25" s="35"/>
      <c r="CS25" s="35"/>
      <c r="CT25" s="35"/>
      <c r="CU25" s="35"/>
      <c r="CV25" s="35"/>
      <c r="CW25" s="35"/>
      <c r="CX25" s="35"/>
      <c r="CY25" s="35"/>
      <c r="CZ25" s="35"/>
      <c r="DA25" s="35"/>
      <c r="DB25" s="35"/>
      <c r="DC25" s="35"/>
      <c r="DD25" s="35"/>
      <c r="DE25" s="35"/>
      <c r="DF25" s="35"/>
      <c r="DG25" s="35"/>
      <c r="DH25" s="35"/>
      <c r="DI25" s="35"/>
      <c r="DJ25" s="35"/>
      <c r="DK25" s="35"/>
      <c r="DL25" s="35"/>
      <c r="DM25" s="35"/>
      <c r="DN25" s="35"/>
      <c r="DO25" s="35"/>
      <c r="DP25" s="35"/>
      <c r="DQ25" s="35"/>
      <c r="DR25" s="35"/>
      <c r="DS25" s="35"/>
      <c r="DT25" s="35"/>
      <c r="DU25" s="35"/>
      <c r="DV25" s="35"/>
      <c r="DW25" s="35"/>
      <c r="DX25" s="35"/>
      <c r="DY25" s="35"/>
      <c r="DZ25" s="35"/>
      <c r="EA25" s="35"/>
      <c r="EB25" s="35"/>
      <c r="EC25" s="35"/>
      <c r="ED25" s="35"/>
      <c r="EE25" s="35"/>
      <c r="EF25" s="35"/>
      <c r="EG25" s="35"/>
      <c r="EH25" s="35"/>
      <c r="EI25" s="35"/>
      <c r="EJ25" s="35"/>
      <c r="EK25" s="35"/>
      <c r="EL25" s="35"/>
      <c r="EM25" s="35"/>
      <c r="EN25" s="35"/>
      <c r="EO25" s="35"/>
      <c r="EP25" s="35"/>
      <c r="EQ25" s="35"/>
      <c r="ER25" s="35"/>
      <c r="ES25" s="35"/>
      <c r="ET25" s="35"/>
      <c r="EU25" s="35"/>
      <c r="EV25" s="35"/>
      <c r="EW25" s="35"/>
      <c r="EX25" s="35"/>
      <c r="EY25" s="35"/>
      <c r="EZ25" s="35"/>
      <c r="FA25" s="35"/>
      <c r="FB25" s="35"/>
      <c r="FC25" s="35"/>
      <c r="FD25" s="35"/>
      <c r="FE25" s="35"/>
      <c r="FF25" s="35"/>
      <c r="FG25" s="35"/>
      <c r="FH25" s="35"/>
      <c r="FI25" s="35"/>
      <c r="FJ25" s="35"/>
      <c r="FK25" s="35"/>
      <c r="FL25" s="35"/>
      <c r="FM25" s="35"/>
      <c r="FN25" s="35"/>
      <c r="FO25" s="35"/>
      <c r="FP25" s="35"/>
      <c r="FQ25" s="35"/>
      <c r="FR25" s="35"/>
      <c r="FS25" s="35"/>
      <c r="FT25" s="35"/>
      <c r="FU25" s="35"/>
      <c r="FV25" s="35"/>
      <c r="FW25" s="35"/>
      <c r="FX25" s="35"/>
      <c r="FY25" s="35"/>
      <c r="FZ25" s="35"/>
      <c r="GA25" s="35"/>
      <c r="GB25" s="35"/>
      <c r="GC25" s="35"/>
      <c r="GD25" s="35"/>
      <c r="GE25" s="35"/>
      <c r="GF25" s="35"/>
      <c r="GG25" s="35"/>
      <c r="GH25" s="35"/>
      <c r="GI25" s="35"/>
      <c r="GJ25" s="35"/>
      <c r="GK25" s="35"/>
      <c r="GL25" s="35"/>
      <c r="GM25" s="35"/>
      <c r="GN25" s="35"/>
      <c r="GO25" s="35"/>
      <c r="GP25" s="35"/>
      <c r="GQ25" s="35"/>
      <c r="GR25" s="35"/>
      <c r="GS25" s="35"/>
      <c r="GT25" s="35"/>
      <c r="GU25" s="35"/>
      <c r="GV25" s="35"/>
      <c r="GW25" s="35"/>
      <c r="GX25" s="35"/>
      <c r="GY25" s="35"/>
      <c r="GZ25" s="35"/>
      <c r="HA25" s="35"/>
      <c r="HB25" s="35"/>
      <c r="HC25" s="35"/>
      <c r="HD25" s="35"/>
      <c r="HE25" s="35"/>
      <c r="HF25" s="35"/>
      <c r="HG25" s="35"/>
      <c r="HH25" s="35"/>
      <c r="HI25" s="35"/>
      <c r="HJ25" s="35"/>
      <c r="HK25" s="35"/>
      <c r="HL25" s="35"/>
      <c r="HM25" s="35"/>
      <c r="HN25" s="35"/>
      <c r="HO25" s="35"/>
      <c r="HP25" s="35"/>
      <c r="HQ25" s="35"/>
      <c r="HR25" s="35"/>
      <c r="HS25" s="35"/>
      <c r="HT25" s="35"/>
      <c r="HU25" s="35"/>
      <c r="HV25" s="35"/>
      <c r="HW25" s="35"/>
      <c r="HX25" s="35"/>
      <c r="HY25" s="35"/>
      <c r="HZ25" s="35"/>
      <c r="IA25" s="35"/>
      <c r="IB25" s="35"/>
      <c r="IC25" s="35"/>
      <c r="ID25" s="35"/>
      <c r="IE25" s="35"/>
      <c r="IF25" s="35"/>
      <c r="IG25" s="35"/>
      <c r="IH25" s="35"/>
      <c r="II25" s="35"/>
      <c r="IJ25" s="35"/>
      <c r="IK25" s="35"/>
      <c r="IL25" s="35"/>
      <c r="IM25" s="35"/>
      <c r="IN25" s="35"/>
      <c r="IO25" s="35"/>
      <c r="IP25" s="35"/>
      <c r="IQ25" s="35"/>
      <c r="IR25" s="35"/>
      <c r="IS25" s="35"/>
      <c r="IT25" s="35"/>
      <c r="IU25" s="35"/>
      <c r="IV25" s="35"/>
      <c r="IW25" s="35"/>
      <c r="IX25" s="35"/>
      <c r="IY25" s="35"/>
      <c r="IZ25" s="35"/>
      <c r="JA25" s="35"/>
      <c r="JB25" s="35"/>
      <c r="JC25" s="35"/>
      <c r="JD25" s="35"/>
      <c r="JE25" s="35"/>
      <c r="JF25" s="35"/>
      <c r="JG25" s="35"/>
      <c r="JH25" s="35"/>
      <c r="JI25" s="35"/>
      <c r="JJ25" s="35"/>
      <c r="JK25" s="35"/>
      <c r="JL25" s="35"/>
      <c r="JM25" s="35"/>
      <c r="JN25" s="35"/>
      <c r="JO25" s="35"/>
      <c r="JP25" s="35"/>
      <c r="JQ25" s="35"/>
      <c r="JR25" s="35"/>
      <c r="JS25" s="35"/>
      <c r="JT25" s="35"/>
      <c r="JU25" s="35"/>
      <c r="JV25" s="35"/>
      <c r="JW25" s="35"/>
      <c r="JX25" s="35"/>
      <c r="JY25" s="35"/>
      <c r="JZ25" s="35"/>
      <c r="KA25" s="35"/>
      <c r="KB25" s="35"/>
      <c r="KC25" s="35"/>
      <c r="KD25" s="35"/>
      <c r="KE25" s="35"/>
      <c r="KF25" s="35"/>
      <c r="KG25" s="35"/>
      <c r="KH25" s="35"/>
      <c r="KI25" s="35"/>
      <c r="KJ25" s="35"/>
      <c r="KK25" s="35"/>
      <c r="KL25" s="35"/>
      <c r="KM25" s="35"/>
      <c r="KN25" s="35"/>
      <c r="KO25" s="35"/>
      <c r="KP25" s="35"/>
      <c r="KQ25" s="35"/>
      <c r="KR25" s="35"/>
      <c r="KS25" s="35"/>
      <c r="KT25" s="35"/>
      <c r="KU25" s="35"/>
      <c r="KV25" s="35"/>
      <c r="KW25" s="35"/>
      <c r="KX25" s="35"/>
      <c r="KY25" s="35"/>
      <c r="KZ25" s="35"/>
      <c r="LA25" s="35"/>
      <c r="LB25" s="35"/>
      <c r="LC25" s="35"/>
      <c r="LD25" s="35"/>
      <c r="LE25" s="35"/>
      <c r="LF25" s="35"/>
      <c r="LG25" s="35"/>
      <c r="LH25" s="35"/>
      <c r="LI25" s="35"/>
      <c r="LJ25" s="35"/>
      <c r="LK25" s="35"/>
      <c r="LL25" s="35"/>
      <c r="LM25" s="35"/>
      <c r="LN25" s="35"/>
      <c r="LO25" s="35"/>
      <c r="LP25" s="35"/>
      <c r="LQ25" s="35"/>
      <c r="LR25" s="35"/>
      <c r="LS25" s="35"/>
      <c r="LT25" s="35"/>
      <c r="LU25" s="35"/>
      <c r="LV25" s="35"/>
      <c r="LW25" s="35"/>
      <c r="LX25" s="35"/>
      <c r="LY25" s="35"/>
      <c r="LZ25" s="35"/>
      <c r="MA25" s="35"/>
      <c r="MB25" s="35"/>
      <c r="MC25" s="35"/>
      <c r="MD25" s="35"/>
      <c r="ME25" s="35"/>
      <c r="MF25" s="35"/>
      <c r="MG25" s="35"/>
      <c r="MH25" s="35"/>
      <c r="MI25" s="35"/>
      <c r="MJ25" s="35"/>
      <c r="MK25" s="35"/>
      <c r="ML25" s="35"/>
      <c r="MM25" s="35"/>
      <c r="MN25" s="35"/>
      <c r="MO25" s="35"/>
      <c r="MP25" s="35"/>
      <c r="MQ25" s="35"/>
      <c r="MR25" s="35"/>
      <c r="MS25" s="35"/>
      <c r="MT25" s="35"/>
      <c r="MU25" s="35"/>
      <c r="MV25" s="35"/>
      <c r="MW25" s="35"/>
      <c r="MX25" s="35"/>
      <c r="MY25" s="35"/>
      <c r="MZ25" s="35"/>
      <c r="NA25" s="35"/>
      <c r="NB25" s="35"/>
      <c r="NC25" s="35"/>
      <c r="ND25" s="35"/>
      <c r="NE25" s="35"/>
      <c r="NF25" s="35"/>
      <c r="NG25" s="35"/>
      <c r="NH25" s="35"/>
      <c r="NI25" s="35"/>
      <c r="NJ25" s="35"/>
      <c r="NK25" s="35"/>
      <c r="NL25" s="35"/>
      <c r="NM25" s="35"/>
      <c r="NN25" s="35"/>
      <c r="NO25" s="35"/>
      <c r="NP25" s="35"/>
      <c r="NQ25" s="35"/>
      <c r="NR25" s="35"/>
      <c r="NS25" s="35"/>
      <c r="NT25" s="35"/>
      <c r="NU25" s="35"/>
      <c r="NV25" s="35"/>
      <c r="NW25" s="35"/>
      <c r="NX25" s="35"/>
      <c r="NY25" s="35"/>
      <c r="NZ25" s="35"/>
      <c r="OA25" s="35"/>
      <c r="OB25" s="35"/>
      <c r="OC25" s="35"/>
      <c r="OD25" s="35"/>
      <c r="OE25" s="35"/>
      <c r="OF25" s="35"/>
      <c r="OG25" s="35"/>
      <c r="OH25" s="35"/>
      <c r="OI25" s="35"/>
      <c r="OJ25" s="35"/>
      <c r="OK25" s="35"/>
      <c r="OL25" s="35"/>
      <c r="OM25" s="35"/>
      <c r="ON25" s="35"/>
      <c r="OO25" s="35"/>
      <c r="OP25" s="35"/>
      <c r="OQ25" s="35"/>
      <c r="OR25" s="35"/>
      <c r="OS25" s="35"/>
      <c r="OT25" s="35"/>
      <c r="OU25" s="35"/>
      <c r="OV25" s="35"/>
      <c r="OW25" s="35"/>
      <c r="OX25" s="35"/>
      <c r="OY25" s="35"/>
      <c r="OZ25" s="35"/>
      <c r="PA25" s="35"/>
      <c r="PB25" s="35"/>
      <c r="PC25" s="35"/>
      <c r="PD25" s="35"/>
      <c r="PE25" s="35"/>
      <c r="PF25" s="35"/>
      <c r="PG25" s="35"/>
      <c r="PH25" s="35"/>
      <c r="PI25" s="35"/>
      <c r="PJ25" s="35"/>
      <c r="PK25" s="35"/>
      <c r="PL25" s="35"/>
      <c r="PM25" s="35"/>
      <c r="PN25" s="35"/>
      <c r="PO25" s="35"/>
      <c r="PP25" s="35"/>
      <c r="PQ25" s="35"/>
      <c r="PR25" s="35"/>
      <c r="PS25" s="35"/>
      <c r="PT25" s="35"/>
      <c r="PU25" s="35"/>
      <c r="PV25" s="35"/>
      <c r="PW25" s="35"/>
      <c r="PX25" s="35"/>
      <c r="PY25" s="35"/>
      <c r="PZ25" s="35"/>
      <c r="QA25" s="35"/>
      <c r="QB25" s="35"/>
      <c r="QC25" s="35"/>
      <c r="QD25" s="35"/>
      <c r="QE25" s="35"/>
      <c r="QF25" s="35"/>
      <c r="QG25" s="35"/>
      <c r="QH25" s="35"/>
      <c r="QI25" s="35"/>
      <c r="QJ25" s="35"/>
      <c r="QK25" s="35"/>
      <c r="QL25" s="35"/>
      <c r="QM25" s="35"/>
      <c r="QN25" s="35"/>
      <c r="QO25" s="35"/>
      <c r="QP25" s="35"/>
      <c r="QQ25" s="35"/>
      <c r="QR25" s="35"/>
      <c r="QS25" s="35"/>
      <c r="QT25" s="35"/>
      <c r="QU25" s="35"/>
      <c r="QV25" s="35"/>
      <c r="QW25" s="35"/>
      <c r="QX25" s="35"/>
      <c r="QY25" s="35"/>
      <c r="QZ25" s="35"/>
      <c r="RA25" s="35"/>
      <c r="RB25" s="35"/>
      <c r="RC25" s="35"/>
      <c r="RD25" s="35"/>
      <c r="RE25" s="35"/>
      <c r="RF25" s="35"/>
      <c r="RG25" s="35"/>
      <c r="RH25" s="35"/>
      <c r="RI25" s="35"/>
      <c r="RJ25" s="35"/>
      <c r="RK25" s="35"/>
      <c r="RL25" s="35"/>
      <c r="RM25" s="35"/>
      <c r="RN25" s="35"/>
      <c r="RO25" s="35"/>
      <c r="RP25" s="35"/>
      <c r="RQ25" s="35"/>
      <c r="RR25" s="35"/>
      <c r="RS25" s="35"/>
      <c r="RT25" s="35"/>
      <c r="RU25" s="35"/>
      <c r="RV25" s="35"/>
      <c r="RW25" s="35"/>
      <c r="RX25" s="35"/>
      <c r="RY25" s="35"/>
      <c r="RZ25" s="35"/>
      <c r="SA25" s="35"/>
      <c r="SB25" s="35"/>
      <c r="SC25" s="35"/>
      <c r="SD25" s="35"/>
      <c r="SE25" s="35"/>
      <c r="SF25" s="35"/>
      <c r="SG25" s="35"/>
      <c r="SH25" s="35"/>
      <c r="SI25" s="35"/>
      <c r="SJ25" s="35"/>
      <c r="SK25" s="35"/>
      <c r="SL25" s="35"/>
      <c r="SM25" s="35"/>
      <c r="SN25" s="35"/>
      <c r="SO25" s="35"/>
      <c r="SP25" s="35"/>
      <c r="SQ25" s="35"/>
      <c r="SR25" s="35"/>
      <c r="SS25" s="35"/>
      <c r="ST25" s="35"/>
      <c r="SU25" s="35"/>
      <c r="SV25" s="35"/>
      <c r="SW25" s="35"/>
      <c r="SX25" s="35"/>
      <c r="SY25" s="35"/>
      <c r="SZ25" s="35"/>
      <c r="TA25" s="35"/>
      <c r="TB25" s="35"/>
      <c r="TC25" s="35"/>
      <c r="TD25" s="35"/>
      <c r="TE25" s="35"/>
      <c r="TF25" s="35"/>
      <c r="TG25" s="35"/>
      <c r="TH25" s="35"/>
      <c r="TI25" s="35"/>
      <c r="TJ25" s="35"/>
      <c r="TK25" s="35"/>
      <c r="TL25" s="35"/>
      <c r="TM25" s="35"/>
      <c r="TN25" s="35"/>
      <c r="TO25" s="35"/>
      <c r="TP25" s="35"/>
      <c r="TQ25" s="35"/>
      <c r="TR25" s="35"/>
      <c r="TS25" s="35"/>
      <c r="TT25" s="35"/>
      <c r="TU25" s="35"/>
      <c r="TV25" s="35"/>
      <c r="TW25" s="35"/>
      <c r="TX25" s="35"/>
      <c r="TY25" s="35"/>
      <c r="TZ25" s="35"/>
      <c r="UA25" s="35"/>
      <c r="UB25" s="35"/>
      <c r="UC25" s="35"/>
      <c r="UD25" s="35"/>
      <c r="UE25" s="35"/>
      <c r="UF25" s="35"/>
      <c r="UG25" s="35"/>
      <c r="UH25" s="35"/>
      <c r="UI25" s="35"/>
      <c r="UJ25" s="35"/>
      <c r="UK25" s="35"/>
      <c r="UL25" s="35"/>
      <c r="UM25" s="35"/>
      <c r="UN25" s="35"/>
      <c r="UO25" s="35"/>
      <c r="UP25" s="35"/>
      <c r="UQ25" s="35"/>
      <c r="UR25" s="35"/>
      <c r="US25" s="35"/>
      <c r="UT25" s="35"/>
      <c r="UU25" s="35"/>
      <c r="UV25" s="35"/>
      <c r="UW25" s="35"/>
      <c r="UX25" s="35"/>
      <c r="UY25" s="35"/>
      <c r="UZ25" s="35"/>
      <c r="VA25" s="35"/>
      <c r="VB25" s="35"/>
      <c r="VC25" s="35"/>
      <c r="VD25" s="35"/>
      <c r="VE25" s="35"/>
      <c r="VF25" s="35"/>
      <c r="VG25" s="35"/>
      <c r="VH25" s="35"/>
      <c r="VI25" s="35"/>
      <c r="VJ25" s="35"/>
      <c r="VK25" s="35"/>
      <c r="VL25" s="35"/>
      <c r="VM25" s="35"/>
      <c r="VN25" s="35"/>
      <c r="VO25" s="35"/>
      <c r="VP25" s="35"/>
      <c r="VQ25" s="35"/>
      <c r="VR25" s="35"/>
      <c r="VS25" s="35"/>
      <c r="VT25" s="35"/>
      <c r="VU25" s="35"/>
      <c r="VV25" s="35"/>
      <c r="VW25" s="35"/>
      <c r="VX25" s="35"/>
      <c r="VY25" s="35"/>
      <c r="VZ25" s="35"/>
      <c r="WA25" s="35"/>
      <c r="WB25" s="35"/>
      <c r="WC25" s="35"/>
      <c r="WD25" s="35"/>
      <c r="WE25" s="35"/>
      <c r="WF25" s="35"/>
      <c r="WG25" s="35"/>
      <c r="WH25" s="35"/>
      <c r="WI25" s="35"/>
      <c r="WJ25" s="35"/>
      <c r="WK25" s="35"/>
      <c r="WL25" s="35"/>
      <c r="WM25" s="35"/>
      <c r="WN25" s="35"/>
      <c r="WO25" s="35"/>
      <c r="WP25" s="35"/>
      <c r="WQ25" s="35"/>
      <c r="WR25" s="35"/>
      <c r="WS25" s="35"/>
      <c r="WT25" s="35"/>
      <c r="WU25" s="35"/>
      <c r="WV25" s="35"/>
      <c r="WW25" s="35"/>
      <c r="WX25" s="35"/>
      <c r="WY25" s="35"/>
      <c r="WZ25" s="35"/>
      <c r="XA25" s="35"/>
      <c r="XB25" s="35"/>
      <c r="XC25" s="35"/>
      <c r="XD25" s="35"/>
      <c r="XE25" s="35"/>
      <c r="XF25" s="35"/>
      <c r="XG25" s="35"/>
      <c r="XH25" s="35"/>
      <c r="XI25" s="35"/>
      <c r="XJ25" s="35"/>
      <c r="XK25" s="35"/>
      <c r="XL25" s="35"/>
      <c r="XM25" s="35"/>
      <c r="XN25" s="35"/>
      <c r="XO25" s="35"/>
      <c r="XP25" s="35"/>
      <c r="XQ25" s="35"/>
      <c r="XR25" s="35"/>
      <c r="XS25" s="35"/>
      <c r="XT25" s="35"/>
      <c r="XU25" s="35"/>
      <c r="XV25" s="35"/>
      <c r="XW25" s="35"/>
      <c r="XX25" s="35"/>
      <c r="XY25" s="35"/>
      <c r="XZ25" s="35"/>
      <c r="YA25" s="35"/>
      <c r="YB25" s="35"/>
      <c r="YC25" s="35"/>
      <c r="YD25" s="35"/>
      <c r="YE25" s="35"/>
      <c r="YF25" s="35"/>
      <c r="YG25" s="35"/>
      <c r="YH25" s="35"/>
      <c r="YI25" s="35"/>
      <c r="YJ25" s="35"/>
      <c r="YK25" s="35"/>
      <c r="YL25" s="35"/>
      <c r="YM25" s="35"/>
      <c r="YN25" s="35"/>
      <c r="YO25" s="35"/>
      <c r="YP25" s="35"/>
      <c r="YQ25" s="35"/>
      <c r="YR25" s="35"/>
      <c r="YS25" s="35"/>
      <c r="YT25" s="35"/>
      <c r="YU25" s="35"/>
      <c r="YV25" s="35"/>
      <c r="YW25" s="35"/>
      <c r="YX25" s="35"/>
      <c r="YY25" s="35"/>
      <c r="YZ25" s="35"/>
      <c r="ZA25" s="35"/>
      <c r="ZB25" s="35"/>
      <c r="ZC25" s="35"/>
      <c r="ZD25" s="35"/>
      <c r="ZE25" s="35"/>
      <c r="ZF25" s="35"/>
      <c r="ZG25" s="35"/>
      <c r="ZH25" s="35"/>
      <c r="ZI25" s="35"/>
      <c r="ZJ25" s="35"/>
      <c r="ZK25" s="35"/>
      <c r="ZL25" s="35"/>
      <c r="ZM25" s="35"/>
      <c r="ZN25" s="35"/>
      <c r="ZO25" s="35"/>
      <c r="ZP25" s="35"/>
      <c r="ZQ25" s="35"/>
      <c r="ZR25" s="35"/>
      <c r="ZS25" s="35"/>
      <c r="ZT25" s="35"/>
      <c r="ZU25" s="35"/>
      <c r="ZV25" s="35"/>
      <c r="ZW25" s="35"/>
      <c r="ZX25" s="35"/>
      <c r="ZY25" s="35"/>
      <c r="ZZ25" s="35"/>
      <c r="AAA25" s="35"/>
      <c r="AAB25" s="35"/>
      <c r="AAC25" s="35"/>
      <c r="AAD25" s="35"/>
      <c r="AAE25" s="35"/>
      <c r="AAF25" s="35"/>
      <c r="AAG25" s="35"/>
      <c r="AAH25" s="35"/>
      <c r="AAI25" s="35"/>
      <c r="AAJ25" s="35"/>
      <c r="AAK25" s="35"/>
      <c r="AAL25" s="35"/>
      <c r="AAM25" s="35"/>
      <c r="AAN25" s="35"/>
      <c r="AAO25" s="35"/>
      <c r="AAP25" s="35"/>
      <c r="AAQ25" s="35"/>
      <c r="AAR25" s="35"/>
      <c r="AAS25" s="35"/>
      <c r="AAT25" s="35"/>
      <c r="AAU25" s="35"/>
      <c r="AAV25" s="35"/>
      <c r="AAW25" s="35"/>
      <c r="AAX25" s="35"/>
      <c r="AAY25" s="35"/>
      <c r="AAZ25" s="35"/>
      <c r="ABA25" s="35"/>
      <c r="ABB25" s="35"/>
      <c r="ABC25" s="35"/>
      <c r="ABD25" s="35"/>
      <c r="ABE25" s="35"/>
      <c r="ABF25" s="35"/>
      <c r="ABG25" s="35"/>
      <c r="ABH25" s="35"/>
      <c r="ABI25" s="35"/>
      <c r="ABJ25" s="35"/>
      <c r="ABK25" s="35"/>
      <c r="ABL25" s="35"/>
      <c r="ABM25" s="35"/>
      <c r="ABN25" s="35"/>
      <c r="ABO25" s="35"/>
      <c r="ABP25" s="35"/>
      <c r="ABQ25" s="35"/>
      <c r="ABR25" s="35"/>
      <c r="ABS25" s="35"/>
      <c r="ABT25" s="35"/>
      <c r="ABU25" s="35"/>
      <c r="ABV25" s="35"/>
      <c r="ABW25" s="35"/>
      <c r="ABX25" s="35"/>
      <c r="ABY25" s="35"/>
      <c r="ABZ25" s="35"/>
      <c r="ACA25" s="35"/>
      <c r="ACB25" s="35"/>
      <c r="ACC25" s="35"/>
      <c r="ACD25" s="35"/>
      <c r="ACE25" s="35"/>
      <c r="ACF25" s="35"/>
      <c r="ACG25" s="35"/>
      <c r="ACH25" s="35"/>
      <c r="ACI25" s="35"/>
      <c r="ACJ25" s="35"/>
      <c r="ACK25" s="35"/>
      <c r="ACL25" s="35"/>
      <c r="ACM25" s="35"/>
      <c r="ACN25" s="35"/>
      <c r="ACO25" s="35"/>
      <c r="ACP25" s="35"/>
      <c r="ACQ25" s="35"/>
      <c r="ACR25" s="35"/>
      <c r="ACS25" s="35"/>
      <c r="ACT25" s="35"/>
      <c r="ACU25" s="35"/>
      <c r="ACV25" s="35"/>
      <c r="ACW25" s="35"/>
      <c r="ACX25" s="35"/>
      <c r="ACY25" s="35"/>
      <c r="ACZ25" s="35"/>
      <c r="ADA25" s="35"/>
      <c r="ADB25" s="35"/>
      <c r="ADC25" s="35"/>
      <c r="ADD25" s="35"/>
      <c r="ADE25" s="35"/>
      <c r="ADF25" s="35"/>
      <c r="ADG25" s="35"/>
      <c r="ADH25" s="35"/>
      <c r="ADI25" s="35"/>
      <c r="ADJ25" s="35"/>
      <c r="ADK25" s="35"/>
      <c r="ADL25" s="35"/>
      <c r="ADM25" s="35"/>
      <c r="ADN25" s="35"/>
      <c r="ADO25" s="35"/>
      <c r="ADP25" s="35"/>
      <c r="ADQ25" s="35"/>
      <c r="ADR25" s="35"/>
      <c r="ADS25" s="35"/>
      <c r="ADT25" s="35"/>
      <c r="ADU25" s="35"/>
      <c r="ADV25" s="35"/>
      <c r="ADW25" s="35"/>
      <c r="ADX25" s="35"/>
      <c r="ADY25" s="35"/>
      <c r="ADZ25" s="35"/>
      <c r="AEA25" s="35"/>
      <c r="AEB25" s="35"/>
      <c r="AEC25" s="35"/>
      <c r="AED25" s="35"/>
      <c r="AEE25" s="35"/>
      <c r="AEF25" s="35"/>
      <c r="AEG25" s="35"/>
      <c r="AEH25" s="35"/>
      <c r="AEI25" s="35"/>
      <c r="AEJ25" s="35"/>
      <c r="AEK25" s="35"/>
      <c r="AEL25" s="35"/>
      <c r="AEM25" s="35"/>
      <c r="AEN25" s="35"/>
      <c r="AEO25" s="35"/>
      <c r="AEP25" s="35"/>
      <c r="AEQ25" s="35"/>
      <c r="AER25" s="35"/>
      <c r="AES25" s="35"/>
      <c r="AET25" s="35"/>
      <c r="AEU25" s="35"/>
      <c r="AEV25" s="35"/>
      <c r="AEW25" s="35"/>
      <c r="AEX25" s="35"/>
      <c r="AEY25" s="35"/>
      <c r="AEZ25" s="35"/>
      <c r="AFA25" s="35"/>
      <c r="AFB25" s="35"/>
      <c r="AFC25" s="35"/>
      <c r="AFD25" s="35"/>
      <c r="AFE25" s="35"/>
      <c r="AFF25" s="35"/>
      <c r="AFG25" s="35"/>
      <c r="AFH25" s="35"/>
      <c r="AFI25" s="35"/>
      <c r="AFJ25" s="35"/>
      <c r="AFK25" s="35"/>
      <c r="AFL25" s="35"/>
      <c r="AFM25" s="35"/>
      <c r="AFN25" s="35"/>
      <c r="AFO25" s="35"/>
      <c r="AFP25" s="35"/>
      <c r="AFQ25" s="35"/>
      <c r="AFR25" s="35"/>
      <c r="AFS25" s="35"/>
      <c r="AFT25" s="35"/>
      <c r="AFU25" s="35"/>
      <c r="AFV25" s="35"/>
      <c r="AFW25" s="35"/>
      <c r="AFX25" s="35"/>
      <c r="AFY25" s="35"/>
      <c r="AFZ25" s="35"/>
      <c r="AGA25" s="35"/>
      <c r="AGB25" s="35"/>
      <c r="AGC25" s="35"/>
      <c r="AGD25" s="35"/>
      <c r="AGE25" s="35"/>
      <c r="AGF25" s="35"/>
      <c r="AGG25" s="35"/>
      <c r="AGH25" s="35"/>
      <c r="AGI25" s="35"/>
      <c r="AGJ25" s="35"/>
      <c r="AGK25" s="35"/>
      <c r="AGL25" s="35"/>
      <c r="AGM25" s="35"/>
      <c r="AGN25" s="35"/>
      <c r="AGO25" s="35"/>
      <c r="AGP25" s="35"/>
      <c r="AGQ25" s="35"/>
      <c r="AGR25" s="35"/>
      <c r="AGS25" s="35"/>
      <c r="AGT25" s="35"/>
      <c r="AGU25" s="35"/>
      <c r="AGV25" s="35"/>
      <c r="AGW25" s="35"/>
      <c r="AGX25" s="35"/>
      <c r="AGY25" s="35"/>
      <c r="AGZ25" s="35"/>
      <c r="AHA25" s="35"/>
      <c r="AHB25" s="35"/>
      <c r="AHC25" s="35"/>
      <c r="AHD25" s="35"/>
      <c r="AHE25" s="35"/>
      <c r="AHF25" s="35"/>
      <c r="AHG25" s="35"/>
      <c r="AHH25" s="35"/>
      <c r="AHI25" s="35"/>
      <c r="AHJ25" s="35"/>
      <c r="AHK25" s="35"/>
      <c r="AHL25" s="35"/>
      <c r="AHM25" s="35"/>
      <c r="AHN25" s="35"/>
      <c r="AHO25" s="35"/>
      <c r="AHP25" s="35"/>
      <c r="AHQ25" s="35"/>
      <c r="AHR25" s="35"/>
      <c r="AHS25" s="35"/>
      <c r="AHT25" s="35"/>
      <c r="AHU25" s="35"/>
      <c r="AHV25" s="35"/>
      <c r="AHW25" s="35"/>
      <c r="AHX25" s="35"/>
      <c r="AHY25" s="35"/>
      <c r="AHZ25" s="35"/>
      <c r="AIA25" s="35"/>
      <c r="AIB25" s="35"/>
      <c r="AIC25" s="35"/>
      <c r="AID25" s="35"/>
      <c r="AIE25" s="35"/>
      <c r="AIF25" s="35"/>
      <c r="AIG25" s="35"/>
      <c r="AIH25" s="35"/>
      <c r="AII25" s="35"/>
      <c r="AIJ25" s="35"/>
      <c r="AIK25" s="35"/>
      <c r="AIL25" s="35"/>
      <c r="AIM25" s="35"/>
      <c r="AIN25" s="35"/>
      <c r="AIO25" s="35"/>
      <c r="AIP25" s="35"/>
      <c r="AIQ25" s="35"/>
      <c r="AIR25" s="35"/>
      <c r="AIS25" s="35"/>
      <c r="AIT25" s="35"/>
      <c r="AIU25" s="35"/>
      <c r="AIV25" s="35"/>
      <c r="AIW25" s="35"/>
      <c r="AIX25" s="35"/>
      <c r="AIY25" s="35"/>
      <c r="AIZ25" s="35"/>
      <c r="AJA25" s="35"/>
      <c r="AJB25" s="35"/>
      <c r="AJC25" s="35"/>
      <c r="AJD25" s="35"/>
      <c r="AJE25" s="35"/>
      <c r="AJF25" s="35"/>
      <c r="AJG25" s="35"/>
      <c r="AJH25" s="35"/>
      <c r="AJI25" s="35"/>
      <c r="AJJ25" s="35"/>
      <c r="AJK25" s="35"/>
      <c r="AJL25" s="35"/>
      <c r="AJM25" s="35"/>
      <c r="AJN25" s="35"/>
      <c r="AJO25" s="35"/>
      <c r="AJP25" s="35"/>
      <c r="AJQ25" s="35"/>
      <c r="AJR25" s="35"/>
      <c r="AJS25" s="35"/>
      <c r="AJT25" s="35"/>
      <c r="AJU25" s="35"/>
      <c r="AJV25" s="35"/>
      <c r="AJW25" s="35"/>
      <c r="AJX25" s="35"/>
      <c r="AJY25" s="35"/>
      <c r="AJZ25" s="35"/>
      <c r="AKA25" s="35"/>
      <c r="AKB25" s="35"/>
      <c r="AKC25" s="35"/>
      <c r="AKD25" s="35"/>
      <c r="AKE25" s="35"/>
      <c r="AKF25" s="35"/>
      <c r="AKG25" s="35"/>
      <c r="AKH25" s="35"/>
      <c r="AKI25" s="35"/>
      <c r="AKJ25" s="35"/>
      <c r="AKK25" s="35"/>
      <c r="AKL25" s="35"/>
      <c r="AKM25" s="35"/>
      <c r="AKN25" s="35"/>
      <c r="AKO25" s="35"/>
      <c r="AKP25" s="35"/>
      <c r="AKQ25" s="35"/>
      <c r="AKR25" s="35"/>
      <c r="AKS25" s="35"/>
      <c r="AKT25" s="35"/>
      <c r="AKU25" s="35"/>
      <c r="AKV25" s="35"/>
      <c r="AKW25" s="35"/>
      <c r="AKX25" s="35"/>
      <c r="AKY25" s="35"/>
      <c r="AKZ25" s="35"/>
      <c r="ALA25" s="35"/>
      <c r="ALB25" s="35"/>
      <c r="ALC25" s="35"/>
      <c r="ALD25" s="35"/>
      <c r="ALE25" s="35"/>
      <c r="ALF25" s="35"/>
      <c r="ALG25" s="35"/>
      <c r="ALH25" s="35"/>
      <c r="ALI25" s="35"/>
      <c r="ALJ25" s="35"/>
      <c r="ALK25" s="35"/>
      <c r="ALL25" s="35"/>
      <c r="ALM25" s="35"/>
      <c r="ALN25" s="35"/>
      <c r="ALO25" s="35"/>
      <c r="ALP25" s="35"/>
      <c r="ALQ25" s="35"/>
      <c r="ALR25" s="35"/>
      <c r="ALS25" s="35"/>
      <c r="ALT25" s="35"/>
      <c r="ALU25" s="35"/>
      <c r="ALV25" s="35"/>
      <c r="ALW25" s="35"/>
      <c r="ALX25" s="35"/>
      <c r="ALY25" s="35"/>
      <c r="ALZ25" s="35"/>
      <c r="AMA25" s="35"/>
      <c r="AMB25" s="35"/>
      <c r="AMC25" s="35"/>
      <c r="AMD25" s="35"/>
      <c r="AME25" s="35"/>
      <c r="AMF25" s="35"/>
      <c r="AMG25" s="35"/>
      <c r="AMH25" s="35"/>
      <c r="AMI25" s="35"/>
      <c r="AMJ25" s="35"/>
      <c r="AMK25" s="35"/>
      <c r="AML25" s="35"/>
    </row>
    <row r="26" spans="1:1026" s="59" customFormat="1" ht="18" customHeight="1" x14ac:dyDescent="0.25">
      <c r="A26" s="146">
        <v>2</v>
      </c>
      <c r="B26" s="198" t="s">
        <v>73</v>
      </c>
      <c r="C26" s="198"/>
      <c r="D26" s="204">
        <v>1964</v>
      </c>
      <c r="E26" s="204" t="s">
        <v>1</v>
      </c>
      <c r="F26" s="340">
        <v>92.2</v>
      </c>
      <c r="G26" s="183" t="s">
        <v>108</v>
      </c>
      <c r="H26" s="9">
        <v>16</v>
      </c>
      <c r="I26" s="56">
        <v>2.4</v>
      </c>
      <c r="J26" s="276">
        <v>121</v>
      </c>
      <c r="K26" s="319"/>
      <c r="L26" s="323">
        <f>J26*I26</f>
        <v>290.39999999999998</v>
      </c>
      <c r="M26" s="9"/>
      <c r="N26" s="276" t="s">
        <v>272</v>
      </c>
      <c r="O26" s="37">
        <v>18</v>
      </c>
      <c r="P26" s="198" t="s">
        <v>74</v>
      </c>
      <c r="Q26" s="341"/>
      <c r="R26" s="60"/>
      <c r="S26" s="60"/>
      <c r="T26" s="60"/>
      <c r="U26" s="60"/>
      <c r="V26" s="60"/>
      <c r="W26" s="60"/>
      <c r="X26" s="60"/>
      <c r="Y26" s="60"/>
      <c r="Z26" s="60"/>
      <c r="AA26" s="62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  <c r="CQ26" s="35"/>
      <c r="CR26" s="35"/>
      <c r="CS26" s="35"/>
      <c r="CT26" s="35"/>
      <c r="CU26" s="35"/>
      <c r="CV26" s="35"/>
      <c r="CW26" s="35"/>
      <c r="CX26" s="35"/>
      <c r="CY26" s="35"/>
      <c r="CZ26" s="35"/>
      <c r="DA26" s="35"/>
      <c r="DB26" s="35"/>
      <c r="DC26" s="35"/>
      <c r="DD26" s="35"/>
      <c r="DE26" s="35"/>
      <c r="DF26" s="35"/>
      <c r="DG26" s="35"/>
      <c r="DH26" s="35"/>
      <c r="DI26" s="35"/>
      <c r="DJ26" s="35"/>
      <c r="DK26" s="35"/>
      <c r="DL26" s="35"/>
      <c r="DM26" s="35"/>
      <c r="DN26" s="35"/>
      <c r="DO26" s="35"/>
      <c r="DP26" s="35"/>
      <c r="DQ26" s="35"/>
      <c r="DR26" s="35"/>
      <c r="DS26" s="35"/>
      <c r="DT26" s="35"/>
      <c r="DU26" s="35"/>
      <c r="DV26" s="35"/>
      <c r="DW26" s="35"/>
      <c r="DX26" s="35"/>
      <c r="DY26" s="35"/>
      <c r="DZ26" s="35"/>
      <c r="EA26" s="35"/>
      <c r="EB26" s="35"/>
      <c r="EC26" s="35"/>
      <c r="ED26" s="35"/>
      <c r="EE26" s="35"/>
      <c r="EF26" s="35"/>
      <c r="EG26" s="35"/>
      <c r="EH26" s="35"/>
      <c r="EI26" s="35"/>
      <c r="EJ26" s="35"/>
      <c r="EK26" s="35"/>
      <c r="EL26" s="35"/>
      <c r="EM26" s="35"/>
      <c r="EN26" s="35"/>
      <c r="EO26" s="35"/>
      <c r="EP26" s="35"/>
      <c r="EQ26" s="35"/>
      <c r="ER26" s="35"/>
      <c r="ES26" s="35"/>
      <c r="ET26" s="35"/>
      <c r="EU26" s="35"/>
      <c r="EV26" s="35"/>
      <c r="EW26" s="35"/>
      <c r="EX26" s="35"/>
      <c r="EY26" s="35"/>
      <c r="EZ26" s="35"/>
      <c r="FA26" s="35"/>
      <c r="FB26" s="35"/>
      <c r="FC26" s="35"/>
      <c r="FD26" s="35"/>
      <c r="FE26" s="35"/>
      <c r="FF26" s="35"/>
      <c r="FG26" s="35"/>
      <c r="FH26" s="35"/>
      <c r="FI26" s="35"/>
      <c r="FJ26" s="35"/>
      <c r="FK26" s="35"/>
      <c r="FL26" s="35"/>
      <c r="FM26" s="35"/>
      <c r="FN26" s="35"/>
      <c r="FO26" s="35"/>
      <c r="FP26" s="35"/>
      <c r="FQ26" s="35"/>
      <c r="FR26" s="35"/>
      <c r="FS26" s="35"/>
      <c r="FT26" s="35"/>
      <c r="FU26" s="35"/>
      <c r="FV26" s="35"/>
      <c r="FW26" s="35"/>
      <c r="FX26" s="35"/>
      <c r="FY26" s="35"/>
      <c r="FZ26" s="35"/>
      <c r="GA26" s="35"/>
      <c r="GB26" s="35"/>
      <c r="GC26" s="35"/>
      <c r="GD26" s="35"/>
      <c r="GE26" s="35"/>
      <c r="GF26" s="35"/>
      <c r="GG26" s="35"/>
      <c r="GH26" s="35"/>
      <c r="GI26" s="35"/>
      <c r="GJ26" s="35"/>
      <c r="GK26" s="35"/>
      <c r="GL26" s="35"/>
      <c r="GM26" s="35"/>
      <c r="GN26" s="35"/>
      <c r="GO26" s="35"/>
      <c r="GP26" s="35"/>
      <c r="GQ26" s="35"/>
      <c r="GR26" s="35"/>
      <c r="GS26" s="35"/>
      <c r="GT26" s="35"/>
      <c r="GU26" s="35"/>
      <c r="GV26" s="35"/>
      <c r="GW26" s="35"/>
      <c r="GX26" s="35"/>
      <c r="GY26" s="35"/>
      <c r="GZ26" s="35"/>
      <c r="HA26" s="35"/>
      <c r="HB26" s="35"/>
      <c r="HC26" s="35"/>
      <c r="HD26" s="35"/>
      <c r="HE26" s="35"/>
      <c r="HF26" s="35"/>
      <c r="HG26" s="35"/>
      <c r="HH26" s="35"/>
      <c r="HI26" s="35"/>
      <c r="HJ26" s="35"/>
      <c r="HK26" s="35"/>
      <c r="HL26" s="35"/>
      <c r="HM26" s="35"/>
      <c r="HN26" s="35"/>
      <c r="HO26" s="35"/>
      <c r="HP26" s="35"/>
      <c r="HQ26" s="35"/>
      <c r="HR26" s="35"/>
      <c r="HS26" s="35"/>
      <c r="HT26" s="35"/>
      <c r="HU26" s="35"/>
      <c r="HV26" s="35"/>
      <c r="HW26" s="35"/>
      <c r="HX26" s="35"/>
      <c r="HY26" s="35"/>
      <c r="HZ26" s="35"/>
      <c r="IA26" s="35"/>
      <c r="IB26" s="35"/>
      <c r="IC26" s="35"/>
      <c r="ID26" s="35"/>
      <c r="IE26" s="35"/>
      <c r="IF26" s="35"/>
      <c r="IG26" s="35"/>
      <c r="IH26" s="35"/>
      <c r="II26" s="35"/>
      <c r="IJ26" s="35"/>
      <c r="IK26" s="35"/>
      <c r="IL26" s="35"/>
      <c r="IM26" s="35"/>
      <c r="IN26" s="35"/>
      <c r="IO26" s="35"/>
      <c r="IP26" s="35"/>
      <c r="IQ26" s="35"/>
      <c r="IR26" s="35"/>
      <c r="IS26" s="35"/>
      <c r="IT26" s="35"/>
      <c r="IU26" s="35"/>
      <c r="IV26" s="35"/>
      <c r="IW26" s="35"/>
      <c r="IX26" s="35"/>
      <c r="IY26" s="35"/>
      <c r="IZ26" s="35"/>
      <c r="JA26" s="35"/>
      <c r="JB26" s="35"/>
      <c r="JC26" s="35"/>
      <c r="JD26" s="35"/>
      <c r="JE26" s="35"/>
      <c r="JF26" s="35"/>
      <c r="JG26" s="35"/>
      <c r="JH26" s="35"/>
      <c r="JI26" s="35"/>
      <c r="JJ26" s="35"/>
      <c r="JK26" s="35"/>
      <c r="JL26" s="35"/>
      <c r="JM26" s="35"/>
      <c r="JN26" s="35"/>
      <c r="JO26" s="35"/>
      <c r="JP26" s="35"/>
      <c r="JQ26" s="35"/>
      <c r="JR26" s="35"/>
      <c r="JS26" s="35"/>
      <c r="JT26" s="35"/>
      <c r="JU26" s="35"/>
      <c r="JV26" s="35"/>
      <c r="JW26" s="35"/>
      <c r="JX26" s="35"/>
      <c r="JY26" s="35"/>
      <c r="JZ26" s="35"/>
      <c r="KA26" s="35"/>
      <c r="KB26" s="35"/>
      <c r="KC26" s="35"/>
      <c r="KD26" s="35"/>
      <c r="KE26" s="35"/>
      <c r="KF26" s="35"/>
      <c r="KG26" s="35"/>
      <c r="KH26" s="35"/>
      <c r="KI26" s="35"/>
      <c r="KJ26" s="35"/>
      <c r="KK26" s="35"/>
      <c r="KL26" s="35"/>
      <c r="KM26" s="35"/>
      <c r="KN26" s="35"/>
      <c r="KO26" s="35"/>
      <c r="KP26" s="35"/>
      <c r="KQ26" s="35"/>
      <c r="KR26" s="35"/>
      <c r="KS26" s="35"/>
      <c r="KT26" s="35"/>
      <c r="KU26" s="35"/>
      <c r="KV26" s="35"/>
      <c r="KW26" s="35"/>
      <c r="KX26" s="35"/>
      <c r="KY26" s="35"/>
      <c r="KZ26" s="35"/>
      <c r="LA26" s="35"/>
      <c r="LB26" s="35"/>
      <c r="LC26" s="35"/>
      <c r="LD26" s="35"/>
      <c r="LE26" s="35"/>
      <c r="LF26" s="35"/>
      <c r="LG26" s="35"/>
      <c r="LH26" s="35"/>
      <c r="LI26" s="35"/>
      <c r="LJ26" s="35"/>
      <c r="LK26" s="35"/>
      <c r="LL26" s="35"/>
      <c r="LM26" s="35"/>
      <c r="LN26" s="35"/>
      <c r="LO26" s="35"/>
      <c r="LP26" s="35"/>
      <c r="LQ26" s="35"/>
      <c r="LR26" s="35"/>
      <c r="LS26" s="35"/>
      <c r="LT26" s="35"/>
      <c r="LU26" s="35"/>
      <c r="LV26" s="35"/>
      <c r="LW26" s="35"/>
      <c r="LX26" s="35"/>
      <c r="LY26" s="35"/>
      <c r="LZ26" s="35"/>
      <c r="MA26" s="35"/>
      <c r="MB26" s="35"/>
      <c r="MC26" s="35"/>
      <c r="MD26" s="35"/>
      <c r="ME26" s="35"/>
      <c r="MF26" s="35"/>
      <c r="MG26" s="35"/>
      <c r="MH26" s="35"/>
      <c r="MI26" s="35"/>
      <c r="MJ26" s="35"/>
      <c r="MK26" s="35"/>
      <c r="ML26" s="35"/>
      <c r="MM26" s="35"/>
      <c r="MN26" s="35"/>
      <c r="MO26" s="35"/>
      <c r="MP26" s="35"/>
      <c r="MQ26" s="35"/>
      <c r="MR26" s="35"/>
      <c r="MS26" s="35"/>
      <c r="MT26" s="35"/>
      <c r="MU26" s="35"/>
      <c r="MV26" s="35"/>
      <c r="MW26" s="35"/>
      <c r="MX26" s="35"/>
      <c r="MY26" s="35"/>
      <c r="MZ26" s="35"/>
      <c r="NA26" s="35"/>
      <c r="NB26" s="35"/>
      <c r="NC26" s="35"/>
      <c r="ND26" s="35"/>
      <c r="NE26" s="35"/>
      <c r="NF26" s="35"/>
      <c r="NG26" s="35"/>
      <c r="NH26" s="35"/>
      <c r="NI26" s="35"/>
      <c r="NJ26" s="35"/>
      <c r="NK26" s="35"/>
      <c r="NL26" s="35"/>
      <c r="NM26" s="35"/>
      <c r="NN26" s="35"/>
      <c r="NO26" s="35"/>
      <c r="NP26" s="35"/>
      <c r="NQ26" s="35"/>
      <c r="NR26" s="35"/>
      <c r="NS26" s="35"/>
      <c r="NT26" s="35"/>
      <c r="NU26" s="35"/>
      <c r="NV26" s="35"/>
      <c r="NW26" s="35"/>
      <c r="NX26" s="35"/>
      <c r="NY26" s="35"/>
      <c r="NZ26" s="35"/>
      <c r="OA26" s="35"/>
      <c r="OB26" s="35"/>
      <c r="OC26" s="35"/>
      <c r="OD26" s="35"/>
      <c r="OE26" s="35"/>
      <c r="OF26" s="35"/>
      <c r="OG26" s="35"/>
      <c r="OH26" s="35"/>
      <c r="OI26" s="35"/>
      <c r="OJ26" s="35"/>
      <c r="OK26" s="35"/>
      <c r="OL26" s="35"/>
      <c r="OM26" s="35"/>
      <c r="ON26" s="35"/>
      <c r="OO26" s="35"/>
      <c r="OP26" s="35"/>
      <c r="OQ26" s="35"/>
      <c r="OR26" s="35"/>
      <c r="OS26" s="35"/>
      <c r="OT26" s="35"/>
      <c r="OU26" s="35"/>
      <c r="OV26" s="35"/>
      <c r="OW26" s="35"/>
      <c r="OX26" s="35"/>
      <c r="OY26" s="35"/>
      <c r="OZ26" s="35"/>
      <c r="PA26" s="35"/>
      <c r="PB26" s="35"/>
      <c r="PC26" s="35"/>
      <c r="PD26" s="35"/>
      <c r="PE26" s="35"/>
      <c r="PF26" s="35"/>
      <c r="PG26" s="35"/>
      <c r="PH26" s="35"/>
      <c r="PI26" s="35"/>
      <c r="PJ26" s="35"/>
      <c r="PK26" s="35"/>
      <c r="PL26" s="35"/>
      <c r="PM26" s="35"/>
      <c r="PN26" s="35"/>
      <c r="PO26" s="35"/>
      <c r="PP26" s="35"/>
      <c r="PQ26" s="35"/>
      <c r="PR26" s="35"/>
      <c r="PS26" s="35"/>
      <c r="PT26" s="35"/>
      <c r="PU26" s="35"/>
      <c r="PV26" s="35"/>
      <c r="PW26" s="35"/>
      <c r="PX26" s="35"/>
      <c r="PY26" s="35"/>
      <c r="PZ26" s="35"/>
      <c r="QA26" s="35"/>
      <c r="QB26" s="35"/>
      <c r="QC26" s="35"/>
      <c r="QD26" s="35"/>
      <c r="QE26" s="35"/>
      <c r="QF26" s="35"/>
      <c r="QG26" s="35"/>
      <c r="QH26" s="35"/>
      <c r="QI26" s="35"/>
      <c r="QJ26" s="35"/>
      <c r="QK26" s="35"/>
      <c r="QL26" s="35"/>
      <c r="QM26" s="35"/>
      <c r="QN26" s="35"/>
      <c r="QO26" s="35"/>
      <c r="QP26" s="35"/>
      <c r="QQ26" s="35"/>
      <c r="QR26" s="35"/>
      <c r="QS26" s="35"/>
      <c r="QT26" s="35"/>
      <c r="QU26" s="35"/>
      <c r="QV26" s="35"/>
      <c r="QW26" s="35"/>
      <c r="QX26" s="35"/>
      <c r="QY26" s="35"/>
      <c r="QZ26" s="35"/>
      <c r="RA26" s="35"/>
      <c r="RB26" s="35"/>
      <c r="RC26" s="35"/>
      <c r="RD26" s="35"/>
      <c r="RE26" s="35"/>
      <c r="RF26" s="35"/>
      <c r="RG26" s="35"/>
      <c r="RH26" s="35"/>
      <c r="RI26" s="35"/>
      <c r="RJ26" s="35"/>
      <c r="RK26" s="35"/>
      <c r="RL26" s="35"/>
      <c r="RM26" s="35"/>
      <c r="RN26" s="35"/>
      <c r="RO26" s="35"/>
      <c r="RP26" s="35"/>
      <c r="RQ26" s="35"/>
      <c r="RR26" s="35"/>
      <c r="RS26" s="35"/>
      <c r="RT26" s="35"/>
      <c r="RU26" s="35"/>
      <c r="RV26" s="35"/>
      <c r="RW26" s="35"/>
      <c r="RX26" s="35"/>
      <c r="RY26" s="35"/>
      <c r="RZ26" s="35"/>
      <c r="SA26" s="35"/>
      <c r="SB26" s="35"/>
      <c r="SC26" s="35"/>
      <c r="SD26" s="35"/>
      <c r="SE26" s="35"/>
      <c r="SF26" s="35"/>
      <c r="SG26" s="35"/>
      <c r="SH26" s="35"/>
      <c r="SI26" s="35"/>
      <c r="SJ26" s="35"/>
      <c r="SK26" s="35"/>
      <c r="SL26" s="35"/>
      <c r="SM26" s="35"/>
      <c r="SN26" s="35"/>
      <c r="SO26" s="35"/>
      <c r="SP26" s="35"/>
      <c r="SQ26" s="35"/>
      <c r="SR26" s="35"/>
      <c r="SS26" s="35"/>
      <c r="ST26" s="35"/>
      <c r="SU26" s="35"/>
      <c r="SV26" s="35"/>
      <c r="SW26" s="35"/>
      <c r="SX26" s="35"/>
      <c r="SY26" s="35"/>
      <c r="SZ26" s="35"/>
      <c r="TA26" s="35"/>
      <c r="TB26" s="35"/>
      <c r="TC26" s="35"/>
      <c r="TD26" s="35"/>
      <c r="TE26" s="35"/>
      <c r="TF26" s="35"/>
      <c r="TG26" s="35"/>
      <c r="TH26" s="35"/>
      <c r="TI26" s="35"/>
      <c r="TJ26" s="35"/>
      <c r="TK26" s="35"/>
      <c r="TL26" s="35"/>
      <c r="TM26" s="35"/>
      <c r="TN26" s="35"/>
      <c r="TO26" s="35"/>
      <c r="TP26" s="35"/>
      <c r="TQ26" s="35"/>
      <c r="TR26" s="35"/>
      <c r="TS26" s="35"/>
      <c r="TT26" s="35"/>
      <c r="TU26" s="35"/>
      <c r="TV26" s="35"/>
      <c r="TW26" s="35"/>
      <c r="TX26" s="35"/>
      <c r="TY26" s="35"/>
      <c r="TZ26" s="35"/>
      <c r="UA26" s="35"/>
      <c r="UB26" s="35"/>
      <c r="UC26" s="35"/>
      <c r="UD26" s="35"/>
      <c r="UE26" s="35"/>
      <c r="UF26" s="35"/>
      <c r="UG26" s="35"/>
      <c r="UH26" s="35"/>
      <c r="UI26" s="35"/>
      <c r="UJ26" s="35"/>
      <c r="UK26" s="35"/>
      <c r="UL26" s="35"/>
      <c r="UM26" s="35"/>
      <c r="UN26" s="35"/>
      <c r="UO26" s="35"/>
      <c r="UP26" s="35"/>
      <c r="UQ26" s="35"/>
      <c r="UR26" s="35"/>
      <c r="US26" s="35"/>
      <c r="UT26" s="35"/>
      <c r="UU26" s="35"/>
      <c r="UV26" s="35"/>
      <c r="UW26" s="35"/>
      <c r="UX26" s="35"/>
      <c r="UY26" s="35"/>
      <c r="UZ26" s="35"/>
      <c r="VA26" s="35"/>
      <c r="VB26" s="35"/>
      <c r="VC26" s="35"/>
      <c r="VD26" s="35"/>
      <c r="VE26" s="35"/>
      <c r="VF26" s="35"/>
      <c r="VG26" s="35"/>
      <c r="VH26" s="35"/>
      <c r="VI26" s="35"/>
      <c r="VJ26" s="35"/>
      <c r="VK26" s="35"/>
      <c r="VL26" s="35"/>
      <c r="VM26" s="35"/>
      <c r="VN26" s="35"/>
      <c r="VO26" s="35"/>
      <c r="VP26" s="35"/>
      <c r="VQ26" s="35"/>
      <c r="VR26" s="35"/>
      <c r="VS26" s="35"/>
      <c r="VT26" s="35"/>
      <c r="VU26" s="35"/>
      <c r="VV26" s="35"/>
      <c r="VW26" s="35"/>
      <c r="VX26" s="35"/>
      <c r="VY26" s="35"/>
      <c r="VZ26" s="35"/>
      <c r="WA26" s="35"/>
      <c r="WB26" s="35"/>
      <c r="WC26" s="35"/>
      <c r="WD26" s="35"/>
      <c r="WE26" s="35"/>
      <c r="WF26" s="35"/>
      <c r="WG26" s="35"/>
      <c r="WH26" s="35"/>
      <c r="WI26" s="35"/>
      <c r="WJ26" s="35"/>
      <c r="WK26" s="35"/>
      <c r="WL26" s="35"/>
      <c r="WM26" s="35"/>
      <c r="WN26" s="35"/>
      <c r="WO26" s="35"/>
      <c r="WP26" s="35"/>
      <c r="WQ26" s="35"/>
      <c r="WR26" s="35"/>
      <c r="WS26" s="35"/>
      <c r="WT26" s="35"/>
      <c r="WU26" s="35"/>
      <c r="WV26" s="35"/>
      <c r="WW26" s="35"/>
      <c r="WX26" s="35"/>
      <c r="WY26" s="35"/>
      <c r="WZ26" s="35"/>
      <c r="XA26" s="35"/>
      <c r="XB26" s="35"/>
      <c r="XC26" s="35"/>
      <c r="XD26" s="35"/>
      <c r="XE26" s="35"/>
      <c r="XF26" s="35"/>
      <c r="XG26" s="35"/>
      <c r="XH26" s="35"/>
      <c r="XI26" s="35"/>
      <c r="XJ26" s="35"/>
      <c r="XK26" s="35"/>
      <c r="XL26" s="35"/>
      <c r="XM26" s="35"/>
      <c r="XN26" s="35"/>
      <c r="XO26" s="35"/>
      <c r="XP26" s="35"/>
      <c r="XQ26" s="35"/>
      <c r="XR26" s="35"/>
      <c r="XS26" s="35"/>
      <c r="XT26" s="35"/>
      <c r="XU26" s="35"/>
      <c r="XV26" s="35"/>
      <c r="XW26" s="35"/>
      <c r="XX26" s="35"/>
      <c r="XY26" s="35"/>
      <c r="XZ26" s="35"/>
      <c r="YA26" s="35"/>
      <c r="YB26" s="35"/>
      <c r="YC26" s="35"/>
      <c r="YD26" s="35"/>
      <c r="YE26" s="35"/>
      <c r="YF26" s="35"/>
      <c r="YG26" s="35"/>
      <c r="YH26" s="35"/>
      <c r="YI26" s="35"/>
      <c r="YJ26" s="35"/>
      <c r="YK26" s="35"/>
      <c r="YL26" s="35"/>
      <c r="YM26" s="35"/>
      <c r="YN26" s="35"/>
      <c r="YO26" s="35"/>
      <c r="YP26" s="35"/>
      <c r="YQ26" s="35"/>
      <c r="YR26" s="35"/>
      <c r="YS26" s="35"/>
      <c r="YT26" s="35"/>
      <c r="YU26" s="35"/>
      <c r="YV26" s="35"/>
      <c r="YW26" s="35"/>
      <c r="YX26" s="35"/>
      <c r="YY26" s="35"/>
      <c r="YZ26" s="35"/>
      <c r="ZA26" s="35"/>
      <c r="ZB26" s="35"/>
      <c r="ZC26" s="35"/>
      <c r="ZD26" s="35"/>
      <c r="ZE26" s="35"/>
      <c r="ZF26" s="35"/>
      <c r="ZG26" s="35"/>
      <c r="ZH26" s="35"/>
      <c r="ZI26" s="35"/>
      <c r="ZJ26" s="35"/>
      <c r="ZK26" s="35"/>
      <c r="ZL26" s="35"/>
      <c r="ZM26" s="35"/>
      <c r="ZN26" s="35"/>
      <c r="ZO26" s="35"/>
      <c r="ZP26" s="35"/>
      <c r="ZQ26" s="35"/>
      <c r="ZR26" s="35"/>
      <c r="ZS26" s="35"/>
      <c r="ZT26" s="35"/>
      <c r="ZU26" s="35"/>
      <c r="ZV26" s="35"/>
      <c r="ZW26" s="35"/>
      <c r="ZX26" s="35"/>
      <c r="ZY26" s="35"/>
      <c r="ZZ26" s="35"/>
      <c r="AAA26" s="35"/>
      <c r="AAB26" s="35"/>
      <c r="AAC26" s="35"/>
      <c r="AAD26" s="35"/>
      <c r="AAE26" s="35"/>
      <c r="AAF26" s="35"/>
      <c r="AAG26" s="35"/>
      <c r="AAH26" s="35"/>
      <c r="AAI26" s="35"/>
      <c r="AAJ26" s="35"/>
      <c r="AAK26" s="35"/>
      <c r="AAL26" s="35"/>
      <c r="AAM26" s="35"/>
      <c r="AAN26" s="35"/>
      <c r="AAO26" s="35"/>
      <c r="AAP26" s="35"/>
      <c r="AAQ26" s="35"/>
      <c r="AAR26" s="35"/>
      <c r="AAS26" s="35"/>
      <c r="AAT26" s="35"/>
      <c r="AAU26" s="35"/>
      <c r="AAV26" s="35"/>
      <c r="AAW26" s="35"/>
      <c r="AAX26" s="35"/>
      <c r="AAY26" s="35"/>
      <c r="AAZ26" s="35"/>
      <c r="ABA26" s="35"/>
      <c r="ABB26" s="35"/>
      <c r="ABC26" s="35"/>
      <c r="ABD26" s="35"/>
      <c r="ABE26" s="35"/>
      <c r="ABF26" s="35"/>
      <c r="ABG26" s="35"/>
      <c r="ABH26" s="35"/>
      <c r="ABI26" s="35"/>
      <c r="ABJ26" s="35"/>
      <c r="ABK26" s="35"/>
      <c r="ABL26" s="35"/>
      <c r="ABM26" s="35"/>
      <c r="ABN26" s="35"/>
      <c r="ABO26" s="35"/>
      <c r="ABP26" s="35"/>
      <c r="ABQ26" s="35"/>
      <c r="ABR26" s="35"/>
      <c r="ABS26" s="35"/>
      <c r="ABT26" s="35"/>
      <c r="ABU26" s="35"/>
      <c r="ABV26" s="35"/>
      <c r="ABW26" s="35"/>
      <c r="ABX26" s="35"/>
      <c r="ABY26" s="35"/>
      <c r="ABZ26" s="35"/>
      <c r="ACA26" s="35"/>
      <c r="ACB26" s="35"/>
      <c r="ACC26" s="35"/>
      <c r="ACD26" s="35"/>
      <c r="ACE26" s="35"/>
      <c r="ACF26" s="35"/>
      <c r="ACG26" s="35"/>
      <c r="ACH26" s="35"/>
      <c r="ACI26" s="35"/>
      <c r="ACJ26" s="35"/>
      <c r="ACK26" s="35"/>
      <c r="ACL26" s="35"/>
      <c r="ACM26" s="35"/>
      <c r="ACN26" s="35"/>
      <c r="ACO26" s="35"/>
      <c r="ACP26" s="35"/>
      <c r="ACQ26" s="35"/>
      <c r="ACR26" s="35"/>
      <c r="ACS26" s="35"/>
      <c r="ACT26" s="35"/>
      <c r="ACU26" s="35"/>
      <c r="ACV26" s="35"/>
      <c r="ACW26" s="35"/>
      <c r="ACX26" s="35"/>
      <c r="ACY26" s="35"/>
      <c r="ACZ26" s="35"/>
      <c r="ADA26" s="35"/>
      <c r="ADB26" s="35"/>
      <c r="ADC26" s="35"/>
      <c r="ADD26" s="35"/>
      <c r="ADE26" s="35"/>
      <c r="ADF26" s="35"/>
      <c r="ADG26" s="35"/>
      <c r="ADH26" s="35"/>
      <c r="ADI26" s="35"/>
      <c r="ADJ26" s="35"/>
      <c r="ADK26" s="35"/>
      <c r="ADL26" s="35"/>
      <c r="ADM26" s="35"/>
      <c r="ADN26" s="35"/>
      <c r="ADO26" s="35"/>
      <c r="ADP26" s="35"/>
      <c r="ADQ26" s="35"/>
      <c r="ADR26" s="35"/>
      <c r="ADS26" s="35"/>
      <c r="ADT26" s="35"/>
      <c r="ADU26" s="35"/>
      <c r="ADV26" s="35"/>
      <c r="ADW26" s="35"/>
      <c r="ADX26" s="35"/>
      <c r="ADY26" s="35"/>
      <c r="ADZ26" s="35"/>
      <c r="AEA26" s="35"/>
      <c r="AEB26" s="35"/>
      <c r="AEC26" s="35"/>
      <c r="AED26" s="35"/>
      <c r="AEE26" s="35"/>
      <c r="AEF26" s="35"/>
      <c r="AEG26" s="35"/>
      <c r="AEH26" s="35"/>
      <c r="AEI26" s="35"/>
      <c r="AEJ26" s="35"/>
      <c r="AEK26" s="35"/>
      <c r="AEL26" s="35"/>
      <c r="AEM26" s="35"/>
      <c r="AEN26" s="35"/>
      <c r="AEO26" s="35"/>
      <c r="AEP26" s="35"/>
      <c r="AEQ26" s="35"/>
      <c r="AER26" s="35"/>
      <c r="AES26" s="35"/>
      <c r="AET26" s="35"/>
      <c r="AEU26" s="35"/>
      <c r="AEV26" s="35"/>
      <c r="AEW26" s="35"/>
      <c r="AEX26" s="35"/>
      <c r="AEY26" s="35"/>
      <c r="AEZ26" s="35"/>
      <c r="AFA26" s="35"/>
      <c r="AFB26" s="35"/>
      <c r="AFC26" s="35"/>
      <c r="AFD26" s="35"/>
      <c r="AFE26" s="35"/>
      <c r="AFF26" s="35"/>
      <c r="AFG26" s="35"/>
      <c r="AFH26" s="35"/>
      <c r="AFI26" s="35"/>
      <c r="AFJ26" s="35"/>
      <c r="AFK26" s="35"/>
      <c r="AFL26" s="35"/>
      <c r="AFM26" s="35"/>
      <c r="AFN26" s="35"/>
      <c r="AFO26" s="35"/>
      <c r="AFP26" s="35"/>
      <c r="AFQ26" s="35"/>
      <c r="AFR26" s="35"/>
      <c r="AFS26" s="35"/>
      <c r="AFT26" s="35"/>
      <c r="AFU26" s="35"/>
      <c r="AFV26" s="35"/>
      <c r="AFW26" s="35"/>
      <c r="AFX26" s="35"/>
      <c r="AFY26" s="35"/>
      <c r="AFZ26" s="35"/>
      <c r="AGA26" s="35"/>
      <c r="AGB26" s="35"/>
      <c r="AGC26" s="35"/>
      <c r="AGD26" s="35"/>
      <c r="AGE26" s="35"/>
      <c r="AGF26" s="35"/>
      <c r="AGG26" s="35"/>
      <c r="AGH26" s="35"/>
      <c r="AGI26" s="35"/>
      <c r="AGJ26" s="35"/>
      <c r="AGK26" s="35"/>
      <c r="AGL26" s="35"/>
      <c r="AGM26" s="35"/>
      <c r="AGN26" s="35"/>
      <c r="AGO26" s="35"/>
      <c r="AGP26" s="35"/>
      <c r="AGQ26" s="35"/>
      <c r="AGR26" s="35"/>
      <c r="AGS26" s="35"/>
      <c r="AGT26" s="35"/>
      <c r="AGU26" s="35"/>
      <c r="AGV26" s="35"/>
      <c r="AGW26" s="35"/>
      <c r="AGX26" s="35"/>
      <c r="AGY26" s="35"/>
      <c r="AGZ26" s="35"/>
      <c r="AHA26" s="35"/>
      <c r="AHB26" s="35"/>
      <c r="AHC26" s="35"/>
      <c r="AHD26" s="35"/>
      <c r="AHE26" s="35"/>
      <c r="AHF26" s="35"/>
      <c r="AHG26" s="35"/>
      <c r="AHH26" s="35"/>
      <c r="AHI26" s="35"/>
      <c r="AHJ26" s="35"/>
      <c r="AHK26" s="35"/>
      <c r="AHL26" s="35"/>
      <c r="AHM26" s="35"/>
      <c r="AHN26" s="35"/>
      <c r="AHO26" s="35"/>
      <c r="AHP26" s="35"/>
      <c r="AHQ26" s="35"/>
      <c r="AHR26" s="35"/>
      <c r="AHS26" s="35"/>
      <c r="AHT26" s="35"/>
      <c r="AHU26" s="35"/>
      <c r="AHV26" s="35"/>
      <c r="AHW26" s="35"/>
      <c r="AHX26" s="35"/>
      <c r="AHY26" s="35"/>
      <c r="AHZ26" s="35"/>
      <c r="AIA26" s="35"/>
      <c r="AIB26" s="35"/>
      <c r="AIC26" s="35"/>
      <c r="AID26" s="35"/>
      <c r="AIE26" s="35"/>
      <c r="AIF26" s="35"/>
      <c r="AIG26" s="35"/>
      <c r="AIH26" s="35"/>
      <c r="AII26" s="35"/>
      <c r="AIJ26" s="35"/>
      <c r="AIK26" s="35"/>
      <c r="AIL26" s="35"/>
      <c r="AIM26" s="35"/>
      <c r="AIN26" s="35"/>
      <c r="AIO26" s="35"/>
      <c r="AIP26" s="35"/>
      <c r="AIQ26" s="35"/>
      <c r="AIR26" s="35"/>
      <c r="AIS26" s="35"/>
      <c r="AIT26" s="35"/>
      <c r="AIU26" s="35"/>
      <c r="AIV26" s="35"/>
      <c r="AIW26" s="35"/>
      <c r="AIX26" s="35"/>
      <c r="AIY26" s="35"/>
      <c r="AIZ26" s="35"/>
      <c r="AJA26" s="35"/>
      <c r="AJB26" s="35"/>
      <c r="AJC26" s="35"/>
      <c r="AJD26" s="35"/>
      <c r="AJE26" s="35"/>
      <c r="AJF26" s="35"/>
      <c r="AJG26" s="35"/>
      <c r="AJH26" s="35"/>
      <c r="AJI26" s="35"/>
      <c r="AJJ26" s="35"/>
      <c r="AJK26" s="35"/>
      <c r="AJL26" s="35"/>
      <c r="AJM26" s="35"/>
      <c r="AJN26" s="35"/>
      <c r="AJO26" s="35"/>
      <c r="AJP26" s="35"/>
      <c r="AJQ26" s="35"/>
      <c r="AJR26" s="35"/>
      <c r="AJS26" s="35"/>
      <c r="AJT26" s="35"/>
      <c r="AJU26" s="35"/>
      <c r="AJV26" s="35"/>
      <c r="AJW26" s="35"/>
      <c r="AJX26" s="35"/>
      <c r="AJY26" s="35"/>
      <c r="AJZ26" s="35"/>
      <c r="AKA26" s="35"/>
      <c r="AKB26" s="35"/>
      <c r="AKC26" s="35"/>
      <c r="AKD26" s="35"/>
      <c r="AKE26" s="35"/>
      <c r="AKF26" s="35"/>
      <c r="AKG26" s="35"/>
      <c r="AKH26" s="35"/>
      <c r="AKI26" s="35"/>
      <c r="AKJ26" s="35"/>
      <c r="AKK26" s="35"/>
      <c r="AKL26" s="35"/>
      <c r="AKM26" s="35"/>
      <c r="AKN26" s="35"/>
      <c r="AKO26" s="35"/>
      <c r="AKP26" s="35"/>
      <c r="AKQ26" s="35"/>
      <c r="AKR26" s="35"/>
      <c r="AKS26" s="35"/>
      <c r="AKT26" s="35"/>
      <c r="AKU26" s="35"/>
      <c r="AKV26" s="35"/>
      <c r="AKW26" s="35"/>
      <c r="AKX26" s="35"/>
      <c r="AKY26" s="35"/>
      <c r="AKZ26" s="35"/>
      <c r="ALA26" s="35"/>
      <c r="ALB26" s="35"/>
      <c r="ALC26" s="35"/>
      <c r="ALD26" s="35"/>
      <c r="ALE26" s="35"/>
      <c r="ALF26" s="35"/>
      <c r="ALG26" s="35"/>
      <c r="ALH26" s="35"/>
      <c r="ALI26" s="35"/>
      <c r="ALJ26" s="35"/>
      <c r="ALK26" s="35"/>
      <c r="ALL26" s="35"/>
      <c r="ALM26" s="35"/>
      <c r="ALN26" s="35"/>
      <c r="ALO26" s="35"/>
      <c r="ALP26" s="35"/>
      <c r="ALQ26" s="35"/>
      <c r="ALR26" s="35"/>
      <c r="ALS26" s="35"/>
      <c r="ALT26" s="35"/>
      <c r="ALU26" s="35"/>
      <c r="ALV26" s="35"/>
      <c r="ALW26" s="35"/>
      <c r="ALX26" s="35"/>
      <c r="ALY26" s="35"/>
      <c r="ALZ26" s="35"/>
      <c r="AMA26" s="35"/>
      <c r="AMB26" s="35"/>
      <c r="AMC26" s="35"/>
      <c r="AMD26" s="35"/>
      <c r="AME26" s="35"/>
      <c r="AMF26" s="35"/>
      <c r="AMG26" s="35"/>
      <c r="AMH26" s="35"/>
      <c r="AMI26" s="35"/>
      <c r="AMJ26" s="35"/>
      <c r="AMK26" s="35"/>
      <c r="AML26" s="35"/>
    </row>
    <row r="27" spans="1:1026" s="59" customFormat="1" ht="18" customHeight="1" x14ac:dyDescent="0.25">
      <c r="A27" s="342">
        <v>3</v>
      </c>
      <c r="B27" s="197" t="s">
        <v>112</v>
      </c>
      <c r="C27" s="185"/>
      <c r="D27" s="186">
        <v>1965</v>
      </c>
      <c r="E27" s="187" t="s">
        <v>0</v>
      </c>
      <c r="F27" s="332">
        <v>117.4</v>
      </c>
      <c r="G27" s="343" t="s">
        <v>113</v>
      </c>
      <c r="H27" s="344">
        <v>16</v>
      </c>
      <c r="I27" s="56">
        <v>2.4</v>
      </c>
      <c r="J27" s="345">
        <v>120</v>
      </c>
      <c r="K27" s="346"/>
      <c r="L27" s="323">
        <f>J27*I27</f>
        <v>288</v>
      </c>
      <c r="M27" s="345"/>
      <c r="N27" s="347" t="s">
        <v>273</v>
      </c>
      <c r="O27" s="37">
        <v>16</v>
      </c>
      <c r="P27" s="188" t="s">
        <v>69</v>
      </c>
      <c r="Q27" s="348"/>
      <c r="R27" s="60"/>
      <c r="S27" s="60"/>
      <c r="T27" s="60"/>
      <c r="U27" s="60"/>
      <c r="V27" s="60"/>
      <c r="W27" s="60"/>
      <c r="X27" s="60"/>
      <c r="Y27" s="60"/>
      <c r="Z27" s="60"/>
      <c r="AA27" s="62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  <c r="CQ27" s="35"/>
      <c r="CR27" s="35"/>
      <c r="CS27" s="35"/>
      <c r="CT27" s="35"/>
      <c r="CU27" s="35"/>
      <c r="CV27" s="35"/>
      <c r="CW27" s="35"/>
      <c r="CX27" s="35"/>
      <c r="CY27" s="35"/>
      <c r="CZ27" s="35"/>
      <c r="DA27" s="35"/>
      <c r="DB27" s="35"/>
      <c r="DC27" s="35"/>
      <c r="DD27" s="35"/>
      <c r="DE27" s="35"/>
      <c r="DF27" s="35"/>
      <c r="DG27" s="35"/>
      <c r="DH27" s="35"/>
      <c r="DI27" s="35"/>
      <c r="DJ27" s="35"/>
      <c r="DK27" s="35"/>
      <c r="DL27" s="35"/>
      <c r="DM27" s="35"/>
      <c r="DN27" s="35"/>
      <c r="DO27" s="35"/>
      <c r="DP27" s="35"/>
      <c r="DQ27" s="35"/>
      <c r="DR27" s="35"/>
      <c r="DS27" s="35"/>
      <c r="DT27" s="35"/>
      <c r="DU27" s="35"/>
      <c r="DV27" s="35"/>
      <c r="DW27" s="35"/>
      <c r="DX27" s="35"/>
      <c r="DY27" s="35"/>
      <c r="DZ27" s="35"/>
      <c r="EA27" s="35"/>
      <c r="EB27" s="35"/>
      <c r="EC27" s="35"/>
      <c r="ED27" s="35"/>
      <c r="EE27" s="35"/>
      <c r="EF27" s="35"/>
      <c r="EG27" s="35"/>
      <c r="EH27" s="35"/>
      <c r="EI27" s="35"/>
      <c r="EJ27" s="35"/>
      <c r="EK27" s="35"/>
      <c r="EL27" s="35"/>
      <c r="EM27" s="35"/>
      <c r="EN27" s="35"/>
      <c r="EO27" s="35"/>
      <c r="EP27" s="35"/>
      <c r="EQ27" s="35"/>
      <c r="ER27" s="35"/>
      <c r="ES27" s="35"/>
      <c r="ET27" s="35"/>
      <c r="EU27" s="35"/>
      <c r="EV27" s="35"/>
      <c r="EW27" s="35"/>
      <c r="EX27" s="35"/>
      <c r="EY27" s="35"/>
      <c r="EZ27" s="35"/>
      <c r="FA27" s="35"/>
      <c r="FB27" s="35"/>
      <c r="FC27" s="35"/>
      <c r="FD27" s="35"/>
      <c r="FE27" s="35"/>
      <c r="FF27" s="35"/>
      <c r="FG27" s="35"/>
      <c r="FH27" s="35"/>
      <c r="FI27" s="35"/>
      <c r="FJ27" s="35"/>
      <c r="FK27" s="35"/>
      <c r="FL27" s="35"/>
      <c r="FM27" s="35"/>
      <c r="FN27" s="35"/>
      <c r="FO27" s="35"/>
      <c r="FP27" s="35"/>
      <c r="FQ27" s="35"/>
      <c r="FR27" s="35"/>
      <c r="FS27" s="35"/>
      <c r="FT27" s="35"/>
      <c r="FU27" s="35"/>
      <c r="FV27" s="35"/>
      <c r="FW27" s="35"/>
      <c r="FX27" s="35"/>
      <c r="FY27" s="35"/>
      <c r="FZ27" s="35"/>
      <c r="GA27" s="35"/>
      <c r="GB27" s="35"/>
      <c r="GC27" s="35"/>
      <c r="GD27" s="35"/>
      <c r="GE27" s="35"/>
      <c r="GF27" s="35"/>
      <c r="GG27" s="35"/>
      <c r="GH27" s="35"/>
      <c r="GI27" s="35"/>
      <c r="GJ27" s="35"/>
      <c r="GK27" s="35"/>
      <c r="GL27" s="35"/>
      <c r="GM27" s="35"/>
      <c r="GN27" s="35"/>
      <c r="GO27" s="35"/>
      <c r="GP27" s="35"/>
      <c r="GQ27" s="35"/>
      <c r="GR27" s="35"/>
      <c r="GS27" s="35"/>
      <c r="GT27" s="35"/>
      <c r="GU27" s="35"/>
      <c r="GV27" s="35"/>
      <c r="GW27" s="35"/>
      <c r="GX27" s="35"/>
      <c r="GY27" s="35"/>
      <c r="GZ27" s="35"/>
      <c r="HA27" s="35"/>
      <c r="HB27" s="35"/>
      <c r="HC27" s="35"/>
      <c r="HD27" s="35"/>
      <c r="HE27" s="35"/>
      <c r="HF27" s="35"/>
      <c r="HG27" s="35"/>
      <c r="HH27" s="35"/>
      <c r="HI27" s="35"/>
      <c r="HJ27" s="35"/>
      <c r="HK27" s="35"/>
      <c r="HL27" s="35"/>
      <c r="HM27" s="35"/>
      <c r="HN27" s="35"/>
      <c r="HO27" s="35"/>
      <c r="HP27" s="35"/>
      <c r="HQ27" s="35"/>
      <c r="HR27" s="35"/>
      <c r="HS27" s="35"/>
      <c r="HT27" s="35"/>
      <c r="HU27" s="35"/>
      <c r="HV27" s="35"/>
      <c r="HW27" s="35"/>
      <c r="HX27" s="35"/>
      <c r="HY27" s="35"/>
      <c r="HZ27" s="35"/>
      <c r="IA27" s="35"/>
      <c r="IB27" s="35"/>
      <c r="IC27" s="35"/>
      <c r="ID27" s="35"/>
      <c r="IE27" s="35"/>
      <c r="IF27" s="35"/>
      <c r="IG27" s="35"/>
      <c r="IH27" s="35"/>
      <c r="II27" s="35"/>
      <c r="IJ27" s="35"/>
      <c r="IK27" s="35"/>
      <c r="IL27" s="35"/>
      <c r="IM27" s="35"/>
      <c r="IN27" s="35"/>
      <c r="IO27" s="35"/>
      <c r="IP27" s="35"/>
      <c r="IQ27" s="35"/>
      <c r="IR27" s="35"/>
      <c r="IS27" s="35"/>
      <c r="IT27" s="35"/>
      <c r="IU27" s="35"/>
      <c r="IV27" s="35"/>
      <c r="IW27" s="35"/>
      <c r="IX27" s="35"/>
      <c r="IY27" s="35"/>
      <c r="IZ27" s="35"/>
      <c r="JA27" s="35"/>
      <c r="JB27" s="35"/>
      <c r="JC27" s="35"/>
      <c r="JD27" s="35"/>
      <c r="JE27" s="35"/>
      <c r="JF27" s="35"/>
      <c r="JG27" s="35"/>
      <c r="JH27" s="35"/>
      <c r="JI27" s="35"/>
      <c r="JJ27" s="35"/>
      <c r="JK27" s="35"/>
      <c r="JL27" s="35"/>
      <c r="JM27" s="35"/>
      <c r="JN27" s="35"/>
      <c r="JO27" s="35"/>
      <c r="JP27" s="35"/>
      <c r="JQ27" s="35"/>
      <c r="JR27" s="35"/>
      <c r="JS27" s="35"/>
      <c r="JT27" s="35"/>
      <c r="JU27" s="35"/>
      <c r="JV27" s="35"/>
      <c r="JW27" s="35"/>
      <c r="JX27" s="35"/>
      <c r="JY27" s="35"/>
      <c r="JZ27" s="35"/>
      <c r="KA27" s="35"/>
      <c r="KB27" s="35"/>
      <c r="KC27" s="35"/>
      <c r="KD27" s="35"/>
      <c r="KE27" s="35"/>
      <c r="KF27" s="35"/>
      <c r="KG27" s="35"/>
      <c r="KH27" s="35"/>
      <c r="KI27" s="35"/>
      <c r="KJ27" s="35"/>
      <c r="KK27" s="35"/>
      <c r="KL27" s="35"/>
      <c r="KM27" s="35"/>
      <c r="KN27" s="35"/>
      <c r="KO27" s="35"/>
      <c r="KP27" s="35"/>
      <c r="KQ27" s="35"/>
      <c r="KR27" s="35"/>
      <c r="KS27" s="35"/>
      <c r="KT27" s="35"/>
      <c r="KU27" s="35"/>
      <c r="KV27" s="35"/>
      <c r="KW27" s="35"/>
      <c r="KX27" s="35"/>
      <c r="KY27" s="35"/>
      <c r="KZ27" s="35"/>
      <c r="LA27" s="35"/>
      <c r="LB27" s="35"/>
      <c r="LC27" s="35"/>
      <c r="LD27" s="35"/>
      <c r="LE27" s="35"/>
      <c r="LF27" s="35"/>
      <c r="LG27" s="35"/>
      <c r="LH27" s="35"/>
      <c r="LI27" s="35"/>
      <c r="LJ27" s="35"/>
      <c r="LK27" s="35"/>
      <c r="LL27" s="35"/>
      <c r="LM27" s="35"/>
      <c r="LN27" s="35"/>
      <c r="LO27" s="35"/>
      <c r="LP27" s="35"/>
      <c r="LQ27" s="35"/>
      <c r="LR27" s="35"/>
      <c r="LS27" s="35"/>
      <c r="LT27" s="35"/>
      <c r="LU27" s="35"/>
      <c r="LV27" s="35"/>
      <c r="LW27" s="35"/>
      <c r="LX27" s="35"/>
      <c r="LY27" s="35"/>
      <c r="LZ27" s="35"/>
      <c r="MA27" s="35"/>
      <c r="MB27" s="35"/>
      <c r="MC27" s="35"/>
      <c r="MD27" s="35"/>
      <c r="ME27" s="35"/>
      <c r="MF27" s="35"/>
      <c r="MG27" s="35"/>
      <c r="MH27" s="35"/>
      <c r="MI27" s="35"/>
      <c r="MJ27" s="35"/>
      <c r="MK27" s="35"/>
      <c r="ML27" s="35"/>
      <c r="MM27" s="35"/>
      <c r="MN27" s="35"/>
      <c r="MO27" s="35"/>
      <c r="MP27" s="35"/>
      <c r="MQ27" s="35"/>
      <c r="MR27" s="35"/>
      <c r="MS27" s="35"/>
      <c r="MT27" s="35"/>
      <c r="MU27" s="35"/>
      <c r="MV27" s="35"/>
      <c r="MW27" s="35"/>
      <c r="MX27" s="35"/>
      <c r="MY27" s="35"/>
      <c r="MZ27" s="35"/>
      <c r="NA27" s="35"/>
      <c r="NB27" s="35"/>
      <c r="NC27" s="35"/>
      <c r="ND27" s="35"/>
      <c r="NE27" s="35"/>
      <c r="NF27" s="35"/>
      <c r="NG27" s="35"/>
      <c r="NH27" s="35"/>
      <c r="NI27" s="35"/>
      <c r="NJ27" s="35"/>
      <c r="NK27" s="35"/>
      <c r="NL27" s="35"/>
      <c r="NM27" s="35"/>
      <c r="NN27" s="35"/>
      <c r="NO27" s="35"/>
      <c r="NP27" s="35"/>
      <c r="NQ27" s="35"/>
      <c r="NR27" s="35"/>
      <c r="NS27" s="35"/>
      <c r="NT27" s="35"/>
      <c r="NU27" s="35"/>
      <c r="NV27" s="35"/>
      <c r="NW27" s="35"/>
      <c r="NX27" s="35"/>
      <c r="NY27" s="35"/>
      <c r="NZ27" s="35"/>
      <c r="OA27" s="35"/>
      <c r="OB27" s="35"/>
      <c r="OC27" s="35"/>
      <c r="OD27" s="35"/>
      <c r="OE27" s="35"/>
      <c r="OF27" s="35"/>
      <c r="OG27" s="35"/>
      <c r="OH27" s="35"/>
      <c r="OI27" s="35"/>
      <c r="OJ27" s="35"/>
      <c r="OK27" s="35"/>
      <c r="OL27" s="35"/>
      <c r="OM27" s="35"/>
      <c r="ON27" s="35"/>
      <c r="OO27" s="35"/>
      <c r="OP27" s="35"/>
      <c r="OQ27" s="35"/>
      <c r="OR27" s="35"/>
      <c r="OS27" s="35"/>
      <c r="OT27" s="35"/>
      <c r="OU27" s="35"/>
      <c r="OV27" s="35"/>
      <c r="OW27" s="35"/>
      <c r="OX27" s="35"/>
      <c r="OY27" s="35"/>
      <c r="OZ27" s="35"/>
      <c r="PA27" s="35"/>
      <c r="PB27" s="35"/>
      <c r="PC27" s="35"/>
      <c r="PD27" s="35"/>
      <c r="PE27" s="35"/>
      <c r="PF27" s="35"/>
      <c r="PG27" s="35"/>
      <c r="PH27" s="35"/>
      <c r="PI27" s="35"/>
      <c r="PJ27" s="35"/>
      <c r="PK27" s="35"/>
      <c r="PL27" s="35"/>
      <c r="PM27" s="35"/>
      <c r="PN27" s="35"/>
      <c r="PO27" s="35"/>
      <c r="PP27" s="35"/>
      <c r="PQ27" s="35"/>
      <c r="PR27" s="35"/>
      <c r="PS27" s="35"/>
      <c r="PT27" s="35"/>
      <c r="PU27" s="35"/>
      <c r="PV27" s="35"/>
      <c r="PW27" s="35"/>
      <c r="PX27" s="35"/>
      <c r="PY27" s="35"/>
      <c r="PZ27" s="35"/>
      <c r="QA27" s="35"/>
      <c r="QB27" s="35"/>
      <c r="QC27" s="35"/>
      <c r="QD27" s="35"/>
      <c r="QE27" s="35"/>
      <c r="QF27" s="35"/>
      <c r="QG27" s="35"/>
      <c r="QH27" s="35"/>
      <c r="QI27" s="35"/>
      <c r="QJ27" s="35"/>
      <c r="QK27" s="35"/>
      <c r="QL27" s="35"/>
      <c r="QM27" s="35"/>
      <c r="QN27" s="35"/>
      <c r="QO27" s="35"/>
      <c r="QP27" s="35"/>
      <c r="QQ27" s="35"/>
      <c r="QR27" s="35"/>
      <c r="QS27" s="35"/>
      <c r="QT27" s="35"/>
      <c r="QU27" s="35"/>
      <c r="QV27" s="35"/>
      <c r="QW27" s="35"/>
      <c r="QX27" s="35"/>
      <c r="QY27" s="35"/>
      <c r="QZ27" s="35"/>
      <c r="RA27" s="35"/>
      <c r="RB27" s="35"/>
      <c r="RC27" s="35"/>
      <c r="RD27" s="35"/>
      <c r="RE27" s="35"/>
      <c r="RF27" s="35"/>
      <c r="RG27" s="35"/>
      <c r="RH27" s="35"/>
      <c r="RI27" s="35"/>
      <c r="RJ27" s="35"/>
      <c r="RK27" s="35"/>
      <c r="RL27" s="35"/>
      <c r="RM27" s="35"/>
      <c r="RN27" s="35"/>
      <c r="RO27" s="35"/>
      <c r="RP27" s="35"/>
      <c r="RQ27" s="35"/>
      <c r="RR27" s="35"/>
      <c r="RS27" s="35"/>
      <c r="RT27" s="35"/>
      <c r="RU27" s="35"/>
      <c r="RV27" s="35"/>
      <c r="RW27" s="35"/>
      <c r="RX27" s="35"/>
      <c r="RY27" s="35"/>
      <c r="RZ27" s="35"/>
      <c r="SA27" s="35"/>
      <c r="SB27" s="35"/>
      <c r="SC27" s="35"/>
      <c r="SD27" s="35"/>
      <c r="SE27" s="35"/>
      <c r="SF27" s="35"/>
      <c r="SG27" s="35"/>
      <c r="SH27" s="35"/>
      <c r="SI27" s="35"/>
      <c r="SJ27" s="35"/>
      <c r="SK27" s="35"/>
      <c r="SL27" s="35"/>
      <c r="SM27" s="35"/>
      <c r="SN27" s="35"/>
      <c r="SO27" s="35"/>
      <c r="SP27" s="35"/>
      <c r="SQ27" s="35"/>
      <c r="SR27" s="35"/>
      <c r="SS27" s="35"/>
      <c r="ST27" s="35"/>
      <c r="SU27" s="35"/>
      <c r="SV27" s="35"/>
      <c r="SW27" s="35"/>
      <c r="SX27" s="35"/>
      <c r="SY27" s="35"/>
      <c r="SZ27" s="35"/>
      <c r="TA27" s="35"/>
      <c r="TB27" s="35"/>
      <c r="TC27" s="35"/>
      <c r="TD27" s="35"/>
      <c r="TE27" s="35"/>
      <c r="TF27" s="35"/>
      <c r="TG27" s="35"/>
      <c r="TH27" s="35"/>
      <c r="TI27" s="35"/>
      <c r="TJ27" s="35"/>
      <c r="TK27" s="35"/>
      <c r="TL27" s="35"/>
      <c r="TM27" s="35"/>
      <c r="TN27" s="35"/>
      <c r="TO27" s="35"/>
      <c r="TP27" s="35"/>
      <c r="TQ27" s="35"/>
      <c r="TR27" s="35"/>
      <c r="TS27" s="35"/>
      <c r="TT27" s="35"/>
      <c r="TU27" s="35"/>
      <c r="TV27" s="35"/>
      <c r="TW27" s="35"/>
      <c r="TX27" s="35"/>
      <c r="TY27" s="35"/>
      <c r="TZ27" s="35"/>
      <c r="UA27" s="35"/>
      <c r="UB27" s="35"/>
      <c r="UC27" s="35"/>
      <c r="UD27" s="35"/>
      <c r="UE27" s="35"/>
      <c r="UF27" s="35"/>
      <c r="UG27" s="35"/>
      <c r="UH27" s="35"/>
      <c r="UI27" s="35"/>
      <c r="UJ27" s="35"/>
      <c r="UK27" s="35"/>
      <c r="UL27" s="35"/>
      <c r="UM27" s="35"/>
      <c r="UN27" s="35"/>
      <c r="UO27" s="35"/>
      <c r="UP27" s="35"/>
      <c r="UQ27" s="35"/>
      <c r="UR27" s="35"/>
      <c r="US27" s="35"/>
      <c r="UT27" s="35"/>
      <c r="UU27" s="35"/>
      <c r="UV27" s="35"/>
      <c r="UW27" s="35"/>
      <c r="UX27" s="35"/>
      <c r="UY27" s="35"/>
      <c r="UZ27" s="35"/>
      <c r="VA27" s="35"/>
      <c r="VB27" s="35"/>
      <c r="VC27" s="35"/>
      <c r="VD27" s="35"/>
      <c r="VE27" s="35"/>
      <c r="VF27" s="35"/>
      <c r="VG27" s="35"/>
      <c r="VH27" s="35"/>
      <c r="VI27" s="35"/>
      <c r="VJ27" s="35"/>
      <c r="VK27" s="35"/>
      <c r="VL27" s="35"/>
      <c r="VM27" s="35"/>
      <c r="VN27" s="35"/>
      <c r="VO27" s="35"/>
      <c r="VP27" s="35"/>
      <c r="VQ27" s="35"/>
      <c r="VR27" s="35"/>
      <c r="VS27" s="35"/>
      <c r="VT27" s="35"/>
      <c r="VU27" s="35"/>
      <c r="VV27" s="35"/>
      <c r="VW27" s="35"/>
      <c r="VX27" s="35"/>
      <c r="VY27" s="35"/>
      <c r="VZ27" s="35"/>
      <c r="WA27" s="35"/>
      <c r="WB27" s="35"/>
      <c r="WC27" s="35"/>
      <c r="WD27" s="35"/>
      <c r="WE27" s="35"/>
      <c r="WF27" s="35"/>
      <c r="WG27" s="35"/>
      <c r="WH27" s="35"/>
      <c r="WI27" s="35"/>
      <c r="WJ27" s="35"/>
      <c r="WK27" s="35"/>
      <c r="WL27" s="35"/>
      <c r="WM27" s="35"/>
      <c r="WN27" s="35"/>
      <c r="WO27" s="35"/>
      <c r="WP27" s="35"/>
      <c r="WQ27" s="35"/>
      <c r="WR27" s="35"/>
      <c r="WS27" s="35"/>
      <c r="WT27" s="35"/>
      <c r="WU27" s="35"/>
      <c r="WV27" s="35"/>
      <c r="WW27" s="35"/>
      <c r="WX27" s="35"/>
      <c r="WY27" s="35"/>
      <c r="WZ27" s="35"/>
      <c r="XA27" s="35"/>
      <c r="XB27" s="35"/>
      <c r="XC27" s="35"/>
      <c r="XD27" s="35"/>
      <c r="XE27" s="35"/>
      <c r="XF27" s="35"/>
      <c r="XG27" s="35"/>
      <c r="XH27" s="35"/>
      <c r="XI27" s="35"/>
      <c r="XJ27" s="35"/>
      <c r="XK27" s="35"/>
      <c r="XL27" s="35"/>
      <c r="XM27" s="35"/>
      <c r="XN27" s="35"/>
      <c r="XO27" s="35"/>
      <c r="XP27" s="35"/>
      <c r="XQ27" s="35"/>
      <c r="XR27" s="35"/>
      <c r="XS27" s="35"/>
      <c r="XT27" s="35"/>
      <c r="XU27" s="35"/>
      <c r="XV27" s="35"/>
      <c r="XW27" s="35"/>
      <c r="XX27" s="35"/>
      <c r="XY27" s="35"/>
      <c r="XZ27" s="35"/>
      <c r="YA27" s="35"/>
      <c r="YB27" s="35"/>
      <c r="YC27" s="35"/>
      <c r="YD27" s="35"/>
      <c r="YE27" s="35"/>
      <c r="YF27" s="35"/>
      <c r="YG27" s="35"/>
      <c r="YH27" s="35"/>
      <c r="YI27" s="35"/>
      <c r="YJ27" s="35"/>
      <c r="YK27" s="35"/>
      <c r="YL27" s="35"/>
      <c r="YM27" s="35"/>
      <c r="YN27" s="35"/>
      <c r="YO27" s="35"/>
      <c r="YP27" s="35"/>
      <c r="YQ27" s="35"/>
      <c r="YR27" s="35"/>
      <c r="YS27" s="35"/>
      <c r="YT27" s="35"/>
      <c r="YU27" s="35"/>
      <c r="YV27" s="35"/>
      <c r="YW27" s="35"/>
      <c r="YX27" s="35"/>
      <c r="YY27" s="35"/>
      <c r="YZ27" s="35"/>
      <c r="ZA27" s="35"/>
      <c r="ZB27" s="35"/>
      <c r="ZC27" s="35"/>
      <c r="ZD27" s="35"/>
      <c r="ZE27" s="35"/>
      <c r="ZF27" s="35"/>
      <c r="ZG27" s="35"/>
      <c r="ZH27" s="35"/>
      <c r="ZI27" s="35"/>
      <c r="ZJ27" s="35"/>
      <c r="ZK27" s="35"/>
      <c r="ZL27" s="35"/>
      <c r="ZM27" s="35"/>
      <c r="ZN27" s="35"/>
      <c r="ZO27" s="35"/>
      <c r="ZP27" s="35"/>
      <c r="ZQ27" s="35"/>
      <c r="ZR27" s="35"/>
      <c r="ZS27" s="35"/>
      <c r="ZT27" s="35"/>
      <c r="ZU27" s="35"/>
      <c r="ZV27" s="35"/>
      <c r="ZW27" s="35"/>
      <c r="ZX27" s="35"/>
      <c r="ZY27" s="35"/>
      <c r="ZZ27" s="35"/>
      <c r="AAA27" s="35"/>
      <c r="AAB27" s="35"/>
      <c r="AAC27" s="35"/>
      <c r="AAD27" s="35"/>
      <c r="AAE27" s="35"/>
      <c r="AAF27" s="35"/>
      <c r="AAG27" s="35"/>
      <c r="AAH27" s="35"/>
      <c r="AAI27" s="35"/>
      <c r="AAJ27" s="35"/>
      <c r="AAK27" s="35"/>
      <c r="AAL27" s="35"/>
      <c r="AAM27" s="35"/>
      <c r="AAN27" s="35"/>
      <c r="AAO27" s="35"/>
      <c r="AAP27" s="35"/>
      <c r="AAQ27" s="35"/>
      <c r="AAR27" s="35"/>
      <c r="AAS27" s="35"/>
      <c r="AAT27" s="35"/>
      <c r="AAU27" s="35"/>
      <c r="AAV27" s="35"/>
      <c r="AAW27" s="35"/>
      <c r="AAX27" s="35"/>
      <c r="AAY27" s="35"/>
      <c r="AAZ27" s="35"/>
      <c r="ABA27" s="35"/>
      <c r="ABB27" s="35"/>
      <c r="ABC27" s="35"/>
      <c r="ABD27" s="35"/>
      <c r="ABE27" s="35"/>
      <c r="ABF27" s="35"/>
      <c r="ABG27" s="35"/>
      <c r="ABH27" s="35"/>
      <c r="ABI27" s="35"/>
      <c r="ABJ27" s="35"/>
      <c r="ABK27" s="35"/>
      <c r="ABL27" s="35"/>
      <c r="ABM27" s="35"/>
      <c r="ABN27" s="35"/>
      <c r="ABO27" s="35"/>
      <c r="ABP27" s="35"/>
      <c r="ABQ27" s="35"/>
      <c r="ABR27" s="35"/>
      <c r="ABS27" s="35"/>
      <c r="ABT27" s="35"/>
      <c r="ABU27" s="35"/>
      <c r="ABV27" s="35"/>
      <c r="ABW27" s="35"/>
      <c r="ABX27" s="35"/>
      <c r="ABY27" s="35"/>
      <c r="ABZ27" s="35"/>
      <c r="ACA27" s="35"/>
      <c r="ACB27" s="35"/>
      <c r="ACC27" s="35"/>
      <c r="ACD27" s="35"/>
      <c r="ACE27" s="35"/>
      <c r="ACF27" s="35"/>
      <c r="ACG27" s="35"/>
      <c r="ACH27" s="35"/>
      <c r="ACI27" s="35"/>
      <c r="ACJ27" s="35"/>
      <c r="ACK27" s="35"/>
      <c r="ACL27" s="35"/>
      <c r="ACM27" s="35"/>
      <c r="ACN27" s="35"/>
      <c r="ACO27" s="35"/>
      <c r="ACP27" s="35"/>
      <c r="ACQ27" s="35"/>
      <c r="ACR27" s="35"/>
      <c r="ACS27" s="35"/>
      <c r="ACT27" s="35"/>
      <c r="ACU27" s="35"/>
      <c r="ACV27" s="35"/>
      <c r="ACW27" s="35"/>
      <c r="ACX27" s="35"/>
      <c r="ACY27" s="35"/>
      <c r="ACZ27" s="35"/>
      <c r="ADA27" s="35"/>
      <c r="ADB27" s="35"/>
      <c r="ADC27" s="35"/>
      <c r="ADD27" s="35"/>
      <c r="ADE27" s="35"/>
      <c r="ADF27" s="35"/>
      <c r="ADG27" s="35"/>
      <c r="ADH27" s="35"/>
      <c r="ADI27" s="35"/>
      <c r="ADJ27" s="35"/>
      <c r="ADK27" s="35"/>
      <c r="ADL27" s="35"/>
      <c r="ADM27" s="35"/>
      <c r="ADN27" s="35"/>
      <c r="ADO27" s="35"/>
      <c r="ADP27" s="35"/>
      <c r="ADQ27" s="35"/>
      <c r="ADR27" s="35"/>
      <c r="ADS27" s="35"/>
      <c r="ADT27" s="35"/>
      <c r="ADU27" s="35"/>
      <c r="ADV27" s="35"/>
      <c r="ADW27" s="35"/>
      <c r="ADX27" s="35"/>
      <c r="ADY27" s="35"/>
      <c r="ADZ27" s="35"/>
      <c r="AEA27" s="35"/>
      <c r="AEB27" s="35"/>
      <c r="AEC27" s="35"/>
      <c r="AED27" s="35"/>
      <c r="AEE27" s="35"/>
      <c r="AEF27" s="35"/>
      <c r="AEG27" s="35"/>
      <c r="AEH27" s="35"/>
      <c r="AEI27" s="35"/>
      <c r="AEJ27" s="35"/>
      <c r="AEK27" s="35"/>
      <c r="AEL27" s="35"/>
      <c r="AEM27" s="35"/>
      <c r="AEN27" s="35"/>
      <c r="AEO27" s="35"/>
      <c r="AEP27" s="35"/>
      <c r="AEQ27" s="35"/>
      <c r="AER27" s="35"/>
      <c r="AES27" s="35"/>
      <c r="AET27" s="35"/>
      <c r="AEU27" s="35"/>
      <c r="AEV27" s="35"/>
      <c r="AEW27" s="35"/>
      <c r="AEX27" s="35"/>
      <c r="AEY27" s="35"/>
      <c r="AEZ27" s="35"/>
      <c r="AFA27" s="35"/>
      <c r="AFB27" s="35"/>
      <c r="AFC27" s="35"/>
      <c r="AFD27" s="35"/>
      <c r="AFE27" s="35"/>
      <c r="AFF27" s="35"/>
      <c r="AFG27" s="35"/>
      <c r="AFH27" s="35"/>
      <c r="AFI27" s="35"/>
      <c r="AFJ27" s="35"/>
      <c r="AFK27" s="35"/>
      <c r="AFL27" s="35"/>
      <c r="AFM27" s="35"/>
      <c r="AFN27" s="35"/>
      <c r="AFO27" s="35"/>
      <c r="AFP27" s="35"/>
      <c r="AFQ27" s="35"/>
      <c r="AFR27" s="35"/>
      <c r="AFS27" s="35"/>
      <c r="AFT27" s="35"/>
      <c r="AFU27" s="35"/>
      <c r="AFV27" s="35"/>
      <c r="AFW27" s="35"/>
      <c r="AFX27" s="35"/>
      <c r="AFY27" s="35"/>
      <c r="AFZ27" s="35"/>
      <c r="AGA27" s="35"/>
      <c r="AGB27" s="35"/>
      <c r="AGC27" s="35"/>
      <c r="AGD27" s="35"/>
      <c r="AGE27" s="35"/>
      <c r="AGF27" s="35"/>
      <c r="AGG27" s="35"/>
      <c r="AGH27" s="35"/>
      <c r="AGI27" s="35"/>
      <c r="AGJ27" s="35"/>
      <c r="AGK27" s="35"/>
      <c r="AGL27" s="35"/>
      <c r="AGM27" s="35"/>
      <c r="AGN27" s="35"/>
      <c r="AGO27" s="35"/>
      <c r="AGP27" s="35"/>
      <c r="AGQ27" s="35"/>
      <c r="AGR27" s="35"/>
      <c r="AGS27" s="35"/>
      <c r="AGT27" s="35"/>
      <c r="AGU27" s="35"/>
      <c r="AGV27" s="35"/>
      <c r="AGW27" s="35"/>
      <c r="AGX27" s="35"/>
      <c r="AGY27" s="35"/>
      <c r="AGZ27" s="35"/>
      <c r="AHA27" s="35"/>
      <c r="AHB27" s="35"/>
      <c r="AHC27" s="35"/>
      <c r="AHD27" s="35"/>
      <c r="AHE27" s="35"/>
      <c r="AHF27" s="35"/>
      <c r="AHG27" s="35"/>
      <c r="AHH27" s="35"/>
      <c r="AHI27" s="35"/>
      <c r="AHJ27" s="35"/>
      <c r="AHK27" s="35"/>
      <c r="AHL27" s="35"/>
      <c r="AHM27" s="35"/>
      <c r="AHN27" s="35"/>
      <c r="AHO27" s="35"/>
      <c r="AHP27" s="35"/>
      <c r="AHQ27" s="35"/>
      <c r="AHR27" s="35"/>
      <c r="AHS27" s="35"/>
      <c r="AHT27" s="35"/>
      <c r="AHU27" s="35"/>
      <c r="AHV27" s="35"/>
      <c r="AHW27" s="35"/>
      <c r="AHX27" s="35"/>
      <c r="AHY27" s="35"/>
      <c r="AHZ27" s="35"/>
      <c r="AIA27" s="35"/>
      <c r="AIB27" s="35"/>
      <c r="AIC27" s="35"/>
      <c r="AID27" s="35"/>
      <c r="AIE27" s="35"/>
      <c r="AIF27" s="35"/>
      <c r="AIG27" s="35"/>
      <c r="AIH27" s="35"/>
      <c r="AII27" s="35"/>
      <c r="AIJ27" s="35"/>
      <c r="AIK27" s="35"/>
      <c r="AIL27" s="35"/>
      <c r="AIM27" s="35"/>
      <c r="AIN27" s="35"/>
      <c r="AIO27" s="35"/>
      <c r="AIP27" s="35"/>
      <c r="AIQ27" s="35"/>
      <c r="AIR27" s="35"/>
      <c r="AIS27" s="35"/>
      <c r="AIT27" s="35"/>
      <c r="AIU27" s="35"/>
      <c r="AIV27" s="35"/>
      <c r="AIW27" s="35"/>
      <c r="AIX27" s="35"/>
      <c r="AIY27" s="35"/>
      <c r="AIZ27" s="35"/>
      <c r="AJA27" s="35"/>
      <c r="AJB27" s="35"/>
      <c r="AJC27" s="35"/>
      <c r="AJD27" s="35"/>
      <c r="AJE27" s="35"/>
      <c r="AJF27" s="35"/>
      <c r="AJG27" s="35"/>
      <c r="AJH27" s="35"/>
      <c r="AJI27" s="35"/>
      <c r="AJJ27" s="35"/>
      <c r="AJK27" s="35"/>
      <c r="AJL27" s="35"/>
      <c r="AJM27" s="35"/>
      <c r="AJN27" s="35"/>
      <c r="AJO27" s="35"/>
      <c r="AJP27" s="35"/>
      <c r="AJQ27" s="35"/>
      <c r="AJR27" s="35"/>
      <c r="AJS27" s="35"/>
      <c r="AJT27" s="35"/>
      <c r="AJU27" s="35"/>
      <c r="AJV27" s="35"/>
      <c r="AJW27" s="35"/>
      <c r="AJX27" s="35"/>
      <c r="AJY27" s="35"/>
      <c r="AJZ27" s="35"/>
      <c r="AKA27" s="35"/>
      <c r="AKB27" s="35"/>
      <c r="AKC27" s="35"/>
      <c r="AKD27" s="35"/>
      <c r="AKE27" s="35"/>
      <c r="AKF27" s="35"/>
      <c r="AKG27" s="35"/>
      <c r="AKH27" s="35"/>
      <c r="AKI27" s="35"/>
      <c r="AKJ27" s="35"/>
      <c r="AKK27" s="35"/>
      <c r="AKL27" s="35"/>
      <c r="AKM27" s="35"/>
      <c r="AKN27" s="35"/>
      <c r="AKO27" s="35"/>
      <c r="AKP27" s="35"/>
      <c r="AKQ27" s="35"/>
      <c r="AKR27" s="35"/>
      <c r="AKS27" s="35"/>
      <c r="AKT27" s="35"/>
      <c r="AKU27" s="35"/>
      <c r="AKV27" s="35"/>
      <c r="AKW27" s="35"/>
      <c r="AKX27" s="35"/>
      <c r="AKY27" s="35"/>
      <c r="AKZ27" s="35"/>
      <c r="ALA27" s="35"/>
      <c r="ALB27" s="35"/>
      <c r="ALC27" s="35"/>
      <c r="ALD27" s="35"/>
      <c r="ALE27" s="35"/>
      <c r="ALF27" s="35"/>
      <c r="ALG27" s="35"/>
      <c r="ALH27" s="35"/>
      <c r="ALI27" s="35"/>
      <c r="ALJ27" s="35"/>
      <c r="ALK27" s="35"/>
      <c r="ALL27" s="35"/>
      <c r="ALM27" s="35"/>
      <c r="ALN27" s="35"/>
      <c r="ALO27" s="35"/>
      <c r="ALP27" s="35"/>
      <c r="ALQ27" s="35"/>
      <c r="ALR27" s="35"/>
      <c r="ALS27" s="35"/>
      <c r="ALT27" s="35"/>
      <c r="ALU27" s="35"/>
      <c r="ALV27" s="35"/>
      <c r="ALW27" s="35"/>
      <c r="ALX27" s="35"/>
      <c r="ALY27" s="35"/>
      <c r="ALZ27" s="35"/>
      <c r="AMA27" s="35"/>
      <c r="AMB27" s="35"/>
      <c r="AMC27" s="35"/>
      <c r="AMD27" s="35"/>
      <c r="AME27" s="35"/>
      <c r="AMF27" s="35"/>
      <c r="AMG27" s="35"/>
      <c r="AMH27" s="35"/>
      <c r="AMI27" s="35"/>
      <c r="AMJ27" s="35"/>
      <c r="AMK27" s="35"/>
      <c r="AML27" s="35"/>
    </row>
    <row r="28" spans="1:1026" s="59" customFormat="1" ht="18" customHeight="1" x14ac:dyDescent="0.25">
      <c r="A28" s="144">
        <v>4</v>
      </c>
      <c r="B28" s="36" t="s">
        <v>110</v>
      </c>
      <c r="C28" s="54"/>
      <c r="D28" s="47">
        <v>1964</v>
      </c>
      <c r="E28" s="48" t="s">
        <v>68</v>
      </c>
      <c r="F28" s="49">
        <v>102.1</v>
      </c>
      <c r="G28" s="349" t="s">
        <v>111</v>
      </c>
      <c r="H28" s="193">
        <v>16</v>
      </c>
      <c r="I28" s="56">
        <v>2.4</v>
      </c>
      <c r="J28" s="56">
        <v>117</v>
      </c>
      <c r="K28" s="200"/>
      <c r="L28" s="323">
        <f>J28*I28</f>
        <v>280.8</v>
      </c>
      <c r="M28" s="56"/>
      <c r="N28" s="57" t="s">
        <v>272</v>
      </c>
      <c r="O28" s="37">
        <v>15</v>
      </c>
      <c r="P28" s="58" t="s">
        <v>69</v>
      </c>
      <c r="Q28" s="216"/>
      <c r="R28" s="60"/>
      <c r="S28" s="60"/>
      <c r="T28" s="60"/>
      <c r="U28" s="60"/>
      <c r="V28" s="60"/>
      <c r="W28" s="60"/>
      <c r="X28" s="60"/>
      <c r="Y28" s="60"/>
      <c r="Z28" s="60"/>
      <c r="AA28" s="62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  <c r="AN28" s="35"/>
      <c r="AO28" s="35"/>
      <c r="AP28" s="35"/>
      <c r="AQ28" s="35"/>
      <c r="AR28" s="35"/>
      <c r="AS28" s="35"/>
      <c r="AT28" s="35"/>
      <c r="AU28" s="35"/>
      <c r="AV28" s="35"/>
      <c r="AW28" s="35"/>
      <c r="AX28" s="35"/>
      <c r="AY28" s="3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  <c r="CJ28" s="35"/>
      <c r="CK28" s="35"/>
      <c r="CL28" s="35"/>
      <c r="CM28" s="35"/>
      <c r="CN28" s="35"/>
      <c r="CO28" s="35"/>
      <c r="CP28" s="35"/>
      <c r="CQ28" s="35"/>
      <c r="CR28" s="35"/>
      <c r="CS28" s="35"/>
      <c r="CT28" s="35"/>
      <c r="CU28" s="35"/>
      <c r="CV28" s="35"/>
      <c r="CW28" s="35"/>
      <c r="CX28" s="35"/>
      <c r="CY28" s="35"/>
      <c r="CZ28" s="35"/>
      <c r="DA28" s="35"/>
      <c r="DB28" s="35"/>
      <c r="DC28" s="35"/>
      <c r="DD28" s="35"/>
      <c r="DE28" s="35"/>
      <c r="DF28" s="35"/>
      <c r="DG28" s="35"/>
      <c r="DH28" s="35"/>
      <c r="DI28" s="35"/>
      <c r="DJ28" s="35"/>
      <c r="DK28" s="35"/>
      <c r="DL28" s="35"/>
      <c r="DM28" s="35"/>
      <c r="DN28" s="35"/>
      <c r="DO28" s="35"/>
      <c r="DP28" s="35"/>
      <c r="DQ28" s="35"/>
      <c r="DR28" s="35"/>
      <c r="DS28" s="35"/>
      <c r="DT28" s="35"/>
      <c r="DU28" s="35"/>
      <c r="DV28" s="35"/>
      <c r="DW28" s="35"/>
      <c r="DX28" s="35"/>
      <c r="DY28" s="35"/>
      <c r="DZ28" s="35"/>
      <c r="EA28" s="35"/>
      <c r="EB28" s="35"/>
      <c r="EC28" s="35"/>
      <c r="ED28" s="35"/>
      <c r="EE28" s="35"/>
      <c r="EF28" s="35"/>
      <c r="EG28" s="35"/>
      <c r="EH28" s="35"/>
      <c r="EI28" s="35"/>
      <c r="EJ28" s="35"/>
      <c r="EK28" s="35"/>
      <c r="EL28" s="35"/>
      <c r="EM28" s="35"/>
      <c r="EN28" s="35"/>
      <c r="EO28" s="35"/>
      <c r="EP28" s="35"/>
      <c r="EQ28" s="35"/>
      <c r="ER28" s="35"/>
      <c r="ES28" s="35"/>
      <c r="ET28" s="35"/>
      <c r="EU28" s="35"/>
      <c r="EV28" s="35"/>
      <c r="EW28" s="35"/>
      <c r="EX28" s="35"/>
      <c r="EY28" s="35"/>
      <c r="EZ28" s="35"/>
      <c r="FA28" s="35"/>
      <c r="FB28" s="35"/>
      <c r="FC28" s="35"/>
      <c r="FD28" s="35"/>
      <c r="FE28" s="35"/>
      <c r="FF28" s="35"/>
      <c r="FG28" s="35"/>
      <c r="FH28" s="35"/>
      <c r="FI28" s="35"/>
      <c r="FJ28" s="35"/>
      <c r="FK28" s="35"/>
      <c r="FL28" s="35"/>
      <c r="FM28" s="35"/>
      <c r="FN28" s="35"/>
      <c r="FO28" s="35"/>
      <c r="FP28" s="35"/>
      <c r="FQ28" s="35"/>
      <c r="FR28" s="35"/>
      <c r="FS28" s="35"/>
      <c r="FT28" s="35"/>
      <c r="FU28" s="35"/>
      <c r="FV28" s="35"/>
      <c r="FW28" s="35"/>
      <c r="FX28" s="35"/>
      <c r="FY28" s="35"/>
      <c r="FZ28" s="35"/>
      <c r="GA28" s="35"/>
      <c r="GB28" s="35"/>
      <c r="GC28" s="35"/>
      <c r="GD28" s="35"/>
      <c r="GE28" s="35"/>
      <c r="GF28" s="35"/>
      <c r="GG28" s="35"/>
      <c r="GH28" s="35"/>
      <c r="GI28" s="35"/>
      <c r="GJ28" s="35"/>
      <c r="GK28" s="35"/>
      <c r="GL28" s="35"/>
      <c r="GM28" s="35"/>
      <c r="GN28" s="35"/>
      <c r="GO28" s="35"/>
      <c r="GP28" s="35"/>
      <c r="GQ28" s="35"/>
      <c r="GR28" s="35"/>
      <c r="GS28" s="35"/>
      <c r="GT28" s="35"/>
      <c r="GU28" s="35"/>
      <c r="GV28" s="35"/>
      <c r="GW28" s="35"/>
      <c r="GX28" s="35"/>
      <c r="GY28" s="35"/>
      <c r="GZ28" s="35"/>
      <c r="HA28" s="35"/>
      <c r="HB28" s="35"/>
      <c r="HC28" s="35"/>
      <c r="HD28" s="35"/>
      <c r="HE28" s="35"/>
      <c r="HF28" s="35"/>
      <c r="HG28" s="35"/>
      <c r="HH28" s="35"/>
      <c r="HI28" s="35"/>
      <c r="HJ28" s="35"/>
      <c r="HK28" s="35"/>
      <c r="HL28" s="35"/>
      <c r="HM28" s="35"/>
      <c r="HN28" s="35"/>
      <c r="HO28" s="35"/>
      <c r="HP28" s="35"/>
      <c r="HQ28" s="35"/>
      <c r="HR28" s="35"/>
      <c r="HS28" s="35"/>
      <c r="HT28" s="35"/>
      <c r="HU28" s="35"/>
      <c r="HV28" s="35"/>
      <c r="HW28" s="35"/>
      <c r="HX28" s="35"/>
      <c r="HY28" s="35"/>
      <c r="HZ28" s="35"/>
      <c r="IA28" s="35"/>
      <c r="IB28" s="35"/>
      <c r="IC28" s="35"/>
      <c r="ID28" s="35"/>
      <c r="IE28" s="35"/>
      <c r="IF28" s="35"/>
      <c r="IG28" s="35"/>
      <c r="IH28" s="35"/>
      <c r="II28" s="35"/>
      <c r="IJ28" s="35"/>
      <c r="IK28" s="35"/>
      <c r="IL28" s="35"/>
      <c r="IM28" s="35"/>
      <c r="IN28" s="35"/>
      <c r="IO28" s="35"/>
      <c r="IP28" s="35"/>
      <c r="IQ28" s="35"/>
      <c r="IR28" s="35"/>
      <c r="IS28" s="35"/>
      <c r="IT28" s="35"/>
      <c r="IU28" s="35"/>
      <c r="IV28" s="35"/>
      <c r="IW28" s="35"/>
      <c r="IX28" s="35"/>
      <c r="IY28" s="35"/>
      <c r="IZ28" s="35"/>
      <c r="JA28" s="35"/>
      <c r="JB28" s="35"/>
      <c r="JC28" s="35"/>
      <c r="JD28" s="35"/>
      <c r="JE28" s="35"/>
      <c r="JF28" s="35"/>
      <c r="JG28" s="35"/>
      <c r="JH28" s="35"/>
      <c r="JI28" s="35"/>
      <c r="JJ28" s="35"/>
      <c r="JK28" s="35"/>
      <c r="JL28" s="35"/>
      <c r="JM28" s="35"/>
      <c r="JN28" s="35"/>
      <c r="JO28" s="35"/>
      <c r="JP28" s="35"/>
      <c r="JQ28" s="35"/>
      <c r="JR28" s="35"/>
      <c r="JS28" s="35"/>
      <c r="JT28" s="35"/>
      <c r="JU28" s="35"/>
      <c r="JV28" s="35"/>
      <c r="JW28" s="35"/>
      <c r="JX28" s="35"/>
      <c r="JY28" s="35"/>
      <c r="JZ28" s="35"/>
      <c r="KA28" s="35"/>
      <c r="KB28" s="35"/>
      <c r="KC28" s="35"/>
      <c r="KD28" s="35"/>
      <c r="KE28" s="35"/>
      <c r="KF28" s="35"/>
      <c r="KG28" s="35"/>
      <c r="KH28" s="35"/>
      <c r="KI28" s="35"/>
      <c r="KJ28" s="35"/>
      <c r="KK28" s="35"/>
      <c r="KL28" s="35"/>
      <c r="KM28" s="35"/>
      <c r="KN28" s="35"/>
      <c r="KO28" s="35"/>
      <c r="KP28" s="35"/>
      <c r="KQ28" s="35"/>
      <c r="KR28" s="35"/>
      <c r="KS28" s="35"/>
      <c r="KT28" s="35"/>
      <c r="KU28" s="35"/>
      <c r="KV28" s="35"/>
      <c r="KW28" s="35"/>
      <c r="KX28" s="35"/>
      <c r="KY28" s="35"/>
      <c r="KZ28" s="35"/>
      <c r="LA28" s="35"/>
      <c r="LB28" s="35"/>
      <c r="LC28" s="35"/>
      <c r="LD28" s="35"/>
      <c r="LE28" s="35"/>
      <c r="LF28" s="35"/>
      <c r="LG28" s="35"/>
      <c r="LH28" s="35"/>
      <c r="LI28" s="35"/>
      <c r="LJ28" s="35"/>
      <c r="LK28" s="35"/>
      <c r="LL28" s="35"/>
      <c r="LM28" s="35"/>
      <c r="LN28" s="35"/>
      <c r="LO28" s="35"/>
      <c r="LP28" s="35"/>
      <c r="LQ28" s="35"/>
      <c r="LR28" s="35"/>
      <c r="LS28" s="35"/>
      <c r="LT28" s="35"/>
      <c r="LU28" s="35"/>
      <c r="LV28" s="35"/>
      <c r="LW28" s="35"/>
      <c r="LX28" s="35"/>
      <c r="LY28" s="35"/>
      <c r="LZ28" s="35"/>
      <c r="MA28" s="35"/>
      <c r="MB28" s="35"/>
      <c r="MC28" s="35"/>
      <c r="MD28" s="35"/>
      <c r="ME28" s="35"/>
      <c r="MF28" s="35"/>
      <c r="MG28" s="35"/>
      <c r="MH28" s="35"/>
      <c r="MI28" s="35"/>
      <c r="MJ28" s="35"/>
      <c r="MK28" s="35"/>
      <c r="ML28" s="35"/>
      <c r="MM28" s="35"/>
      <c r="MN28" s="35"/>
      <c r="MO28" s="35"/>
      <c r="MP28" s="35"/>
      <c r="MQ28" s="35"/>
      <c r="MR28" s="35"/>
      <c r="MS28" s="35"/>
      <c r="MT28" s="35"/>
      <c r="MU28" s="35"/>
      <c r="MV28" s="35"/>
      <c r="MW28" s="35"/>
      <c r="MX28" s="35"/>
      <c r="MY28" s="35"/>
      <c r="MZ28" s="35"/>
      <c r="NA28" s="35"/>
      <c r="NB28" s="35"/>
      <c r="NC28" s="35"/>
      <c r="ND28" s="35"/>
      <c r="NE28" s="35"/>
      <c r="NF28" s="35"/>
      <c r="NG28" s="35"/>
      <c r="NH28" s="35"/>
      <c r="NI28" s="35"/>
      <c r="NJ28" s="35"/>
      <c r="NK28" s="35"/>
      <c r="NL28" s="35"/>
      <c r="NM28" s="35"/>
      <c r="NN28" s="35"/>
      <c r="NO28" s="35"/>
      <c r="NP28" s="35"/>
      <c r="NQ28" s="35"/>
      <c r="NR28" s="35"/>
      <c r="NS28" s="35"/>
      <c r="NT28" s="35"/>
      <c r="NU28" s="35"/>
      <c r="NV28" s="35"/>
      <c r="NW28" s="35"/>
      <c r="NX28" s="35"/>
      <c r="NY28" s="35"/>
      <c r="NZ28" s="35"/>
      <c r="OA28" s="35"/>
      <c r="OB28" s="35"/>
      <c r="OC28" s="35"/>
      <c r="OD28" s="35"/>
      <c r="OE28" s="35"/>
      <c r="OF28" s="35"/>
      <c r="OG28" s="35"/>
      <c r="OH28" s="35"/>
      <c r="OI28" s="35"/>
      <c r="OJ28" s="35"/>
      <c r="OK28" s="35"/>
      <c r="OL28" s="35"/>
      <c r="OM28" s="35"/>
      <c r="ON28" s="35"/>
      <c r="OO28" s="35"/>
      <c r="OP28" s="35"/>
      <c r="OQ28" s="35"/>
      <c r="OR28" s="35"/>
      <c r="OS28" s="35"/>
      <c r="OT28" s="35"/>
      <c r="OU28" s="35"/>
      <c r="OV28" s="35"/>
      <c r="OW28" s="35"/>
      <c r="OX28" s="35"/>
      <c r="OY28" s="35"/>
      <c r="OZ28" s="35"/>
      <c r="PA28" s="35"/>
      <c r="PB28" s="35"/>
      <c r="PC28" s="35"/>
      <c r="PD28" s="35"/>
      <c r="PE28" s="35"/>
      <c r="PF28" s="35"/>
      <c r="PG28" s="35"/>
      <c r="PH28" s="35"/>
      <c r="PI28" s="35"/>
      <c r="PJ28" s="35"/>
      <c r="PK28" s="35"/>
      <c r="PL28" s="35"/>
      <c r="PM28" s="35"/>
      <c r="PN28" s="35"/>
      <c r="PO28" s="35"/>
      <c r="PP28" s="35"/>
      <c r="PQ28" s="35"/>
      <c r="PR28" s="35"/>
      <c r="PS28" s="35"/>
      <c r="PT28" s="35"/>
      <c r="PU28" s="35"/>
      <c r="PV28" s="35"/>
      <c r="PW28" s="35"/>
      <c r="PX28" s="35"/>
      <c r="PY28" s="35"/>
      <c r="PZ28" s="35"/>
      <c r="QA28" s="35"/>
      <c r="QB28" s="35"/>
      <c r="QC28" s="35"/>
      <c r="QD28" s="35"/>
      <c r="QE28" s="35"/>
      <c r="QF28" s="35"/>
      <c r="QG28" s="35"/>
      <c r="QH28" s="35"/>
      <c r="QI28" s="35"/>
      <c r="QJ28" s="35"/>
      <c r="QK28" s="35"/>
      <c r="QL28" s="35"/>
      <c r="QM28" s="35"/>
      <c r="QN28" s="35"/>
      <c r="QO28" s="35"/>
      <c r="QP28" s="35"/>
      <c r="QQ28" s="35"/>
      <c r="QR28" s="35"/>
      <c r="QS28" s="35"/>
      <c r="QT28" s="35"/>
      <c r="QU28" s="35"/>
      <c r="QV28" s="35"/>
      <c r="QW28" s="35"/>
      <c r="QX28" s="35"/>
      <c r="QY28" s="35"/>
      <c r="QZ28" s="35"/>
      <c r="RA28" s="35"/>
      <c r="RB28" s="35"/>
      <c r="RC28" s="35"/>
      <c r="RD28" s="35"/>
      <c r="RE28" s="35"/>
      <c r="RF28" s="35"/>
      <c r="RG28" s="35"/>
      <c r="RH28" s="35"/>
      <c r="RI28" s="35"/>
      <c r="RJ28" s="35"/>
      <c r="RK28" s="35"/>
      <c r="RL28" s="35"/>
      <c r="RM28" s="35"/>
      <c r="RN28" s="35"/>
      <c r="RO28" s="35"/>
      <c r="RP28" s="35"/>
      <c r="RQ28" s="35"/>
      <c r="RR28" s="35"/>
      <c r="RS28" s="35"/>
      <c r="RT28" s="35"/>
      <c r="RU28" s="35"/>
      <c r="RV28" s="35"/>
      <c r="RW28" s="35"/>
      <c r="RX28" s="35"/>
      <c r="RY28" s="35"/>
      <c r="RZ28" s="35"/>
      <c r="SA28" s="35"/>
      <c r="SB28" s="35"/>
      <c r="SC28" s="35"/>
      <c r="SD28" s="35"/>
      <c r="SE28" s="35"/>
      <c r="SF28" s="35"/>
      <c r="SG28" s="35"/>
      <c r="SH28" s="35"/>
      <c r="SI28" s="35"/>
      <c r="SJ28" s="35"/>
      <c r="SK28" s="35"/>
      <c r="SL28" s="35"/>
      <c r="SM28" s="35"/>
      <c r="SN28" s="35"/>
      <c r="SO28" s="35"/>
      <c r="SP28" s="35"/>
      <c r="SQ28" s="35"/>
      <c r="SR28" s="35"/>
      <c r="SS28" s="35"/>
      <c r="ST28" s="35"/>
      <c r="SU28" s="35"/>
      <c r="SV28" s="35"/>
      <c r="SW28" s="35"/>
      <c r="SX28" s="35"/>
      <c r="SY28" s="35"/>
      <c r="SZ28" s="35"/>
      <c r="TA28" s="35"/>
      <c r="TB28" s="35"/>
      <c r="TC28" s="35"/>
      <c r="TD28" s="35"/>
      <c r="TE28" s="35"/>
      <c r="TF28" s="35"/>
      <c r="TG28" s="35"/>
      <c r="TH28" s="35"/>
      <c r="TI28" s="35"/>
      <c r="TJ28" s="35"/>
      <c r="TK28" s="35"/>
      <c r="TL28" s="35"/>
      <c r="TM28" s="35"/>
      <c r="TN28" s="35"/>
      <c r="TO28" s="35"/>
      <c r="TP28" s="35"/>
      <c r="TQ28" s="35"/>
      <c r="TR28" s="35"/>
      <c r="TS28" s="35"/>
      <c r="TT28" s="35"/>
      <c r="TU28" s="35"/>
      <c r="TV28" s="35"/>
      <c r="TW28" s="35"/>
      <c r="TX28" s="35"/>
      <c r="TY28" s="35"/>
      <c r="TZ28" s="35"/>
      <c r="UA28" s="35"/>
      <c r="UB28" s="35"/>
      <c r="UC28" s="35"/>
      <c r="UD28" s="35"/>
      <c r="UE28" s="35"/>
      <c r="UF28" s="35"/>
      <c r="UG28" s="35"/>
      <c r="UH28" s="35"/>
      <c r="UI28" s="35"/>
      <c r="UJ28" s="35"/>
      <c r="UK28" s="35"/>
      <c r="UL28" s="35"/>
      <c r="UM28" s="35"/>
      <c r="UN28" s="35"/>
      <c r="UO28" s="35"/>
      <c r="UP28" s="35"/>
      <c r="UQ28" s="35"/>
      <c r="UR28" s="35"/>
      <c r="US28" s="35"/>
      <c r="UT28" s="35"/>
      <c r="UU28" s="35"/>
      <c r="UV28" s="35"/>
      <c r="UW28" s="35"/>
      <c r="UX28" s="35"/>
      <c r="UY28" s="35"/>
      <c r="UZ28" s="35"/>
      <c r="VA28" s="35"/>
      <c r="VB28" s="35"/>
      <c r="VC28" s="35"/>
      <c r="VD28" s="35"/>
      <c r="VE28" s="35"/>
      <c r="VF28" s="35"/>
      <c r="VG28" s="35"/>
      <c r="VH28" s="35"/>
      <c r="VI28" s="35"/>
      <c r="VJ28" s="35"/>
      <c r="VK28" s="35"/>
      <c r="VL28" s="35"/>
      <c r="VM28" s="35"/>
      <c r="VN28" s="35"/>
      <c r="VO28" s="35"/>
      <c r="VP28" s="35"/>
      <c r="VQ28" s="35"/>
      <c r="VR28" s="35"/>
      <c r="VS28" s="35"/>
      <c r="VT28" s="35"/>
      <c r="VU28" s="35"/>
      <c r="VV28" s="35"/>
      <c r="VW28" s="35"/>
      <c r="VX28" s="35"/>
      <c r="VY28" s="35"/>
      <c r="VZ28" s="35"/>
      <c r="WA28" s="35"/>
      <c r="WB28" s="35"/>
      <c r="WC28" s="35"/>
      <c r="WD28" s="35"/>
      <c r="WE28" s="35"/>
      <c r="WF28" s="35"/>
      <c r="WG28" s="35"/>
      <c r="WH28" s="35"/>
      <c r="WI28" s="35"/>
      <c r="WJ28" s="35"/>
      <c r="WK28" s="35"/>
      <c r="WL28" s="35"/>
      <c r="WM28" s="35"/>
      <c r="WN28" s="35"/>
      <c r="WO28" s="35"/>
      <c r="WP28" s="35"/>
      <c r="WQ28" s="35"/>
      <c r="WR28" s="35"/>
      <c r="WS28" s="35"/>
      <c r="WT28" s="35"/>
      <c r="WU28" s="35"/>
      <c r="WV28" s="35"/>
      <c r="WW28" s="35"/>
      <c r="WX28" s="35"/>
      <c r="WY28" s="35"/>
      <c r="WZ28" s="35"/>
      <c r="XA28" s="35"/>
      <c r="XB28" s="35"/>
      <c r="XC28" s="35"/>
      <c r="XD28" s="35"/>
      <c r="XE28" s="35"/>
      <c r="XF28" s="35"/>
      <c r="XG28" s="35"/>
      <c r="XH28" s="35"/>
      <c r="XI28" s="35"/>
      <c r="XJ28" s="35"/>
      <c r="XK28" s="35"/>
      <c r="XL28" s="35"/>
      <c r="XM28" s="35"/>
      <c r="XN28" s="35"/>
      <c r="XO28" s="35"/>
      <c r="XP28" s="35"/>
      <c r="XQ28" s="35"/>
      <c r="XR28" s="35"/>
      <c r="XS28" s="35"/>
      <c r="XT28" s="35"/>
      <c r="XU28" s="35"/>
      <c r="XV28" s="35"/>
      <c r="XW28" s="35"/>
      <c r="XX28" s="35"/>
      <c r="XY28" s="35"/>
      <c r="XZ28" s="35"/>
      <c r="YA28" s="35"/>
      <c r="YB28" s="35"/>
      <c r="YC28" s="35"/>
      <c r="YD28" s="35"/>
      <c r="YE28" s="35"/>
      <c r="YF28" s="35"/>
      <c r="YG28" s="35"/>
      <c r="YH28" s="35"/>
      <c r="YI28" s="35"/>
      <c r="YJ28" s="35"/>
      <c r="YK28" s="35"/>
      <c r="YL28" s="35"/>
      <c r="YM28" s="35"/>
      <c r="YN28" s="35"/>
      <c r="YO28" s="35"/>
      <c r="YP28" s="35"/>
      <c r="YQ28" s="35"/>
      <c r="YR28" s="35"/>
      <c r="YS28" s="35"/>
      <c r="YT28" s="35"/>
      <c r="YU28" s="35"/>
      <c r="YV28" s="35"/>
      <c r="YW28" s="35"/>
      <c r="YX28" s="35"/>
      <c r="YY28" s="35"/>
      <c r="YZ28" s="35"/>
      <c r="ZA28" s="35"/>
      <c r="ZB28" s="35"/>
      <c r="ZC28" s="35"/>
      <c r="ZD28" s="35"/>
      <c r="ZE28" s="35"/>
      <c r="ZF28" s="35"/>
      <c r="ZG28" s="35"/>
      <c r="ZH28" s="35"/>
      <c r="ZI28" s="35"/>
      <c r="ZJ28" s="35"/>
      <c r="ZK28" s="35"/>
      <c r="ZL28" s="35"/>
      <c r="ZM28" s="35"/>
      <c r="ZN28" s="35"/>
      <c r="ZO28" s="35"/>
      <c r="ZP28" s="35"/>
      <c r="ZQ28" s="35"/>
      <c r="ZR28" s="35"/>
      <c r="ZS28" s="35"/>
      <c r="ZT28" s="35"/>
      <c r="ZU28" s="35"/>
      <c r="ZV28" s="35"/>
      <c r="ZW28" s="35"/>
      <c r="ZX28" s="35"/>
      <c r="ZY28" s="35"/>
      <c r="ZZ28" s="35"/>
      <c r="AAA28" s="35"/>
      <c r="AAB28" s="35"/>
      <c r="AAC28" s="35"/>
      <c r="AAD28" s="35"/>
      <c r="AAE28" s="35"/>
      <c r="AAF28" s="35"/>
      <c r="AAG28" s="35"/>
      <c r="AAH28" s="35"/>
      <c r="AAI28" s="35"/>
      <c r="AAJ28" s="35"/>
      <c r="AAK28" s="35"/>
      <c r="AAL28" s="35"/>
      <c r="AAM28" s="35"/>
      <c r="AAN28" s="35"/>
      <c r="AAO28" s="35"/>
      <c r="AAP28" s="35"/>
      <c r="AAQ28" s="35"/>
      <c r="AAR28" s="35"/>
      <c r="AAS28" s="35"/>
      <c r="AAT28" s="35"/>
      <c r="AAU28" s="35"/>
      <c r="AAV28" s="35"/>
      <c r="AAW28" s="35"/>
      <c r="AAX28" s="35"/>
      <c r="AAY28" s="35"/>
      <c r="AAZ28" s="35"/>
      <c r="ABA28" s="35"/>
      <c r="ABB28" s="35"/>
      <c r="ABC28" s="35"/>
      <c r="ABD28" s="35"/>
      <c r="ABE28" s="35"/>
      <c r="ABF28" s="35"/>
      <c r="ABG28" s="35"/>
      <c r="ABH28" s="35"/>
      <c r="ABI28" s="35"/>
      <c r="ABJ28" s="35"/>
      <c r="ABK28" s="35"/>
      <c r="ABL28" s="35"/>
      <c r="ABM28" s="35"/>
      <c r="ABN28" s="35"/>
      <c r="ABO28" s="35"/>
      <c r="ABP28" s="35"/>
      <c r="ABQ28" s="35"/>
      <c r="ABR28" s="35"/>
      <c r="ABS28" s="35"/>
      <c r="ABT28" s="35"/>
      <c r="ABU28" s="35"/>
      <c r="ABV28" s="35"/>
      <c r="ABW28" s="35"/>
      <c r="ABX28" s="35"/>
      <c r="ABY28" s="35"/>
      <c r="ABZ28" s="35"/>
      <c r="ACA28" s="35"/>
      <c r="ACB28" s="35"/>
      <c r="ACC28" s="35"/>
      <c r="ACD28" s="35"/>
      <c r="ACE28" s="35"/>
      <c r="ACF28" s="35"/>
      <c r="ACG28" s="35"/>
      <c r="ACH28" s="35"/>
      <c r="ACI28" s="35"/>
      <c r="ACJ28" s="35"/>
      <c r="ACK28" s="35"/>
      <c r="ACL28" s="35"/>
      <c r="ACM28" s="35"/>
      <c r="ACN28" s="35"/>
      <c r="ACO28" s="35"/>
      <c r="ACP28" s="35"/>
      <c r="ACQ28" s="35"/>
      <c r="ACR28" s="35"/>
      <c r="ACS28" s="35"/>
      <c r="ACT28" s="35"/>
      <c r="ACU28" s="35"/>
      <c r="ACV28" s="35"/>
      <c r="ACW28" s="35"/>
      <c r="ACX28" s="35"/>
      <c r="ACY28" s="35"/>
      <c r="ACZ28" s="35"/>
      <c r="ADA28" s="35"/>
      <c r="ADB28" s="35"/>
      <c r="ADC28" s="35"/>
      <c r="ADD28" s="35"/>
      <c r="ADE28" s="35"/>
      <c r="ADF28" s="35"/>
      <c r="ADG28" s="35"/>
      <c r="ADH28" s="35"/>
      <c r="ADI28" s="35"/>
      <c r="ADJ28" s="35"/>
      <c r="ADK28" s="35"/>
      <c r="ADL28" s="35"/>
      <c r="ADM28" s="35"/>
      <c r="ADN28" s="35"/>
      <c r="ADO28" s="35"/>
      <c r="ADP28" s="35"/>
      <c r="ADQ28" s="35"/>
      <c r="ADR28" s="35"/>
      <c r="ADS28" s="35"/>
      <c r="ADT28" s="35"/>
      <c r="ADU28" s="35"/>
      <c r="ADV28" s="35"/>
      <c r="ADW28" s="35"/>
      <c r="ADX28" s="35"/>
      <c r="ADY28" s="35"/>
      <c r="ADZ28" s="35"/>
      <c r="AEA28" s="35"/>
      <c r="AEB28" s="35"/>
      <c r="AEC28" s="35"/>
      <c r="AED28" s="35"/>
      <c r="AEE28" s="35"/>
      <c r="AEF28" s="35"/>
      <c r="AEG28" s="35"/>
      <c r="AEH28" s="35"/>
      <c r="AEI28" s="35"/>
      <c r="AEJ28" s="35"/>
      <c r="AEK28" s="35"/>
      <c r="AEL28" s="35"/>
      <c r="AEM28" s="35"/>
      <c r="AEN28" s="35"/>
      <c r="AEO28" s="35"/>
      <c r="AEP28" s="35"/>
      <c r="AEQ28" s="35"/>
      <c r="AER28" s="35"/>
      <c r="AES28" s="35"/>
      <c r="AET28" s="35"/>
      <c r="AEU28" s="35"/>
      <c r="AEV28" s="35"/>
      <c r="AEW28" s="35"/>
      <c r="AEX28" s="35"/>
      <c r="AEY28" s="35"/>
      <c r="AEZ28" s="35"/>
      <c r="AFA28" s="35"/>
      <c r="AFB28" s="35"/>
      <c r="AFC28" s="35"/>
      <c r="AFD28" s="35"/>
      <c r="AFE28" s="35"/>
      <c r="AFF28" s="35"/>
      <c r="AFG28" s="35"/>
      <c r="AFH28" s="35"/>
      <c r="AFI28" s="35"/>
      <c r="AFJ28" s="35"/>
      <c r="AFK28" s="35"/>
      <c r="AFL28" s="35"/>
      <c r="AFM28" s="35"/>
      <c r="AFN28" s="35"/>
      <c r="AFO28" s="35"/>
      <c r="AFP28" s="35"/>
      <c r="AFQ28" s="35"/>
      <c r="AFR28" s="35"/>
      <c r="AFS28" s="35"/>
      <c r="AFT28" s="35"/>
      <c r="AFU28" s="35"/>
      <c r="AFV28" s="35"/>
      <c r="AFW28" s="35"/>
      <c r="AFX28" s="35"/>
      <c r="AFY28" s="35"/>
      <c r="AFZ28" s="35"/>
      <c r="AGA28" s="35"/>
      <c r="AGB28" s="35"/>
      <c r="AGC28" s="35"/>
      <c r="AGD28" s="35"/>
      <c r="AGE28" s="35"/>
      <c r="AGF28" s="35"/>
      <c r="AGG28" s="35"/>
      <c r="AGH28" s="35"/>
      <c r="AGI28" s="35"/>
      <c r="AGJ28" s="35"/>
      <c r="AGK28" s="35"/>
      <c r="AGL28" s="35"/>
      <c r="AGM28" s="35"/>
      <c r="AGN28" s="35"/>
      <c r="AGO28" s="35"/>
      <c r="AGP28" s="35"/>
      <c r="AGQ28" s="35"/>
      <c r="AGR28" s="35"/>
      <c r="AGS28" s="35"/>
      <c r="AGT28" s="35"/>
      <c r="AGU28" s="35"/>
      <c r="AGV28" s="35"/>
      <c r="AGW28" s="35"/>
      <c r="AGX28" s="35"/>
      <c r="AGY28" s="35"/>
      <c r="AGZ28" s="35"/>
      <c r="AHA28" s="35"/>
      <c r="AHB28" s="35"/>
      <c r="AHC28" s="35"/>
      <c r="AHD28" s="35"/>
      <c r="AHE28" s="35"/>
      <c r="AHF28" s="35"/>
      <c r="AHG28" s="35"/>
      <c r="AHH28" s="35"/>
      <c r="AHI28" s="35"/>
      <c r="AHJ28" s="35"/>
      <c r="AHK28" s="35"/>
      <c r="AHL28" s="35"/>
      <c r="AHM28" s="35"/>
      <c r="AHN28" s="35"/>
      <c r="AHO28" s="35"/>
      <c r="AHP28" s="35"/>
      <c r="AHQ28" s="35"/>
      <c r="AHR28" s="35"/>
      <c r="AHS28" s="35"/>
      <c r="AHT28" s="35"/>
      <c r="AHU28" s="35"/>
      <c r="AHV28" s="35"/>
      <c r="AHW28" s="35"/>
      <c r="AHX28" s="35"/>
      <c r="AHY28" s="35"/>
      <c r="AHZ28" s="35"/>
      <c r="AIA28" s="35"/>
      <c r="AIB28" s="35"/>
      <c r="AIC28" s="35"/>
      <c r="AID28" s="35"/>
      <c r="AIE28" s="35"/>
      <c r="AIF28" s="35"/>
      <c r="AIG28" s="35"/>
      <c r="AIH28" s="35"/>
      <c r="AII28" s="35"/>
      <c r="AIJ28" s="35"/>
      <c r="AIK28" s="35"/>
      <c r="AIL28" s="35"/>
      <c r="AIM28" s="35"/>
      <c r="AIN28" s="35"/>
      <c r="AIO28" s="35"/>
      <c r="AIP28" s="35"/>
      <c r="AIQ28" s="35"/>
      <c r="AIR28" s="35"/>
      <c r="AIS28" s="35"/>
      <c r="AIT28" s="35"/>
      <c r="AIU28" s="35"/>
      <c r="AIV28" s="35"/>
      <c r="AIW28" s="35"/>
      <c r="AIX28" s="35"/>
      <c r="AIY28" s="35"/>
      <c r="AIZ28" s="35"/>
      <c r="AJA28" s="35"/>
      <c r="AJB28" s="35"/>
      <c r="AJC28" s="35"/>
      <c r="AJD28" s="35"/>
      <c r="AJE28" s="35"/>
      <c r="AJF28" s="35"/>
      <c r="AJG28" s="35"/>
      <c r="AJH28" s="35"/>
      <c r="AJI28" s="35"/>
      <c r="AJJ28" s="35"/>
      <c r="AJK28" s="35"/>
      <c r="AJL28" s="35"/>
      <c r="AJM28" s="35"/>
      <c r="AJN28" s="35"/>
      <c r="AJO28" s="35"/>
      <c r="AJP28" s="35"/>
      <c r="AJQ28" s="35"/>
      <c r="AJR28" s="35"/>
      <c r="AJS28" s="35"/>
      <c r="AJT28" s="35"/>
      <c r="AJU28" s="35"/>
      <c r="AJV28" s="35"/>
      <c r="AJW28" s="35"/>
      <c r="AJX28" s="35"/>
      <c r="AJY28" s="35"/>
      <c r="AJZ28" s="35"/>
      <c r="AKA28" s="35"/>
      <c r="AKB28" s="35"/>
      <c r="AKC28" s="35"/>
      <c r="AKD28" s="35"/>
      <c r="AKE28" s="35"/>
      <c r="AKF28" s="35"/>
      <c r="AKG28" s="35"/>
      <c r="AKH28" s="35"/>
      <c r="AKI28" s="35"/>
      <c r="AKJ28" s="35"/>
      <c r="AKK28" s="35"/>
      <c r="AKL28" s="35"/>
      <c r="AKM28" s="35"/>
      <c r="AKN28" s="35"/>
      <c r="AKO28" s="35"/>
      <c r="AKP28" s="35"/>
      <c r="AKQ28" s="35"/>
      <c r="AKR28" s="35"/>
      <c r="AKS28" s="35"/>
      <c r="AKT28" s="35"/>
      <c r="AKU28" s="35"/>
      <c r="AKV28" s="35"/>
      <c r="AKW28" s="35"/>
      <c r="AKX28" s="35"/>
      <c r="AKY28" s="35"/>
      <c r="AKZ28" s="35"/>
      <c r="ALA28" s="35"/>
      <c r="ALB28" s="35"/>
      <c r="ALC28" s="35"/>
      <c r="ALD28" s="35"/>
      <c r="ALE28" s="35"/>
      <c r="ALF28" s="35"/>
      <c r="ALG28" s="35"/>
      <c r="ALH28" s="35"/>
      <c r="ALI28" s="35"/>
      <c r="ALJ28" s="35"/>
      <c r="ALK28" s="35"/>
      <c r="ALL28" s="35"/>
      <c r="ALM28" s="35"/>
      <c r="ALN28" s="35"/>
      <c r="ALO28" s="35"/>
      <c r="ALP28" s="35"/>
      <c r="ALQ28" s="35"/>
      <c r="ALR28" s="35"/>
      <c r="ALS28" s="35"/>
      <c r="ALT28" s="35"/>
      <c r="ALU28" s="35"/>
      <c r="ALV28" s="35"/>
      <c r="ALW28" s="35"/>
      <c r="ALX28" s="35"/>
      <c r="ALY28" s="35"/>
      <c r="ALZ28" s="35"/>
      <c r="AMA28" s="35"/>
      <c r="AMB28" s="35"/>
      <c r="AMC28" s="35"/>
      <c r="AMD28" s="35"/>
      <c r="AME28" s="35"/>
      <c r="AMF28" s="35"/>
      <c r="AMG28" s="35"/>
      <c r="AMH28" s="35"/>
      <c r="AMI28" s="35"/>
      <c r="AMJ28" s="35"/>
      <c r="AMK28" s="35"/>
      <c r="AML28" s="35"/>
    </row>
    <row r="29" spans="1:1026" s="59" customFormat="1" ht="18" customHeight="1" thickBot="1" x14ac:dyDescent="0.3">
      <c r="A29" s="149">
        <v>5</v>
      </c>
      <c r="B29" s="295" t="s">
        <v>255</v>
      </c>
      <c r="C29" s="266"/>
      <c r="D29" s="296">
        <v>1961</v>
      </c>
      <c r="E29" s="155" t="s">
        <v>1</v>
      </c>
      <c r="F29" s="350">
        <v>92</v>
      </c>
      <c r="G29" s="242" t="s">
        <v>184</v>
      </c>
      <c r="H29" s="297">
        <v>16</v>
      </c>
      <c r="I29" s="150">
        <v>2.4</v>
      </c>
      <c r="J29" s="150">
        <v>80</v>
      </c>
      <c r="K29" s="205"/>
      <c r="L29" s="351">
        <f>J29*I29</f>
        <v>192</v>
      </c>
      <c r="M29" s="150"/>
      <c r="N29" s="158">
        <v>2</v>
      </c>
      <c r="O29" s="118">
        <v>14</v>
      </c>
      <c r="P29" s="352" t="s">
        <v>69</v>
      </c>
      <c r="Q29" s="331"/>
      <c r="R29" s="60"/>
      <c r="S29" s="60"/>
      <c r="T29" s="60"/>
      <c r="U29" s="60"/>
      <c r="V29" s="60"/>
      <c r="W29" s="60"/>
      <c r="X29" s="60"/>
      <c r="Y29" s="60"/>
      <c r="Z29" s="60"/>
      <c r="AA29" s="62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U29" s="35"/>
      <c r="AV29" s="35"/>
      <c r="AW29" s="35"/>
      <c r="AX29" s="35"/>
      <c r="AY29" s="35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  <c r="CA29" s="35"/>
      <c r="CB29" s="35"/>
      <c r="CC29" s="35"/>
      <c r="CD29" s="35"/>
      <c r="CE29" s="35"/>
      <c r="CF29" s="35"/>
      <c r="CG29" s="35"/>
      <c r="CH29" s="35"/>
      <c r="CI29" s="35"/>
      <c r="CJ29" s="35"/>
      <c r="CK29" s="35"/>
      <c r="CL29" s="35"/>
      <c r="CM29" s="35"/>
      <c r="CN29" s="35"/>
      <c r="CO29" s="35"/>
      <c r="CP29" s="35"/>
      <c r="CQ29" s="35"/>
      <c r="CR29" s="35"/>
      <c r="CS29" s="35"/>
      <c r="CT29" s="35"/>
      <c r="CU29" s="35"/>
      <c r="CV29" s="35"/>
      <c r="CW29" s="35"/>
      <c r="CX29" s="35"/>
      <c r="CY29" s="35"/>
      <c r="CZ29" s="35"/>
      <c r="DA29" s="35"/>
      <c r="DB29" s="35"/>
      <c r="DC29" s="35"/>
      <c r="DD29" s="35"/>
      <c r="DE29" s="35"/>
      <c r="DF29" s="35"/>
      <c r="DG29" s="35"/>
      <c r="DH29" s="35"/>
      <c r="DI29" s="35"/>
      <c r="DJ29" s="35"/>
      <c r="DK29" s="35"/>
      <c r="DL29" s="35"/>
      <c r="DM29" s="35"/>
      <c r="DN29" s="35"/>
      <c r="DO29" s="35"/>
      <c r="DP29" s="35"/>
      <c r="DQ29" s="35"/>
      <c r="DR29" s="35"/>
      <c r="DS29" s="35"/>
      <c r="DT29" s="35"/>
      <c r="DU29" s="35"/>
      <c r="DV29" s="35"/>
      <c r="DW29" s="35"/>
      <c r="DX29" s="35"/>
      <c r="DY29" s="35"/>
      <c r="DZ29" s="35"/>
      <c r="EA29" s="35"/>
      <c r="EB29" s="35"/>
      <c r="EC29" s="35"/>
      <c r="ED29" s="35"/>
      <c r="EE29" s="35"/>
      <c r="EF29" s="35"/>
      <c r="EG29" s="35"/>
      <c r="EH29" s="35"/>
      <c r="EI29" s="35"/>
      <c r="EJ29" s="35"/>
      <c r="EK29" s="35"/>
      <c r="EL29" s="35"/>
      <c r="EM29" s="35"/>
      <c r="EN29" s="35"/>
      <c r="EO29" s="35"/>
      <c r="EP29" s="35"/>
      <c r="EQ29" s="35"/>
      <c r="ER29" s="35"/>
      <c r="ES29" s="35"/>
      <c r="ET29" s="35"/>
      <c r="EU29" s="35"/>
      <c r="EV29" s="35"/>
      <c r="EW29" s="35"/>
      <c r="EX29" s="35"/>
      <c r="EY29" s="35"/>
      <c r="EZ29" s="35"/>
      <c r="FA29" s="35"/>
      <c r="FB29" s="35"/>
      <c r="FC29" s="35"/>
      <c r="FD29" s="35"/>
      <c r="FE29" s="35"/>
      <c r="FF29" s="35"/>
      <c r="FG29" s="35"/>
      <c r="FH29" s="35"/>
      <c r="FI29" s="35"/>
      <c r="FJ29" s="35"/>
      <c r="FK29" s="35"/>
      <c r="FL29" s="35"/>
      <c r="FM29" s="35"/>
      <c r="FN29" s="35"/>
      <c r="FO29" s="35"/>
      <c r="FP29" s="35"/>
      <c r="FQ29" s="35"/>
      <c r="FR29" s="35"/>
      <c r="FS29" s="35"/>
      <c r="FT29" s="35"/>
      <c r="FU29" s="35"/>
      <c r="FV29" s="35"/>
      <c r="FW29" s="35"/>
      <c r="FX29" s="35"/>
      <c r="FY29" s="35"/>
      <c r="FZ29" s="35"/>
      <c r="GA29" s="35"/>
      <c r="GB29" s="35"/>
      <c r="GC29" s="35"/>
      <c r="GD29" s="35"/>
      <c r="GE29" s="35"/>
      <c r="GF29" s="35"/>
      <c r="GG29" s="35"/>
      <c r="GH29" s="35"/>
      <c r="GI29" s="35"/>
      <c r="GJ29" s="35"/>
      <c r="GK29" s="35"/>
      <c r="GL29" s="35"/>
      <c r="GM29" s="35"/>
      <c r="GN29" s="35"/>
      <c r="GO29" s="35"/>
      <c r="GP29" s="35"/>
      <c r="GQ29" s="35"/>
      <c r="GR29" s="35"/>
      <c r="GS29" s="35"/>
      <c r="GT29" s="35"/>
      <c r="GU29" s="35"/>
      <c r="GV29" s="35"/>
      <c r="GW29" s="35"/>
      <c r="GX29" s="35"/>
      <c r="GY29" s="35"/>
      <c r="GZ29" s="35"/>
      <c r="HA29" s="35"/>
      <c r="HB29" s="35"/>
      <c r="HC29" s="35"/>
      <c r="HD29" s="35"/>
      <c r="HE29" s="35"/>
      <c r="HF29" s="35"/>
      <c r="HG29" s="35"/>
      <c r="HH29" s="35"/>
      <c r="HI29" s="35"/>
      <c r="HJ29" s="35"/>
      <c r="HK29" s="35"/>
      <c r="HL29" s="35"/>
      <c r="HM29" s="35"/>
      <c r="HN29" s="35"/>
      <c r="HO29" s="35"/>
      <c r="HP29" s="35"/>
      <c r="HQ29" s="35"/>
      <c r="HR29" s="35"/>
      <c r="HS29" s="35"/>
      <c r="HT29" s="35"/>
      <c r="HU29" s="35"/>
      <c r="HV29" s="35"/>
      <c r="HW29" s="35"/>
      <c r="HX29" s="35"/>
      <c r="HY29" s="35"/>
      <c r="HZ29" s="35"/>
      <c r="IA29" s="35"/>
      <c r="IB29" s="35"/>
      <c r="IC29" s="35"/>
      <c r="ID29" s="35"/>
      <c r="IE29" s="35"/>
      <c r="IF29" s="35"/>
      <c r="IG29" s="35"/>
      <c r="IH29" s="35"/>
      <c r="II29" s="35"/>
      <c r="IJ29" s="35"/>
      <c r="IK29" s="35"/>
      <c r="IL29" s="35"/>
      <c r="IM29" s="35"/>
      <c r="IN29" s="35"/>
      <c r="IO29" s="35"/>
      <c r="IP29" s="35"/>
      <c r="IQ29" s="35"/>
      <c r="IR29" s="35"/>
      <c r="IS29" s="35"/>
      <c r="IT29" s="35"/>
      <c r="IU29" s="35"/>
      <c r="IV29" s="35"/>
      <c r="IW29" s="35"/>
      <c r="IX29" s="35"/>
      <c r="IY29" s="35"/>
      <c r="IZ29" s="35"/>
      <c r="JA29" s="35"/>
      <c r="JB29" s="35"/>
      <c r="JC29" s="35"/>
      <c r="JD29" s="35"/>
      <c r="JE29" s="35"/>
      <c r="JF29" s="35"/>
      <c r="JG29" s="35"/>
      <c r="JH29" s="35"/>
      <c r="JI29" s="35"/>
      <c r="JJ29" s="35"/>
      <c r="JK29" s="35"/>
      <c r="JL29" s="35"/>
      <c r="JM29" s="35"/>
      <c r="JN29" s="35"/>
      <c r="JO29" s="35"/>
      <c r="JP29" s="35"/>
      <c r="JQ29" s="35"/>
      <c r="JR29" s="35"/>
      <c r="JS29" s="35"/>
      <c r="JT29" s="35"/>
      <c r="JU29" s="35"/>
      <c r="JV29" s="35"/>
      <c r="JW29" s="35"/>
      <c r="JX29" s="35"/>
      <c r="JY29" s="35"/>
      <c r="JZ29" s="35"/>
      <c r="KA29" s="35"/>
      <c r="KB29" s="35"/>
      <c r="KC29" s="35"/>
      <c r="KD29" s="35"/>
      <c r="KE29" s="35"/>
      <c r="KF29" s="35"/>
      <c r="KG29" s="35"/>
      <c r="KH29" s="35"/>
      <c r="KI29" s="35"/>
      <c r="KJ29" s="35"/>
      <c r="KK29" s="35"/>
      <c r="KL29" s="35"/>
      <c r="KM29" s="35"/>
      <c r="KN29" s="35"/>
      <c r="KO29" s="35"/>
      <c r="KP29" s="35"/>
      <c r="KQ29" s="35"/>
      <c r="KR29" s="35"/>
      <c r="KS29" s="35"/>
      <c r="KT29" s="35"/>
      <c r="KU29" s="35"/>
      <c r="KV29" s="35"/>
      <c r="KW29" s="35"/>
      <c r="KX29" s="35"/>
      <c r="KY29" s="35"/>
      <c r="KZ29" s="35"/>
      <c r="LA29" s="35"/>
      <c r="LB29" s="35"/>
      <c r="LC29" s="35"/>
      <c r="LD29" s="35"/>
      <c r="LE29" s="35"/>
      <c r="LF29" s="35"/>
      <c r="LG29" s="35"/>
      <c r="LH29" s="35"/>
      <c r="LI29" s="35"/>
      <c r="LJ29" s="35"/>
      <c r="LK29" s="35"/>
      <c r="LL29" s="35"/>
      <c r="LM29" s="35"/>
      <c r="LN29" s="35"/>
      <c r="LO29" s="35"/>
      <c r="LP29" s="35"/>
      <c r="LQ29" s="35"/>
      <c r="LR29" s="35"/>
      <c r="LS29" s="35"/>
      <c r="LT29" s="35"/>
      <c r="LU29" s="35"/>
      <c r="LV29" s="35"/>
      <c r="LW29" s="35"/>
      <c r="LX29" s="35"/>
      <c r="LY29" s="35"/>
      <c r="LZ29" s="35"/>
      <c r="MA29" s="35"/>
      <c r="MB29" s="35"/>
      <c r="MC29" s="35"/>
      <c r="MD29" s="35"/>
      <c r="ME29" s="35"/>
      <c r="MF29" s="35"/>
      <c r="MG29" s="35"/>
      <c r="MH29" s="35"/>
      <c r="MI29" s="35"/>
      <c r="MJ29" s="35"/>
      <c r="MK29" s="35"/>
      <c r="ML29" s="35"/>
      <c r="MM29" s="35"/>
      <c r="MN29" s="35"/>
      <c r="MO29" s="35"/>
      <c r="MP29" s="35"/>
      <c r="MQ29" s="35"/>
      <c r="MR29" s="35"/>
      <c r="MS29" s="35"/>
      <c r="MT29" s="35"/>
      <c r="MU29" s="35"/>
      <c r="MV29" s="35"/>
      <c r="MW29" s="35"/>
      <c r="MX29" s="35"/>
      <c r="MY29" s="35"/>
      <c r="MZ29" s="35"/>
      <c r="NA29" s="35"/>
      <c r="NB29" s="35"/>
      <c r="NC29" s="35"/>
      <c r="ND29" s="35"/>
      <c r="NE29" s="35"/>
      <c r="NF29" s="35"/>
      <c r="NG29" s="35"/>
      <c r="NH29" s="35"/>
      <c r="NI29" s="35"/>
      <c r="NJ29" s="35"/>
      <c r="NK29" s="35"/>
      <c r="NL29" s="35"/>
      <c r="NM29" s="35"/>
      <c r="NN29" s="35"/>
      <c r="NO29" s="35"/>
      <c r="NP29" s="35"/>
      <c r="NQ29" s="35"/>
      <c r="NR29" s="35"/>
      <c r="NS29" s="35"/>
      <c r="NT29" s="35"/>
      <c r="NU29" s="35"/>
      <c r="NV29" s="35"/>
      <c r="NW29" s="35"/>
      <c r="NX29" s="35"/>
      <c r="NY29" s="35"/>
      <c r="NZ29" s="35"/>
      <c r="OA29" s="35"/>
      <c r="OB29" s="35"/>
      <c r="OC29" s="35"/>
      <c r="OD29" s="35"/>
      <c r="OE29" s="35"/>
      <c r="OF29" s="35"/>
      <c r="OG29" s="35"/>
      <c r="OH29" s="35"/>
      <c r="OI29" s="35"/>
      <c r="OJ29" s="35"/>
      <c r="OK29" s="35"/>
      <c r="OL29" s="35"/>
      <c r="OM29" s="35"/>
      <c r="ON29" s="35"/>
      <c r="OO29" s="35"/>
      <c r="OP29" s="35"/>
      <c r="OQ29" s="35"/>
      <c r="OR29" s="35"/>
      <c r="OS29" s="35"/>
      <c r="OT29" s="35"/>
      <c r="OU29" s="35"/>
      <c r="OV29" s="35"/>
      <c r="OW29" s="35"/>
      <c r="OX29" s="35"/>
      <c r="OY29" s="35"/>
      <c r="OZ29" s="35"/>
      <c r="PA29" s="35"/>
      <c r="PB29" s="35"/>
      <c r="PC29" s="35"/>
      <c r="PD29" s="35"/>
      <c r="PE29" s="35"/>
      <c r="PF29" s="35"/>
      <c r="PG29" s="35"/>
      <c r="PH29" s="35"/>
      <c r="PI29" s="35"/>
      <c r="PJ29" s="35"/>
      <c r="PK29" s="35"/>
      <c r="PL29" s="35"/>
      <c r="PM29" s="35"/>
      <c r="PN29" s="35"/>
      <c r="PO29" s="35"/>
      <c r="PP29" s="35"/>
      <c r="PQ29" s="35"/>
      <c r="PR29" s="35"/>
      <c r="PS29" s="35"/>
      <c r="PT29" s="35"/>
      <c r="PU29" s="35"/>
      <c r="PV29" s="35"/>
      <c r="PW29" s="35"/>
      <c r="PX29" s="35"/>
      <c r="PY29" s="35"/>
      <c r="PZ29" s="35"/>
      <c r="QA29" s="35"/>
      <c r="QB29" s="35"/>
      <c r="QC29" s="35"/>
      <c r="QD29" s="35"/>
      <c r="QE29" s="35"/>
      <c r="QF29" s="35"/>
      <c r="QG29" s="35"/>
      <c r="QH29" s="35"/>
      <c r="QI29" s="35"/>
      <c r="QJ29" s="35"/>
      <c r="QK29" s="35"/>
      <c r="QL29" s="35"/>
      <c r="QM29" s="35"/>
      <c r="QN29" s="35"/>
      <c r="QO29" s="35"/>
      <c r="QP29" s="35"/>
      <c r="QQ29" s="35"/>
      <c r="QR29" s="35"/>
      <c r="QS29" s="35"/>
      <c r="QT29" s="35"/>
      <c r="QU29" s="35"/>
      <c r="QV29" s="35"/>
      <c r="QW29" s="35"/>
      <c r="QX29" s="35"/>
      <c r="QY29" s="35"/>
      <c r="QZ29" s="35"/>
      <c r="RA29" s="35"/>
      <c r="RB29" s="35"/>
      <c r="RC29" s="35"/>
      <c r="RD29" s="35"/>
      <c r="RE29" s="35"/>
      <c r="RF29" s="35"/>
      <c r="RG29" s="35"/>
      <c r="RH29" s="35"/>
      <c r="RI29" s="35"/>
      <c r="RJ29" s="35"/>
      <c r="RK29" s="35"/>
      <c r="RL29" s="35"/>
      <c r="RM29" s="35"/>
      <c r="RN29" s="35"/>
      <c r="RO29" s="35"/>
      <c r="RP29" s="35"/>
      <c r="RQ29" s="35"/>
      <c r="RR29" s="35"/>
      <c r="RS29" s="35"/>
      <c r="RT29" s="35"/>
      <c r="RU29" s="35"/>
      <c r="RV29" s="35"/>
      <c r="RW29" s="35"/>
      <c r="RX29" s="35"/>
      <c r="RY29" s="35"/>
      <c r="RZ29" s="35"/>
      <c r="SA29" s="35"/>
      <c r="SB29" s="35"/>
      <c r="SC29" s="35"/>
      <c r="SD29" s="35"/>
      <c r="SE29" s="35"/>
      <c r="SF29" s="35"/>
      <c r="SG29" s="35"/>
      <c r="SH29" s="35"/>
      <c r="SI29" s="35"/>
      <c r="SJ29" s="35"/>
      <c r="SK29" s="35"/>
      <c r="SL29" s="35"/>
      <c r="SM29" s="35"/>
      <c r="SN29" s="35"/>
      <c r="SO29" s="35"/>
      <c r="SP29" s="35"/>
      <c r="SQ29" s="35"/>
      <c r="SR29" s="35"/>
      <c r="SS29" s="35"/>
      <c r="ST29" s="35"/>
      <c r="SU29" s="35"/>
      <c r="SV29" s="35"/>
      <c r="SW29" s="35"/>
      <c r="SX29" s="35"/>
      <c r="SY29" s="35"/>
      <c r="SZ29" s="35"/>
      <c r="TA29" s="35"/>
      <c r="TB29" s="35"/>
      <c r="TC29" s="35"/>
      <c r="TD29" s="35"/>
      <c r="TE29" s="35"/>
      <c r="TF29" s="35"/>
      <c r="TG29" s="35"/>
      <c r="TH29" s="35"/>
      <c r="TI29" s="35"/>
      <c r="TJ29" s="35"/>
      <c r="TK29" s="35"/>
      <c r="TL29" s="35"/>
      <c r="TM29" s="35"/>
      <c r="TN29" s="35"/>
      <c r="TO29" s="35"/>
      <c r="TP29" s="35"/>
      <c r="TQ29" s="35"/>
      <c r="TR29" s="35"/>
      <c r="TS29" s="35"/>
      <c r="TT29" s="35"/>
      <c r="TU29" s="35"/>
      <c r="TV29" s="35"/>
      <c r="TW29" s="35"/>
      <c r="TX29" s="35"/>
      <c r="TY29" s="35"/>
      <c r="TZ29" s="35"/>
      <c r="UA29" s="35"/>
      <c r="UB29" s="35"/>
      <c r="UC29" s="35"/>
      <c r="UD29" s="35"/>
      <c r="UE29" s="35"/>
      <c r="UF29" s="35"/>
      <c r="UG29" s="35"/>
      <c r="UH29" s="35"/>
      <c r="UI29" s="35"/>
      <c r="UJ29" s="35"/>
      <c r="UK29" s="35"/>
      <c r="UL29" s="35"/>
      <c r="UM29" s="35"/>
      <c r="UN29" s="35"/>
      <c r="UO29" s="35"/>
      <c r="UP29" s="35"/>
      <c r="UQ29" s="35"/>
      <c r="UR29" s="35"/>
      <c r="US29" s="35"/>
      <c r="UT29" s="35"/>
      <c r="UU29" s="35"/>
      <c r="UV29" s="35"/>
      <c r="UW29" s="35"/>
      <c r="UX29" s="35"/>
      <c r="UY29" s="35"/>
      <c r="UZ29" s="35"/>
      <c r="VA29" s="35"/>
      <c r="VB29" s="35"/>
      <c r="VC29" s="35"/>
      <c r="VD29" s="35"/>
      <c r="VE29" s="35"/>
      <c r="VF29" s="35"/>
      <c r="VG29" s="35"/>
      <c r="VH29" s="35"/>
      <c r="VI29" s="35"/>
      <c r="VJ29" s="35"/>
      <c r="VK29" s="35"/>
      <c r="VL29" s="35"/>
      <c r="VM29" s="35"/>
      <c r="VN29" s="35"/>
      <c r="VO29" s="35"/>
      <c r="VP29" s="35"/>
      <c r="VQ29" s="35"/>
      <c r="VR29" s="35"/>
      <c r="VS29" s="35"/>
      <c r="VT29" s="35"/>
      <c r="VU29" s="35"/>
      <c r="VV29" s="35"/>
      <c r="VW29" s="35"/>
      <c r="VX29" s="35"/>
      <c r="VY29" s="35"/>
      <c r="VZ29" s="35"/>
      <c r="WA29" s="35"/>
      <c r="WB29" s="35"/>
      <c r="WC29" s="35"/>
      <c r="WD29" s="35"/>
      <c r="WE29" s="35"/>
      <c r="WF29" s="35"/>
      <c r="WG29" s="35"/>
      <c r="WH29" s="35"/>
      <c r="WI29" s="35"/>
      <c r="WJ29" s="35"/>
      <c r="WK29" s="35"/>
      <c r="WL29" s="35"/>
      <c r="WM29" s="35"/>
      <c r="WN29" s="35"/>
      <c r="WO29" s="35"/>
      <c r="WP29" s="35"/>
      <c r="WQ29" s="35"/>
      <c r="WR29" s="35"/>
      <c r="WS29" s="35"/>
      <c r="WT29" s="35"/>
      <c r="WU29" s="35"/>
      <c r="WV29" s="35"/>
      <c r="WW29" s="35"/>
      <c r="WX29" s="35"/>
      <c r="WY29" s="35"/>
      <c r="WZ29" s="35"/>
      <c r="XA29" s="35"/>
      <c r="XB29" s="35"/>
      <c r="XC29" s="35"/>
      <c r="XD29" s="35"/>
      <c r="XE29" s="35"/>
      <c r="XF29" s="35"/>
      <c r="XG29" s="35"/>
      <c r="XH29" s="35"/>
      <c r="XI29" s="35"/>
      <c r="XJ29" s="35"/>
      <c r="XK29" s="35"/>
      <c r="XL29" s="35"/>
      <c r="XM29" s="35"/>
      <c r="XN29" s="35"/>
      <c r="XO29" s="35"/>
      <c r="XP29" s="35"/>
      <c r="XQ29" s="35"/>
      <c r="XR29" s="35"/>
      <c r="XS29" s="35"/>
      <c r="XT29" s="35"/>
      <c r="XU29" s="35"/>
      <c r="XV29" s="35"/>
      <c r="XW29" s="35"/>
      <c r="XX29" s="35"/>
      <c r="XY29" s="35"/>
      <c r="XZ29" s="35"/>
      <c r="YA29" s="35"/>
      <c r="YB29" s="35"/>
      <c r="YC29" s="35"/>
      <c r="YD29" s="35"/>
      <c r="YE29" s="35"/>
      <c r="YF29" s="35"/>
      <c r="YG29" s="35"/>
      <c r="YH29" s="35"/>
      <c r="YI29" s="35"/>
      <c r="YJ29" s="35"/>
      <c r="YK29" s="35"/>
      <c r="YL29" s="35"/>
      <c r="YM29" s="35"/>
      <c r="YN29" s="35"/>
      <c r="YO29" s="35"/>
      <c r="YP29" s="35"/>
      <c r="YQ29" s="35"/>
      <c r="YR29" s="35"/>
      <c r="YS29" s="35"/>
      <c r="YT29" s="35"/>
      <c r="YU29" s="35"/>
      <c r="YV29" s="35"/>
      <c r="YW29" s="35"/>
      <c r="YX29" s="35"/>
      <c r="YY29" s="35"/>
      <c r="YZ29" s="35"/>
      <c r="ZA29" s="35"/>
      <c r="ZB29" s="35"/>
      <c r="ZC29" s="35"/>
      <c r="ZD29" s="35"/>
      <c r="ZE29" s="35"/>
      <c r="ZF29" s="35"/>
      <c r="ZG29" s="35"/>
      <c r="ZH29" s="35"/>
      <c r="ZI29" s="35"/>
      <c r="ZJ29" s="35"/>
      <c r="ZK29" s="35"/>
      <c r="ZL29" s="35"/>
      <c r="ZM29" s="35"/>
      <c r="ZN29" s="35"/>
      <c r="ZO29" s="35"/>
      <c r="ZP29" s="35"/>
      <c r="ZQ29" s="35"/>
      <c r="ZR29" s="35"/>
      <c r="ZS29" s="35"/>
      <c r="ZT29" s="35"/>
      <c r="ZU29" s="35"/>
      <c r="ZV29" s="35"/>
      <c r="ZW29" s="35"/>
      <c r="ZX29" s="35"/>
      <c r="ZY29" s="35"/>
      <c r="ZZ29" s="35"/>
      <c r="AAA29" s="35"/>
      <c r="AAB29" s="35"/>
      <c r="AAC29" s="35"/>
      <c r="AAD29" s="35"/>
      <c r="AAE29" s="35"/>
      <c r="AAF29" s="35"/>
      <c r="AAG29" s="35"/>
      <c r="AAH29" s="35"/>
      <c r="AAI29" s="35"/>
      <c r="AAJ29" s="35"/>
      <c r="AAK29" s="35"/>
      <c r="AAL29" s="35"/>
      <c r="AAM29" s="35"/>
      <c r="AAN29" s="35"/>
      <c r="AAO29" s="35"/>
      <c r="AAP29" s="35"/>
      <c r="AAQ29" s="35"/>
      <c r="AAR29" s="35"/>
      <c r="AAS29" s="35"/>
      <c r="AAT29" s="35"/>
      <c r="AAU29" s="35"/>
      <c r="AAV29" s="35"/>
      <c r="AAW29" s="35"/>
      <c r="AAX29" s="35"/>
      <c r="AAY29" s="35"/>
      <c r="AAZ29" s="35"/>
      <c r="ABA29" s="35"/>
      <c r="ABB29" s="35"/>
      <c r="ABC29" s="35"/>
      <c r="ABD29" s="35"/>
      <c r="ABE29" s="35"/>
      <c r="ABF29" s="35"/>
      <c r="ABG29" s="35"/>
      <c r="ABH29" s="35"/>
      <c r="ABI29" s="35"/>
      <c r="ABJ29" s="35"/>
      <c r="ABK29" s="35"/>
      <c r="ABL29" s="35"/>
      <c r="ABM29" s="35"/>
      <c r="ABN29" s="35"/>
      <c r="ABO29" s="35"/>
      <c r="ABP29" s="35"/>
      <c r="ABQ29" s="35"/>
      <c r="ABR29" s="35"/>
      <c r="ABS29" s="35"/>
      <c r="ABT29" s="35"/>
      <c r="ABU29" s="35"/>
      <c r="ABV29" s="35"/>
      <c r="ABW29" s="35"/>
      <c r="ABX29" s="35"/>
      <c r="ABY29" s="35"/>
      <c r="ABZ29" s="35"/>
      <c r="ACA29" s="35"/>
      <c r="ACB29" s="35"/>
      <c r="ACC29" s="35"/>
      <c r="ACD29" s="35"/>
      <c r="ACE29" s="35"/>
      <c r="ACF29" s="35"/>
      <c r="ACG29" s="35"/>
      <c r="ACH29" s="35"/>
      <c r="ACI29" s="35"/>
      <c r="ACJ29" s="35"/>
      <c r="ACK29" s="35"/>
      <c r="ACL29" s="35"/>
      <c r="ACM29" s="35"/>
      <c r="ACN29" s="35"/>
      <c r="ACO29" s="35"/>
      <c r="ACP29" s="35"/>
      <c r="ACQ29" s="35"/>
      <c r="ACR29" s="35"/>
      <c r="ACS29" s="35"/>
      <c r="ACT29" s="35"/>
      <c r="ACU29" s="35"/>
      <c r="ACV29" s="35"/>
      <c r="ACW29" s="35"/>
      <c r="ACX29" s="35"/>
      <c r="ACY29" s="35"/>
      <c r="ACZ29" s="35"/>
      <c r="ADA29" s="35"/>
      <c r="ADB29" s="35"/>
      <c r="ADC29" s="35"/>
      <c r="ADD29" s="35"/>
      <c r="ADE29" s="35"/>
      <c r="ADF29" s="35"/>
      <c r="ADG29" s="35"/>
      <c r="ADH29" s="35"/>
      <c r="ADI29" s="35"/>
      <c r="ADJ29" s="35"/>
      <c r="ADK29" s="35"/>
      <c r="ADL29" s="35"/>
      <c r="ADM29" s="35"/>
      <c r="ADN29" s="35"/>
      <c r="ADO29" s="35"/>
      <c r="ADP29" s="35"/>
      <c r="ADQ29" s="35"/>
      <c r="ADR29" s="35"/>
      <c r="ADS29" s="35"/>
      <c r="ADT29" s="35"/>
      <c r="ADU29" s="35"/>
      <c r="ADV29" s="35"/>
      <c r="ADW29" s="35"/>
      <c r="ADX29" s="35"/>
      <c r="ADY29" s="35"/>
      <c r="ADZ29" s="35"/>
      <c r="AEA29" s="35"/>
      <c r="AEB29" s="35"/>
      <c r="AEC29" s="35"/>
      <c r="AED29" s="35"/>
      <c r="AEE29" s="35"/>
      <c r="AEF29" s="35"/>
      <c r="AEG29" s="35"/>
      <c r="AEH29" s="35"/>
      <c r="AEI29" s="35"/>
      <c r="AEJ29" s="35"/>
      <c r="AEK29" s="35"/>
      <c r="AEL29" s="35"/>
      <c r="AEM29" s="35"/>
      <c r="AEN29" s="35"/>
      <c r="AEO29" s="35"/>
      <c r="AEP29" s="35"/>
      <c r="AEQ29" s="35"/>
      <c r="AER29" s="35"/>
      <c r="AES29" s="35"/>
      <c r="AET29" s="35"/>
      <c r="AEU29" s="35"/>
      <c r="AEV29" s="35"/>
      <c r="AEW29" s="35"/>
      <c r="AEX29" s="35"/>
      <c r="AEY29" s="35"/>
      <c r="AEZ29" s="35"/>
      <c r="AFA29" s="35"/>
      <c r="AFB29" s="35"/>
      <c r="AFC29" s="35"/>
      <c r="AFD29" s="35"/>
      <c r="AFE29" s="35"/>
      <c r="AFF29" s="35"/>
      <c r="AFG29" s="35"/>
      <c r="AFH29" s="35"/>
      <c r="AFI29" s="35"/>
      <c r="AFJ29" s="35"/>
      <c r="AFK29" s="35"/>
      <c r="AFL29" s="35"/>
      <c r="AFM29" s="35"/>
      <c r="AFN29" s="35"/>
      <c r="AFO29" s="35"/>
      <c r="AFP29" s="35"/>
      <c r="AFQ29" s="35"/>
      <c r="AFR29" s="35"/>
      <c r="AFS29" s="35"/>
      <c r="AFT29" s="35"/>
      <c r="AFU29" s="35"/>
      <c r="AFV29" s="35"/>
      <c r="AFW29" s="35"/>
      <c r="AFX29" s="35"/>
      <c r="AFY29" s="35"/>
      <c r="AFZ29" s="35"/>
      <c r="AGA29" s="35"/>
      <c r="AGB29" s="35"/>
      <c r="AGC29" s="35"/>
      <c r="AGD29" s="35"/>
      <c r="AGE29" s="35"/>
      <c r="AGF29" s="35"/>
      <c r="AGG29" s="35"/>
      <c r="AGH29" s="35"/>
      <c r="AGI29" s="35"/>
      <c r="AGJ29" s="35"/>
      <c r="AGK29" s="35"/>
      <c r="AGL29" s="35"/>
      <c r="AGM29" s="35"/>
      <c r="AGN29" s="35"/>
      <c r="AGO29" s="35"/>
      <c r="AGP29" s="35"/>
      <c r="AGQ29" s="35"/>
      <c r="AGR29" s="35"/>
      <c r="AGS29" s="35"/>
      <c r="AGT29" s="35"/>
      <c r="AGU29" s="35"/>
      <c r="AGV29" s="35"/>
      <c r="AGW29" s="35"/>
      <c r="AGX29" s="35"/>
      <c r="AGY29" s="35"/>
      <c r="AGZ29" s="35"/>
      <c r="AHA29" s="35"/>
      <c r="AHB29" s="35"/>
      <c r="AHC29" s="35"/>
      <c r="AHD29" s="35"/>
      <c r="AHE29" s="35"/>
      <c r="AHF29" s="35"/>
      <c r="AHG29" s="35"/>
      <c r="AHH29" s="35"/>
      <c r="AHI29" s="35"/>
      <c r="AHJ29" s="35"/>
      <c r="AHK29" s="35"/>
      <c r="AHL29" s="35"/>
      <c r="AHM29" s="35"/>
      <c r="AHN29" s="35"/>
      <c r="AHO29" s="35"/>
      <c r="AHP29" s="35"/>
      <c r="AHQ29" s="35"/>
      <c r="AHR29" s="35"/>
      <c r="AHS29" s="35"/>
      <c r="AHT29" s="35"/>
      <c r="AHU29" s="35"/>
      <c r="AHV29" s="35"/>
      <c r="AHW29" s="35"/>
      <c r="AHX29" s="35"/>
      <c r="AHY29" s="35"/>
      <c r="AHZ29" s="35"/>
      <c r="AIA29" s="35"/>
      <c r="AIB29" s="35"/>
      <c r="AIC29" s="35"/>
      <c r="AID29" s="35"/>
      <c r="AIE29" s="35"/>
      <c r="AIF29" s="35"/>
      <c r="AIG29" s="35"/>
      <c r="AIH29" s="35"/>
      <c r="AII29" s="35"/>
      <c r="AIJ29" s="35"/>
      <c r="AIK29" s="35"/>
      <c r="AIL29" s="35"/>
      <c r="AIM29" s="35"/>
      <c r="AIN29" s="35"/>
      <c r="AIO29" s="35"/>
      <c r="AIP29" s="35"/>
      <c r="AIQ29" s="35"/>
      <c r="AIR29" s="35"/>
      <c r="AIS29" s="35"/>
      <c r="AIT29" s="35"/>
      <c r="AIU29" s="35"/>
      <c r="AIV29" s="35"/>
      <c r="AIW29" s="35"/>
      <c r="AIX29" s="35"/>
      <c r="AIY29" s="35"/>
      <c r="AIZ29" s="35"/>
      <c r="AJA29" s="35"/>
      <c r="AJB29" s="35"/>
      <c r="AJC29" s="35"/>
      <c r="AJD29" s="35"/>
      <c r="AJE29" s="35"/>
      <c r="AJF29" s="35"/>
      <c r="AJG29" s="35"/>
      <c r="AJH29" s="35"/>
      <c r="AJI29" s="35"/>
      <c r="AJJ29" s="35"/>
      <c r="AJK29" s="35"/>
      <c r="AJL29" s="35"/>
      <c r="AJM29" s="35"/>
      <c r="AJN29" s="35"/>
      <c r="AJO29" s="35"/>
      <c r="AJP29" s="35"/>
      <c r="AJQ29" s="35"/>
      <c r="AJR29" s="35"/>
      <c r="AJS29" s="35"/>
      <c r="AJT29" s="35"/>
      <c r="AJU29" s="35"/>
      <c r="AJV29" s="35"/>
      <c r="AJW29" s="35"/>
      <c r="AJX29" s="35"/>
      <c r="AJY29" s="35"/>
      <c r="AJZ29" s="35"/>
      <c r="AKA29" s="35"/>
      <c r="AKB29" s="35"/>
      <c r="AKC29" s="35"/>
      <c r="AKD29" s="35"/>
      <c r="AKE29" s="35"/>
      <c r="AKF29" s="35"/>
      <c r="AKG29" s="35"/>
      <c r="AKH29" s="35"/>
      <c r="AKI29" s="35"/>
      <c r="AKJ29" s="35"/>
      <c r="AKK29" s="35"/>
      <c r="AKL29" s="35"/>
      <c r="AKM29" s="35"/>
      <c r="AKN29" s="35"/>
      <c r="AKO29" s="35"/>
      <c r="AKP29" s="35"/>
      <c r="AKQ29" s="35"/>
      <c r="AKR29" s="35"/>
      <c r="AKS29" s="35"/>
      <c r="AKT29" s="35"/>
      <c r="AKU29" s="35"/>
      <c r="AKV29" s="35"/>
      <c r="AKW29" s="35"/>
      <c r="AKX29" s="35"/>
      <c r="AKY29" s="35"/>
      <c r="AKZ29" s="35"/>
      <c r="ALA29" s="35"/>
      <c r="ALB29" s="35"/>
      <c r="ALC29" s="35"/>
      <c r="ALD29" s="35"/>
      <c r="ALE29" s="35"/>
      <c r="ALF29" s="35"/>
      <c r="ALG29" s="35"/>
      <c r="ALH29" s="35"/>
      <c r="ALI29" s="35"/>
      <c r="ALJ29" s="35"/>
      <c r="ALK29" s="35"/>
      <c r="ALL29" s="35"/>
      <c r="ALM29" s="35"/>
      <c r="ALN29" s="35"/>
      <c r="ALO29" s="35"/>
      <c r="ALP29" s="35"/>
      <c r="ALQ29" s="35"/>
      <c r="ALR29" s="35"/>
      <c r="ALS29" s="35"/>
      <c r="ALT29" s="35"/>
      <c r="ALU29" s="35"/>
      <c r="ALV29" s="35"/>
      <c r="ALW29" s="35"/>
      <c r="ALX29" s="35"/>
      <c r="ALY29" s="35"/>
      <c r="ALZ29" s="35"/>
      <c r="AMA29" s="35"/>
      <c r="AMB29" s="35"/>
      <c r="AMC29" s="35"/>
      <c r="AMD29" s="35"/>
      <c r="AME29" s="35"/>
      <c r="AMF29" s="35"/>
      <c r="AMG29" s="35"/>
      <c r="AMH29" s="35"/>
      <c r="AMI29" s="35"/>
      <c r="AMJ29" s="35"/>
      <c r="AMK29" s="35"/>
      <c r="AML29" s="35"/>
    </row>
    <row r="30" spans="1:1026" ht="15.75" x14ac:dyDescent="0.25">
      <c r="A30" s="24" t="s">
        <v>21</v>
      </c>
      <c r="B30" s="25"/>
      <c r="C30" s="25"/>
      <c r="E30" s="3" t="s">
        <v>96</v>
      </c>
      <c r="F30" s="22"/>
      <c r="H30" s="174"/>
      <c r="K30" s="175" t="s">
        <v>93</v>
      </c>
      <c r="L30" s="2"/>
      <c r="N30" s="92" t="s">
        <v>97</v>
      </c>
      <c r="O30" s="14"/>
    </row>
    <row r="31" spans="1:1026" ht="15.75" x14ac:dyDescent="0.25">
      <c r="A31" s="24" t="s">
        <v>22</v>
      </c>
      <c r="B31" s="25"/>
      <c r="C31" s="25"/>
      <c r="E31" s="247"/>
      <c r="F31" s="92" t="s">
        <v>98</v>
      </c>
      <c r="H31" s="24"/>
      <c r="K31" s="176" t="s">
        <v>94</v>
      </c>
      <c r="L31" s="2"/>
      <c r="M31" s="3" t="s">
        <v>95</v>
      </c>
      <c r="N31" s="1"/>
      <c r="O31" s="14"/>
    </row>
    <row r="32" spans="1:1026" ht="18.75" customHeight="1" x14ac:dyDescent="0.25">
      <c r="A32" s="50"/>
      <c r="B32" s="23"/>
      <c r="C32" s="23"/>
      <c r="D32" s="12"/>
      <c r="E32" s="12"/>
      <c r="F32" s="12"/>
      <c r="G32" s="23"/>
      <c r="H32" s="11"/>
      <c r="I32" s="12"/>
      <c r="J32" s="12"/>
      <c r="K32" s="12"/>
      <c r="L32" s="12"/>
      <c r="M32" s="12"/>
      <c r="N32" s="26"/>
      <c r="O32" s="23"/>
      <c r="P32" s="23"/>
      <c r="Q32" s="23"/>
    </row>
    <row r="33" spans="2:17" x14ac:dyDescent="0.25"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</row>
  </sheetData>
  <sortState xmlns:xlrd2="http://schemas.microsoft.com/office/spreadsheetml/2017/richdata2" ref="A25:Q29">
    <sortCondition descending="1" ref="J25:J29"/>
  </sortState>
  <mergeCells count="23">
    <mergeCell ref="P22:Q22"/>
    <mergeCell ref="E4:N4"/>
    <mergeCell ref="E6:N6"/>
    <mergeCell ref="L7:Q7"/>
    <mergeCell ref="E5:L5"/>
    <mergeCell ref="P14:Q15"/>
    <mergeCell ref="J14:J15"/>
    <mergeCell ref="K14:K15"/>
    <mergeCell ref="L14:L15"/>
    <mergeCell ref="M14:M15"/>
    <mergeCell ref="N14:N15"/>
    <mergeCell ref="O14:O15"/>
    <mergeCell ref="A5:C7"/>
    <mergeCell ref="E8:I8"/>
    <mergeCell ref="E9:I9"/>
    <mergeCell ref="A14:A15"/>
    <mergeCell ref="B14:C15"/>
    <mergeCell ref="D14:D15"/>
    <mergeCell ref="E14:E15"/>
    <mergeCell ref="F14:F15"/>
    <mergeCell ref="G14:G15"/>
    <mergeCell ref="H14:H15"/>
    <mergeCell ref="I14:I15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ML26"/>
  <sheetViews>
    <sheetView topLeftCell="A10" zoomScale="120" zoomScaleNormal="120" workbookViewId="0">
      <selection activeCell="N19" sqref="N19"/>
    </sheetView>
  </sheetViews>
  <sheetFormatPr defaultColWidth="9.140625" defaultRowHeight="15" x14ac:dyDescent="0.25"/>
  <cols>
    <col min="1" max="1" width="5.28515625" style="22" customWidth="1"/>
    <col min="2" max="2" width="11.140625" style="22" customWidth="1"/>
    <col min="3" max="3" width="5.5703125" style="22" customWidth="1"/>
    <col min="4" max="4" width="7.5703125" style="22" customWidth="1"/>
    <col min="5" max="5" width="5.85546875" style="22" customWidth="1"/>
    <col min="6" max="6" width="7" style="22" customWidth="1"/>
    <col min="7" max="7" width="20.5703125" style="22" customWidth="1"/>
    <col min="8" max="12" width="6.42578125" style="22" customWidth="1"/>
    <col min="13" max="13" width="6.28515625" style="22" customWidth="1"/>
    <col min="14" max="14" width="5.85546875" style="22" customWidth="1"/>
    <col min="15" max="15" width="7.140625" style="22" customWidth="1"/>
    <col min="16" max="16" width="7.85546875" style="22" customWidth="1"/>
    <col min="17" max="17" width="8.42578125" style="22" customWidth="1"/>
    <col min="18" max="1026" width="9.140625" style="22"/>
    <col min="1027" max="16384" width="9.140625" style="6"/>
  </cols>
  <sheetData>
    <row r="1" spans="1:18" ht="18.75" customHeight="1" x14ac:dyDescent="0.25">
      <c r="A1" s="64"/>
      <c r="B1" s="64"/>
      <c r="C1" s="64"/>
      <c r="D1" s="64"/>
      <c r="E1" s="64"/>
      <c r="F1" s="64"/>
      <c r="G1" s="112" t="s">
        <v>5</v>
      </c>
      <c r="H1" s="64"/>
      <c r="I1" s="64"/>
      <c r="J1" s="64"/>
      <c r="K1" s="64"/>
      <c r="L1" s="64"/>
      <c r="M1" s="64"/>
      <c r="N1" s="64"/>
      <c r="O1" s="64"/>
      <c r="P1" s="64"/>
      <c r="Q1" s="64"/>
    </row>
    <row r="2" spans="1:18" ht="18.75" customHeight="1" x14ac:dyDescent="0.25">
      <c r="A2" s="64"/>
      <c r="B2" s="64"/>
      <c r="C2" s="64"/>
      <c r="D2" s="64"/>
      <c r="E2" s="64"/>
      <c r="F2" s="64"/>
      <c r="G2" s="112" t="s">
        <v>4</v>
      </c>
      <c r="H2" s="64"/>
      <c r="I2" s="64"/>
      <c r="J2" s="64"/>
      <c r="K2" s="64"/>
      <c r="L2" s="64"/>
      <c r="M2" s="64"/>
      <c r="N2" s="64"/>
      <c r="O2" s="64"/>
      <c r="P2" s="64"/>
      <c r="Q2" s="64"/>
    </row>
    <row r="3" spans="1:18" ht="18.75" customHeight="1" x14ac:dyDescent="0.25">
      <c r="A3" s="51"/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</row>
    <row r="4" spans="1:18" ht="18" customHeight="1" x14ac:dyDescent="0.25">
      <c r="A4" s="33" t="s">
        <v>90</v>
      </c>
      <c r="B4" s="67"/>
      <c r="C4" s="67"/>
      <c r="D4" s="64"/>
      <c r="E4" s="455" t="s">
        <v>6</v>
      </c>
      <c r="F4" s="455"/>
      <c r="G4" s="455"/>
      <c r="H4" s="455"/>
      <c r="I4" s="455"/>
      <c r="J4" s="455"/>
      <c r="K4" s="455"/>
      <c r="L4" s="455"/>
      <c r="M4" s="455"/>
      <c r="N4" s="456"/>
      <c r="O4" s="68" t="s">
        <v>35</v>
      </c>
      <c r="P4" s="69"/>
      <c r="Q4" s="70"/>
    </row>
    <row r="5" spans="1:18" ht="18" customHeight="1" x14ac:dyDescent="0.25">
      <c r="A5" s="418" t="s">
        <v>276</v>
      </c>
      <c r="B5" s="419"/>
      <c r="C5" s="420"/>
      <c r="D5" s="17"/>
      <c r="E5" s="464" t="s">
        <v>91</v>
      </c>
      <c r="F5" s="464"/>
      <c r="G5" s="464"/>
      <c r="H5" s="464"/>
      <c r="I5" s="464"/>
      <c r="J5" s="464"/>
      <c r="K5" s="464"/>
      <c r="L5" s="465"/>
      <c r="M5" s="120"/>
      <c r="N5" s="173"/>
      <c r="O5" s="71" t="s">
        <v>29</v>
      </c>
      <c r="P5" s="72"/>
      <c r="Q5" s="73">
        <v>1</v>
      </c>
    </row>
    <row r="6" spans="1:18" ht="18" customHeight="1" x14ac:dyDescent="0.25">
      <c r="A6" s="421"/>
      <c r="B6" s="422"/>
      <c r="C6" s="423"/>
      <c r="D6" s="17"/>
      <c r="E6" s="457"/>
      <c r="F6" s="457"/>
      <c r="G6" s="457"/>
      <c r="H6" s="457"/>
      <c r="I6" s="457"/>
      <c r="J6" s="457"/>
      <c r="K6" s="457"/>
      <c r="L6" s="457"/>
      <c r="M6" s="457"/>
      <c r="N6" s="457"/>
      <c r="O6" s="74" t="s">
        <v>7</v>
      </c>
      <c r="P6" s="6"/>
    </row>
    <row r="7" spans="1:18" ht="18" customHeight="1" x14ac:dyDescent="0.25">
      <c r="A7" s="424"/>
      <c r="B7" s="425"/>
      <c r="C7" s="426"/>
      <c r="D7" s="17"/>
      <c r="E7" s="6"/>
      <c r="F7" s="6"/>
      <c r="G7" s="64">
        <v>2.9</v>
      </c>
      <c r="H7" s="6"/>
      <c r="I7" s="6"/>
      <c r="J7" s="6"/>
      <c r="K7" s="6"/>
      <c r="L7" s="459" t="s">
        <v>8</v>
      </c>
      <c r="M7" s="459"/>
      <c r="N7" s="459"/>
      <c r="O7" s="459"/>
      <c r="P7" s="459"/>
      <c r="Q7" s="460"/>
    </row>
    <row r="8" spans="1:18" ht="18" customHeight="1" thickBot="1" x14ac:dyDescent="0.3">
      <c r="A8" s="75" t="s">
        <v>27</v>
      </c>
      <c r="B8" s="8"/>
      <c r="C8" s="18"/>
      <c r="D8" s="19">
        <v>28</v>
      </c>
      <c r="E8" s="458" t="s">
        <v>109</v>
      </c>
      <c r="F8" s="457"/>
      <c r="G8" s="457"/>
      <c r="H8" s="457"/>
      <c r="I8" s="457"/>
      <c r="J8" s="64"/>
      <c r="K8" s="65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  <c r="R8" s="6"/>
    </row>
    <row r="9" spans="1:18" ht="18" customHeight="1" thickBot="1" x14ac:dyDescent="0.3">
      <c r="A9" s="75" t="s">
        <v>11</v>
      </c>
      <c r="B9" s="8"/>
      <c r="C9" s="18"/>
      <c r="D9" s="19">
        <v>197</v>
      </c>
      <c r="E9" s="458" t="s">
        <v>37</v>
      </c>
      <c r="F9" s="457"/>
      <c r="G9" s="457"/>
      <c r="H9" s="457"/>
      <c r="I9" s="457"/>
      <c r="J9" s="109">
        <v>68</v>
      </c>
      <c r="K9" s="108" t="s">
        <v>47</v>
      </c>
      <c r="L9" s="106">
        <v>105</v>
      </c>
      <c r="M9" s="106">
        <v>90</v>
      </c>
      <c r="N9" s="106">
        <v>75</v>
      </c>
      <c r="O9" s="106">
        <v>60</v>
      </c>
      <c r="P9" s="106">
        <v>45</v>
      </c>
      <c r="Q9" s="106">
        <v>35</v>
      </c>
      <c r="R9" s="6"/>
    </row>
    <row r="10" spans="1:18" ht="18" customHeight="1" thickBot="1" x14ac:dyDescent="0.3">
      <c r="A10" s="113"/>
      <c r="B10" s="97"/>
      <c r="C10" s="50"/>
      <c r="D10" s="50"/>
      <c r="E10" s="95"/>
      <c r="F10" s="95"/>
      <c r="G10" s="95"/>
      <c r="H10" s="95"/>
      <c r="I10" s="95"/>
      <c r="J10" s="110">
        <v>73</v>
      </c>
      <c r="K10" s="111" t="s">
        <v>47</v>
      </c>
      <c r="L10" s="103">
        <v>110</v>
      </c>
      <c r="M10" s="103">
        <v>95</v>
      </c>
      <c r="N10" s="103">
        <v>80</v>
      </c>
      <c r="O10" s="103">
        <v>65</v>
      </c>
      <c r="P10" s="103">
        <v>50</v>
      </c>
      <c r="Q10" s="103">
        <v>40</v>
      </c>
      <c r="R10" s="6"/>
    </row>
    <row r="11" spans="1:18" ht="18" customHeight="1" thickBot="1" x14ac:dyDescent="0.3">
      <c r="A11" s="113"/>
      <c r="B11" s="97"/>
      <c r="C11" s="50"/>
      <c r="D11" s="50"/>
      <c r="E11" s="95"/>
      <c r="F11" s="95"/>
      <c r="G11" s="95"/>
      <c r="H11" s="95"/>
      <c r="I11" s="95"/>
      <c r="J11" s="110">
        <v>85</v>
      </c>
      <c r="K11" s="111" t="s">
        <v>47</v>
      </c>
      <c r="L11" s="103">
        <v>115</v>
      </c>
      <c r="M11" s="103">
        <v>100</v>
      </c>
      <c r="N11" s="103">
        <v>85</v>
      </c>
      <c r="O11" s="103">
        <v>70</v>
      </c>
      <c r="P11" s="103">
        <v>55</v>
      </c>
      <c r="Q11" s="103">
        <v>45</v>
      </c>
      <c r="R11" s="6"/>
    </row>
    <row r="12" spans="1:18" ht="18" customHeight="1" thickBot="1" x14ac:dyDescent="0.3">
      <c r="A12" s="113"/>
      <c r="B12" s="97"/>
      <c r="C12" s="50"/>
      <c r="D12" s="50"/>
      <c r="E12" s="95"/>
      <c r="F12" s="95"/>
      <c r="G12" s="95"/>
      <c r="H12" s="95"/>
      <c r="I12" s="95"/>
      <c r="J12" s="110" t="s">
        <v>60</v>
      </c>
      <c r="K12" s="111" t="s">
        <v>47</v>
      </c>
      <c r="L12" s="103">
        <v>120</v>
      </c>
      <c r="M12" s="103">
        <v>105</v>
      </c>
      <c r="N12" s="103">
        <v>90</v>
      </c>
      <c r="O12" s="103">
        <v>75</v>
      </c>
      <c r="P12" s="103">
        <v>60</v>
      </c>
      <c r="Q12" s="103">
        <v>50</v>
      </c>
      <c r="R12" s="6"/>
    </row>
    <row r="13" spans="1:18" ht="7.5" customHeight="1" thickBot="1" x14ac:dyDescent="0.3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</row>
    <row r="14" spans="1:18" ht="12.75" customHeight="1" x14ac:dyDescent="0.25">
      <c r="A14" s="443" t="s">
        <v>12</v>
      </c>
      <c r="B14" s="431" t="s">
        <v>13</v>
      </c>
      <c r="C14" s="445"/>
      <c r="D14" s="429" t="s">
        <v>14</v>
      </c>
      <c r="E14" s="435" t="s">
        <v>15</v>
      </c>
      <c r="F14" s="429" t="s">
        <v>26</v>
      </c>
      <c r="G14" s="429" t="s">
        <v>16</v>
      </c>
      <c r="H14" s="439" t="s">
        <v>23</v>
      </c>
      <c r="I14" s="439" t="s">
        <v>24</v>
      </c>
      <c r="J14" s="429" t="s">
        <v>17</v>
      </c>
      <c r="K14" s="439"/>
      <c r="L14" s="449"/>
      <c r="M14" s="429" t="s">
        <v>25</v>
      </c>
      <c r="N14" s="429" t="s">
        <v>28</v>
      </c>
      <c r="O14" s="429" t="s">
        <v>19</v>
      </c>
      <c r="P14" s="431" t="s">
        <v>20</v>
      </c>
      <c r="Q14" s="432"/>
    </row>
    <row r="15" spans="1:18" ht="42" customHeight="1" thickBot="1" x14ac:dyDescent="0.3">
      <c r="A15" s="451"/>
      <c r="B15" s="452"/>
      <c r="C15" s="453"/>
      <c r="D15" s="448"/>
      <c r="E15" s="454"/>
      <c r="F15" s="448"/>
      <c r="G15" s="448"/>
      <c r="H15" s="447"/>
      <c r="I15" s="447"/>
      <c r="J15" s="448"/>
      <c r="K15" s="447"/>
      <c r="L15" s="450"/>
      <c r="M15" s="448"/>
      <c r="N15" s="448"/>
      <c r="O15" s="448"/>
      <c r="P15" s="452"/>
      <c r="Q15" s="461"/>
    </row>
    <row r="16" spans="1:18" ht="18" customHeight="1" x14ac:dyDescent="0.25">
      <c r="A16" s="131"/>
      <c r="B16" s="159"/>
      <c r="C16" s="140"/>
      <c r="D16" s="134"/>
      <c r="E16" s="153"/>
      <c r="F16" s="136"/>
      <c r="G16" s="137" t="s">
        <v>39</v>
      </c>
      <c r="H16" s="138"/>
      <c r="I16" s="139"/>
      <c r="J16" s="139"/>
      <c r="K16" s="139"/>
      <c r="L16" s="140"/>
      <c r="M16" s="140"/>
      <c r="N16" s="141"/>
      <c r="O16" s="141"/>
      <c r="P16" s="160"/>
      <c r="Q16" s="161"/>
    </row>
    <row r="17" spans="1:1026" s="5" customFormat="1" ht="18" customHeight="1" x14ac:dyDescent="0.25">
      <c r="A17" s="146"/>
      <c r="B17" s="36" t="s">
        <v>247</v>
      </c>
      <c r="C17" s="38"/>
      <c r="D17" s="45">
        <v>1956</v>
      </c>
      <c r="E17" s="37">
        <v>1</v>
      </c>
      <c r="F17" s="81">
        <v>59.5</v>
      </c>
      <c r="G17" s="83" t="s">
        <v>184</v>
      </c>
      <c r="H17" s="44">
        <v>16</v>
      </c>
      <c r="I17" s="37">
        <v>4.3499999999999996</v>
      </c>
      <c r="J17" s="44">
        <v>90</v>
      </c>
      <c r="K17" s="44"/>
      <c r="L17" s="203"/>
      <c r="M17" s="9">
        <f>J17*I17</f>
        <v>391.49999999999994</v>
      </c>
      <c r="N17" s="44" t="s">
        <v>273</v>
      </c>
      <c r="O17" s="9">
        <v>20</v>
      </c>
      <c r="P17" s="38" t="s">
        <v>69</v>
      </c>
      <c r="Q17" s="117"/>
      <c r="R17" s="78"/>
      <c r="S17" s="78"/>
      <c r="T17" s="78"/>
      <c r="U17" s="78"/>
      <c r="V17" s="78"/>
      <c r="W17" s="78"/>
      <c r="X17" s="78"/>
      <c r="Y17" s="78"/>
      <c r="Z17" s="79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/>
      <c r="AW17" s="63"/>
      <c r="AX17" s="63"/>
      <c r="AY17" s="63"/>
      <c r="AZ17" s="63"/>
      <c r="BA17" s="63"/>
      <c r="BB17" s="63"/>
      <c r="BC17" s="63"/>
      <c r="BD17" s="63"/>
      <c r="BE17" s="63"/>
      <c r="BF17" s="63"/>
      <c r="BG17" s="63"/>
      <c r="BH17" s="63"/>
      <c r="BI17" s="63"/>
      <c r="BJ17" s="63"/>
      <c r="BK17" s="63"/>
      <c r="BL17" s="63"/>
      <c r="BM17" s="63"/>
      <c r="BN17" s="63"/>
      <c r="BO17" s="63"/>
      <c r="BP17" s="63"/>
      <c r="BQ17" s="63"/>
      <c r="BR17" s="63"/>
      <c r="BS17" s="63"/>
      <c r="BT17" s="63"/>
      <c r="BU17" s="63"/>
      <c r="BV17" s="63"/>
      <c r="BW17" s="63"/>
      <c r="BX17" s="63"/>
      <c r="BY17" s="63"/>
      <c r="BZ17" s="63"/>
      <c r="CA17" s="63"/>
      <c r="CB17" s="63"/>
      <c r="CC17" s="63"/>
      <c r="CD17" s="63"/>
      <c r="CE17" s="63"/>
      <c r="CF17" s="63"/>
      <c r="CG17" s="63"/>
      <c r="CH17" s="63"/>
      <c r="CI17" s="63"/>
      <c r="CJ17" s="63"/>
      <c r="CK17" s="63"/>
      <c r="CL17" s="63"/>
      <c r="CM17" s="63"/>
      <c r="CN17" s="63"/>
      <c r="CO17" s="63"/>
      <c r="CP17" s="63"/>
      <c r="CQ17" s="63"/>
      <c r="CR17" s="63"/>
      <c r="CS17" s="63"/>
      <c r="CT17" s="63"/>
      <c r="CU17" s="63"/>
      <c r="CV17" s="63"/>
      <c r="CW17" s="63"/>
      <c r="CX17" s="63"/>
      <c r="CY17" s="63"/>
      <c r="CZ17" s="63"/>
      <c r="DA17" s="63"/>
      <c r="DB17" s="63"/>
      <c r="DC17" s="63"/>
      <c r="DD17" s="63"/>
      <c r="DE17" s="63"/>
      <c r="DF17" s="63"/>
      <c r="DG17" s="63"/>
      <c r="DH17" s="63"/>
      <c r="DI17" s="63"/>
      <c r="DJ17" s="63"/>
      <c r="DK17" s="63"/>
      <c r="DL17" s="63"/>
      <c r="DM17" s="63"/>
      <c r="DN17" s="63"/>
      <c r="DO17" s="63"/>
      <c r="DP17" s="63"/>
      <c r="DQ17" s="63"/>
      <c r="DR17" s="63"/>
      <c r="DS17" s="63"/>
      <c r="DT17" s="63"/>
      <c r="DU17" s="63"/>
      <c r="DV17" s="63"/>
      <c r="DW17" s="63"/>
      <c r="DX17" s="63"/>
      <c r="DY17" s="63"/>
      <c r="DZ17" s="63"/>
      <c r="EA17" s="63"/>
      <c r="EB17" s="63"/>
      <c r="EC17" s="63"/>
      <c r="ED17" s="63"/>
      <c r="EE17" s="63"/>
      <c r="EF17" s="63"/>
      <c r="EG17" s="63"/>
      <c r="EH17" s="63"/>
      <c r="EI17" s="63"/>
      <c r="EJ17" s="63"/>
      <c r="EK17" s="63"/>
      <c r="EL17" s="63"/>
      <c r="EM17" s="63"/>
      <c r="EN17" s="63"/>
      <c r="EO17" s="63"/>
      <c r="EP17" s="63"/>
      <c r="EQ17" s="63"/>
      <c r="ER17" s="63"/>
      <c r="ES17" s="63"/>
      <c r="ET17" s="63"/>
      <c r="EU17" s="63"/>
      <c r="EV17" s="63"/>
      <c r="EW17" s="63"/>
      <c r="EX17" s="63"/>
      <c r="EY17" s="63"/>
      <c r="EZ17" s="63"/>
      <c r="FA17" s="63"/>
      <c r="FB17" s="63"/>
      <c r="FC17" s="63"/>
      <c r="FD17" s="63"/>
      <c r="FE17" s="63"/>
      <c r="FF17" s="63"/>
      <c r="FG17" s="63"/>
      <c r="FH17" s="63"/>
      <c r="FI17" s="63"/>
      <c r="FJ17" s="63"/>
      <c r="FK17" s="63"/>
      <c r="FL17" s="63"/>
      <c r="FM17" s="63"/>
      <c r="FN17" s="63"/>
      <c r="FO17" s="63"/>
      <c r="FP17" s="63"/>
      <c r="FQ17" s="63"/>
      <c r="FR17" s="63"/>
      <c r="FS17" s="63"/>
      <c r="FT17" s="63"/>
      <c r="FU17" s="63"/>
      <c r="FV17" s="63"/>
      <c r="FW17" s="63"/>
      <c r="FX17" s="63"/>
      <c r="FY17" s="63"/>
      <c r="FZ17" s="63"/>
      <c r="GA17" s="63"/>
      <c r="GB17" s="63"/>
      <c r="GC17" s="63"/>
      <c r="GD17" s="63"/>
      <c r="GE17" s="63"/>
      <c r="GF17" s="63"/>
      <c r="GG17" s="63"/>
      <c r="GH17" s="63"/>
      <c r="GI17" s="63"/>
      <c r="GJ17" s="63"/>
      <c r="GK17" s="63"/>
      <c r="GL17" s="63"/>
      <c r="GM17" s="63"/>
      <c r="GN17" s="63"/>
      <c r="GO17" s="63"/>
      <c r="GP17" s="63"/>
      <c r="GQ17" s="63"/>
      <c r="GR17" s="63"/>
      <c r="GS17" s="63"/>
      <c r="GT17" s="63"/>
      <c r="GU17" s="63"/>
      <c r="GV17" s="63"/>
      <c r="GW17" s="63"/>
      <c r="GX17" s="63"/>
      <c r="GY17" s="63"/>
      <c r="GZ17" s="63"/>
      <c r="HA17" s="63"/>
      <c r="HB17" s="63"/>
      <c r="HC17" s="63"/>
      <c r="HD17" s="63"/>
      <c r="HE17" s="63"/>
      <c r="HF17" s="63"/>
      <c r="HG17" s="63"/>
      <c r="HH17" s="63"/>
      <c r="HI17" s="63"/>
      <c r="HJ17" s="63"/>
      <c r="HK17" s="63"/>
      <c r="HL17" s="63"/>
      <c r="HM17" s="63"/>
      <c r="HN17" s="63"/>
      <c r="HO17" s="63"/>
      <c r="HP17" s="63"/>
      <c r="HQ17" s="63"/>
      <c r="HR17" s="63"/>
      <c r="HS17" s="63"/>
      <c r="HT17" s="63"/>
      <c r="HU17" s="63"/>
      <c r="HV17" s="63"/>
      <c r="HW17" s="63"/>
      <c r="HX17" s="63"/>
      <c r="HY17" s="63"/>
      <c r="HZ17" s="63"/>
      <c r="IA17" s="63"/>
      <c r="IB17" s="63"/>
      <c r="IC17" s="63"/>
      <c r="ID17" s="63"/>
      <c r="IE17" s="63"/>
      <c r="IF17" s="63"/>
      <c r="IG17" s="63"/>
      <c r="IH17" s="63"/>
      <c r="II17" s="63"/>
      <c r="IJ17" s="63"/>
      <c r="IK17" s="63"/>
      <c r="IL17" s="63"/>
      <c r="IM17" s="63"/>
      <c r="IN17" s="63"/>
      <c r="IO17" s="63"/>
      <c r="IP17" s="63"/>
      <c r="IQ17" s="63"/>
      <c r="IR17" s="63"/>
      <c r="IS17" s="63"/>
      <c r="IT17" s="63"/>
      <c r="IU17" s="63"/>
      <c r="IV17" s="63"/>
      <c r="IW17" s="63"/>
      <c r="IX17" s="63"/>
      <c r="IY17" s="63"/>
      <c r="IZ17" s="63"/>
      <c r="JA17" s="63"/>
      <c r="JB17" s="63"/>
      <c r="JC17" s="63"/>
      <c r="JD17" s="63"/>
      <c r="JE17" s="63"/>
      <c r="JF17" s="63"/>
      <c r="JG17" s="63"/>
      <c r="JH17" s="63"/>
      <c r="JI17" s="63"/>
      <c r="JJ17" s="63"/>
      <c r="JK17" s="63"/>
      <c r="JL17" s="63"/>
      <c r="JM17" s="63"/>
      <c r="JN17" s="63"/>
      <c r="JO17" s="63"/>
      <c r="JP17" s="63"/>
      <c r="JQ17" s="63"/>
      <c r="JR17" s="63"/>
      <c r="JS17" s="63"/>
      <c r="JT17" s="63"/>
      <c r="JU17" s="63"/>
      <c r="JV17" s="63"/>
      <c r="JW17" s="63"/>
      <c r="JX17" s="63"/>
      <c r="JY17" s="63"/>
      <c r="JZ17" s="63"/>
      <c r="KA17" s="63"/>
      <c r="KB17" s="63"/>
      <c r="KC17" s="63"/>
      <c r="KD17" s="63"/>
      <c r="KE17" s="63"/>
      <c r="KF17" s="63"/>
      <c r="KG17" s="63"/>
      <c r="KH17" s="63"/>
      <c r="KI17" s="63"/>
      <c r="KJ17" s="63"/>
      <c r="KK17" s="63"/>
      <c r="KL17" s="63"/>
      <c r="KM17" s="63"/>
      <c r="KN17" s="63"/>
      <c r="KO17" s="63"/>
      <c r="KP17" s="63"/>
      <c r="KQ17" s="63"/>
      <c r="KR17" s="63"/>
      <c r="KS17" s="63"/>
      <c r="KT17" s="63"/>
      <c r="KU17" s="63"/>
      <c r="KV17" s="63"/>
      <c r="KW17" s="63"/>
      <c r="KX17" s="63"/>
      <c r="KY17" s="63"/>
      <c r="KZ17" s="63"/>
      <c r="LA17" s="63"/>
      <c r="LB17" s="63"/>
      <c r="LC17" s="63"/>
      <c r="LD17" s="63"/>
      <c r="LE17" s="63"/>
      <c r="LF17" s="63"/>
      <c r="LG17" s="63"/>
      <c r="LH17" s="63"/>
      <c r="LI17" s="63"/>
      <c r="LJ17" s="63"/>
      <c r="LK17" s="63"/>
      <c r="LL17" s="63"/>
      <c r="LM17" s="63"/>
      <c r="LN17" s="63"/>
      <c r="LO17" s="63"/>
      <c r="LP17" s="63"/>
      <c r="LQ17" s="63"/>
      <c r="LR17" s="63"/>
      <c r="LS17" s="63"/>
      <c r="LT17" s="63"/>
      <c r="LU17" s="63"/>
      <c r="LV17" s="63"/>
      <c r="LW17" s="63"/>
      <c r="LX17" s="63"/>
      <c r="LY17" s="63"/>
      <c r="LZ17" s="63"/>
      <c r="MA17" s="63"/>
      <c r="MB17" s="63"/>
      <c r="MC17" s="63"/>
      <c r="MD17" s="63"/>
      <c r="ME17" s="63"/>
      <c r="MF17" s="63"/>
      <c r="MG17" s="63"/>
      <c r="MH17" s="63"/>
      <c r="MI17" s="63"/>
      <c r="MJ17" s="63"/>
      <c r="MK17" s="63"/>
      <c r="ML17" s="63"/>
      <c r="MM17" s="63"/>
      <c r="MN17" s="63"/>
      <c r="MO17" s="63"/>
      <c r="MP17" s="63"/>
      <c r="MQ17" s="63"/>
      <c r="MR17" s="63"/>
      <c r="MS17" s="63"/>
      <c r="MT17" s="63"/>
      <c r="MU17" s="63"/>
      <c r="MV17" s="63"/>
      <c r="MW17" s="63"/>
      <c r="MX17" s="63"/>
      <c r="MY17" s="63"/>
      <c r="MZ17" s="63"/>
      <c r="NA17" s="63"/>
      <c r="NB17" s="63"/>
      <c r="NC17" s="63"/>
      <c r="ND17" s="63"/>
      <c r="NE17" s="63"/>
      <c r="NF17" s="63"/>
      <c r="NG17" s="63"/>
      <c r="NH17" s="63"/>
      <c r="NI17" s="63"/>
      <c r="NJ17" s="63"/>
      <c r="NK17" s="63"/>
      <c r="NL17" s="63"/>
      <c r="NM17" s="63"/>
      <c r="NN17" s="63"/>
      <c r="NO17" s="63"/>
      <c r="NP17" s="63"/>
      <c r="NQ17" s="63"/>
      <c r="NR17" s="63"/>
      <c r="NS17" s="63"/>
      <c r="NT17" s="63"/>
      <c r="NU17" s="63"/>
      <c r="NV17" s="63"/>
      <c r="NW17" s="63"/>
      <c r="NX17" s="63"/>
      <c r="NY17" s="63"/>
      <c r="NZ17" s="63"/>
      <c r="OA17" s="63"/>
      <c r="OB17" s="63"/>
      <c r="OC17" s="63"/>
      <c r="OD17" s="63"/>
      <c r="OE17" s="63"/>
      <c r="OF17" s="63"/>
      <c r="OG17" s="63"/>
      <c r="OH17" s="63"/>
      <c r="OI17" s="63"/>
      <c r="OJ17" s="63"/>
      <c r="OK17" s="63"/>
      <c r="OL17" s="63"/>
      <c r="OM17" s="63"/>
      <c r="ON17" s="63"/>
      <c r="OO17" s="63"/>
      <c r="OP17" s="63"/>
      <c r="OQ17" s="63"/>
      <c r="OR17" s="63"/>
      <c r="OS17" s="63"/>
      <c r="OT17" s="63"/>
      <c r="OU17" s="63"/>
      <c r="OV17" s="63"/>
      <c r="OW17" s="63"/>
      <c r="OX17" s="63"/>
      <c r="OY17" s="63"/>
      <c r="OZ17" s="63"/>
      <c r="PA17" s="63"/>
      <c r="PB17" s="63"/>
      <c r="PC17" s="63"/>
      <c r="PD17" s="63"/>
      <c r="PE17" s="63"/>
      <c r="PF17" s="63"/>
      <c r="PG17" s="63"/>
      <c r="PH17" s="63"/>
      <c r="PI17" s="63"/>
      <c r="PJ17" s="63"/>
      <c r="PK17" s="63"/>
      <c r="PL17" s="63"/>
      <c r="PM17" s="63"/>
      <c r="PN17" s="63"/>
      <c r="PO17" s="63"/>
      <c r="PP17" s="63"/>
      <c r="PQ17" s="63"/>
      <c r="PR17" s="63"/>
      <c r="PS17" s="63"/>
      <c r="PT17" s="63"/>
      <c r="PU17" s="63"/>
      <c r="PV17" s="63"/>
      <c r="PW17" s="63"/>
      <c r="PX17" s="63"/>
      <c r="PY17" s="63"/>
      <c r="PZ17" s="63"/>
      <c r="QA17" s="63"/>
      <c r="QB17" s="63"/>
      <c r="QC17" s="63"/>
      <c r="QD17" s="63"/>
      <c r="QE17" s="63"/>
      <c r="QF17" s="63"/>
      <c r="QG17" s="63"/>
      <c r="QH17" s="63"/>
      <c r="QI17" s="63"/>
      <c r="QJ17" s="63"/>
      <c r="QK17" s="63"/>
      <c r="QL17" s="63"/>
      <c r="QM17" s="63"/>
      <c r="QN17" s="63"/>
      <c r="QO17" s="63"/>
      <c r="QP17" s="63"/>
      <c r="QQ17" s="63"/>
      <c r="QR17" s="63"/>
      <c r="QS17" s="63"/>
      <c r="QT17" s="63"/>
      <c r="QU17" s="63"/>
      <c r="QV17" s="63"/>
      <c r="QW17" s="63"/>
      <c r="QX17" s="63"/>
      <c r="QY17" s="63"/>
      <c r="QZ17" s="63"/>
      <c r="RA17" s="63"/>
      <c r="RB17" s="63"/>
      <c r="RC17" s="63"/>
      <c r="RD17" s="63"/>
      <c r="RE17" s="63"/>
      <c r="RF17" s="63"/>
      <c r="RG17" s="63"/>
      <c r="RH17" s="63"/>
      <c r="RI17" s="63"/>
      <c r="RJ17" s="63"/>
      <c r="RK17" s="63"/>
      <c r="RL17" s="63"/>
      <c r="RM17" s="63"/>
      <c r="RN17" s="63"/>
      <c r="RO17" s="63"/>
      <c r="RP17" s="63"/>
      <c r="RQ17" s="63"/>
      <c r="RR17" s="63"/>
      <c r="RS17" s="63"/>
      <c r="RT17" s="63"/>
      <c r="RU17" s="63"/>
      <c r="RV17" s="63"/>
      <c r="RW17" s="63"/>
      <c r="RX17" s="63"/>
      <c r="RY17" s="63"/>
      <c r="RZ17" s="63"/>
      <c r="SA17" s="63"/>
      <c r="SB17" s="63"/>
      <c r="SC17" s="63"/>
      <c r="SD17" s="63"/>
      <c r="SE17" s="63"/>
      <c r="SF17" s="63"/>
      <c r="SG17" s="63"/>
      <c r="SH17" s="63"/>
      <c r="SI17" s="63"/>
      <c r="SJ17" s="63"/>
      <c r="SK17" s="63"/>
      <c r="SL17" s="63"/>
      <c r="SM17" s="63"/>
      <c r="SN17" s="63"/>
      <c r="SO17" s="63"/>
      <c r="SP17" s="63"/>
      <c r="SQ17" s="63"/>
      <c r="SR17" s="63"/>
      <c r="SS17" s="63"/>
      <c r="ST17" s="63"/>
      <c r="SU17" s="63"/>
      <c r="SV17" s="63"/>
      <c r="SW17" s="63"/>
      <c r="SX17" s="63"/>
      <c r="SY17" s="63"/>
      <c r="SZ17" s="63"/>
      <c r="TA17" s="63"/>
      <c r="TB17" s="63"/>
      <c r="TC17" s="63"/>
      <c r="TD17" s="63"/>
      <c r="TE17" s="63"/>
      <c r="TF17" s="63"/>
      <c r="TG17" s="63"/>
      <c r="TH17" s="63"/>
      <c r="TI17" s="63"/>
      <c r="TJ17" s="63"/>
      <c r="TK17" s="63"/>
      <c r="TL17" s="63"/>
      <c r="TM17" s="63"/>
      <c r="TN17" s="63"/>
      <c r="TO17" s="63"/>
      <c r="TP17" s="63"/>
      <c r="TQ17" s="63"/>
      <c r="TR17" s="63"/>
      <c r="TS17" s="63"/>
      <c r="TT17" s="63"/>
      <c r="TU17" s="63"/>
      <c r="TV17" s="63"/>
      <c r="TW17" s="63"/>
      <c r="TX17" s="63"/>
      <c r="TY17" s="63"/>
      <c r="TZ17" s="63"/>
      <c r="UA17" s="63"/>
      <c r="UB17" s="63"/>
      <c r="UC17" s="63"/>
      <c r="UD17" s="63"/>
      <c r="UE17" s="63"/>
      <c r="UF17" s="63"/>
      <c r="UG17" s="63"/>
      <c r="UH17" s="63"/>
      <c r="UI17" s="63"/>
      <c r="UJ17" s="63"/>
      <c r="UK17" s="63"/>
      <c r="UL17" s="63"/>
      <c r="UM17" s="63"/>
      <c r="UN17" s="63"/>
      <c r="UO17" s="63"/>
      <c r="UP17" s="63"/>
      <c r="UQ17" s="63"/>
      <c r="UR17" s="63"/>
      <c r="US17" s="63"/>
      <c r="UT17" s="63"/>
      <c r="UU17" s="63"/>
      <c r="UV17" s="63"/>
      <c r="UW17" s="63"/>
      <c r="UX17" s="63"/>
      <c r="UY17" s="63"/>
      <c r="UZ17" s="63"/>
      <c r="VA17" s="63"/>
      <c r="VB17" s="63"/>
      <c r="VC17" s="63"/>
      <c r="VD17" s="63"/>
      <c r="VE17" s="63"/>
      <c r="VF17" s="63"/>
      <c r="VG17" s="63"/>
      <c r="VH17" s="63"/>
      <c r="VI17" s="63"/>
      <c r="VJ17" s="63"/>
      <c r="VK17" s="63"/>
      <c r="VL17" s="63"/>
      <c r="VM17" s="63"/>
      <c r="VN17" s="63"/>
      <c r="VO17" s="63"/>
      <c r="VP17" s="63"/>
      <c r="VQ17" s="63"/>
      <c r="VR17" s="63"/>
      <c r="VS17" s="63"/>
      <c r="VT17" s="63"/>
      <c r="VU17" s="63"/>
      <c r="VV17" s="63"/>
      <c r="VW17" s="63"/>
      <c r="VX17" s="63"/>
      <c r="VY17" s="63"/>
      <c r="VZ17" s="63"/>
      <c r="WA17" s="63"/>
      <c r="WB17" s="63"/>
      <c r="WC17" s="63"/>
      <c r="WD17" s="63"/>
      <c r="WE17" s="63"/>
      <c r="WF17" s="63"/>
      <c r="WG17" s="63"/>
      <c r="WH17" s="63"/>
      <c r="WI17" s="63"/>
      <c r="WJ17" s="63"/>
      <c r="WK17" s="63"/>
      <c r="WL17" s="63"/>
      <c r="WM17" s="63"/>
      <c r="WN17" s="63"/>
      <c r="WO17" s="63"/>
      <c r="WP17" s="63"/>
      <c r="WQ17" s="63"/>
      <c r="WR17" s="63"/>
      <c r="WS17" s="63"/>
      <c r="WT17" s="63"/>
      <c r="WU17" s="63"/>
      <c r="WV17" s="63"/>
      <c r="WW17" s="63"/>
      <c r="WX17" s="63"/>
      <c r="WY17" s="63"/>
      <c r="WZ17" s="63"/>
      <c r="XA17" s="63"/>
      <c r="XB17" s="63"/>
      <c r="XC17" s="63"/>
      <c r="XD17" s="63"/>
      <c r="XE17" s="63"/>
      <c r="XF17" s="63"/>
      <c r="XG17" s="63"/>
      <c r="XH17" s="63"/>
      <c r="XI17" s="63"/>
      <c r="XJ17" s="63"/>
      <c r="XK17" s="63"/>
      <c r="XL17" s="63"/>
      <c r="XM17" s="63"/>
      <c r="XN17" s="63"/>
      <c r="XO17" s="63"/>
      <c r="XP17" s="63"/>
      <c r="XQ17" s="63"/>
      <c r="XR17" s="63"/>
      <c r="XS17" s="63"/>
      <c r="XT17" s="63"/>
      <c r="XU17" s="63"/>
      <c r="XV17" s="63"/>
      <c r="XW17" s="63"/>
      <c r="XX17" s="63"/>
      <c r="XY17" s="63"/>
      <c r="XZ17" s="63"/>
      <c r="YA17" s="63"/>
      <c r="YB17" s="63"/>
      <c r="YC17" s="63"/>
      <c r="YD17" s="63"/>
      <c r="YE17" s="63"/>
      <c r="YF17" s="63"/>
      <c r="YG17" s="63"/>
      <c r="YH17" s="63"/>
      <c r="YI17" s="63"/>
      <c r="YJ17" s="63"/>
      <c r="YK17" s="63"/>
      <c r="YL17" s="63"/>
      <c r="YM17" s="63"/>
      <c r="YN17" s="63"/>
      <c r="YO17" s="63"/>
      <c r="YP17" s="63"/>
      <c r="YQ17" s="63"/>
      <c r="YR17" s="63"/>
      <c r="YS17" s="63"/>
      <c r="YT17" s="63"/>
      <c r="YU17" s="63"/>
      <c r="YV17" s="63"/>
      <c r="YW17" s="63"/>
      <c r="YX17" s="63"/>
      <c r="YY17" s="63"/>
      <c r="YZ17" s="63"/>
      <c r="ZA17" s="63"/>
      <c r="ZB17" s="63"/>
      <c r="ZC17" s="63"/>
      <c r="ZD17" s="63"/>
      <c r="ZE17" s="63"/>
      <c r="ZF17" s="63"/>
      <c r="ZG17" s="63"/>
      <c r="ZH17" s="63"/>
      <c r="ZI17" s="63"/>
      <c r="ZJ17" s="63"/>
      <c r="ZK17" s="63"/>
      <c r="ZL17" s="63"/>
      <c r="ZM17" s="63"/>
      <c r="ZN17" s="63"/>
      <c r="ZO17" s="63"/>
      <c r="ZP17" s="63"/>
      <c r="ZQ17" s="63"/>
      <c r="ZR17" s="63"/>
      <c r="ZS17" s="63"/>
      <c r="ZT17" s="63"/>
      <c r="ZU17" s="63"/>
      <c r="ZV17" s="63"/>
      <c r="ZW17" s="63"/>
      <c r="ZX17" s="63"/>
      <c r="ZY17" s="63"/>
      <c r="ZZ17" s="63"/>
      <c r="AAA17" s="63"/>
      <c r="AAB17" s="63"/>
      <c r="AAC17" s="63"/>
      <c r="AAD17" s="63"/>
      <c r="AAE17" s="63"/>
      <c r="AAF17" s="63"/>
      <c r="AAG17" s="63"/>
      <c r="AAH17" s="63"/>
      <c r="AAI17" s="63"/>
      <c r="AAJ17" s="63"/>
      <c r="AAK17" s="63"/>
      <c r="AAL17" s="63"/>
      <c r="AAM17" s="63"/>
      <c r="AAN17" s="63"/>
      <c r="AAO17" s="63"/>
      <c r="AAP17" s="63"/>
      <c r="AAQ17" s="63"/>
      <c r="AAR17" s="63"/>
      <c r="AAS17" s="63"/>
      <c r="AAT17" s="63"/>
      <c r="AAU17" s="63"/>
      <c r="AAV17" s="63"/>
      <c r="AAW17" s="63"/>
      <c r="AAX17" s="63"/>
      <c r="AAY17" s="63"/>
      <c r="AAZ17" s="63"/>
      <c r="ABA17" s="63"/>
      <c r="ABB17" s="63"/>
      <c r="ABC17" s="63"/>
      <c r="ABD17" s="63"/>
      <c r="ABE17" s="63"/>
      <c r="ABF17" s="63"/>
      <c r="ABG17" s="63"/>
      <c r="ABH17" s="63"/>
      <c r="ABI17" s="63"/>
      <c r="ABJ17" s="63"/>
      <c r="ABK17" s="63"/>
      <c r="ABL17" s="63"/>
      <c r="ABM17" s="63"/>
      <c r="ABN17" s="63"/>
      <c r="ABO17" s="63"/>
      <c r="ABP17" s="63"/>
      <c r="ABQ17" s="63"/>
      <c r="ABR17" s="63"/>
      <c r="ABS17" s="63"/>
      <c r="ABT17" s="63"/>
      <c r="ABU17" s="63"/>
      <c r="ABV17" s="63"/>
      <c r="ABW17" s="63"/>
      <c r="ABX17" s="63"/>
      <c r="ABY17" s="63"/>
      <c r="ABZ17" s="63"/>
      <c r="ACA17" s="63"/>
      <c r="ACB17" s="63"/>
      <c r="ACC17" s="63"/>
      <c r="ACD17" s="63"/>
      <c r="ACE17" s="63"/>
      <c r="ACF17" s="63"/>
      <c r="ACG17" s="63"/>
      <c r="ACH17" s="63"/>
      <c r="ACI17" s="63"/>
      <c r="ACJ17" s="63"/>
      <c r="ACK17" s="63"/>
      <c r="ACL17" s="63"/>
      <c r="ACM17" s="63"/>
      <c r="ACN17" s="63"/>
      <c r="ACO17" s="63"/>
      <c r="ACP17" s="63"/>
      <c r="ACQ17" s="63"/>
      <c r="ACR17" s="63"/>
      <c r="ACS17" s="63"/>
      <c r="ACT17" s="63"/>
      <c r="ACU17" s="63"/>
      <c r="ACV17" s="63"/>
      <c r="ACW17" s="63"/>
      <c r="ACX17" s="63"/>
      <c r="ACY17" s="63"/>
      <c r="ACZ17" s="63"/>
      <c r="ADA17" s="63"/>
      <c r="ADB17" s="63"/>
      <c r="ADC17" s="63"/>
      <c r="ADD17" s="63"/>
      <c r="ADE17" s="63"/>
      <c r="ADF17" s="63"/>
      <c r="ADG17" s="63"/>
      <c r="ADH17" s="63"/>
      <c r="ADI17" s="63"/>
      <c r="ADJ17" s="63"/>
      <c r="ADK17" s="63"/>
      <c r="ADL17" s="63"/>
      <c r="ADM17" s="63"/>
      <c r="ADN17" s="63"/>
      <c r="ADO17" s="63"/>
      <c r="ADP17" s="63"/>
      <c r="ADQ17" s="63"/>
      <c r="ADR17" s="63"/>
      <c r="ADS17" s="63"/>
      <c r="ADT17" s="63"/>
      <c r="ADU17" s="63"/>
      <c r="ADV17" s="63"/>
      <c r="ADW17" s="63"/>
      <c r="ADX17" s="63"/>
      <c r="ADY17" s="63"/>
      <c r="ADZ17" s="63"/>
      <c r="AEA17" s="63"/>
      <c r="AEB17" s="63"/>
      <c r="AEC17" s="63"/>
      <c r="AED17" s="63"/>
      <c r="AEE17" s="63"/>
      <c r="AEF17" s="63"/>
      <c r="AEG17" s="63"/>
      <c r="AEH17" s="63"/>
      <c r="AEI17" s="63"/>
      <c r="AEJ17" s="63"/>
      <c r="AEK17" s="63"/>
      <c r="AEL17" s="63"/>
      <c r="AEM17" s="63"/>
      <c r="AEN17" s="63"/>
      <c r="AEO17" s="63"/>
      <c r="AEP17" s="63"/>
      <c r="AEQ17" s="63"/>
      <c r="AER17" s="63"/>
      <c r="AES17" s="63"/>
      <c r="AET17" s="63"/>
      <c r="AEU17" s="63"/>
      <c r="AEV17" s="63"/>
      <c r="AEW17" s="63"/>
      <c r="AEX17" s="63"/>
      <c r="AEY17" s="63"/>
      <c r="AEZ17" s="63"/>
      <c r="AFA17" s="63"/>
      <c r="AFB17" s="63"/>
      <c r="AFC17" s="63"/>
      <c r="AFD17" s="63"/>
      <c r="AFE17" s="63"/>
      <c r="AFF17" s="63"/>
      <c r="AFG17" s="63"/>
      <c r="AFH17" s="63"/>
      <c r="AFI17" s="63"/>
      <c r="AFJ17" s="63"/>
      <c r="AFK17" s="63"/>
      <c r="AFL17" s="63"/>
      <c r="AFM17" s="63"/>
      <c r="AFN17" s="63"/>
      <c r="AFO17" s="63"/>
      <c r="AFP17" s="63"/>
      <c r="AFQ17" s="63"/>
      <c r="AFR17" s="63"/>
      <c r="AFS17" s="63"/>
      <c r="AFT17" s="63"/>
      <c r="AFU17" s="63"/>
      <c r="AFV17" s="63"/>
      <c r="AFW17" s="63"/>
      <c r="AFX17" s="63"/>
      <c r="AFY17" s="63"/>
      <c r="AFZ17" s="63"/>
      <c r="AGA17" s="63"/>
      <c r="AGB17" s="63"/>
      <c r="AGC17" s="63"/>
      <c r="AGD17" s="63"/>
      <c r="AGE17" s="63"/>
      <c r="AGF17" s="63"/>
      <c r="AGG17" s="63"/>
      <c r="AGH17" s="63"/>
      <c r="AGI17" s="63"/>
      <c r="AGJ17" s="63"/>
      <c r="AGK17" s="63"/>
      <c r="AGL17" s="63"/>
      <c r="AGM17" s="63"/>
      <c r="AGN17" s="63"/>
      <c r="AGO17" s="63"/>
      <c r="AGP17" s="63"/>
      <c r="AGQ17" s="63"/>
      <c r="AGR17" s="63"/>
      <c r="AGS17" s="63"/>
      <c r="AGT17" s="63"/>
      <c r="AGU17" s="63"/>
      <c r="AGV17" s="63"/>
      <c r="AGW17" s="63"/>
      <c r="AGX17" s="63"/>
      <c r="AGY17" s="63"/>
      <c r="AGZ17" s="63"/>
      <c r="AHA17" s="63"/>
      <c r="AHB17" s="63"/>
      <c r="AHC17" s="63"/>
      <c r="AHD17" s="63"/>
      <c r="AHE17" s="63"/>
      <c r="AHF17" s="63"/>
      <c r="AHG17" s="63"/>
      <c r="AHH17" s="63"/>
      <c r="AHI17" s="63"/>
      <c r="AHJ17" s="63"/>
      <c r="AHK17" s="63"/>
      <c r="AHL17" s="63"/>
      <c r="AHM17" s="63"/>
      <c r="AHN17" s="63"/>
      <c r="AHO17" s="63"/>
      <c r="AHP17" s="63"/>
      <c r="AHQ17" s="63"/>
      <c r="AHR17" s="63"/>
      <c r="AHS17" s="63"/>
      <c r="AHT17" s="63"/>
      <c r="AHU17" s="63"/>
      <c r="AHV17" s="63"/>
      <c r="AHW17" s="63"/>
      <c r="AHX17" s="63"/>
      <c r="AHY17" s="63"/>
      <c r="AHZ17" s="63"/>
      <c r="AIA17" s="63"/>
      <c r="AIB17" s="63"/>
      <c r="AIC17" s="63"/>
      <c r="AID17" s="63"/>
      <c r="AIE17" s="63"/>
      <c r="AIF17" s="63"/>
      <c r="AIG17" s="63"/>
      <c r="AIH17" s="63"/>
      <c r="AII17" s="63"/>
      <c r="AIJ17" s="63"/>
      <c r="AIK17" s="63"/>
      <c r="AIL17" s="63"/>
      <c r="AIM17" s="63"/>
      <c r="AIN17" s="63"/>
      <c r="AIO17" s="63"/>
      <c r="AIP17" s="63"/>
      <c r="AIQ17" s="63"/>
      <c r="AIR17" s="63"/>
      <c r="AIS17" s="63"/>
      <c r="AIT17" s="63"/>
      <c r="AIU17" s="63"/>
      <c r="AIV17" s="63"/>
      <c r="AIW17" s="63"/>
      <c r="AIX17" s="63"/>
      <c r="AIY17" s="63"/>
      <c r="AIZ17" s="63"/>
      <c r="AJA17" s="63"/>
      <c r="AJB17" s="63"/>
      <c r="AJC17" s="63"/>
      <c r="AJD17" s="63"/>
      <c r="AJE17" s="63"/>
      <c r="AJF17" s="63"/>
      <c r="AJG17" s="63"/>
      <c r="AJH17" s="63"/>
      <c r="AJI17" s="63"/>
      <c r="AJJ17" s="63"/>
      <c r="AJK17" s="63"/>
      <c r="AJL17" s="63"/>
      <c r="AJM17" s="63"/>
      <c r="AJN17" s="63"/>
      <c r="AJO17" s="63"/>
      <c r="AJP17" s="63"/>
      <c r="AJQ17" s="63"/>
      <c r="AJR17" s="63"/>
      <c r="AJS17" s="63"/>
      <c r="AJT17" s="63"/>
      <c r="AJU17" s="63"/>
      <c r="AJV17" s="63"/>
      <c r="AJW17" s="63"/>
      <c r="AJX17" s="63"/>
      <c r="AJY17" s="63"/>
      <c r="AJZ17" s="63"/>
      <c r="AKA17" s="63"/>
      <c r="AKB17" s="63"/>
      <c r="AKC17" s="63"/>
      <c r="AKD17" s="63"/>
      <c r="AKE17" s="63"/>
      <c r="AKF17" s="63"/>
      <c r="AKG17" s="63"/>
      <c r="AKH17" s="63"/>
      <c r="AKI17" s="63"/>
      <c r="AKJ17" s="63"/>
      <c r="AKK17" s="63"/>
      <c r="AKL17" s="63"/>
      <c r="AKM17" s="63"/>
      <c r="AKN17" s="63"/>
      <c r="AKO17" s="63"/>
      <c r="AKP17" s="63"/>
      <c r="AKQ17" s="63"/>
      <c r="AKR17" s="63"/>
      <c r="AKS17" s="63"/>
      <c r="AKT17" s="63"/>
      <c r="AKU17" s="63"/>
      <c r="AKV17" s="63"/>
      <c r="AKW17" s="63"/>
      <c r="AKX17" s="63"/>
      <c r="AKY17" s="63"/>
      <c r="AKZ17" s="63"/>
      <c r="ALA17" s="63"/>
      <c r="ALB17" s="63"/>
      <c r="ALC17" s="63"/>
      <c r="ALD17" s="63"/>
      <c r="ALE17" s="63"/>
      <c r="ALF17" s="63"/>
      <c r="ALG17" s="63"/>
      <c r="ALH17" s="63"/>
      <c r="ALI17" s="63"/>
      <c r="ALJ17" s="63"/>
      <c r="ALK17" s="63"/>
      <c r="ALL17" s="63"/>
      <c r="ALM17" s="63"/>
      <c r="ALN17" s="63"/>
      <c r="ALO17" s="63"/>
      <c r="ALP17" s="63"/>
      <c r="ALQ17" s="63"/>
      <c r="ALR17" s="63"/>
      <c r="ALS17" s="63"/>
      <c r="ALT17" s="63"/>
      <c r="ALU17" s="63"/>
      <c r="ALV17" s="63"/>
      <c r="ALW17" s="63"/>
      <c r="ALX17" s="63"/>
      <c r="ALY17" s="63"/>
      <c r="ALZ17" s="63"/>
      <c r="AMA17" s="63"/>
      <c r="AMB17" s="63"/>
      <c r="AMC17" s="63"/>
      <c r="AMD17" s="63"/>
      <c r="AME17" s="63"/>
      <c r="AMF17" s="63"/>
      <c r="AMG17" s="63"/>
      <c r="AMH17" s="63"/>
      <c r="AMI17" s="63"/>
      <c r="AMJ17" s="63"/>
      <c r="AMK17" s="63"/>
      <c r="AML17" s="63"/>
    </row>
    <row r="18" spans="1:1026" s="5" customFormat="1" ht="18" customHeight="1" x14ac:dyDescent="0.25">
      <c r="A18" s="146"/>
      <c r="B18" s="43"/>
      <c r="C18" s="9"/>
      <c r="D18" s="40"/>
      <c r="E18" s="41"/>
      <c r="F18" s="49"/>
      <c r="G18" s="82" t="s">
        <v>59</v>
      </c>
      <c r="H18" s="42"/>
      <c r="I18" s="37"/>
      <c r="J18" s="37"/>
      <c r="K18" s="37"/>
      <c r="L18" s="10"/>
      <c r="M18" s="9"/>
      <c r="N18" s="10"/>
      <c r="O18" s="10"/>
      <c r="P18" s="77"/>
      <c r="Q18" s="117"/>
      <c r="R18" s="78"/>
      <c r="S18" s="78"/>
      <c r="T18" s="78"/>
      <c r="U18" s="78"/>
      <c r="V18" s="78"/>
      <c r="W18" s="78"/>
      <c r="X18" s="78"/>
      <c r="Y18" s="78"/>
      <c r="Z18" s="79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3"/>
      <c r="AO18" s="63"/>
      <c r="AP18" s="63"/>
      <c r="AQ18" s="63"/>
      <c r="AR18" s="63"/>
      <c r="AS18" s="63"/>
      <c r="AT18" s="63"/>
      <c r="AU18" s="63"/>
      <c r="AV18" s="63"/>
      <c r="AW18" s="63"/>
      <c r="AX18" s="63"/>
      <c r="AY18" s="63"/>
      <c r="AZ18" s="63"/>
      <c r="BA18" s="63"/>
      <c r="BB18" s="63"/>
      <c r="BC18" s="63"/>
      <c r="BD18" s="63"/>
      <c r="BE18" s="63"/>
      <c r="BF18" s="63"/>
      <c r="BG18" s="63"/>
      <c r="BH18" s="63"/>
      <c r="BI18" s="63"/>
      <c r="BJ18" s="63"/>
      <c r="BK18" s="63"/>
      <c r="BL18" s="63"/>
      <c r="BM18" s="63"/>
      <c r="BN18" s="63"/>
      <c r="BO18" s="63"/>
      <c r="BP18" s="63"/>
      <c r="BQ18" s="63"/>
      <c r="BR18" s="63"/>
      <c r="BS18" s="63"/>
      <c r="BT18" s="63"/>
      <c r="BU18" s="63"/>
      <c r="BV18" s="63"/>
      <c r="BW18" s="63"/>
      <c r="BX18" s="63"/>
      <c r="BY18" s="63"/>
      <c r="BZ18" s="63"/>
      <c r="CA18" s="63"/>
      <c r="CB18" s="63"/>
      <c r="CC18" s="63"/>
      <c r="CD18" s="63"/>
      <c r="CE18" s="63"/>
      <c r="CF18" s="63"/>
      <c r="CG18" s="63"/>
      <c r="CH18" s="63"/>
      <c r="CI18" s="63"/>
      <c r="CJ18" s="63"/>
      <c r="CK18" s="63"/>
      <c r="CL18" s="63"/>
      <c r="CM18" s="63"/>
      <c r="CN18" s="63"/>
      <c r="CO18" s="63"/>
      <c r="CP18" s="63"/>
      <c r="CQ18" s="63"/>
      <c r="CR18" s="63"/>
      <c r="CS18" s="63"/>
      <c r="CT18" s="63"/>
      <c r="CU18" s="63"/>
      <c r="CV18" s="63"/>
      <c r="CW18" s="63"/>
      <c r="CX18" s="63"/>
      <c r="CY18" s="63"/>
      <c r="CZ18" s="63"/>
      <c r="DA18" s="63"/>
      <c r="DB18" s="63"/>
      <c r="DC18" s="63"/>
      <c r="DD18" s="63"/>
      <c r="DE18" s="63"/>
      <c r="DF18" s="63"/>
      <c r="DG18" s="63"/>
      <c r="DH18" s="63"/>
      <c r="DI18" s="63"/>
      <c r="DJ18" s="63"/>
      <c r="DK18" s="63"/>
      <c r="DL18" s="63"/>
      <c r="DM18" s="63"/>
      <c r="DN18" s="63"/>
      <c r="DO18" s="63"/>
      <c r="DP18" s="63"/>
      <c r="DQ18" s="63"/>
      <c r="DR18" s="63"/>
      <c r="DS18" s="63"/>
      <c r="DT18" s="63"/>
      <c r="DU18" s="63"/>
      <c r="DV18" s="63"/>
      <c r="DW18" s="63"/>
      <c r="DX18" s="63"/>
      <c r="DY18" s="63"/>
      <c r="DZ18" s="63"/>
      <c r="EA18" s="63"/>
      <c r="EB18" s="63"/>
      <c r="EC18" s="63"/>
      <c r="ED18" s="63"/>
      <c r="EE18" s="63"/>
      <c r="EF18" s="63"/>
      <c r="EG18" s="63"/>
      <c r="EH18" s="63"/>
      <c r="EI18" s="63"/>
      <c r="EJ18" s="63"/>
      <c r="EK18" s="63"/>
      <c r="EL18" s="63"/>
      <c r="EM18" s="63"/>
      <c r="EN18" s="63"/>
      <c r="EO18" s="63"/>
      <c r="EP18" s="63"/>
      <c r="EQ18" s="63"/>
      <c r="ER18" s="63"/>
      <c r="ES18" s="63"/>
      <c r="ET18" s="63"/>
      <c r="EU18" s="63"/>
      <c r="EV18" s="63"/>
      <c r="EW18" s="63"/>
      <c r="EX18" s="63"/>
      <c r="EY18" s="63"/>
      <c r="EZ18" s="63"/>
      <c r="FA18" s="63"/>
      <c r="FB18" s="63"/>
      <c r="FC18" s="63"/>
      <c r="FD18" s="63"/>
      <c r="FE18" s="63"/>
      <c r="FF18" s="63"/>
      <c r="FG18" s="63"/>
      <c r="FH18" s="63"/>
      <c r="FI18" s="63"/>
      <c r="FJ18" s="63"/>
      <c r="FK18" s="63"/>
      <c r="FL18" s="63"/>
      <c r="FM18" s="63"/>
      <c r="FN18" s="63"/>
      <c r="FO18" s="63"/>
      <c r="FP18" s="63"/>
      <c r="FQ18" s="63"/>
      <c r="FR18" s="63"/>
      <c r="FS18" s="63"/>
      <c r="FT18" s="63"/>
      <c r="FU18" s="63"/>
      <c r="FV18" s="63"/>
      <c r="FW18" s="63"/>
      <c r="FX18" s="63"/>
      <c r="FY18" s="63"/>
      <c r="FZ18" s="63"/>
      <c r="GA18" s="63"/>
      <c r="GB18" s="63"/>
      <c r="GC18" s="63"/>
      <c r="GD18" s="63"/>
      <c r="GE18" s="63"/>
      <c r="GF18" s="63"/>
      <c r="GG18" s="63"/>
      <c r="GH18" s="63"/>
      <c r="GI18" s="63"/>
      <c r="GJ18" s="63"/>
      <c r="GK18" s="63"/>
      <c r="GL18" s="63"/>
      <c r="GM18" s="63"/>
      <c r="GN18" s="63"/>
      <c r="GO18" s="63"/>
      <c r="GP18" s="63"/>
      <c r="GQ18" s="63"/>
      <c r="GR18" s="63"/>
      <c r="GS18" s="63"/>
      <c r="GT18" s="63"/>
      <c r="GU18" s="63"/>
      <c r="GV18" s="63"/>
      <c r="GW18" s="63"/>
      <c r="GX18" s="63"/>
      <c r="GY18" s="63"/>
      <c r="GZ18" s="63"/>
      <c r="HA18" s="63"/>
      <c r="HB18" s="63"/>
      <c r="HC18" s="63"/>
      <c r="HD18" s="63"/>
      <c r="HE18" s="63"/>
      <c r="HF18" s="63"/>
      <c r="HG18" s="63"/>
      <c r="HH18" s="63"/>
      <c r="HI18" s="63"/>
      <c r="HJ18" s="63"/>
      <c r="HK18" s="63"/>
      <c r="HL18" s="63"/>
      <c r="HM18" s="63"/>
      <c r="HN18" s="63"/>
      <c r="HO18" s="63"/>
      <c r="HP18" s="63"/>
      <c r="HQ18" s="63"/>
      <c r="HR18" s="63"/>
      <c r="HS18" s="63"/>
      <c r="HT18" s="63"/>
      <c r="HU18" s="63"/>
      <c r="HV18" s="63"/>
      <c r="HW18" s="63"/>
      <c r="HX18" s="63"/>
      <c r="HY18" s="63"/>
      <c r="HZ18" s="63"/>
      <c r="IA18" s="63"/>
      <c r="IB18" s="63"/>
      <c r="IC18" s="63"/>
      <c r="ID18" s="63"/>
      <c r="IE18" s="63"/>
      <c r="IF18" s="63"/>
      <c r="IG18" s="63"/>
      <c r="IH18" s="63"/>
      <c r="II18" s="63"/>
      <c r="IJ18" s="63"/>
      <c r="IK18" s="63"/>
      <c r="IL18" s="63"/>
      <c r="IM18" s="63"/>
      <c r="IN18" s="63"/>
      <c r="IO18" s="63"/>
      <c r="IP18" s="63"/>
      <c r="IQ18" s="63"/>
      <c r="IR18" s="63"/>
      <c r="IS18" s="63"/>
      <c r="IT18" s="63"/>
      <c r="IU18" s="63"/>
      <c r="IV18" s="63"/>
      <c r="IW18" s="63"/>
      <c r="IX18" s="63"/>
      <c r="IY18" s="63"/>
      <c r="IZ18" s="63"/>
      <c r="JA18" s="63"/>
      <c r="JB18" s="63"/>
      <c r="JC18" s="63"/>
      <c r="JD18" s="63"/>
      <c r="JE18" s="63"/>
      <c r="JF18" s="63"/>
      <c r="JG18" s="63"/>
      <c r="JH18" s="63"/>
      <c r="JI18" s="63"/>
      <c r="JJ18" s="63"/>
      <c r="JK18" s="63"/>
      <c r="JL18" s="63"/>
      <c r="JM18" s="63"/>
      <c r="JN18" s="63"/>
      <c r="JO18" s="63"/>
      <c r="JP18" s="63"/>
      <c r="JQ18" s="63"/>
      <c r="JR18" s="63"/>
      <c r="JS18" s="63"/>
      <c r="JT18" s="63"/>
      <c r="JU18" s="63"/>
      <c r="JV18" s="63"/>
      <c r="JW18" s="63"/>
      <c r="JX18" s="63"/>
      <c r="JY18" s="63"/>
      <c r="JZ18" s="63"/>
      <c r="KA18" s="63"/>
      <c r="KB18" s="63"/>
      <c r="KC18" s="63"/>
      <c r="KD18" s="63"/>
      <c r="KE18" s="63"/>
      <c r="KF18" s="63"/>
      <c r="KG18" s="63"/>
      <c r="KH18" s="63"/>
      <c r="KI18" s="63"/>
      <c r="KJ18" s="63"/>
      <c r="KK18" s="63"/>
      <c r="KL18" s="63"/>
      <c r="KM18" s="63"/>
      <c r="KN18" s="63"/>
      <c r="KO18" s="63"/>
      <c r="KP18" s="63"/>
      <c r="KQ18" s="63"/>
      <c r="KR18" s="63"/>
      <c r="KS18" s="63"/>
      <c r="KT18" s="63"/>
      <c r="KU18" s="63"/>
      <c r="KV18" s="63"/>
      <c r="KW18" s="63"/>
      <c r="KX18" s="63"/>
      <c r="KY18" s="63"/>
      <c r="KZ18" s="63"/>
      <c r="LA18" s="63"/>
      <c r="LB18" s="63"/>
      <c r="LC18" s="63"/>
      <c r="LD18" s="63"/>
      <c r="LE18" s="63"/>
      <c r="LF18" s="63"/>
      <c r="LG18" s="63"/>
      <c r="LH18" s="63"/>
      <c r="LI18" s="63"/>
      <c r="LJ18" s="63"/>
      <c r="LK18" s="63"/>
      <c r="LL18" s="63"/>
      <c r="LM18" s="63"/>
      <c r="LN18" s="63"/>
      <c r="LO18" s="63"/>
      <c r="LP18" s="63"/>
      <c r="LQ18" s="63"/>
      <c r="LR18" s="63"/>
      <c r="LS18" s="63"/>
      <c r="LT18" s="63"/>
      <c r="LU18" s="63"/>
      <c r="LV18" s="63"/>
      <c r="LW18" s="63"/>
      <c r="LX18" s="63"/>
      <c r="LY18" s="63"/>
      <c r="LZ18" s="63"/>
      <c r="MA18" s="63"/>
      <c r="MB18" s="63"/>
      <c r="MC18" s="63"/>
      <c r="MD18" s="63"/>
      <c r="ME18" s="63"/>
      <c r="MF18" s="63"/>
      <c r="MG18" s="63"/>
      <c r="MH18" s="63"/>
      <c r="MI18" s="63"/>
      <c r="MJ18" s="63"/>
      <c r="MK18" s="63"/>
      <c r="ML18" s="63"/>
      <c r="MM18" s="63"/>
      <c r="MN18" s="63"/>
      <c r="MO18" s="63"/>
      <c r="MP18" s="63"/>
      <c r="MQ18" s="63"/>
      <c r="MR18" s="63"/>
      <c r="MS18" s="63"/>
      <c r="MT18" s="63"/>
      <c r="MU18" s="63"/>
      <c r="MV18" s="63"/>
      <c r="MW18" s="63"/>
      <c r="MX18" s="63"/>
      <c r="MY18" s="63"/>
      <c r="MZ18" s="63"/>
      <c r="NA18" s="63"/>
      <c r="NB18" s="63"/>
      <c r="NC18" s="63"/>
      <c r="ND18" s="63"/>
      <c r="NE18" s="63"/>
      <c r="NF18" s="63"/>
      <c r="NG18" s="63"/>
      <c r="NH18" s="63"/>
      <c r="NI18" s="63"/>
      <c r="NJ18" s="63"/>
      <c r="NK18" s="63"/>
      <c r="NL18" s="63"/>
      <c r="NM18" s="63"/>
      <c r="NN18" s="63"/>
      <c r="NO18" s="63"/>
      <c r="NP18" s="63"/>
      <c r="NQ18" s="63"/>
      <c r="NR18" s="63"/>
      <c r="NS18" s="63"/>
      <c r="NT18" s="63"/>
      <c r="NU18" s="63"/>
      <c r="NV18" s="63"/>
      <c r="NW18" s="63"/>
      <c r="NX18" s="63"/>
      <c r="NY18" s="63"/>
      <c r="NZ18" s="63"/>
      <c r="OA18" s="63"/>
      <c r="OB18" s="63"/>
      <c r="OC18" s="63"/>
      <c r="OD18" s="63"/>
      <c r="OE18" s="63"/>
      <c r="OF18" s="63"/>
      <c r="OG18" s="63"/>
      <c r="OH18" s="63"/>
      <c r="OI18" s="63"/>
      <c r="OJ18" s="63"/>
      <c r="OK18" s="63"/>
      <c r="OL18" s="63"/>
      <c r="OM18" s="63"/>
      <c r="ON18" s="63"/>
      <c r="OO18" s="63"/>
      <c r="OP18" s="63"/>
      <c r="OQ18" s="63"/>
      <c r="OR18" s="63"/>
      <c r="OS18" s="63"/>
      <c r="OT18" s="63"/>
      <c r="OU18" s="63"/>
      <c r="OV18" s="63"/>
      <c r="OW18" s="63"/>
      <c r="OX18" s="63"/>
      <c r="OY18" s="63"/>
      <c r="OZ18" s="63"/>
      <c r="PA18" s="63"/>
      <c r="PB18" s="63"/>
      <c r="PC18" s="63"/>
      <c r="PD18" s="63"/>
      <c r="PE18" s="63"/>
      <c r="PF18" s="63"/>
      <c r="PG18" s="63"/>
      <c r="PH18" s="63"/>
      <c r="PI18" s="63"/>
      <c r="PJ18" s="63"/>
      <c r="PK18" s="63"/>
      <c r="PL18" s="63"/>
      <c r="PM18" s="63"/>
      <c r="PN18" s="63"/>
      <c r="PO18" s="63"/>
      <c r="PP18" s="63"/>
      <c r="PQ18" s="63"/>
      <c r="PR18" s="63"/>
      <c r="PS18" s="63"/>
      <c r="PT18" s="63"/>
      <c r="PU18" s="63"/>
      <c r="PV18" s="63"/>
      <c r="PW18" s="63"/>
      <c r="PX18" s="63"/>
      <c r="PY18" s="63"/>
      <c r="PZ18" s="63"/>
      <c r="QA18" s="63"/>
      <c r="QB18" s="63"/>
      <c r="QC18" s="63"/>
      <c r="QD18" s="63"/>
      <c r="QE18" s="63"/>
      <c r="QF18" s="63"/>
      <c r="QG18" s="63"/>
      <c r="QH18" s="63"/>
      <c r="QI18" s="63"/>
      <c r="QJ18" s="63"/>
      <c r="QK18" s="63"/>
      <c r="QL18" s="63"/>
      <c r="QM18" s="63"/>
      <c r="QN18" s="63"/>
      <c r="QO18" s="63"/>
      <c r="QP18" s="63"/>
      <c r="QQ18" s="63"/>
      <c r="QR18" s="63"/>
      <c r="QS18" s="63"/>
      <c r="QT18" s="63"/>
      <c r="QU18" s="63"/>
      <c r="QV18" s="63"/>
      <c r="QW18" s="63"/>
      <c r="QX18" s="63"/>
      <c r="QY18" s="63"/>
      <c r="QZ18" s="63"/>
      <c r="RA18" s="63"/>
      <c r="RB18" s="63"/>
      <c r="RC18" s="63"/>
      <c r="RD18" s="63"/>
      <c r="RE18" s="63"/>
      <c r="RF18" s="63"/>
      <c r="RG18" s="63"/>
      <c r="RH18" s="63"/>
      <c r="RI18" s="63"/>
      <c r="RJ18" s="63"/>
      <c r="RK18" s="63"/>
      <c r="RL18" s="63"/>
      <c r="RM18" s="63"/>
      <c r="RN18" s="63"/>
      <c r="RO18" s="63"/>
      <c r="RP18" s="63"/>
      <c r="RQ18" s="63"/>
      <c r="RR18" s="63"/>
      <c r="RS18" s="63"/>
      <c r="RT18" s="63"/>
      <c r="RU18" s="63"/>
      <c r="RV18" s="63"/>
      <c r="RW18" s="63"/>
      <c r="RX18" s="63"/>
      <c r="RY18" s="63"/>
      <c r="RZ18" s="63"/>
      <c r="SA18" s="63"/>
      <c r="SB18" s="63"/>
      <c r="SC18" s="63"/>
      <c r="SD18" s="63"/>
      <c r="SE18" s="63"/>
      <c r="SF18" s="63"/>
      <c r="SG18" s="63"/>
      <c r="SH18" s="63"/>
      <c r="SI18" s="63"/>
      <c r="SJ18" s="63"/>
      <c r="SK18" s="63"/>
      <c r="SL18" s="63"/>
      <c r="SM18" s="63"/>
      <c r="SN18" s="63"/>
      <c r="SO18" s="63"/>
      <c r="SP18" s="63"/>
      <c r="SQ18" s="63"/>
      <c r="SR18" s="63"/>
      <c r="SS18" s="63"/>
      <c r="ST18" s="63"/>
      <c r="SU18" s="63"/>
      <c r="SV18" s="63"/>
      <c r="SW18" s="63"/>
      <c r="SX18" s="63"/>
      <c r="SY18" s="63"/>
      <c r="SZ18" s="63"/>
      <c r="TA18" s="63"/>
      <c r="TB18" s="63"/>
      <c r="TC18" s="63"/>
      <c r="TD18" s="63"/>
      <c r="TE18" s="63"/>
      <c r="TF18" s="63"/>
      <c r="TG18" s="63"/>
      <c r="TH18" s="63"/>
      <c r="TI18" s="63"/>
      <c r="TJ18" s="63"/>
      <c r="TK18" s="63"/>
      <c r="TL18" s="63"/>
      <c r="TM18" s="63"/>
      <c r="TN18" s="63"/>
      <c r="TO18" s="63"/>
      <c r="TP18" s="63"/>
      <c r="TQ18" s="63"/>
      <c r="TR18" s="63"/>
      <c r="TS18" s="63"/>
      <c r="TT18" s="63"/>
      <c r="TU18" s="63"/>
      <c r="TV18" s="63"/>
      <c r="TW18" s="63"/>
      <c r="TX18" s="63"/>
      <c r="TY18" s="63"/>
      <c r="TZ18" s="63"/>
      <c r="UA18" s="63"/>
      <c r="UB18" s="63"/>
      <c r="UC18" s="63"/>
      <c r="UD18" s="63"/>
      <c r="UE18" s="63"/>
      <c r="UF18" s="63"/>
      <c r="UG18" s="63"/>
      <c r="UH18" s="63"/>
      <c r="UI18" s="63"/>
      <c r="UJ18" s="63"/>
      <c r="UK18" s="63"/>
      <c r="UL18" s="63"/>
      <c r="UM18" s="63"/>
      <c r="UN18" s="63"/>
      <c r="UO18" s="63"/>
      <c r="UP18" s="63"/>
      <c r="UQ18" s="63"/>
      <c r="UR18" s="63"/>
      <c r="US18" s="63"/>
      <c r="UT18" s="63"/>
      <c r="UU18" s="63"/>
      <c r="UV18" s="63"/>
      <c r="UW18" s="63"/>
      <c r="UX18" s="63"/>
      <c r="UY18" s="63"/>
      <c r="UZ18" s="63"/>
      <c r="VA18" s="63"/>
      <c r="VB18" s="63"/>
      <c r="VC18" s="63"/>
      <c r="VD18" s="63"/>
      <c r="VE18" s="63"/>
      <c r="VF18" s="63"/>
      <c r="VG18" s="63"/>
      <c r="VH18" s="63"/>
      <c r="VI18" s="63"/>
      <c r="VJ18" s="63"/>
      <c r="VK18" s="63"/>
      <c r="VL18" s="63"/>
      <c r="VM18" s="63"/>
      <c r="VN18" s="63"/>
      <c r="VO18" s="63"/>
      <c r="VP18" s="63"/>
      <c r="VQ18" s="63"/>
      <c r="VR18" s="63"/>
      <c r="VS18" s="63"/>
      <c r="VT18" s="63"/>
      <c r="VU18" s="63"/>
      <c r="VV18" s="63"/>
      <c r="VW18" s="63"/>
      <c r="VX18" s="63"/>
      <c r="VY18" s="63"/>
      <c r="VZ18" s="63"/>
      <c r="WA18" s="63"/>
      <c r="WB18" s="63"/>
      <c r="WC18" s="63"/>
      <c r="WD18" s="63"/>
      <c r="WE18" s="63"/>
      <c r="WF18" s="63"/>
      <c r="WG18" s="63"/>
      <c r="WH18" s="63"/>
      <c r="WI18" s="63"/>
      <c r="WJ18" s="63"/>
      <c r="WK18" s="63"/>
      <c r="WL18" s="63"/>
      <c r="WM18" s="63"/>
      <c r="WN18" s="63"/>
      <c r="WO18" s="63"/>
      <c r="WP18" s="63"/>
      <c r="WQ18" s="63"/>
      <c r="WR18" s="63"/>
      <c r="WS18" s="63"/>
      <c r="WT18" s="63"/>
      <c r="WU18" s="63"/>
      <c r="WV18" s="63"/>
      <c r="WW18" s="63"/>
      <c r="WX18" s="63"/>
      <c r="WY18" s="63"/>
      <c r="WZ18" s="63"/>
      <c r="XA18" s="63"/>
      <c r="XB18" s="63"/>
      <c r="XC18" s="63"/>
      <c r="XD18" s="63"/>
      <c r="XE18" s="63"/>
      <c r="XF18" s="63"/>
      <c r="XG18" s="63"/>
      <c r="XH18" s="63"/>
      <c r="XI18" s="63"/>
      <c r="XJ18" s="63"/>
      <c r="XK18" s="63"/>
      <c r="XL18" s="63"/>
      <c r="XM18" s="63"/>
      <c r="XN18" s="63"/>
      <c r="XO18" s="63"/>
      <c r="XP18" s="63"/>
      <c r="XQ18" s="63"/>
      <c r="XR18" s="63"/>
      <c r="XS18" s="63"/>
      <c r="XT18" s="63"/>
      <c r="XU18" s="63"/>
      <c r="XV18" s="63"/>
      <c r="XW18" s="63"/>
      <c r="XX18" s="63"/>
      <c r="XY18" s="63"/>
      <c r="XZ18" s="63"/>
      <c r="YA18" s="63"/>
      <c r="YB18" s="63"/>
      <c r="YC18" s="63"/>
      <c r="YD18" s="63"/>
      <c r="YE18" s="63"/>
      <c r="YF18" s="63"/>
      <c r="YG18" s="63"/>
      <c r="YH18" s="63"/>
      <c r="YI18" s="63"/>
      <c r="YJ18" s="63"/>
      <c r="YK18" s="63"/>
      <c r="YL18" s="63"/>
      <c r="YM18" s="63"/>
      <c r="YN18" s="63"/>
      <c r="YO18" s="63"/>
      <c r="YP18" s="63"/>
      <c r="YQ18" s="63"/>
      <c r="YR18" s="63"/>
      <c r="YS18" s="63"/>
      <c r="YT18" s="63"/>
      <c r="YU18" s="63"/>
      <c r="YV18" s="63"/>
      <c r="YW18" s="63"/>
      <c r="YX18" s="63"/>
      <c r="YY18" s="63"/>
      <c r="YZ18" s="63"/>
      <c r="ZA18" s="63"/>
      <c r="ZB18" s="63"/>
      <c r="ZC18" s="63"/>
      <c r="ZD18" s="63"/>
      <c r="ZE18" s="63"/>
      <c r="ZF18" s="63"/>
      <c r="ZG18" s="63"/>
      <c r="ZH18" s="63"/>
      <c r="ZI18" s="63"/>
      <c r="ZJ18" s="63"/>
      <c r="ZK18" s="63"/>
      <c r="ZL18" s="63"/>
      <c r="ZM18" s="63"/>
      <c r="ZN18" s="63"/>
      <c r="ZO18" s="63"/>
      <c r="ZP18" s="63"/>
      <c r="ZQ18" s="63"/>
      <c r="ZR18" s="63"/>
      <c r="ZS18" s="63"/>
      <c r="ZT18" s="63"/>
      <c r="ZU18" s="63"/>
      <c r="ZV18" s="63"/>
      <c r="ZW18" s="63"/>
      <c r="ZX18" s="63"/>
      <c r="ZY18" s="63"/>
      <c r="ZZ18" s="63"/>
      <c r="AAA18" s="63"/>
      <c r="AAB18" s="63"/>
      <c r="AAC18" s="63"/>
      <c r="AAD18" s="63"/>
      <c r="AAE18" s="63"/>
      <c r="AAF18" s="63"/>
      <c r="AAG18" s="63"/>
      <c r="AAH18" s="63"/>
      <c r="AAI18" s="63"/>
      <c r="AAJ18" s="63"/>
      <c r="AAK18" s="63"/>
      <c r="AAL18" s="63"/>
      <c r="AAM18" s="63"/>
      <c r="AAN18" s="63"/>
      <c r="AAO18" s="63"/>
      <c r="AAP18" s="63"/>
      <c r="AAQ18" s="63"/>
      <c r="AAR18" s="63"/>
      <c r="AAS18" s="63"/>
      <c r="AAT18" s="63"/>
      <c r="AAU18" s="63"/>
      <c r="AAV18" s="63"/>
      <c r="AAW18" s="63"/>
      <c r="AAX18" s="63"/>
      <c r="AAY18" s="63"/>
      <c r="AAZ18" s="63"/>
      <c r="ABA18" s="63"/>
      <c r="ABB18" s="63"/>
      <c r="ABC18" s="63"/>
      <c r="ABD18" s="63"/>
      <c r="ABE18" s="63"/>
      <c r="ABF18" s="63"/>
      <c r="ABG18" s="63"/>
      <c r="ABH18" s="63"/>
      <c r="ABI18" s="63"/>
      <c r="ABJ18" s="63"/>
      <c r="ABK18" s="63"/>
      <c r="ABL18" s="63"/>
      <c r="ABM18" s="63"/>
      <c r="ABN18" s="63"/>
      <c r="ABO18" s="63"/>
      <c r="ABP18" s="63"/>
      <c r="ABQ18" s="63"/>
      <c r="ABR18" s="63"/>
      <c r="ABS18" s="63"/>
      <c r="ABT18" s="63"/>
      <c r="ABU18" s="63"/>
      <c r="ABV18" s="63"/>
      <c r="ABW18" s="63"/>
      <c r="ABX18" s="63"/>
      <c r="ABY18" s="63"/>
      <c r="ABZ18" s="63"/>
      <c r="ACA18" s="63"/>
      <c r="ACB18" s="63"/>
      <c r="ACC18" s="63"/>
      <c r="ACD18" s="63"/>
      <c r="ACE18" s="63"/>
      <c r="ACF18" s="63"/>
      <c r="ACG18" s="63"/>
      <c r="ACH18" s="63"/>
      <c r="ACI18" s="63"/>
      <c r="ACJ18" s="63"/>
      <c r="ACK18" s="63"/>
      <c r="ACL18" s="63"/>
      <c r="ACM18" s="63"/>
      <c r="ACN18" s="63"/>
      <c r="ACO18" s="63"/>
      <c r="ACP18" s="63"/>
      <c r="ACQ18" s="63"/>
      <c r="ACR18" s="63"/>
      <c r="ACS18" s="63"/>
      <c r="ACT18" s="63"/>
      <c r="ACU18" s="63"/>
      <c r="ACV18" s="63"/>
      <c r="ACW18" s="63"/>
      <c r="ACX18" s="63"/>
      <c r="ACY18" s="63"/>
      <c r="ACZ18" s="63"/>
      <c r="ADA18" s="63"/>
      <c r="ADB18" s="63"/>
      <c r="ADC18" s="63"/>
      <c r="ADD18" s="63"/>
      <c r="ADE18" s="63"/>
      <c r="ADF18" s="63"/>
      <c r="ADG18" s="63"/>
      <c r="ADH18" s="63"/>
      <c r="ADI18" s="63"/>
      <c r="ADJ18" s="63"/>
      <c r="ADK18" s="63"/>
      <c r="ADL18" s="63"/>
      <c r="ADM18" s="63"/>
      <c r="ADN18" s="63"/>
      <c r="ADO18" s="63"/>
      <c r="ADP18" s="63"/>
      <c r="ADQ18" s="63"/>
      <c r="ADR18" s="63"/>
      <c r="ADS18" s="63"/>
      <c r="ADT18" s="63"/>
      <c r="ADU18" s="63"/>
      <c r="ADV18" s="63"/>
      <c r="ADW18" s="63"/>
      <c r="ADX18" s="63"/>
      <c r="ADY18" s="63"/>
      <c r="ADZ18" s="63"/>
      <c r="AEA18" s="63"/>
      <c r="AEB18" s="63"/>
      <c r="AEC18" s="63"/>
      <c r="AED18" s="63"/>
      <c r="AEE18" s="63"/>
      <c r="AEF18" s="63"/>
      <c r="AEG18" s="63"/>
      <c r="AEH18" s="63"/>
      <c r="AEI18" s="63"/>
      <c r="AEJ18" s="63"/>
      <c r="AEK18" s="63"/>
      <c r="AEL18" s="63"/>
      <c r="AEM18" s="63"/>
      <c r="AEN18" s="63"/>
      <c r="AEO18" s="63"/>
      <c r="AEP18" s="63"/>
      <c r="AEQ18" s="63"/>
      <c r="AER18" s="63"/>
      <c r="AES18" s="63"/>
      <c r="AET18" s="63"/>
      <c r="AEU18" s="63"/>
      <c r="AEV18" s="63"/>
      <c r="AEW18" s="63"/>
      <c r="AEX18" s="63"/>
      <c r="AEY18" s="63"/>
      <c r="AEZ18" s="63"/>
      <c r="AFA18" s="63"/>
      <c r="AFB18" s="63"/>
      <c r="AFC18" s="63"/>
      <c r="AFD18" s="63"/>
      <c r="AFE18" s="63"/>
      <c r="AFF18" s="63"/>
      <c r="AFG18" s="63"/>
      <c r="AFH18" s="63"/>
      <c r="AFI18" s="63"/>
      <c r="AFJ18" s="63"/>
      <c r="AFK18" s="63"/>
      <c r="AFL18" s="63"/>
      <c r="AFM18" s="63"/>
      <c r="AFN18" s="63"/>
      <c r="AFO18" s="63"/>
      <c r="AFP18" s="63"/>
      <c r="AFQ18" s="63"/>
      <c r="AFR18" s="63"/>
      <c r="AFS18" s="63"/>
      <c r="AFT18" s="63"/>
      <c r="AFU18" s="63"/>
      <c r="AFV18" s="63"/>
      <c r="AFW18" s="63"/>
      <c r="AFX18" s="63"/>
      <c r="AFY18" s="63"/>
      <c r="AFZ18" s="63"/>
      <c r="AGA18" s="63"/>
      <c r="AGB18" s="63"/>
      <c r="AGC18" s="63"/>
      <c r="AGD18" s="63"/>
      <c r="AGE18" s="63"/>
      <c r="AGF18" s="63"/>
      <c r="AGG18" s="63"/>
      <c r="AGH18" s="63"/>
      <c r="AGI18" s="63"/>
      <c r="AGJ18" s="63"/>
      <c r="AGK18" s="63"/>
      <c r="AGL18" s="63"/>
      <c r="AGM18" s="63"/>
      <c r="AGN18" s="63"/>
      <c r="AGO18" s="63"/>
      <c r="AGP18" s="63"/>
      <c r="AGQ18" s="63"/>
      <c r="AGR18" s="63"/>
      <c r="AGS18" s="63"/>
      <c r="AGT18" s="63"/>
      <c r="AGU18" s="63"/>
      <c r="AGV18" s="63"/>
      <c r="AGW18" s="63"/>
      <c r="AGX18" s="63"/>
      <c r="AGY18" s="63"/>
      <c r="AGZ18" s="63"/>
      <c r="AHA18" s="63"/>
      <c r="AHB18" s="63"/>
      <c r="AHC18" s="63"/>
      <c r="AHD18" s="63"/>
      <c r="AHE18" s="63"/>
      <c r="AHF18" s="63"/>
      <c r="AHG18" s="63"/>
      <c r="AHH18" s="63"/>
      <c r="AHI18" s="63"/>
      <c r="AHJ18" s="63"/>
      <c r="AHK18" s="63"/>
      <c r="AHL18" s="63"/>
      <c r="AHM18" s="63"/>
      <c r="AHN18" s="63"/>
      <c r="AHO18" s="63"/>
      <c r="AHP18" s="63"/>
      <c r="AHQ18" s="63"/>
      <c r="AHR18" s="63"/>
      <c r="AHS18" s="63"/>
      <c r="AHT18" s="63"/>
      <c r="AHU18" s="63"/>
      <c r="AHV18" s="63"/>
      <c r="AHW18" s="63"/>
      <c r="AHX18" s="63"/>
      <c r="AHY18" s="63"/>
      <c r="AHZ18" s="63"/>
      <c r="AIA18" s="63"/>
      <c r="AIB18" s="63"/>
      <c r="AIC18" s="63"/>
      <c r="AID18" s="63"/>
      <c r="AIE18" s="63"/>
      <c r="AIF18" s="63"/>
      <c r="AIG18" s="63"/>
      <c r="AIH18" s="63"/>
      <c r="AII18" s="63"/>
      <c r="AIJ18" s="63"/>
      <c r="AIK18" s="63"/>
      <c r="AIL18" s="63"/>
      <c r="AIM18" s="63"/>
      <c r="AIN18" s="63"/>
      <c r="AIO18" s="63"/>
      <c r="AIP18" s="63"/>
      <c r="AIQ18" s="63"/>
      <c r="AIR18" s="63"/>
      <c r="AIS18" s="63"/>
      <c r="AIT18" s="63"/>
      <c r="AIU18" s="63"/>
      <c r="AIV18" s="63"/>
      <c r="AIW18" s="63"/>
      <c r="AIX18" s="63"/>
      <c r="AIY18" s="63"/>
      <c r="AIZ18" s="63"/>
      <c r="AJA18" s="63"/>
      <c r="AJB18" s="63"/>
      <c r="AJC18" s="63"/>
      <c r="AJD18" s="63"/>
      <c r="AJE18" s="63"/>
      <c r="AJF18" s="63"/>
      <c r="AJG18" s="63"/>
      <c r="AJH18" s="63"/>
      <c r="AJI18" s="63"/>
      <c r="AJJ18" s="63"/>
      <c r="AJK18" s="63"/>
      <c r="AJL18" s="63"/>
      <c r="AJM18" s="63"/>
      <c r="AJN18" s="63"/>
      <c r="AJO18" s="63"/>
      <c r="AJP18" s="63"/>
      <c r="AJQ18" s="63"/>
      <c r="AJR18" s="63"/>
      <c r="AJS18" s="63"/>
      <c r="AJT18" s="63"/>
      <c r="AJU18" s="63"/>
      <c r="AJV18" s="63"/>
      <c r="AJW18" s="63"/>
      <c r="AJX18" s="63"/>
      <c r="AJY18" s="63"/>
      <c r="AJZ18" s="63"/>
      <c r="AKA18" s="63"/>
      <c r="AKB18" s="63"/>
      <c r="AKC18" s="63"/>
      <c r="AKD18" s="63"/>
      <c r="AKE18" s="63"/>
      <c r="AKF18" s="63"/>
      <c r="AKG18" s="63"/>
      <c r="AKH18" s="63"/>
      <c r="AKI18" s="63"/>
      <c r="AKJ18" s="63"/>
      <c r="AKK18" s="63"/>
      <c r="AKL18" s="63"/>
      <c r="AKM18" s="63"/>
      <c r="AKN18" s="63"/>
      <c r="AKO18" s="63"/>
      <c r="AKP18" s="63"/>
      <c r="AKQ18" s="63"/>
      <c r="AKR18" s="63"/>
      <c r="AKS18" s="63"/>
      <c r="AKT18" s="63"/>
      <c r="AKU18" s="63"/>
      <c r="AKV18" s="63"/>
      <c r="AKW18" s="63"/>
      <c r="AKX18" s="63"/>
      <c r="AKY18" s="63"/>
      <c r="AKZ18" s="63"/>
      <c r="ALA18" s="63"/>
      <c r="ALB18" s="63"/>
      <c r="ALC18" s="63"/>
      <c r="ALD18" s="63"/>
      <c r="ALE18" s="63"/>
      <c r="ALF18" s="63"/>
      <c r="ALG18" s="63"/>
      <c r="ALH18" s="63"/>
      <c r="ALI18" s="63"/>
      <c r="ALJ18" s="63"/>
      <c r="ALK18" s="63"/>
      <c r="ALL18" s="63"/>
      <c r="ALM18" s="63"/>
      <c r="ALN18" s="63"/>
      <c r="ALO18" s="63"/>
      <c r="ALP18" s="63"/>
      <c r="ALQ18" s="63"/>
      <c r="ALR18" s="63"/>
      <c r="ALS18" s="63"/>
      <c r="ALT18" s="63"/>
      <c r="ALU18" s="63"/>
      <c r="ALV18" s="63"/>
      <c r="ALW18" s="63"/>
      <c r="ALX18" s="63"/>
      <c r="ALY18" s="63"/>
      <c r="ALZ18" s="63"/>
      <c r="AMA18" s="63"/>
      <c r="AMB18" s="63"/>
      <c r="AMC18" s="63"/>
      <c r="AMD18" s="63"/>
      <c r="AME18" s="63"/>
      <c r="AMF18" s="63"/>
      <c r="AMG18" s="63"/>
      <c r="AMH18" s="63"/>
      <c r="AMI18" s="63"/>
      <c r="AMJ18" s="63"/>
      <c r="AMK18" s="63"/>
      <c r="AML18" s="63"/>
    </row>
    <row r="19" spans="1:1026" s="5" customFormat="1" ht="18" customHeight="1" x14ac:dyDescent="0.25">
      <c r="A19" s="146"/>
      <c r="B19" s="127" t="s">
        <v>218</v>
      </c>
      <c r="C19" s="9"/>
      <c r="D19" s="40">
        <v>1959</v>
      </c>
      <c r="E19" s="41" t="s">
        <v>120</v>
      </c>
      <c r="F19" s="49">
        <v>71.3</v>
      </c>
      <c r="G19" s="43" t="s">
        <v>216</v>
      </c>
      <c r="H19" s="42">
        <v>16</v>
      </c>
      <c r="I19" s="37">
        <v>3.77</v>
      </c>
      <c r="J19" s="37">
        <v>102</v>
      </c>
      <c r="K19" s="37"/>
      <c r="L19" s="201"/>
      <c r="M19" s="9">
        <f t="shared" ref="M19:M22" si="0">J19*I19</f>
        <v>384.54</v>
      </c>
      <c r="N19" s="10" t="s">
        <v>273</v>
      </c>
      <c r="O19" s="10">
        <v>20</v>
      </c>
      <c r="P19" s="264" t="s">
        <v>69</v>
      </c>
      <c r="Q19" s="117"/>
      <c r="R19" s="78"/>
      <c r="S19" s="78"/>
      <c r="T19" s="78"/>
      <c r="U19" s="78"/>
      <c r="V19" s="78"/>
      <c r="W19" s="78"/>
      <c r="X19" s="78"/>
      <c r="Y19" s="78"/>
      <c r="Z19" s="79"/>
      <c r="AA19" s="190"/>
      <c r="AB19" s="190"/>
      <c r="AC19" s="190"/>
      <c r="AD19" s="190"/>
      <c r="AE19" s="190"/>
      <c r="AF19" s="190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  <c r="BI19" s="190"/>
      <c r="BJ19" s="190"/>
      <c r="BK19" s="190"/>
      <c r="BL19" s="190"/>
      <c r="BM19" s="190"/>
      <c r="BN19" s="190"/>
      <c r="BO19" s="190"/>
      <c r="BP19" s="190"/>
      <c r="BQ19" s="190"/>
      <c r="BR19" s="190"/>
      <c r="BS19" s="190"/>
      <c r="BT19" s="190"/>
      <c r="BU19" s="190"/>
      <c r="BV19" s="190"/>
      <c r="BW19" s="190"/>
      <c r="BX19" s="190"/>
      <c r="BY19" s="190"/>
      <c r="BZ19" s="190"/>
      <c r="CA19" s="190"/>
      <c r="CB19" s="190"/>
      <c r="CC19" s="190"/>
      <c r="CD19" s="190"/>
      <c r="CE19" s="190"/>
      <c r="CF19" s="190"/>
      <c r="CG19" s="190"/>
      <c r="CH19" s="190"/>
      <c r="CI19" s="190"/>
      <c r="CJ19" s="190"/>
      <c r="CK19" s="190"/>
      <c r="CL19" s="190"/>
      <c r="CM19" s="190"/>
      <c r="CN19" s="190"/>
      <c r="CO19" s="190"/>
      <c r="CP19" s="190"/>
      <c r="CQ19" s="190"/>
      <c r="CR19" s="190"/>
      <c r="CS19" s="190"/>
      <c r="CT19" s="190"/>
      <c r="CU19" s="190"/>
      <c r="CV19" s="190"/>
      <c r="CW19" s="190"/>
      <c r="CX19" s="190"/>
      <c r="CY19" s="190"/>
      <c r="CZ19" s="190"/>
      <c r="DA19" s="190"/>
      <c r="DB19" s="190"/>
      <c r="DC19" s="190"/>
      <c r="DD19" s="190"/>
      <c r="DE19" s="190"/>
      <c r="DF19" s="190"/>
      <c r="DG19" s="190"/>
      <c r="DH19" s="190"/>
      <c r="DI19" s="190"/>
      <c r="DJ19" s="190"/>
      <c r="DK19" s="190"/>
      <c r="DL19" s="190"/>
      <c r="DM19" s="190"/>
      <c r="DN19" s="190"/>
      <c r="DO19" s="190"/>
      <c r="DP19" s="190"/>
      <c r="DQ19" s="190"/>
      <c r="DR19" s="190"/>
      <c r="DS19" s="190"/>
      <c r="DT19" s="190"/>
      <c r="DU19" s="190"/>
      <c r="DV19" s="190"/>
      <c r="DW19" s="190"/>
      <c r="DX19" s="190"/>
      <c r="DY19" s="190"/>
      <c r="DZ19" s="190"/>
      <c r="EA19" s="190"/>
      <c r="EB19" s="190"/>
      <c r="EC19" s="190"/>
      <c r="ED19" s="190"/>
      <c r="EE19" s="190"/>
      <c r="EF19" s="190"/>
      <c r="EG19" s="190"/>
      <c r="EH19" s="190"/>
      <c r="EI19" s="190"/>
      <c r="EJ19" s="190"/>
      <c r="EK19" s="190"/>
      <c r="EL19" s="190"/>
      <c r="EM19" s="190"/>
      <c r="EN19" s="190"/>
      <c r="EO19" s="190"/>
      <c r="EP19" s="190"/>
      <c r="EQ19" s="190"/>
      <c r="ER19" s="190"/>
      <c r="ES19" s="190"/>
      <c r="ET19" s="190"/>
      <c r="EU19" s="190"/>
      <c r="EV19" s="190"/>
      <c r="EW19" s="190"/>
      <c r="EX19" s="190"/>
      <c r="EY19" s="190"/>
      <c r="EZ19" s="190"/>
      <c r="FA19" s="190"/>
      <c r="FB19" s="190"/>
      <c r="FC19" s="190"/>
      <c r="FD19" s="190"/>
      <c r="FE19" s="190"/>
      <c r="FF19" s="190"/>
      <c r="FG19" s="190"/>
      <c r="FH19" s="190"/>
      <c r="FI19" s="190"/>
      <c r="FJ19" s="190"/>
      <c r="FK19" s="190"/>
      <c r="FL19" s="190"/>
      <c r="FM19" s="190"/>
      <c r="FN19" s="190"/>
      <c r="FO19" s="190"/>
      <c r="FP19" s="190"/>
      <c r="FQ19" s="190"/>
      <c r="FR19" s="190"/>
      <c r="FS19" s="190"/>
      <c r="FT19" s="190"/>
      <c r="FU19" s="190"/>
      <c r="FV19" s="190"/>
      <c r="FW19" s="190"/>
      <c r="FX19" s="190"/>
      <c r="FY19" s="190"/>
      <c r="FZ19" s="190"/>
      <c r="GA19" s="190"/>
      <c r="GB19" s="190"/>
      <c r="GC19" s="190"/>
      <c r="GD19" s="190"/>
      <c r="GE19" s="190"/>
      <c r="GF19" s="190"/>
      <c r="GG19" s="190"/>
      <c r="GH19" s="190"/>
      <c r="GI19" s="190"/>
      <c r="GJ19" s="190"/>
      <c r="GK19" s="190"/>
      <c r="GL19" s="190"/>
      <c r="GM19" s="190"/>
      <c r="GN19" s="190"/>
      <c r="GO19" s="190"/>
      <c r="GP19" s="190"/>
      <c r="GQ19" s="190"/>
      <c r="GR19" s="190"/>
      <c r="GS19" s="190"/>
      <c r="GT19" s="190"/>
      <c r="GU19" s="190"/>
      <c r="GV19" s="190"/>
      <c r="GW19" s="190"/>
      <c r="GX19" s="190"/>
      <c r="GY19" s="190"/>
      <c r="GZ19" s="190"/>
      <c r="HA19" s="190"/>
      <c r="HB19" s="190"/>
      <c r="HC19" s="190"/>
      <c r="HD19" s="190"/>
      <c r="HE19" s="190"/>
      <c r="HF19" s="190"/>
      <c r="HG19" s="190"/>
      <c r="HH19" s="190"/>
      <c r="HI19" s="190"/>
      <c r="HJ19" s="190"/>
      <c r="HK19" s="190"/>
      <c r="HL19" s="190"/>
      <c r="HM19" s="190"/>
      <c r="HN19" s="190"/>
      <c r="HO19" s="190"/>
      <c r="HP19" s="190"/>
      <c r="HQ19" s="190"/>
      <c r="HR19" s="190"/>
      <c r="HS19" s="190"/>
      <c r="HT19" s="190"/>
      <c r="HU19" s="190"/>
      <c r="HV19" s="190"/>
      <c r="HW19" s="190"/>
      <c r="HX19" s="190"/>
      <c r="HY19" s="190"/>
      <c r="HZ19" s="190"/>
      <c r="IA19" s="190"/>
      <c r="IB19" s="190"/>
      <c r="IC19" s="190"/>
      <c r="ID19" s="190"/>
      <c r="IE19" s="190"/>
      <c r="IF19" s="190"/>
      <c r="IG19" s="190"/>
      <c r="IH19" s="190"/>
      <c r="II19" s="190"/>
      <c r="IJ19" s="190"/>
      <c r="IK19" s="190"/>
      <c r="IL19" s="190"/>
      <c r="IM19" s="190"/>
      <c r="IN19" s="190"/>
      <c r="IO19" s="190"/>
      <c r="IP19" s="190"/>
      <c r="IQ19" s="190"/>
      <c r="IR19" s="190"/>
      <c r="IS19" s="190"/>
      <c r="IT19" s="190"/>
      <c r="IU19" s="190"/>
      <c r="IV19" s="190"/>
      <c r="IW19" s="190"/>
      <c r="IX19" s="190"/>
      <c r="IY19" s="190"/>
      <c r="IZ19" s="190"/>
      <c r="JA19" s="190"/>
      <c r="JB19" s="190"/>
      <c r="JC19" s="190"/>
      <c r="JD19" s="190"/>
      <c r="JE19" s="190"/>
      <c r="JF19" s="190"/>
      <c r="JG19" s="190"/>
      <c r="JH19" s="190"/>
      <c r="JI19" s="190"/>
      <c r="JJ19" s="190"/>
      <c r="JK19" s="190"/>
      <c r="JL19" s="190"/>
      <c r="JM19" s="190"/>
      <c r="JN19" s="190"/>
      <c r="JO19" s="190"/>
      <c r="JP19" s="190"/>
      <c r="JQ19" s="190"/>
      <c r="JR19" s="190"/>
      <c r="JS19" s="190"/>
      <c r="JT19" s="190"/>
      <c r="JU19" s="190"/>
      <c r="JV19" s="190"/>
      <c r="JW19" s="190"/>
      <c r="JX19" s="190"/>
      <c r="JY19" s="190"/>
      <c r="JZ19" s="190"/>
      <c r="KA19" s="190"/>
      <c r="KB19" s="190"/>
      <c r="KC19" s="190"/>
      <c r="KD19" s="190"/>
      <c r="KE19" s="190"/>
      <c r="KF19" s="190"/>
      <c r="KG19" s="190"/>
      <c r="KH19" s="190"/>
      <c r="KI19" s="190"/>
      <c r="KJ19" s="190"/>
      <c r="KK19" s="190"/>
      <c r="KL19" s="190"/>
      <c r="KM19" s="190"/>
      <c r="KN19" s="190"/>
      <c r="KO19" s="190"/>
      <c r="KP19" s="190"/>
      <c r="KQ19" s="190"/>
      <c r="KR19" s="190"/>
      <c r="KS19" s="190"/>
      <c r="KT19" s="190"/>
      <c r="KU19" s="190"/>
      <c r="KV19" s="190"/>
      <c r="KW19" s="190"/>
      <c r="KX19" s="190"/>
      <c r="KY19" s="190"/>
      <c r="KZ19" s="190"/>
      <c r="LA19" s="190"/>
      <c r="LB19" s="190"/>
      <c r="LC19" s="190"/>
      <c r="LD19" s="190"/>
      <c r="LE19" s="190"/>
      <c r="LF19" s="190"/>
      <c r="LG19" s="190"/>
      <c r="LH19" s="190"/>
      <c r="LI19" s="190"/>
      <c r="LJ19" s="190"/>
      <c r="LK19" s="190"/>
      <c r="LL19" s="190"/>
      <c r="LM19" s="190"/>
      <c r="LN19" s="190"/>
      <c r="LO19" s="190"/>
      <c r="LP19" s="190"/>
      <c r="LQ19" s="190"/>
      <c r="LR19" s="190"/>
      <c r="LS19" s="190"/>
      <c r="LT19" s="190"/>
      <c r="LU19" s="190"/>
      <c r="LV19" s="190"/>
      <c r="LW19" s="190"/>
      <c r="LX19" s="190"/>
      <c r="LY19" s="190"/>
      <c r="LZ19" s="190"/>
      <c r="MA19" s="190"/>
      <c r="MB19" s="190"/>
      <c r="MC19" s="190"/>
      <c r="MD19" s="190"/>
      <c r="ME19" s="190"/>
      <c r="MF19" s="190"/>
      <c r="MG19" s="190"/>
      <c r="MH19" s="190"/>
      <c r="MI19" s="190"/>
      <c r="MJ19" s="190"/>
      <c r="MK19" s="190"/>
      <c r="ML19" s="190"/>
      <c r="MM19" s="190"/>
      <c r="MN19" s="190"/>
      <c r="MO19" s="190"/>
      <c r="MP19" s="190"/>
      <c r="MQ19" s="190"/>
      <c r="MR19" s="190"/>
      <c r="MS19" s="190"/>
      <c r="MT19" s="190"/>
      <c r="MU19" s="190"/>
      <c r="MV19" s="190"/>
      <c r="MW19" s="190"/>
      <c r="MX19" s="190"/>
      <c r="MY19" s="190"/>
      <c r="MZ19" s="190"/>
      <c r="NA19" s="190"/>
      <c r="NB19" s="190"/>
      <c r="NC19" s="190"/>
      <c r="ND19" s="190"/>
      <c r="NE19" s="190"/>
      <c r="NF19" s="190"/>
      <c r="NG19" s="190"/>
      <c r="NH19" s="190"/>
      <c r="NI19" s="190"/>
      <c r="NJ19" s="190"/>
      <c r="NK19" s="190"/>
      <c r="NL19" s="190"/>
      <c r="NM19" s="190"/>
      <c r="NN19" s="190"/>
      <c r="NO19" s="190"/>
      <c r="NP19" s="190"/>
      <c r="NQ19" s="190"/>
      <c r="NR19" s="190"/>
      <c r="NS19" s="190"/>
      <c r="NT19" s="190"/>
      <c r="NU19" s="190"/>
      <c r="NV19" s="190"/>
      <c r="NW19" s="190"/>
      <c r="NX19" s="190"/>
      <c r="NY19" s="190"/>
      <c r="NZ19" s="190"/>
      <c r="OA19" s="190"/>
      <c r="OB19" s="190"/>
      <c r="OC19" s="190"/>
      <c r="OD19" s="190"/>
      <c r="OE19" s="190"/>
      <c r="OF19" s="190"/>
      <c r="OG19" s="190"/>
      <c r="OH19" s="190"/>
      <c r="OI19" s="190"/>
      <c r="OJ19" s="190"/>
      <c r="OK19" s="190"/>
      <c r="OL19" s="190"/>
      <c r="OM19" s="190"/>
      <c r="ON19" s="190"/>
      <c r="OO19" s="190"/>
      <c r="OP19" s="190"/>
      <c r="OQ19" s="190"/>
      <c r="OR19" s="190"/>
      <c r="OS19" s="190"/>
      <c r="OT19" s="190"/>
      <c r="OU19" s="190"/>
      <c r="OV19" s="190"/>
      <c r="OW19" s="190"/>
      <c r="OX19" s="190"/>
      <c r="OY19" s="190"/>
      <c r="OZ19" s="190"/>
      <c r="PA19" s="190"/>
      <c r="PB19" s="190"/>
      <c r="PC19" s="190"/>
      <c r="PD19" s="190"/>
      <c r="PE19" s="190"/>
      <c r="PF19" s="190"/>
      <c r="PG19" s="190"/>
      <c r="PH19" s="190"/>
      <c r="PI19" s="190"/>
      <c r="PJ19" s="190"/>
      <c r="PK19" s="190"/>
      <c r="PL19" s="190"/>
      <c r="PM19" s="190"/>
      <c r="PN19" s="190"/>
      <c r="PO19" s="190"/>
      <c r="PP19" s="190"/>
      <c r="PQ19" s="190"/>
      <c r="PR19" s="190"/>
      <c r="PS19" s="190"/>
      <c r="PT19" s="190"/>
      <c r="PU19" s="190"/>
      <c r="PV19" s="190"/>
      <c r="PW19" s="190"/>
      <c r="PX19" s="190"/>
      <c r="PY19" s="190"/>
      <c r="PZ19" s="190"/>
      <c r="QA19" s="190"/>
      <c r="QB19" s="190"/>
      <c r="QC19" s="190"/>
      <c r="QD19" s="190"/>
      <c r="QE19" s="190"/>
      <c r="QF19" s="190"/>
      <c r="QG19" s="190"/>
      <c r="QH19" s="190"/>
      <c r="QI19" s="190"/>
      <c r="QJ19" s="190"/>
      <c r="QK19" s="190"/>
      <c r="QL19" s="190"/>
      <c r="QM19" s="190"/>
      <c r="QN19" s="190"/>
      <c r="QO19" s="190"/>
      <c r="QP19" s="190"/>
      <c r="QQ19" s="190"/>
      <c r="QR19" s="190"/>
      <c r="QS19" s="190"/>
      <c r="QT19" s="190"/>
      <c r="QU19" s="190"/>
      <c r="QV19" s="190"/>
      <c r="QW19" s="190"/>
      <c r="QX19" s="190"/>
      <c r="QY19" s="190"/>
      <c r="QZ19" s="190"/>
      <c r="RA19" s="190"/>
      <c r="RB19" s="190"/>
      <c r="RC19" s="190"/>
      <c r="RD19" s="190"/>
      <c r="RE19" s="190"/>
      <c r="RF19" s="190"/>
      <c r="RG19" s="190"/>
      <c r="RH19" s="190"/>
      <c r="RI19" s="190"/>
      <c r="RJ19" s="190"/>
      <c r="RK19" s="190"/>
      <c r="RL19" s="190"/>
      <c r="RM19" s="190"/>
      <c r="RN19" s="190"/>
      <c r="RO19" s="190"/>
      <c r="RP19" s="190"/>
      <c r="RQ19" s="190"/>
      <c r="RR19" s="190"/>
      <c r="RS19" s="190"/>
      <c r="RT19" s="190"/>
      <c r="RU19" s="190"/>
      <c r="RV19" s="190"/>
      <c r="RW19" s="190"/>
      <c r="RX19" s="190"/>
      <c r="RY19" s="190"/>
      <c r="RZ19" s="190"/>
      <c r="SA19" s="190"/>
      <c r="SB19" s="190"/>
      <c r="SC19" s="190"/>
      <c r="SD19" s="190"/>
      <c r="SE19" s="190"/>
      <c r="SF19" s="190"/>
      <c r="SG19" s="190"/>
      <c r="SH19" s="190"/>
      <c r="SI19" s="190"/>
      <c r="SJ19" s="190"/>
      <c r="SK19" s="190"/>
      <c r="SL19" s="190"/>
      <c r="SM19" s="190"/>
      <c r="SN19" s="190"/>
      <c r="SO19" s="190"/>
      <c r="SP19" s="190"/>
      <c r="SQ19" s="190"/>
      <c r="SR19" s="190"/>
      <c r="SS19" s="190"/>
      <c r="ST19" s="190"/>
      <c r="SU19" s="190"/>
      <c r="SV19" s="190"/>
      <c r="SW19" s="190"/>
      <c r="SX19" s="190"/>
      <c r="SY19" s="190"/>
      <c r="SZ19" s="190"/>
      <c r="TA19" s="190"/>
      <c r="TB19" s="190"/>
      <c r="TC19" s="190"/>
      <c r="TD19" s="190"/>
      <c r="TE19" s="190"/>
      <c r="TF19" s="190"/>
      <c r="TG19" s="190"/>
      <c r="TH19" s="190"/>
      <c r="TI19" s="190"/>
      <c r="TJ19" s="190"/>
      <c r="TK19" s="190"/>
      <c r="TL19" s="190"/>
      <c r="TM19" s="190"/>
      <c r="TN19" s="190"/>
      <c r="TO19" s="190"/>
      <c r="TP19" s="190"/>
      <c r="TQ19" s="190"/>
      <c r="TR19" s="190"/>
      <c r="TS19" s="190"/>
      <c r="TT19" s="190"/>
      <c r="TU19" s="190"/>
      <c r="TV19" s="190"/>
      <c r="TW19" s="190"/>
      <c r="TX19" s="190"/>
      <c r="TY19" s="190"/>
      <c r="TZ19" s="190"/>
      <c r="UA19" s="190"/>
      <c r="UB19" s="190"/>
      <c r="UC19" s="190"/>
      <c r="UD19" s="190"/>
      <c r="UE19" s="190"/>
      <c r="UF19" s="190"/>
      <c r="UG19" s="190"/>
      <c r="UH19" s="190"/>
      <c r="UI19" s="190"/>
      <c r="UJ19" s="190"/>
      <c r="UK19" s="190"/>
      <c r="UL19" s="190"/>
      <c r="UM19" s="190"/>
      <c r="UN19" s="190"/>
      <c r="UO19" s="190"/>
      <c r="UP19" s="190"/>
      <c r="UQ19" s="190"/>
      <c r="UR19" s="190"/>
      <c r="US19" s="190"/>
      <c r="UT19" s="190"/>
      <c r="UU19" s="190"/>
      <c r="UV19" s="190"/>
      <c r="UW19" s="190"/>
      <c r="UX19" s="190"/>
      <c r="UY19" s="190"/>
      <c r="UZ19" s="190"/>
      <c r="VA19" s="190"/>
      <c r="VB19" s="190"/>
      <c r="VC19" s="190"/>
      <c r="VD19" s="190"/>
      <c r="VE19" s="190"/>
      <c r="VF19" s="190"/>
      <c r="VG19" s="190"/>
      <c r="VH19" s="190"/>
      <c r="VI19" s="190"/>
      <c r="VJ19" s="190"/>
      <c r="VK19" s="190"/>
      <c r="VL19" s="190"/>
      <c r="VM19" s="190"/>
      <c r="VN19" s="190"/>
      <c r="VO19" s="190"/>
      <c r="VP19" s="190"/>
      <c r="VQ19" s="190"/>
      <c r="VR19" s="190"/>
      <c r="VS19" s="190"/>
      <c r="VT19" s="190"/>
      <c r="VU19" s="190"/>
      <c r="VV19" s="190"/>
      <c r="VW19" s="190"/>
      <c r="VX19" s="190"/>
      <c r="VY19" s="190"/>
      <c r="VZ19" s="190"/>
      <c r="WA19" s="190"/>
      <c r="WB19" s="190"/>
      <c r="WC19" s="190"/>
      <c r="WD19" s="190"/>
      <c r="WE19" s="190"/>
      <c r="WF19" s="190"/>
      <c r="WG19" s="190"/>
      <c r="WH19" s="190"/>
      <c r="WI19" s="190"/>
      <c r="WJ19" s="190"/>
      <c r="WK19" s="190"/>
      <c r="WL19" s="190"/>
      <c r="WM19" s="190"/>
      <c r="WN19" s="190"/>
      <c r="WO19" s="190"/>
      <c r="WP19" s="190"/>
      <c r="WQ19" s="190"/>
      <c r="WR19" s="190"/>
      <c r="WS19" s="190"/>
      <c r="WT19" s="190"/>
      <c r="WU19" s="190"/>
      <c r="WV19" s="190"/>
      <c r="WW19" s="190"/>
      <c r="WX19" s="190"/>
      <c r="WY19" s="190"/>
      <c r="WZ19" s="190"/>
      <c r="XA19" s="190"/>
      <c r="XB19" s="190"/>
      <c r="XC19" s="190"/>
      <c r="XD19" s="190"/>
      <c r="XE19" s="190"/>
      <c r="XF19" s="190"/>
      <c r="XG19" s="190"/>
      <c r="XH19" s="190"/>
      <c r="XI19" s="190"/>
      <c r="XJ19" s="190"/>
      <c r="XK19" s="190"/>
      <c r="XL19" s="190"/>
      <c r="XM19" s="190"/>
      <c r="XN19" s="190"/>
      <c r="XO19" s="190"/>
      <c r="XP19" s="190"/>
      <c r="XQ19" s="190"/>
      <c r="XR19" s="190"/>
      <c r="XS19" s="190"/>
      <c r="XT19" s="190"/>
      <c r="XU19" s="190"/>
      <c r="XV19" s="190"/>
      <c r="XW19" s="190"/>
      <c r="XX19" s="190"/>
      <c r="XY19" s="190"/>
      <c r="XZ19" s="190"/>
      <c r="YA19" s="190"/>
      <c r="YB19" s="190"/>
      <c r="YC19" s="190"/>
      <c r="YD19" s="190"/>
      <c r="YE19" s="190"/>
      <c r="YF19" s="190"/>
      <c r="YG19" s="190"/>
      <c r="YH19" s="190"/>
      <c r="YI19" s="190"/>
      <c r="YJ19" s="190"/>
      <c r="YK19" s="190"/>
      <c r="YL19" s="190"/>
      <c r="YM19" s="190"/>
      <c r="YN19" s="190"/>
      <c r="YO19" s="190"/>
      <c r="YP19" s="190"/>
      <c r="YQ19" s="190"/>
      <c r="YR19" s="190"/>
      <c r="YS19" s="190"/>
      <c r="YT19" s="190"/>
      <c r="YU19" s="190"/>
      <c r="YV19" s="190"/>
      <c r="YW19" s="190"/>
      <c r="YX19" s="190"/>
      <c r="YY19" s="190"/>
      <c r="YZ19" s="190"/>
      <c r="ZA19" s="190"/>
      <c r="ZB19" s="190"/>
      <c r="ZC19" s="190"/>
      <c r="ZD19" s="190"/>
      <c r="ZE19" s="190"/>
      <c r="ZF19" s="190"/>
      <c r="ZG19" s="190"/>
      <c r="ZH19" s="190"/>
      <c r="ZI19" s="190"/>
      <c r="ZJ19" s="190"/>
      <c r="ZK19" s="190"/>
      <c r="ZL19" s="190"/>
      <c r="ZM19" s="190"/>
      <c r="ZN19" s="190"/>
      <c r="ZO19" s="190"/>
      <c r="ZP19" s="190"/>
      <c r="ZQ19" s="190"/>
      <c r="ZR19" s="190"/>
      <c r="ZS19" s="190"/>
      <c r="ZT19" s="190"/>
      <c r="ZU19" s="190"/>
      <c r="ZV19" s="190"/>
      <c r="ZW19" s="190"/>
      <c r="ZX19" s="190"/>
      <c r="ZY19" s="190"/>
      <c r="ZZ19" s="190"/>
      <c r="AAA19" s="190"/>
      <c r="AAB19" s="190"/>
      <c r="AAC19" s="190"/>
      <c r="AAD19" s="190"/>
      <c r="AAE19" s="190"/>
      <c r="AAF19" s="190"/>
      <c r="AAG19" s="190"/>
      <c r="AAH19" s="190"/>
      <c r="AAI19" s="190"/>
      <c r="AAJ19" s="190"/>
      <c r="AAK19" s="190"/>
      <c r="AAL19" s="190"/>
      <c r="AAM19" s="190"/>
      <c r="AAN19" s="190"/>
      <c r="AAO19" s="190"/>
      <c r="AAP19" s="190"/>
      <c r="AAQ19" s="190"/>
      <c r="AAR19" s="190"/>
      <c r="AAS19" s="190"/>
      <c r="AAT19" s="190"/>
      <c r="AAU19" s="190"/>
      <c r="AAV19" s="190"/>
      <c r="AAW19" s="190"/>
      <c r="AAX19" s="190"/>
      <c r="AAY19" s="190"/>
      <c r="AAZ19" s="190"/>
      <c r="ABA19" s="190"/>
      <c r="ABB19" s="190"/>
      <c r="ABC19" s="190"/>
      <c r="ABD19" s="190"/>
      <c r="ABE19" s="190"/>
      <c r="ABF19" s="190"/>
      <c r="ABG19" s="190"/>
      <c r="ABH19" s="190"/>
      <c r="ABI19" s="190"/>
      <c r="ABJ19" s="190"/>
      <c r="ABK19" s="190"/>
      <c r="ABL19" s="190"/>
      <c r="ABM19" s="190"/>
      <c r="ABN19" s="190"/>
      <c r="ABO19" s="190"/>
      <c r="ABP19" s="190"/>
      <c r="ABQ19" s="190"/>
      <c r="ABR19" s="190"/>
      <c r="ABS19" s="190"/>
      <c r="ABT19" s="190"/>
      <c r="ABU19" s="190"/>
      <c r="ABV19" s="190"/>
      <c r="ABW19" s="190"/>
      <c r="ABX19" s="190"/>
      <c r="ABY19" s="190"/>
      <c r="ABZ19" s="190"/>
      <c r="ACA19" s="190"/>
      <c r="ACB19" s="190"/>
      <c r="ACC19" s="190"/>
      <c r="ACD19" s="190"/>
      <c r="ACE19" s="190"/>
      <c r="ACF19" s="190"/>
      <c r="ACG19" s="190"/>
      <c r="ACH19" s="190"/>
      <c r="ACI19" s="190"/>
      <c r="ACJ19" s="190"/>
      <c r="ACK19" s="190"/>
      <c r="ACL19" s="190"/>
      <c r="ACM19" s="190"/>
      <c r="ACN19" s="190"/>
      <c r="ACO19" s="190"/>
      <c r="ACP19" s="190"/>
      <c r="ACQ19" s="190"/>
      <c r="ACR19" s="190"/>
      <c r="ACS19" s="190"/>
      <c r="ACT19" s="190"/>
      <c r="ACU19" s="190"/>
      <c r="ACV19" s="190"/>
      <c r="ACW19" s="190"/>
      <c r="ACX19" s="190"/>
      <c r="ACY19" s="190"/>
      <c r="ACZ19" s="190"/>
      <c r="ADA19" s="190"/>
      <c r="ADB19" s="190"/>
      <c r="ADC19" s="190"/>
      <c r="ADD19" s="190"/>
      <c r="ADE19" s="190"/>
      <c r="ADF19" s="190"/>
      <c r="ADG19" s="190"/>
      <c r="ADH19" s="190"/>
      <c r="ADI19" s="190"/>
      <c r="ADJ19" s="190"/>
      <c r="ADK19" s="190"/>
      <c r="ADL19" s="190"/>
      <c r="ADM19" s="190"/>
      <c r="ADN19" s="190"/>
      <c r="ADO19" s="190"/>
      <c r="ADP19" s="190"/>
      <c r="ADQ19" s="190"/>
      <c r="ADR19" s="190"/>
      <c r="ADS19" s="190"/>
      <c r="ADT19" s="190"/>
      <c r="ADU19" s="190"/>
      <c r="ADV19" s="190"/>
      <c r="ADW19" s="190"/>
      <c r="ADX19" s="190"/>
      <c r="ADY19" s="190"/>
      <c r="ADZ19" s="190"/>
      <c r="AEA19" s="190"/>
      <c r="AEB19" s="190"/>
      <c r="AEC19" s="190"/>
      <c r="AED19" s="190"/>
      <c r="AEE19" s="190"/>
      <c r="AEF19" s="190"/>
      <c r="AEG19" s="190"/>
      <c r="AEH19" s="190"/>
      <c r="AEI19" s="190"/>
      <c r="AEJ19" s="190"/>
      <c r="AEK19" s="190"/>
      <c r="AEL19" s="190"/>
      <c r="AEM19" s="190"/>
      <c r="AEN19" s="190"/>
      <c r="AEO19" s="190"/>
      <c r="AEP19" s="190"/>
      <c r="AEQ19" s="190"/>
      <c r="AER19" s="190"/>
      <c r="AES19" s="190"/>
      <c r="AET19" s="190"/>
      <c r="AEU19" s="190"/>
      <c r="AEV19" s="190"/>
      <c r="AEW19" s="190"/>
      <c r="AEX19" s="190"/>
      <c r="AEY19" s="190"/>
      <c r="AEZ19" s="190"/>
      <c r="AFA19" s="190"/>
      <c r="AFB19" s="190"/>
      <c r="AFC19" s="190"/>
      <c r="AFD19" s="190"/>
      <c r="AFE19" s="190"/>
      <c r="AFF19" s="190"/>
      <c r="AFG19" s="190"/>
      <c r="AFH19" s="190"/>
      <c r="AFI19" s="190"/>
      <c r="AFJ19" s="190"/>
      <c r="AFK19" s="190"/>
      <c r="AFL19" s="190"/>
      <c r="AFM19" s="190"/>
      <c r="AFN19" s="190"/>
      <c r="AFO19" s="190"/>
      <c r="AFP19" s="190"/>
      <c r="AFQ19" s="190"/>
      <c r="AFR19" s="190"/>
      <c r="AFS19" s="190"/>
      <c r="AFT19" s="190"/>
      <c r="AFU19" s="190"/>
      <c r="AFV19" s="190"/>
      <c r="AFW19" s="190"/>
      <c r="AFX19" s="190"/>
      <c r="AFY19" s="190"/>
      <c r="AFZ19" s="190"/>
      <c r="AGA19" s="190"/>
      <c r="AGB19" s="190"/>
      <c r="AGC19" s="190"/>
      <c r="AGD19" s="190"/>
      <c r="AGE19" s="190"/>
      <c r="AGF19" s="190"/>
      <c r="AGG19" s="190"/>
      <c r="AGH19" s="190"/>
      <c r="AGI19" s="190"/>
      <c r="AGJ19" s="190"/>
      <c r="AGK19" s="190"/>
      <c r="AGL19" s="190"/>
      <c r="AGM19" s="190"/>
      <c r="AGN19" s="190"/>
      <c r="AGO19" s="190"/>
      <c r="AGP19" s="190"/>
      <c r="AGQ19" s="190"/>
      <c r="AGR19" s="190"/>
      <c r="AGS19" s="190"/>
      <c r="AGT19" s="190"/>
      <c r="AGU19" s="190"/>
      <c r="AGV19" s="190"/>
      <c r="AGW19" s="190"/>
      <c r="AGX19" s="190"/>
      <c r="AGY19" s="190"/>
      <c r="AGZ19" s="190"/>
      <c r="AHA19" s="190"/>
      <c r="AHB19" s="190"/>
      <c r="AHC19" s="190"/>
      <c r="AHD19" s="190"/>
      <c r="AHE19" s="190"/>
      <c r="AHF19" s="190"/>
      <c r="AHG19" s="190"/>
      <c r="AHH19" s="190"/>
      <c r="AHI19" s="190"/>
      <c r="AHJ19" s="190"/>
      <c r="AHK19" s="190"/>
      <c r="AHL19" s="190"/>
      <c r="AHM19" s="190"/>
      <c r="AHN19" s="190"/>
      <c r="AHO19" s="190"/>
      <c r="AHP19" s="190"/>
      <c r="AHQ19" s="190"/>
      <c r="AHR19" s="190"/>
      <c r="AHS19" s="190"/>
      <c r="AHT19" s="190"/>
      <c r="AHU19" s="190"/>
      <c r="AHV19" s="190"/>
      <c r="AHW19" s="190"/>
      <c r="AHX19" s="190"/>
      <c r="AHY19" s="190"/>
      <c r="AHZ19" s="190"/>
      <c r="AIA19" s="190"/>
      <c r="AIB19" s="190"/>
      <c r="AIC19" s="190"/>
      <c r="AID19" s="190"/>
      <c r="AIE19" s="190"/>
      <c r="AIF19" s="190"/>
      <c r="AIG19" s="190"/>
      <c r="AIH19" s="190"/>
      <c r="AII19" s="190"/>
      <c r="AIJ19" s="190"/>
      <c r="AIK19" s="190"/>
      <c r="AIL19" s="190"/>
      <c r="AIM19" s="190"/>
      <c r="AIN19" s="190"/>
      <c r="AIO19" s="190"/>
      <c r="AIP19" s="190"/>
      <c r="AIQ19" s="190"/>
      <c r="AIR19" s="190"/>
      <c r="AIS19" s="190"/>
      <c r="AIT19" s="190"/>
      <c r="AIU19" s="190"/>
      <c r="AIV19" s="190"/>
      <c r="AIW19" s="190"/>
      <c r="AIX19" s="190"/>
      <c r="AIY19" s="190"/>
      <c r="AIZ19" s="190"/>
      <c r="AJA19" s="190"/>
      <c r="AJB19" s="190"/>
      <c r="AJC19" s="190"/>
      <c r="AJD19" s="190"/>
      <c r="AJE19" s="190"/>
      <c r="AJF19" s="190"/>
      <c r="AJG19" s="190"/>
      <c r="AJH19" s="190"/>
      <c r="AJI19" s="190"/>
      <c r="AJJ19" s="190"/>
      <c r="AJK19" s="190"/>
      <c r="AJL19" s="190"/>
      <c r="AJM19" s="190"/>
      <c r="AJN19" s="190"/>
      <c r="AJO19" s="190"/>
      <c r="AJP19" s="190"/>
      <c r="AJQ19" s="190"/>
      <c r="AJR19" s="190"/>
      <c r="AJS19" s="190"/>
      <c r="AJT19" s="190"/>
      <c r="AJU19" s="190"/>
      <c r="AJV19" s="190"/>
      <c r="AJW19" s="190"/>
      <c r="AJX19" s="190"/>
      <c r="AJY19" s="190"/>
      <c r="AJZ19" s="190"/>
      <c r="AKA19" s="190"/>
      <c r="AKB19" s="190"/>
      <c r="AKC19" s="190"/>
      <c r="AKD19" s="190"/>
      <c r="AKE19" s="190"/>
      <c r="AKF19" s="190"/>
      <c r="AKG19" s="190"/>
      <c r="AKH19" s="190"/>
      <c r="AKI19" s="190"/>
      <c r="AKJ19" s="190"/>
      <c r="AKK19" s="190"/>
      <c r="AKL19" s="190"/>
      <c r="AKM19" s="190"/>
      <c r="AKN19" s="190"/>
      <c r="AKO19" s="190"/>
      <c r="AKP19" s="190"/>
      <c r="AKQ19" s="190"/>
      <c r="AKR19" s="190"/>
      <c r="AKS19" s="190"/>
      <c r="AKT19" s="190"/>
      <c r="AKU19" s="190"/>
      <c r="AKV19" s="190"/>
      <c r="AKW19" s="190"/>
      <c r="AKX19" s="190"/>
      <c r="AKY19" s="190"/>
      <c r="AKZ19" s="190"/>
      <c r="ALA19" s="190"/>
      <c r="ALB19" s="190"/>
      <c r="ALC19" s="190"/>
      <c r="ALD19" s="190"/>
      <c r="ALE19" s="190"/>
      <c r="ALF19" s="190"/>
      <c r="ALG19" s="190"/>
      <c r="ALH19" s="190"/>
      <c r="ALI19" s="190"/>
      <c r="ALJ19" s="190"/>
      <c r="ALK19" s="190"/>
      <c r="ALL19" s="190"/>
      <c r="ALM19" s="190"/>
      <c r="ALN19" s="190"/>
      <c r="ALO19" s="190"/>
      <c r="ALP19" s="190"/>
      <c r="ALQ19" s="190"/>
      <c r="ALR19" s="190"/>
      <c r="ALS19" s="190"/>
      <c r="ALT19" s="190"/>
      <c r="ALU19" s="190"/>
      <c r="ALV19" s="190"/>
      <c r="ALW19" s="190"/>
      <c r="ALX19" s="190"/>
      <c r="ALY19" s="190"/>
      <c r="ALZ19" s="190"/>
      <c r="AMA19" s="190"/>
      <c r="AMB19" s="190"/>
      <c r="AMC19" s="190"/>
      <c r="AMD19" s="190"/>
      <c r="AME19" s="190"/>
      <c r="AMF19" s="190"/>
      <c r="AMG19" s="190"/>
      <c r="AMH19" s="190"/>
      <c r="AMI19" s="190"/>
      <c r="AMJ19" s="190"/>
      <c r="AMK19" s="190"/>
      <c r="AML19" s="190"/>
    </row>
    <row r="20" spans="1:1026" s="5" customFormat="1" ht="18" customHeight="1" x14ac:dyDescent="0.25">
      <c r="A20" s="146"/>
      <c r="B20" s="43"/>
      <c r="C20" s="9"/>
      <c r="D20" s="40"/>
      <c r="E20" s="41"/>
      <c r="F20" s="49"/>
      <c r="G20" s="82" t="s">
        <v>40</v>
      </c>
      <c r="H20" s="42"/>
      <c r="I20" s="37"/>
      <c r="J20" s="37"/>
      <c r="K20" s="37"/>
      <c r="L20" s="10"/>
      <c r="M20" s="9"/>
      <c r="N20" s="10"/>
      <c r="O20" s="10"/>
      <c r="P20" s="77"/>
      <c r="Q20" s="117"/>
      <c r="R20" s="78"/>
      <c r="S20" s="78"/>
      <c r="T20" s="78"/>
      <c r="U20" s="78"/>
      <c r="V20" s="78"/>
      <c r="W20" s="78"/>
      <c r="X20" s="78"/>
      <c r="Y20" s="78"/>
      <c r="Z20" s="79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3"/>
      <c r="AO20" s="63"/>
      <c r="AP20" s="63"/>
      <c r="AQ20" s="63"/>
      <c r="AR20" s="63"/>
      <c r="AS20" s="63"/>
      <c r="AT20" s="63"/>
      <c r="AU20" s="63"/>
      <c r="AV20" s="63"/>
      <c r="AW20" s="63"/>
      <c r="AX20" s="63"/>
      <c r="AY20" s="63"/>
      <c r="AZ20" s="63"/>
      <c r="BA20" s="63"/>
      <c r="BB20" s="63"/>
      <c r="BC20" s="63"/>
      <c r="BD20" s="63"/>
      <c r="BE20" s="63"/>
      <c r="BF20" s="63"/>
      <c r="BG20" s="63"/>
      <c r="BH20" s="63"/>
      <c r="BI20" s="63"/>
      <c r="BJ20" s="63"/>
      <c r="BK20" s="63"/>
      <c r="BL20" s="63"/>
      <c r="BM20" s="63"/>
      <c r="BN20" s="63"/>
      <c r="BO20" s="63"/>
      <c r="BP20" s="63"/>
      <c r="BQ20" s="63"/>
      <c r="BR20" s="63"/>
      <c r="BS20" s="63"/>
      <c r="BT20" s="63"/>
      <c r="BU20" s="63"/>
      <c r="BV20" s="63"/>
      <c r="BW20" s="63"/>
      <c r="BX20" s="63"/>
      <c r="BY20" s="63"/>
      <c r="BZ20" s="63"/>
      <c r="CA20" s="63"/>
      <c r="CB20" s="63"/>
      <c r="CC20" s="63"/>
      <c r="CD20" s="63"/>
      <c r="CE20" s="63"/>
      <c r="CF20" s="63"/>
      <c r="CG20" s="63"/>
      <c r="CH20" s="63"/>
      <c r="CI20" s="63"/>
      <c r="CJ20" s="63"/>
      <c r="CK20" s="63"/>
      <c r="CL20" s="63"/>
      <c r="CM20" s="63"/>
      <c r="CN20" s="63"/>
      <c r="CO20" s="63"/>
      <c r="CP20" s="63"/>
      <c r="CQ20" s="63"/>
      <c r="CR20" s="63"/>
      <c r="CS20" s="63"/>
      <c r="CT20" s="63"/>
      <c r="CU20" s="63"/>
      <c r="CV20" s="63"/>
      <c r="CW20" s="63"/>
      <c r="CX20" s="63"/>
      <c r="CY20" s="63"/>
      <c r="CZ20" s="63"/>
      <c r="DA20" s="63"/>
      <c r="DB20" s="63"/>
      <c r="DC20" s="63"/>
      <c r="DD20" s="63"/>
      <c r="DE20" s="63"/>
      <c r="DF20" s="63"/>
      <c r="DG20" s="63"/>
      <c r="DH20" s="63"/>
      <c r="DI20" s="63"/>
      <c r="DJ20" s="63"/>
      <c r="DK20" s="63"/>
      <c r="DL20" s="63"/>
      <c r="DM20" s="63"/>
      <c r="DN20" s="63"/>
      <c r="DO20" s="63"/>
      <c r="DP20" s="63"/>
      <c r="DQ20" s="63"/>
      <c r="DR20" s="63"/>
      <c r="DS20" s="63"/>
      <c r="DT20" s="63"/>
      <c r="DU20" s="63"/>
      <c r="DV20" s="63"/>
      <c r="DW20" s="63"/>
      <c r="DX20" s="63"/>
      <c r="DY20" s="63"/>
      <c r="DZ20" s="63"/>
      <c r="EA20" s="63"/>
      <c r="EB20" s="63"/>
      <c r="EC20" s="63"/>
      <c r="ED20" s="63"/>
      <c r="EE20" s="63"/>
      <c r="EF20" s="63"/>
      <c r="EG20" s="63"/>
      <c r="EH20" s="63"/>
      <c r="EI20" s="63"/>
      <c r="EJ20" s="63"/>
      <c r="EK20" s="63"/>
      <c r="EL20" s="63"/>
      <c r="EM20" s="63"/>
      <c r="EN20" s="63"/>
      <c r="EO20" s="63"/>
      <c r="EP20" s="63"/>
      <c r="EQ20" s="63"/>
      <c r="ER20" s="63"/>
      <c r="ES20" s="63"/>
      <c r="ET20" s="63"/>
      <c r="EU20" s="63"/>
      <c r="EV20" s="63"/>
      <c r="EW20" s="63"/>
      <c r="EX20" s="63"/>
      <c r="EY20" s="63"/>
      <c r="EZ20" s="63"/>
      <c r="FA20" s="63"/>
      <c r="FB20" s="63"/>
      <c r="FC20" s="63"/>
      <c r="FD20" s="63"/>
      <c r="FE20" s="63"/>
      <c r="FF20" s="63"/>
      <c r="FG20" s="63"/>
      <c r="FH20" s="63"/>
      <c r="FI20" s="63"/>
      <c r="FJ20" s="63"/>
      <c r="FK20" s="63"/>
      <c r="FL20" s="63"/>
      <c r="FM20" s="63"/>
      <c r="FN20" s="63"/>
      <c r="FO20" s="63"/>
      <c r="FP20" s="63"/>
      <c r="FQ20" s="63"/>
      <c r="FR20" s="63"/>
      <c r="FS20" s="63"/>
      <c r="FT20" s="63"/>
      <c r="FU20" s="63"/>
      <c r="FV20" s="63"/>
      <c r="FW20" s="63"/>
      <c r="FX20" s="63"/>
      <c r="FY20" s="63"/>
      <c r="FZ20" s="63"/>
      <c r="GA20" s="63"/>
      <c r="GB20" s="63"/>
      <c r="GC20" s="63"/>
      <c r="GD20" s="63"/>
      <c r="GE20" s="63"/>
      <c r="GF20" s="63"/>
      <c r="GG20" s="63"/>
      <c r="GH20" s="63"/>
      <c r="GI20" s="63"/>
      <c r="GJ20" s="63"/>
      <c r="GK20" s="63"/>
      <c r="GL20" s="63"/>
      <c r="GM20" s="63"/>
      <c r="GN20" s="63"/>
      <c r="GO20" s="63"/>
      <c r="GP20" s="63"/>
      <c r="GQ20" s="63"/>
      <c r="GR20" s="63"/>
      <c r="GS20" s="63"/>
      <c r="GT20" s="63"/>
      <c r="GU20" s="63"/>
      <c r="GV20" s="63"/>
      <c r="GW20" s="63"/>
      <c r="GX20" s="63"/>
      <c r="GY20" s="63"/>
      <c r="GZ20" s="63"/>
      <c r="HA20" s="63"/>
      <c r="HB20" s="63"/>
      <c r="HC20" s="63"/>
      <c r="HD20" s="63"/>
      <c r="HE20" s="63"/>
      <c r="HF20" s="63"/>
      <c r="HG20" s="63"/>
      <c r="HH20" s="63"/>
      <c r="HI20" s="63"/>
      <c r="HJ20" s="63"/>
      <c r="HK20" s="63"/>
      <c r="HL20" s="63"/>
      <c r="HM20" s="63"/>
      <c r="HN20" s="63"/>
      <c r="HO20" s="63"/>
      <c r="HP20" s="63"/>
      <c r="HQ20" s="63"/>
      <c r="HR20" s="63"/>
      <c r="HS20" s="63"/>
      <c r="HT20" s="63"/>
      <c r="HU20" s="63"/>
      <c r="HV20" s="63"/>
      <c r="HW20" s="63"/>
      <c r="HX20" s="63"/>
      <c r="HY20" s="63"/>
      <c r="HZ20" s="63"/>
      <c r="IA20" s="63"/>
      <c r="IB20" s="63"/>
      <c r="IC20" s="63"/>
      <c r="ID20" s="63"/>
      <c r="IE20" s="63"/>
      <c r="IF20" s="63"/>
      <c r="IG20" s="63"/>
      <c r="IH20" s="63"/>
      <c r="II20" s="63"/>
      <c r="IJ20" s="63"/>
      <c r="IK20" s="63"/>
      <c r="IL20" s="63"/>
      <c r="IM20" s="63"/>
      <c r="IN20" s="63"/>
      <c r="IO20" s="63"/>
      <c r="IP20" s="63"/>
      <c r="IQ20" s="63"/>
      <c r="IR20" s="63"/>
      <c r="IS20" s="63"/>
      <c r="IT20" s="63"/>
      <c r="IU20" s="63"/>
      <c r="IV20" s="63"/>
      <c r="IW20" s="63"/>
      <c r="IX20" s="63"/>
      <c r="IY20" s="63"/>
      <c r="IZ20" s="63"/>
      <c r="JA20" s="63"/>
      <c r="JB20" s="63"/>
      <c r="JC20" s="63"/>
      <c r="JD20" s="63"/>
      <c r="JE20" s="63"/>
      <c r="JF20" s="63"/>
      <c r="JG20" s="63"/>
      <c r="JH20" s="63"/>
      <c r="JI20" s="63"/>
      <c r="JJ20" s="63"/>
      <c r="JK20" s="63"/>
      <c r="JL20" s="63"/>
      <c r="JM20" s="63"/>
      <c r="JN20" s="63"/>
      <c r="JO20" s="63"/>
      <c r="JP20" s="63"/>
      <c r="JQ20" s="63"/>
      <c r="JR20" s="63"/>
      <c r="JS20" s="63"/>
      <c r="JT20" s="63"/>
      <c r="JU20" s="63"/>
      <c r="JV20" s="63"/>
      <c r="JW20" s="63"/>
      <c r="JX20" s="63"/>
      <c r="JY20" s="63"/>
      <c r="JZ20" s="63"/>
      <c r="KA20" s="63"/>
      <c r="KB20" s="63"/>
      <c r="KC20" s="63"/>
      <c r="KD20" s="63"/>
      <c r="KE20" s="63"/>
      <c r="KF20" s="63"/>
      <c r="KG20" s="63"/>
      <c r="KH20" s="63"/>
      <c r="KI20" s="63"/>
      <c r="KJ20" s="63"/>
      <c r="KK20" s="63"/>
      <c r="KL20" s="63"/>
      <c r="KM20" s="63"/>
      <c r="KN20" s="63"/>
      <c r="KO20" s="63"/>
      <c r="KP20" s="63"/>
      <c r="KQ20" s="63"/>
      <c r="KR20" s="63"/>
      <c r="KS20" s="63"/>
      <c r="KT20" s="63"/>
      <c r="KU20" s="63"/>
      <c r="KV20" s="63"/>
      <c r="KW20" s="63"/>
      <c r="KX20" s="63"/>
      <c r="KY20" s="63"/>
      <c r="KZ20" s="63"/>
      <c r="LA20" s="63"/>
      <c r="LB20" s="63"/>
      <c r="LC20" s="63"/>
      <c r="LD20" s="63"/>
      <c r="LE20" s="63"/>
      <c r="LF20" s="63"/>
      <c r="LG20" s="63"/>
      <c r="LH20" s="63"/>
      <c r="LI20" s="63"/>
      <c r="LJ20" s="63"/>
      <c r="LK20" s="63"/>
      <c r="LL20" s="63"/>
      <c r="LM20" s="63"/>
      <c r="LN20" s="63"/>
      <c r="LO20" s="63"/>
      <c r="LP20" s="63"/>
      <c r="LQ20" s="63"/>
      <c r="LR20" s="63"/>
      <c r="LS20" s="63"/>
      <c r="LT20" s="63"/>
      <c r="LU20" s="63"/>
      <c r="LV20" s="63"/>
      <c r="LW20" s="63"/>
      <c r="LX20" s="63"/>
      <c r="LY20" s="63"/>
      <c r="LZ20" s="63"/>
      <c r="MA20" s="63"/>
      <c r="MB20" s="63"/>
      <c r="MC20" s="63"/>
      <c r="MD20" s="63"/>
      <c r="ME20" s="63"/>
      <c r="MF20" s="63"/>
      <c r="MG20" s="63"/>
      <c r="MH20" s="63"/>
      <c r="MI20" s="63"/>
      <c r="MJ20" s="63"/>
      <c r="MK20" s="63"/>
      <c r="ML20" s="63"/>
      <c r="MM20" s="63"/>
      <c r="MN20" s="63"/>
      <c r="MO20" s="63"/>
      <c r="MP20" s="63"/>
      <c r="MQ20" s="63"/>
      <c r="MR20" s="63"/>
      <c r="MS20" s="63"/>
      <c r="MT20" s="63"/>
      <c r="MU20" s="63"/>
      <c r="MV20" s="63"/>
      <c r="MW20" s="63"/>
      <c r="MX20" s="63"/>
      <c r="MY20" s="63"/>
      <c r="MZ20" s="63"/>
      <c r="NA20" s="63"/>
      <c r="NB20" s="63"/>
      <c r="NC20" s="63"/>
      <c r="ND20" s="63"/>
      <c r="NE20" s="63"/>
      <c r="NF20" s="63"/>
      <c r="NG20" s="63"/>
      <c r="NH20" s="63"/>
      <c r="NI20" s="63"/>
      <c r="NJ20" s="63"/>
      <c r="NK20" s="63"/>
      <c r="NL20" s="63"/>
      <c r="NM20" s="63"/>
      <c r="NN20" s="63"/>
      <c r="NO20" s="63"/>
      <c r="NP20" s="63"/>
      <c r="NQ20" s="63"/>
      <c r="NR20" s="63"/>
      <c r="NS20" s="63"/>
      <c r="NT20" s="63"/>
      <c r="NU20" s="63"/>
      <c r="NV20" s="63"/>
      <c r="NW20" s="63"/>
      <c r="NX20" s="63"/>
      <c r="NY20" s="63"/>
      <c r="NZ20" s="63"/>
      <c r="OA20" s="63"/>
      <c r="OB20" s="63"/>
      <c r="OC20" s="63"/>
      <c r="OD20" s="63"/>
      <c r="OE20" s="63"/>
      <c r="OF20" s="63"/>
      <c r="OG20" s="63"/>
      <c r="OH20" s="63"/>
      <c r="OI20" s="63"/>
      <c r="OJ20" s="63"/>
      <c r="OK20" s="63"/>
      <c r="OL20" s="63"/>
      <c r="OM20" s="63"/>
      <c r="ON20" s="63"/>
      <c r="OO20" s="63"/>
      <c r="OP20" s="63"/>
      <c r="OQ20" s="63"/>
      <c r="OR20" s="63"/>
      <c r="OS20" s="63"/>
      <c r="OT20" s="63"/>
      <c r="OU20" s="63"/>
      <c r="OV20" s="63"/>
      <c r="OW20" s="63"/>
      <c r="OX20" s="63"/>
      <c r="OY20" s="63"/>
      <c r="OZ20" s="63"/>
      <c r="PA20" s="63"/>
      <c r="PB20" s="63"/>
      <c r="PC20" s="63"/>
      <c r="PD20" s="63"/>
      <c r="PE20" s="63"/>
      <c r="PF20" s="63"/>
      <c r="PG20" s="63"/>
      <c r="PH20" s="63"/>
      <c r="PI20" s="63"/>
      <c r="PJ20" s="63"/>
      <c r="PK20" s="63"/>
      <c r="PL20" s="63"/>
      <c r="PM20" s="63"/>
      <c r="PN20" s="63"/>
      <c r="PO20" s="63"/>
      <c r="PP20" s="63"/>
      <c r="PQ20" s="63"/>
      <c r="PR20" s="63"/>
      <c r="PS20" s="63"/>
      <c r="PT20" s="63"/>
      <c r="PU20" s="63"/>
      <c r="PV20" s="63"/>
      <c r="PW20" s="63"/>
      <c r="PX20" s="63"/>
      <c r="PY20" s="63"/>
      <c r="PZ20" s="63"/>
      <c r="QA20" s="63"/>
      <c r="QB20" s="63"/>
      <c r="QC20" s="63"/>
      <c r="QD20" s="63"/>
      <c r="QE20" s="63"/>
      <c r="QF20" s="63"/>
      <c r="QG20" s="63"/>
      <c r="QH20" s="63"/>
      <c r="QI20" s="63"/>
      <c r="QJ20" s="63"/>
      <c r="QK20" s="63"/>
      <c r="QL20" s="63"/>
      <c r="QM20" s="63"/>
      <c r="QN20" s="63"/>
      <c r="QO20" s="63"/>
      <c r="QP20" s="63"/>
      <c r="QQ20" s="63"/>
      <c r="QR20" s="63"/>
      <c r="QS20" s="63"/>
      <c r="QT20" s="63"/>
      <c r="QU20" s="63"/>
      <c r="QV20" s="63"/>
      <c r="QW20" s="63"/>
      <c r="QX20" s="63"/>
      <c r="QY20" s="63"/>
      <c r="QZ20" s="63"/>
      <c r="RA20" s="63"/>
      <c r="RB20" s="63"/>
      <c r="RC20" s="63"/>
      <c r="RD20" s="63"/>
      <c r="RE20" s="63"/>
      <c r="RF20" s="63"/>
      <c r="RG20" s="63"/>
      <c r="RH20" s="63"/>
      <c r="RI20" s="63"/>
      <c r="RJ20" s="63"/>
      <c r="RK20" s="63"/>
      <c r="RL20" s="63"/>
      <c r="RM20" s="63"/>
      <c r="RN20" s="63"/>
      <c r="RO20" s="63"/>
      <c r="RP20" s="63"/>
      <c r="RQ20" s="63"/>
      <c r="RR20" s="63"/>
      <c r="RS20" s="63"/>
      <c r="RT20" s="63"/>
      <c r="RU20" s="63"/>
      <c r="RV20" s="63"/>
      <c r="RW20" s="63"/>
      <c r="RX20" s="63"/>
      <c r="RY20" s="63"/>
      <c r="RZ20" s="63"/>
      <c r="SA20" s="63"/>
      <c r="SB20" s="63"/>
      <c r="SC20" s="63"/>
      <c r="SD20" s="63"/>
      <c r="SE20" s="63"/>
      <c r="SF20" s="63"/>
      <c r="SG20" s="63"/>
      <c r="SH20" s="63"/>
      <c r="SI20" s="63"/>
      <c r="SJ20" s="63"/>
      <c r="SK20" s="63"/>
      <c r="SL20" s="63"/>
      <c r="SM20" s="63"/>
      <c r="SN20" s="63"/>
      <c r="SO20" s="63"/>
      <c r="SP20" s="63"/>
      <c r="SQ20" s="63"/>
      <c r="SR20" s="63"/>
      <c r="SS20" s="63"/>
      <c r="ST20" s="63"/>
      <c r="SU20" s="63"/>
      <c r="SV20" s="63"/>
      <c r="SW20" s="63"/>
      <c r="SX20" s="63"/>
      <c r="SY20" s="63"/>
      <c r="SZ20" s="63"/>
      <c r="TA20" s="63"/>
      <c r="TB20" s="63"/>
      <c r="TC20" s="63"/>
      <c r="TD20" s="63"/>
      <c r="TE20" s="63"/>
      <c r="TF20" s="63"/>
      <c r="TG20" s="63"/>
      <c r="TH20" s="63"/>
      <c r="TI20" s="63"/>
      <c r="TJ20" s="63"/>
      <c r="TK20" s="63"/>
      <c r="TL20" s="63"/>
      <c r="TM20" s="63"/>
      <c r="TN20" s="63"/>
      <c r="TO20" s="63"/>
      <c r="TP20" s="63"/>
      <c r="TQ20" s="63"/>
      <c r="TR20" s="63"/>
      <c r="TS20" s="63"/>
      <c r="TT20" s="63"/>
      <c r="TU20" s="63"/>
      <c r="TV20" s="63"/>
      <c r="TW20" s="63"/>
      <c r="TX20" s="63"/>
      <c r="TY20" s="63"/>
      <c r="TZ20" s="63"/>
      <c r="UA20" s="63"/>
      <c r="UB20" s="63"/>
      <c r="UC20" s="63"/>
      <c r="UD20" s="63"/>
      <c r="UE20" s="63"/>
      <c r="UF20" s="63"/>
      <c r="UG20" s="63"/>
      <c r="UH20" s="63"/>
      <c r="UI20" s="63"/>
      <c r="UJ20" s="63"/>
      <c r="UK20" s="63"/>
      <c r="UL20" s="63"/>
      <c r="UM20" s="63"/>
      <c r="UN20" s="63"/>
      <c r="UO20" s="63"/>
      <c r="UP20" s="63"/>
      <c r="UQ20" s="63"/>
      <c r="UR20" s="63"/>
      <c r="US20" s="63"/>
      <c r="UT20" s="63"/>
      <c r="UU20" s="63"/>
      <c r="UV20" s="63"/>
      <c r="UW20" s="63"/>
      <c r="UX20" s="63"/>
      <c r="UY20" s="63"/>
      <c r="UZ20" s="63"/>
      <c r="VA20" s="63"/>
      <c r="VB20" s="63"/>
      <c r="VC20" s="63"/>
      <c r="VD20" s="63"/>
      <c r="VE20" s="63"/>
      <c r="VF20" s="63"/>
      <c r="VG20" s="63"/>
      <c r="VH20" s="63"/>
      <c r="VI20" s="63"/>
      <c r="VJ20" s="63"/>
      <c r="VK20" s="63"/>
      <c r="VL20" s="63"/>
      <c r="VM20" s="63"/>
      <c r="VN20" s="63"/>
      <c r="VO20" s="63"/>
      <c r="VP20" s="63"/>
      <c r="VQ20" s="63"/>
      <c r="VR20" s="63"/>
      <c r="VS20" s="63"/>
      <c r="VT20" s="63"/>
      <c r="VU20" s="63"/>
      <c r="VV20" s="63"/>
      <c r="VW20" s="63"/>
      <c r="VX20" s="63"/>
      <c r="VY20" s="63"/>
      <c r="VZ20" s="63"/>
      <c r="WA20" s="63"/>
      <c r="WB20" s="63"/>
      <c r="WC20" s="63"/>
      <c r="WD20" s="63"/>
      <c r="WE20" s="63"/>
      <c r="WF20" s="63"/>
      <c r="WG20" s="63"/>
      <c r="WH20" s="63"/>
      <c r="WI20" s="63"/>
      <c r="WJ20" s="63"/>
      <c r="WK20" s="63"/>
      <c r="WL20" s="63"/>
      <c r="WM20" s="63"/>
      <c r="WN20" s="63"/>
      <c r="WO20" s="63"/>
      <c r="WP20" s="63"/>
      <c r="WQ20" s="63"/>
      <c r="WR20" s="63"/>
      <c r="WS20" s="63"/>
      <c r="WT20" s="63"/>
      <c r="WU20" s="63"/>
      <c r="WV20" s="63"/>
      <c r="WW20" s="63"/>
      <c r="WX20" s="63"/>
      <c r="WY20" s="63"/>
      <c r="WZ20" s="63"/>
      <c r="XA20" s="63"/>
      <c r="XB20" s="63"/>
      <c r="XC20" s="63"/>
      <c r="XD20" s="63"/>
      <c r="XE20" s="63"/>
      <c r="XF20" s="63"/>
      <c r="XG20" s="63"/>
      <c r="XH20" s="63"/>
      <c r="XI20" s="63"/>
      <c r="XJ20" s="63"/>
      <c r="XK20" s="63"/>
      <c r="XL20" s="63"/>
      <c r="XM20" s="63"/>
      <c r="XN20" s="63"/>
      <c r="XO20" s="63"/>
      <c r="XP20" s="63"/>
      <c r="XQ20" s="63"/>
      <c r="XR20" s="63"/>
      <c r="XS20" s="63"/>
      <c r="XT20" s="63"/>
      <c r="XU20" s="63"/>
      <c r="XV20" s="63"/>
      <c r="XW20" s="63"/>
      <c r="XX20" s="63"/>
      <c r="XY20" s="63"/>
      <c r="XZ20" s="63"/>
      <c r="YA20" s="63"/>
      <c r="YB20" s="63"/>
      <c r="YC20" s="63"/>
      <c r="YD20" s="63"/>
      <c r="YE20" s="63"/>
      <c r="YF20" s="63"/>
      <c r="YG20" s="63"/>
      <c r="YH20" s="63"/>
      <c r="YI20" s="63"/>
      <c r="YJ20" s="63"/>
      <c r="YK20" s="63"/>
      <c r="YL20" s="63"/>
      <c r="YM20" s="63"/>
      <c r="YN20" s="63"/>
      <c r="YO20" s="63"/>
      <c r="YP20" s="63"/>
      <c r="YQ20" s="63"/>
      <c r="YR20" s="63"/>
      <c r="YS20" s="63"/>
      <c r="YT20" s="63"/>
      <c r="YU20" s="63"/>
      <c r="YV20" s="63"/>
      <c r="YW20" s="63"/>
      <c r="YX20" s="63"/>
      <c r="YY20" s="63"/>
      <c r="YZ20" s="63"/>
      <c r="ZA20" s="63"/>
      <c r="ZB20" s="63"/>
      <c r="ZC20" s="63"/>
      <c r="ZD20" s="63"/>
      <c r="ZE20" s="63"/>
      <c r="ZF20" s="63"/>
      <c r="ZG20" s="63"/>
      <c r="ZH20" s="63"/>
      <c r="ZI20" s="63"/>
      <c r="ZJ20" s="63"/>
      <c r="ZK20" s="63"/>
      <c r="ZL20" s="63"/>
      <c r="ZM20" s="63"/>
      <c r="ZN20" s="63"/>
      <c r="ZO20" s="63"/>
      <c r="ZP20" s="63"/>
      <c r="ZQ20" s="63"/>
      <c r="ZR20" s="63"/>
      <c r="ZS20" s="63"/>
      <c r="ZT20" s="63"/>
      <c r="ZU20" s="63"/>
      <c r="ZV20" s="63"/>
      <c r="ZW20" s="63"/>
      <c r="ZX20" s="63"/>
      <c r="ZY20" s="63"/>
      <c r="ZZ20" s="63"/>
      <c r="AAA20" s="63"/>
      <c r="AAB20" s="63"/>
      <c r="AAC20" s="63"/>
      <c r="AAD20" s="63"/>
      <c r="AAE20" s="63"/>
      <c r="AAF20" s="63"/>
      <c r="AAG20" s="63"/>
      <c r="AAH20" s="63"/>
      <c r="AAI20" s="63"/>
      <c r="AAJ20" s="63"/>
      <c r="AAK20" s="63"/>
      <c r="AAL20" s="63"/>
      <c r="AAM20" s="63"/>
      <c r="AAN20" s="63"/>
      <c r="AAO20" s="63"/>
      <c r="AAP20" s="63"/>
      <c r="AAQ20" s="63"/>
      <c r="AAR20" s="63"/>
      <c r="AAS20" s="63"/>
      <c r="AAT20" s="63"/>
      <c r="AAU20" s="63"/>
      <c r="AAV20" s="63"/>
      <c r="AAW20" s="63"/>
      <c r="AAX20" s="63"/>
      <c r="AAY20" s="63"/>
      <c r="AAZ20" s="63"/>
      <c r="ABA20" s="63"/>
      <c r="ABB20" s="63"/>
      <c r="ABC20" s="63"/>
      <c r="ABD20" s="63"/>
      <c r="ABE20" s="63"/>
      <c r="ABF20" s="63"/>
      <c r="ABG20" s="63"/>
      <c r="ABH20" s="63"/>
      <c r="ABI20" s="63"/>
      <c r="ABJ20" s="63"/>
      <c r="ABK20" s="63"/>
      <c r="ABL20" s="63"/>
      <c r="ABM20" s="63"/>
      <c r="ABN20" s="63"/>
      <c r="ABO20" s="63"/>
      <c r="ABP20" s="63"/>
      <c r="ABQ20" s="63"/>
      <c r="ABR20" s="63"/>
      <c r="ABS20" s="63"/>
      <c r="ABT20" s="63"/>
      <c r="ABU20" s="63"/>
      <c r="ABV20" s="63"/>
      <c r="ABW20" s="63"/>
      <c r="ABX20" s="63"/>
      <c r="ABY20" s="63"/>
      <c r="ABZ20" s="63"/>
      <c r="ACA20" s="63"/>
      <c r="ACB20" s="63"/>
      <c r="ACC20" s="63"/>
      <c r="ACD20" s="63"/>
      <c r="ACE20" s="63"/>
      <c r="ACF20" s="63"/>
      <c r="ACG20" s="63"/>
      <c r="ACH20" s="63"/>
      <c r="ACI20" s="63"/>
      <c r="ACJ20" s="63"/>
      <c r="ACK20" s="63"/>
      <c r="ACL20" s="63"/>
      <c r="ACM20" s="63"/>
      <c r="ACN20" s="63"/>
      <c r="ACO20" s="63"/>
      <c r="ACP20" s="63"/>
      <c r="ACQ20" s="63"/>
      <c r="ACR20" s="63"/>
      <c r="ACS20" s="63"/>
      <c r="ACT20" s="63"/>
      <c r="ACU20" s="63"/>
      <c r="ACV20" s="63"/>
      <c r="ACW20" s="63"/>
      <c r="ACX20" s="63"/>
      <c r="ACY20" s="63"/>
      <c r="ACZ20" s="63"/>
      <c r="ADA20" s="63"/>
      <c r="ADB20" s="63"/>
      <c r="ADC20" s="63"/>
      <c r="ADD20" s="63"/>
      <c r="ADE20" s="63"/>
      <c r="ADF20" s="63"/>
      <c r="ADG20" s="63"/>
      <c r="ADH20" s="63"/>
      <c r="ADI20" s="63"/>
      <c r="ADJ20" s="63"/>
      <c r="ADK20" s="63"/>
      <c r="ADL20" s="63"/>
      <c r="ADM20" s="63"/>
      <c r="ADN20" s="63"/>
      <c r="ADO20" s="63"/>
      <c r="ADP20" s="63"/>
      <c r="ADQ20" s="63"/>
      <c r="ADR20" s="63"/>
      <c r="ADS20" s="63"/>
      <c r="ADT20" s="63"/>
      <c r="ADU20" s="63"/>
      <c r="ADV20" s="63"/>
      <c r="ADW20" s="63"/>
      <c r="ADX20" s="63"/>
      <c r="ADY20" s="63"/>
      <c r="ADZ20" s="63"/>
      <c r="AEA20" s="63"/>
      <c r="AEB20" s="63"/>
      <c r="AEC20" s="63"/>
      <c r="AED20" s="63"/>
      <c r="AEE20" s="63"/>
      <c r="AEF20" s="63"/>
      <c r="AEG20" s="63"/>
      <c r="AEH20" s="63"/>
      <c r="AEI20" s="63"/>
      <c r="AEJ20" s="63"/>
      <c r="AEK20" s="63"/>
      <c r="AEL20" s="63"/>
      <c r="AEM20" s="63"/>
      <c r="AEN20" s="63"/>
      <c r="AEO20" s="63"/>
      <c r="AEP20" s="63"/>
      <c r="AEQ20" s="63"/>
      <c r="AER20" s="63"/>
      <c r="AES20" s="63"/>
      <c r="AET20" s="63"/>
      <c r="AEU20" s="63"/>
      <c r="AEV20" s="63"/>
      <c r="AEW20" s="63"/>
      <c r="AEX20" s="63"/>
      <c r="AEY20" s="63"/>
      <c r="AEZ20" s="63"/>
      <c r="AFA20" s="63"/>
      <c r="AFB20" s="63"/>
      <c r="AFC20" s="63"/>
      <c r="AFD20" s="63"/>
      <c r="AFE20" s="63"/>
      <c r="AFF20" s="63"/>
      <c r="AFG20" s="63"/>
      <c r="AFH20" s="63"/>
      <c r="AFI20" s="63"/>
      <c r="AFJ20" s="63"/>
      <c r="AFK20" s="63"/>
      <c r="AFL20" s="63"/>
      <c r="AFM20" s="63"/>
      <c r="AFN20" s="63"/>
      <c r="AFO20" s="63"/>
      <c r="AFP20" s="63"/>
      <c r="AFQ20" s="63"/>
      <c r="AFR20" s="63"/>
      <c r="AFS20" s="63"/>
      <c r="AFT20" s="63"/>
      <c r="AFU20" s="63"/>
      <c r="AFV20" s="63"/>
      <c r="AFW20" s="63"/>
      <c r="AFX20" s="63"/>
      <c r="AFY20" s="63"/>
      <c r="AFZ20" s="63"/>
      <c r="AGA20" s="63"/>
      <c r="AGB20" s="63"/>
      <c r="AGC20" s="63"/>
      <c r="AGD20" s="63"/>
      <c r="AGE20" s="63"/>
      <c r="AGF20" s="63"/>
      <c r="AGG20" s="63"/>
      <c r="AGH20" s="63"/>
      <c r="AGI20" s="63"/>
      <c r="AGJ20" s="63"/>
      <c r="AGK20" s="63"/>
      <c r="AGL20" s="63"/>
      <c r="AGM20" s="63"/>
      <c r="AGN20" s="63"/>
      <c r="AGO20" s="63"/>
      <c r="AGP20" s="63"/>
      <c r="AGQ20" s="63"/>
      <c r="AGR20" s="63"/>
      <c r="AGS20" s="63"/>
      <c r="AGT20" s="63"/>
      <c r="AGU20" s="63"/>
      <c r="AGV20" s="63"/>
      <c r="AGW20" s="63"/>
      <c r="AGX20" s="63"/>
      <c r="AGY20" s="63"/>
      <c r="AGZ20" s="63"/>
      <c r="AHA20" s="63"/>
      <c r="AHB20" s="63"/>
      <c r="AHC20" s="63"/>
      <c r="AHD20" s="63"/>
      <c r="AHE20" s="63"/>
      <c r="AHF20" s="63"/>
      <c r="AHG20" s="63"/>
      <c r="AHH20" s="63"/>
      <c r="AHI20" s="63"/>
      <c r="AHJ20" s="63"/>
      <c r="AHK20" s="63"/>
      <c r="AHL20" s="63"/>
      <c r="AHM20" s="63"/>
      <c r="AHN20" s="63"/>
      <c r="AHO20" s="63"/>
      <c r="AHP20" s="63"/>
      <c r="AHQ20" s="63"/>
      <c r="AHR20" s="63"/>
      <c r="AHS20" s="63"/>
      <c r="AHT20" s="63"/>
      <c r="AHU20" s="63"/>
      <c r="AHV20" s="63"/>
      <c r="AHW20" s="63"/>
      <c r="AHX20" s="63"/>
      <c r="AHY20" s="63"/>
      <c r="AHZ20" s="63"/>
      <c r="AIA20" s="63"/>
      <c r="AIB20" s="63"/>
      <c r="AIC20" s="63"/>
      <c r="AID20" s="63"/>
      <c r="AIE20" s="63"/>
      <c r="AIF20" s="63"/>
      <c r="AIG20" s="63"/>
      <c r="AIH20" s="63"/>
      <c r="AII20" s="63"/>
      <c r="AIJ20" s="63"/>
      <c r="AIK20" s="63"/>
      <c r="AIL20" s="63"/>
      <c r="AIM20" s="63"/>
      <c r="AIN20" s="63"/>
      <c r="AIO20" s="63"/>
      <c r="AIP20" s="63"/>
      <c r="AIQ20" s="63"/>
      <c r="AIR20" s="63"/>
      <c r="AIS20" s="63"/>
      <c r="AIT20" s="63"/>
      <c r="AIU20" s="63"/>
      <c r="AIV20" s="63"/>
      <c r="AIW20" s="63"/>
      <c r="AIX20" s="63"/>
      <c r="AIY20" s="63"/>
      <c r="AIZ20" s="63"/>
      <c r="AJA20" s="63"/>
      <c r="AJB20" s="63"/>
      <c r="AJC20" s="63"/>
      <c r="AJD20" s="63"/>
      <c r="AJE20" s="63"/>
      <c r="AJF20" s="63"/>
      <c r="AJG20" s="63"/>
      <c r="AJH20" s="63"/>
      <c r="AJI20" s="63"/>
      <c r="AJJ20" s="63"/>
      <c r="AJK20" s="63"/>
      <c r="AJL20" s="63"/>
      <c r="AJM20" s="63"/>
      <c r="AJN20" s="63"/>
      <c r="AJO20" s="63"/>
      <c r="AJP20" s="63"/>
      <c r="AJQ20" s="63"/>
      <c r="AJR20" s="63"/>
      <c r="AJS20" s="63"/>
      <c r="AJT20" s="63"/>
      <c r="AJU20" s="63"/>
      <c r="AJV20" s="63"/>
      <c r="AJW20" s="63"/>
      <c r="AJX20" s="63"/>
      <c r="AJY20" s="63"/>
      <c r="AJZ20" s="63"/>
      <c r="AKA20" s="63"/>
      <c r="AKB20" s="63"/>
      <c r="AKC20" s="63"/>
      <c r="AKD20" s="63"/>
      <c r="AKE20" s="63"/>
      <c r="AKF20" s="63"/>
      <c r="AKG20" s="63"/>
      <c r="AKH20" s="63"/>
      <c r="AKI20" s="63"/>
      <c r="AKJ20" s="63"/>
      <c r="AKK20" s="63"/>
      <c r="AKL20" s="63"/>
      <c r="AKM20" s="63"/>
      <c r="AKN20" s="63"/>
      <c r="AKO20" s="63"/>
      <c r="AKP20" s="63"/>
      <c r="AKQ20" s="63"/>
      <c r="AKR20" s="63"/>
      <c r="AKS20" s="63"/>
      <c r="AKT20" s="63"/>
      <c r="AKU20" s="63"/>
      <c r="AKV20" s="63"/>
      <c r="AKW20" s="63"/>
      <c r="AKX20" s="63"/>
      <c r="AKY20" s="63"/>
      <c r="AKZ20" s="63"/>
      <c r="ALA20" s="63"/>
      <c r="ALB20" s="63"/>
      <c r="ALC20" s="63"/>
      <c r="ALD20" s="63"/>
      <c r="ALE20" s="63"/>
      <c r="ALF20" s="63"/>
      <c r="ALG20" s="63"/>
      <c r="ALH20" s="63"/>
      <c r="ALI20" s="63"/>
      <c r="ALJ20" s="63"/>
      <c r="ALK20" s="63"/>
      <c r="ALL20" s="63"/>
      <c r="ALM20" s="63"/>
      <c r="ALN20" s="63"/>
      <c r="ALO20" s="63"/>
      <c r="ALP20" s="63"/>
      <c r="ALQ20" s="63"/>
      <c r="ALR20" s="63"/>
      <c r="ALS20" s="63"/>
      <c r="ALT20" s="63"/>
      <c r="ALU20" s="63"/>
      <c r="ALV20" s="63"/>
      <c r="ALW20" s="63"/>
      <c r="ALX20" s="63"/>
      <c r="ALY20" s="63"/>
      <c r="ALZ20" s="63"/>
      <c r="AMA20" s="63"/>
      <c r="AMB20" s="63"/>
      <c r="AMC20" s="63"/>
      <c r="AMD20" s="63"/>
      <c r="AME20" s="63"/>
      <c r="AMF20" s="63"/>
      <c r="AMG20" s="63"/>
      <c r="AMH20" s="63"/>
      <c r="AMI20" s="63"/>
      <c r="AMJ20" s="63"/>
      <c r="AMK20" s="63"/>
      <c r="AML20" s="63"/>
    </row>
    <row r="21" spans="1:1026" s="5" customFormat="1" ht="18" customHeight="1" x14ac:dyDescent="0.25">
      <c r="A21" s="146"/>
      <c r="B21" s="43"/>
      <c r="C21" s="9"/>
      <c r="D21" s="40"/>
      <c r="E21" s="41"/>
      <c r="F21" s="49"/>
      <c r="G21" s="82" t="s">
        <v>41</v>
      </c>
      <c r="H21" s="42"/>
      <c r="I21" s="37"/>
      <c r="J21" s="37"/>
      <c r="K21" s="37"/>
      <c r="L21" s="10"/>
      <c r="M21" s="9"/>
      <c r="N21" s="10"/>
      <c r="O21" s="10"/>
      <c r="P21" s="77"/>
      <c r="Q21" s="117"/>
      <c r="R21" s="78"/>
      <c r="S21" s="78"/>
      <c r="T21" s="78"/>
      <c r="U21" s="78"/>
      <c r="V21" s="78"/>
      <c r="W21" s="78"/>
      <c r="X21" s="78"/>
      <c r="Y21" s="78"/>
      <c r="Z21" s="79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  <c r="AR21" s="63"/>
      <c r="AS21" s="63"/>
      <c r="AT21" s="63"/>
      <c r="AU21" s="63"/>
      <c r="AV21" s="63"/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3"/>
      <c r="BM21" s="63"/>
      <c r="BN21" s="63"/>
      <c r="BO21" s="63"/>
      <c r="BP21" s="63"/>
      <c r="BQ21" s="63"/>
      <c r="BR21" s="63"/>
      <c r="BS21" s="63"/>
      <c r="BT21" s="63"/>
      <c r="BU21" s="63"/>
      <c r="BV21" s="63"/>
      <c r="BW21" s="63"/>
      <c r="BX21" s="63"/>
      <c r="BY21" s="63"/>
      <c r="BZ21" s="63"/>
      <c r="CA21" s="63"/>
      <c r="CB21" s="63"/>
      <c r="CC21" s="63"/>
      <c r="CD21" s="63"/>
      <c r="CE21" s="63"/>
      <c r="CF21" s="63"/>
      <c r="CG21" s="63"/>
      <c r="CH21" s="63"/>
      <c r="CI21" s="63"/>
      <c r="CJ21" s="63"/>
      <c r="CK21" s="63"/>
      <c r="CL21" s="63"/>
      <c r="CM21" s="63"/>
      <c r="CN21" s="63"/>
      <c r="CO21" s="63"/>
      <c r="CP21" s="63"/>
      <c r="CQ21" s="63"/>
      <c r="CR21" s="63"/>
      <c r="CS21" s="63"/>
      <c r="CT21" s="63"/>
      <c r="CU21" s="63"/>
      <c r="CV21" s="63"/>
      <c r="CW21" s="63"/>
      <c r="CX21" s="63"/>
      <c r="CY21" s="63"/>
      <c r="CZ21" s="63"/>
      <c r="DA21" s="63"/>
      <c r="DB21" s="63"/>
      <c r="DC21" s="63"/>
      <c r="DD21" s="63"/>
      <c r="DE21" s="63"/>
      <c r="DF21" s="63"/>
      <c r="DG21" s="63"/>
      <c r="DH21" s="63"/>
      <c r="DI21" s="63"/>
      <c r="DJ21" s="63"/>
      <c r="DK21" s="63"/>
      <c r="DL21" s="63"/>
      <c r="DM21" s="63"/>
      <c r="DN21" s="63"/>
      <c r="DO21" s="63"/>
      <c r="DP21" s="63"/>
      <c r="DQ21" s="63"/>
      <c r="DR21" s="63"/>
      <c r="DS21" s="63"/>
      <c r="DT21" s="63"/>
      <c r="DU21" s="63"/>
      <c r="DV21" s="63"/>
      <c r="DW21" s="63"/>
      <c r="DX21" s="63"/>
      <c r="DY21" s="63"/>
      <c r="DZ21" s="63"/>
      <c r="EA21" s="63"/>
      <c r="EB21" s="63"/>
      <c r="EC21" s="63"/>
      <c r="ED21" s="63"/>
      <c r="EE21" s="63"/>
      <c r="EF21" s="63"/>
      <c r="EG21" s="63"/>
      <c r="EH21" s="63"/>
      <c r="EI21" s="63"/>
      <c r="EJ21" s="63"/>
      <c r="EK21" s="63"/>
      <c r="EL21" s="63"/>
      <c r="EM21" s="63"/>
      <c r="EN21" s="63"/>
      <c r="EO21" s="63"/>
      <c r="EP21" s="63"/>
      <c r="EQ21" s="63"/>
      <c r="ER21" s="63"/>
      <c r="ES21" s="63"/>
      <c r="ET21" s="63"/>
      <c r="EU21" s="63"/>
      <c r="EV21" s="63"/>
      <c r="EW21" s="63"/>
      <c r="EX21" s="63"/>
      <c r="EY21" s="63"/>
      <c r="EZ21" s="63"/>
      <c r="FA21" s="63"/>
      <c r="FB21" s="63"/>
      <c r="FC21" s="63"/>
      <c r="FD21" s="63"/>
      <c r="FE21" s="63"/>
      <c r="FF21" s="63"/>
      <c r="FG21" s="63"/>
      <c r="FH21" s="63"/>
      <c r="FI21" s="63"/>
      <c r="FJ21" s="63"/>
      <c r="FK21" s="63"/>
      <c r="FL21" s="63"/>
      <c r="FM21" s="63"/>
      <c r="FN21" s="63"/>
      <c r="FO21" s="63"/>
      <c r="FP21" s="63"/>
      <c r="FQ21" s="63"/>
      <c r="FR21" s="63"/>
      <c r="FS21" s="63"/>
      <c r="FT21" s="63"/>
      <c r="FU21" s="63"/>
      <c r="FV21" s="63"/>
      <c r="FW21" s="63"/>
      <c r="FX21" s="63"/>
      <c r="FY21" s="63"/>
      <c r="FZ21" s="63"/>
      <c r="GA21" s="63"/>
      <c r="GB21" s="63"/>
      <c r="GC21" s="63"/>
      <c r="GD21" s="63"/>
      <c r="GE21" s="63"/>
      <c r="GF21" s="63"/>
      <c r="GG21" s="63"/>
      <c r="GH21" s="63"/>
      <c r="GI21" s="63"/>
      <c r="GJ21" s="63"/>
      <c r="GK21" s="63"/>
      <c r="GL21" s="63"/>
      <c r="GM21" s="63"/>
      <c r="GN21" s="63"/>
      <c r="GO21" s="63"/>
      <c r="GP21" s="63"/>
      <c r="GQ21" s="63"/>
      <c r="GR21" s="63"/>
      <c r="GS21" s="63"/>
      <c r="GT21" s="63"/>
      <c r="GU21" s="63"/>
      <c r="GV21" s="63"/>
      <c r="GW21" s="63"/>
      <c r="GX21" s="63"/>
      <c r="GY21" s="63"/>
      <c r="GZ21" s="63"/>
      <c r="HA21" s="63"/>
      <c r="HB21" s="63"/>
      <c r="HC21" s="63"/>
      <c r="HD21" s="63"/>
      <c r="HE21" s="63"/>
      <c r="HF21" s="63"/>
      <c r="HG21" s="63"/>
      <c r="HH21" s="63"/>
      <c r="HI21" s="63"/>
      <c r="HJ21" s="63"/>
      <c r="HK21" s="63"/>
      <c r="HL21" s="63"/>
      <c r="HM21" s="63"/>
      <c r="HN21" s="63"/>
      <c r="HO21" s="63"/>
      <c r="HP21" s="63"/>
      <c r="HQ21" s="63"/>
      <c r="HR21" s="63"/>
      <c r="HS21" s="63"/>
      <c r="HT21" s="63"/>
      <c r="HU21" s="63"/>
      <c r="HV21" s="63"/>
      <c r="HW21" s="63"/>
      <c r="HX21" s="63"/>
      <c r="HY21" s="63"/>
      <c r="HZ21" s="63"/>
      <c r="IA21" s="63"/>
      <c r="IB21" s="63"/>
      <c r="IC21" s="63"/>
      <c r="ID21" s="63"/>
      <c r="IE21" s="63"/>
      <c r="IF21" s="63"/>
      <c r="IG21" s="63"/>
      <c r="IH21" s="63"/>
      <c r="II21" s="63"/>
      <c r="IJ21" s="63"/>
      <c r="IK21" s="63"/>
      <c r="IL21" s="63"/>
      <c r="IM21" s="63"/>
      <c r="IN21" s="63"/>
      <c r="IO21" s="63"/>
      <c r="IP21" s="63"/>
      <c r="IQ21" s="63"/>
      <c r="IR21" s="63"/>
      <c r="IS21" s="63"/>
      <c r="IT21" s="63"/>
      <c r="IU21" s="63"/>
      <c r="IV21" s="63"/>
      <c r="IW21" s="63"/>
      <c r="IX21" s="63"/>
      <c r="IY21" s="63"/>
      <c r="IZ21" s="63"/>
      <c r="JA21" s="63"/>
      <c r="JB21" s="63"/>
      <c r="JC21" s="63"/>
      <c r="JD21" s="63"/>
      <c r="JE21" s="63"/>
      <c r="JF21" s="63"/>
      <c r="JG21" s="63"/>
      <c r="JH21" s="63"/>
      <c r="JI21" s="63"/>
      <c r="JJ21" s="63"/>
      <c r="JK21" s="63"/>
      <c r="JL21" s="63"/>
      <c r="JM21" s="63"/>
      <c r="JN21" s="63"/>
      <c r="JO21" s="63"/>
      <c r="JP21" s="63"/>
      <c r="JQ21" s="63"/>
      <c r="JR21" s="63"/>
      <c r="JS21" s="63"/>
      <c r="JT21" s="63"/>
      <c r="JU21" s="63"/>
      <c r="JV21" s="63"/>
      <c r="JW21" s="63"/>
      <c r="JX21" s="63"/>
      <c r="JY21" s="63"/>
      <c r="JZ21" s="63"/>
      <c r="KA21" s="63"/>
      <c r="KB21" s="63"/>
      <c r="KC21" s="63"/>
      <c r="KD21" s="63"/>
      <c r="KE21" s="63"/>
      <c r="KF21" s="63"/>
      <c r="KG21" s="63"/>
      <c r="KH21" s="63"/>
      <c r="KI21" s="63"/>
      <c r="KJ21" s="63"/>
      <c r="KK21" s="63"/>
      <c r="KL21" s="63"/>
      <c r="KM21" s="63"/>
      <c r="KN21" s="63"/>
      <c r="KO21" s="63"/>
      <c r="KP21" s="63"/>
      <c r="KQ21" s="63"/>
      <c r="KR21" s="63"/>
      <c r="KS21" s="63"/>
      <c r="KT21" s="63"/>
      <c r="KU21" s="63"/>
      <c r="KV21" s="63"/>
      <c r="KW21" s="63"/>
      <c r="KX21" s="63"/>
      <c r="KY21" s="63"/>
      <c r="KZ21" s="63"/>
      <c r="LA21" s="63"/>
      <c r="LB21" s="63"/>
      <c r="LC21" s="63"/>
      <c r="LD21" s="63"/>
      <c r="LE21" s="63"/>
      <c r="LF21" s="63"/>
      <c r="LG21" s="63"/>
      <c r="LH21" s="63"/>
      <c r="LI21" s="63"/>
      <c r="LJ21" s="63"/>
      <c r="LK21" s="63"/>
      <c r="LL21" s="63"/>
      <c r="LM21" s="63"/>
      <c r="LN21" s="63"/>
      <c r="LO21" s="63"/>
      <c r="LP21" s="63"/>
      <c r="LQ21" s="63"/>
      <c r="LR21" s="63"/>
      <c r="LS21" s="63"/>
      <c r="LT21" s="63"/>
      <c r="LU21" s="63"/>
      <c r="LV21" s="63"/>
      <c r="LW21" s="63"/>
      <c r="LX21" s="63"/>
      <c r="LY21" s="63"/>
      <c r="LZ21" s="63"/>
      <c r="MA21" s="63"/>
      <c r="MB21" s="63"/>
      <c r="MC21" s="63"/>
      <c r="MD21" s="63"/>
      <c r="ME21" s="63"/>
      <c r="MF21" s="63"/>
      <c r="MG21" s="63"/>
      <c r="MH21" s="63"/>
      <c r="MI21" s="63"/>
      <c r="MJ21" s="63"/>
      <c r="MK21" s="63"/>
      <c r="ML21" s="63"/>
      <c r="MM21" s="63"/>
      <c r="MN21" s="63"/>
      <c r="MO21" s="63"/>
      <c r="MP21" s="63"/>
      <c r="MQ21" s="63"/>
      <c r="MR21" s="63"/>
      <c r="MS21" s="63"/>
      <c r="MT21" s="63"/>
      <c r="MU21" s="63"/>
      <c r="MV21" s="63"/>
      <c r="MW21" s="63"/>
      <c r="MX21" s="63"/>
      <c r="MY21" s="63"/>
      <c r="MZ21" s="63"/>
      <c r="NA21" s="63"/>
      <c r="NB21" s="63"/>
      <c r="NC21" s="63"/>
      <c r="ND21" s="63"/>
      <c r="NE21" s="63"/>
      <c r="NF21" s="63"/>
      <c r="NG21" s="63"/>
      <c r="NH21" s="63"/>
      <c r="NI21" s="63"/>
      <c r="NJ21" s="63"/>
      <c r="NK21" s="63"/>
      <c r="NL21" s="63"/>
      <c r="NM21" s="63"/>
      <c r="NN21" s="63"/>
      <c r="NO21" s="63"/>
      <c r="NP21" s="63"/>
      <c r="NQ21" s="63"/>
      <c r="NR21" s="63"/>
      <c r="NS21" s="63"/>
      <c r="NT21" s="63"/>
      <c r="NU21" s="63"/>
      <c r="NV21" s="63"/>
      <c r="NW21" s="63"/>
      <c r="NX21" s="63"/>
      <c r="NY21" s="63"/>
      <c r="NZ21" s="63"/>
      <c r="OA21" s="63"/>
      <c r="OB21" s="63"/>
      <c r="OC21" s="63"/>
      <c r="OD21" s="63"/>
      <c r="OE21" s="63"/>
      <c r="OF21" s="63"/>
      <c r="OG21" s="63"/>
      <c r="OH21" s="63"/>
      <c r="OI21" s="63"/>
      <c r="OJ21" s="63"/>
      <c r="OK21" s="63"/>
      <c r="OL21" s="63"/>
      <c r="OM21" s="63"/>
      <c r="ON21" s="63"/>
      <c r="OO21" s="63"/>
      <c r="OP21" s="63"/>
      <c r="OQ21" s="63"/>
      <c r="OR21" s="63"/>
      <c r="OS21" s="63"/>
      <c r="OT21" s="63"/>
      <c r="OU21" s="63"/>
      <c r="OV21" s="63"/>
      <c r="OW21" s="63"/>
      <c r="OX21" s="63"/>
      <c r="OY21" s="63"/>
      <c r="OZ21" s="63"/>
      <c r="PA21" s="63"/>
      <c r="PB21" s="63"/>
      <c r="PC21" s="63"/>
      <c r="PD21" s="63"/>
      <c r="PE21" s="63"/>
      <c r="PF21" s="63"/>
      <c r="PG21" s="63"/>
      <c r="PH21" s="63"/>
      <c r="PI21" s="63"/>
      <c r="PJ21" s="63"/>
      <c r="PK21" s="63"/>
      <c r="PL21" s="63"/>
      <c r="PM21" s="63"/>
      <c r="PN21" s="63"/>
      <c r="PO21" s="63"/>
      <c r="PP21" s="63"/>
      <c r="PQ21" s="63"/>
      <c r="PR21" s="63"/>
      <c r="PS21" s="63"/>
      <c r="PT21" s="63"/>
      <c r="PU21" s="63"/>
      <c r="PV21" s="63"/>
      <c r="PW21" s="63"/>
      <c r="PX21" s="63"/>
      <c r="PY21" s="63"/>
      <c r="PZ21" s="63"/>
      <c r="QA21" s="63"/>
      <c r="QB21" s="63"/>
      <c r="QC21" s="63"/>
      <c r="QD21" s="63"/>
      <c r="QE21" s="63"/>
      <c r="QF21" s="63"/>
      <c r="QG21" s="63"/>
      <c r="QH21" s="63"/>
      <c r="QI21" s="63"/>
      <c r="QJ21" s="63"/>
      <c r="QK21" s="63"/>
      <c r="QL21" s="63"/>
      <c r="QM21" s="63"/>
      <c r="QN21" s="63"/>
      <c r="QO21" s="63"/>
      <c r="QP21" s="63"/>
      <c r="QQ21" s="63"/>
      <c r="QR21" s="63"/>
      <c r="QS21" s="63"/>
      <c r="QT21" s="63"/>
      <c r="QU21" s="63"/>
      <c r="QV21" s="63"/>
      <c r="QW21" s="63"/>
      <c r="QX21" s="63"/>
      <c r="QY21" s="63"/>
      <c r="QZ21" s="63"/>
      <c r="RA21" s="63"/>
      <c r="RB21" s="63"/>
      <c r="RC21" s="63"/>
      <c r="RD21" s="63"/>
      <c r="RE21" s="63"/>
      <c r="RF21" s="63"/>
      <c r="RG21" s="63"/>
      <c r="RH21" s="63"/>
      <c r="RI21" s="63"/>
      <c r="RJ21" s="63"/>
      <c r="RK21" s="63"/>
      <c r="RL21" s="63"/>
      <c r="RM21" s="63"/>
      <c r="RN21" s="63"/>
      <c r="RO21" s="63"/>
      <c r="RP21" s="63"/>
      <c r="RQ21" s="63"/>
      <c r="RR21" s="63"/>
      <c r="RS21" s="63"/>
      <c r="RT21" s="63"/>
      <c r="RU21" s="63"/>
      <c r="RV21" s="63"/>
      <c r="RW21" s="63"/>
      <c r="RX21" s="63"/>
      <c r="RY21" s="63"/>
      <c r="RZ21" s="63"/>
      <c r="SA21" s="63"/>
      <c r="SB21" s="63"/>
      <c r="SC21" s="63"/>
      <c r="SD21" s="63"/>
      <c r="SE21" s="63"/>
      <c r="SF21" s="63"/>
      <c r="SG21" s="63"/>
      <c r="SH21" s="63"/>
      <c r="SI21" s="63"/>
      <c r="SJ21" s="63"/>
      <c r="SK21" s="63"/>
      <c r="SL21" s="63"/>
      <c r="SM21" s="63"/>
      <c r="SN21" s="63"/>
      <c r="SO21" s="63"/>
      <c r="SP21" s="63"/>
      <c r="SQ21" s="63"/>
      <c r="SR21" s="63"/>
      <c r="SS21" s="63"/>
      <c r="ST21" s="63"/>
      <c r="SU21" s="63"/>
      <c r="SV21" s="63"/>
      <c r="SW21" s="63"/>
      <c r="SX21" s="63"/>
      <c r="SY21" s="63"/>
      <c r="SZ21" s="63"/>
      <c r="TA21" s="63"/>
      <c r="TB21" s="63"/>
      <c r="TC21" s="63"/>
      <c r="TD21" s="63"/>
      <c r="TE21" s="63"/>
      <c r="TF21" s="63"/>
      <c r="TG21" s="63"/>
      <c r="TH21" s="63"/>
      <c r="TI21" s="63"/>
      <c r="TJ21" s="63"/>
      <c r="TK21" s="63"/>
      <c r="TL21" s="63"/>
      <c r="TM21" s="63"/>
      <c r="TN21" s="63"/>
      <c r="TO21" s="63"/>
      <c r="TP21" s="63"/>
      <c r="TQ21" s="63"/>
      <c r="TR21" s="63"/>
      <c r="TS21" s="63"/>
      <c r="TT21" s="63"/>
      <c r="TU21" s="63"/>
      <c r="TV21" s="63"/>
      <c r="TW21" s="63"/>
      <c r="TX21" s="63"/>
      <c r="TY21" s="63"/>
      <c r="TZ21" s="63"/>
      <c r="UA21" s="63"/>
      <c r="UB21" s="63"/>
      <c r="UC21" s="63"/>
      <c r="UD21" s="63"/>
      <c r="UE21" s="63"/>
      <c r="UF21" s="63"/>
      <c r="UG21" s="63"/>
      <c r="UH21" s="63"/>
      <c r="UI21" s="63"/>
      <c r="UJ21" s="63"/>
      <c r="UK21" s="63"/>
      <c r="UL21" s="63"/>
      <c r="UM21" s="63"/>
      <c r="UN21" s="63"/>
      <c r="UO21" s="63"/>
      <c r="UP21" s="63"/>
      <c r="UQ21" s="63"/>
      <c r="UR21" s="63"/>
      <c r="US21" s="63"/>
      <c r="UT21" s="63"/>
      <c r="UU21" s="63"/>
      <c r="UV21" s="63"/>
      <c r="UW21" s="63"/>
      <c r="UX21" s="63"/>
      <c r="UY21" s="63"/>
      <c r="UZ21" s="63"/>
      <c r="VA21" s="63"/>
      <c r="VB21" s="63"/>
      <c r="VC21" s="63"/>
      <c r="VD21" s="63"/>
      <c r="VE21" s="63"/>
      <c r="VF21" s="63"/>
      <c r="VG21" s="63"/>
      <c r="VH21" s="63"/>
      <c r="VI21" s="63"/>
      <c r="VJ21" s="63"/>
      <c r="VK21" s="63"/>
      <c r="VL21" s="63"/>
      <c r="VM21" s="63"/>
      <c r="VN21" s="63"/>
      <c r="VO21" s="63"/>
      <c r="VP21" s="63"/>
      <c r="VQ21" s="63"/>
      <c r="VR21" s="63"/>
      <c r="VS21" s="63"/>
      <c r="VT21" s="63"/>
      <c r="VU21" s="63"/>
      <c r="VV21" s="63"/>
      <c r="VW21" s="63"/>
      <c r="VX21" s="63"/>
      <c r="VY21" s="63"/>
      <c r="VZ21" s="63"/>
      <c r="WA21" s="63"/>
      <c r="WB21" s="63"/>
      <c r="WC21" s="63"/>
      <c r="WD21" s="63"/>
      <c r="WE21" s="63"/>
      <c r="WF21" s="63"/>
      <c r="WG21" s="63"/>
      <c r="WH21" s="63"/>
      <c r="WI21" s="63"/>
      <c r="WJ21" s="63"/>
      <c r="WK21" s="63"/>
      <c r="WL21" s="63"/>
      <c r="WM21" s="63"/>
      <c r="WN21" s="63"/>
      <c r="WO21" s="63"/>
      <c r="WP21" s="63"/>
      <c r="WQ21" s="63"/>
      <c r="WR21" s="63"/>
      <c r="WS21" s="63"/>
      <c r="WT21" s="63"/>
      <c r="WU21" s="63"/>
      <c r="WV21" s="63"/>
      <c r="WW21" s="63"/>
      <c r="WX21" s="63"/>
      <c r="WY21" s="63"/>
      <c r="WZ21" s="63"/>
      <c r="XA21" s="63"/>
      <c r="XB21" s="63"/>
      <c r="XC21" s="63"/>
      <c r="XD21" s="63"/>
      <c r="XE21" s="63"/>
      <c r="XF21" s="63"/>
      <c r="XG21" s="63"/>
      <c r="XH21" s="63"/>
      <c r="XI21" s="63"/>
      <c r="XJ21" s="63"/>
      <c r="XK21" s="63"/>
      <c r="XL21" s="63"/>
      <c r="XM21" s="63"/>
      <c r="XN21" s="63"/>
      <c r="XO21" s="63"/>
      <c r="XP21" s="63"/>
      <c r="XQ21" s="63"/>
      <c r="XR21" s="63"/>
      <c r="XS21" s="63"/>
      <c r="XT21" s="63"/>
      <c r="XU21" s="63"/>
      <c r="XV21" s="63"/>
      <c r="XW21" s="63"/>
      <c r="XX21" s="63"/>
      <c r="XY21" s="63"/>
      <c r="XZ21" s="63"/>
      <c r="YA21" s="63"/>
      <c r="YB21" s="63"/>
      <c r="YC21" s="63"/>
      <c r="YD21" s="63"/>
      <c r="YE21" s="63"/>
      <c r="YF21" s="63"/>
      <c r="YG21" s="63"/>
      <c r="YH21" s="63"/>
      <c r="YI21" s="63"/>
      <c r="YJ21" s="63"/>
      <c r="YK21" s="63"/>
      <c r="YL21" s="63"/>
      <c r="YM21" s="63"/>
      <c r="YN21" s="63"/>
      <c r="YO21" s="63"/>
      <c r="YP21" s="63"/>
      <c r="YQ21" s="63"/>
      <c r="YR21" s="63"/>
      <c r="YS21" s="63"/>
      <c r="YT21" s="63"/>
      <c r="YU21" s="63"/>
      <c r="YV21" s="63"/>
      <c r="YW21" s="63"/>
      <c r="YX21" s="63"/>
      <c r="YY21" s="63"/>
      <c r="YZ21" s="63"/>
      <c r="ZA21" s="63"/>
      <c r="ZB21" s="63"/>
      <c r="ZC21" s="63"/>
      <c r="ZD21" s="63"/>
      <c r="ZE21" s="63"/>
      <c r="ZF21" s="63"/>
      <c r="ZG21" s="63"/>
      <c r="ZH21" s="63"/>
      <c r="ZI21" s="63"/>
      <c r="ZJ21" s="63"/>
      <c r="ZK21" s="63"/>
      <c r="ZL21" s="63"/>
      <c r="ZM21" s="63"/>
      <c r="ZN21" s="63"/>
      <c r="ZO21" s="63"/>
      <c r="ZP21" s="63"/>
      <c r="ZQ21" s="63"/>
      <c r="ZR21" s="63"/>
      <c r="ZS21" s="63"/>
      <c r="ZT21" s="63"/>
      <c r="ZU21" s="63"/>
      <c r="ZV21" s="63"/>
      <c r="ZW21" s="63"/>
      <c r="ZX21" s="63"/>
      <c r="ZY21" s="63"/>
      <c r="ZZ21" s="63"/>
      <c r="AAA21" s="63"/>
      <c r="AAB21" s="63"/>
      <c r="AAC21" s="63"/>
      <c r="AAD21" s="63"/>
      <c r="AAE21" s="63"/>
      <c r="AAF21" s="63"/>
      <c r="AAG21" s="63"/>
      <c r="AAH21" s="63"/>
      <c r="AAI21" s="63"/>
      <c r="AAJ21" s="63"/>
      <c r="AAK21" s="63"/>
      <c r="AAL21" s="63"/>
      <c r="AAM21" s="63"/>
      <c r="AAN21" s="63"/>
      <c r="AAO21" s="63"/>
      <c r="AAP21" s="63"/>
      <c r="AAQ21" s="63"/>
      <c r="AAR21" s="63"/>
      <c r="AAS21" s="63"/>
      <c r="AAT21" s="63"/>
      <c r="AAU21" s="63"/>
      <c r="AAV21" s="63"/>
      <c r="AAW21" s="63"/>
      <c r="AAX21" s="63"/>
      <c r="AAY21" s="63"/>
      <c r="AAZ21" s="63"/>
      <c r="ABA21" s="63"/>
      <c r="ABB21" s="63"/>
      <c r="ABC21" s="63"/>
      <c r="ABD21" s="63"/>
      <c r="ABE21" s="63"/>
      <c r="ABF21" s="63"/>
      <c r="ABG21" s="63"/>
      <c r="ABH21" s="63"/>
      <c r="ABI21" s="63"/>
      <c r="ABJ21" s="63"/>
      <c r="ABK21" s="63"/>
      <c r="ABL21" s="63"/>
      <c r="ABM21" s="63"/>
      <c r="ABN21" s="63"/>
      <c r="ABO21" s="63"/>
      <c r="ABP21" s="63"/>
      <c r="ABQ21" s="63"/>
      <c r="ABR21" s="63"/>
      <c r="ABS21" s="63"/>
      <c r="ABT21" s="63"/>
      <c r="ABU21" s="63"/>
      <c r="ABV21" s="63"/>
      <c r="ABW21" s="63"/>
      <c r="ABX21" s="63"/>
      <c r="ABY21" s="63"/>
      <c r="ABZ21" s="63"/>
      <c r="ACA21" s="63"/>
      <c r="ACB21" s="63"/>
      <c r="ACC21" s="63"/>
      <c r="ACD21" s="63"/>
      <c r="ACE21" s="63"/>
      <c r="ACF21" s="63"/>
      <c r="ACG21" s="63"/>
      <c r="ACH21" s="63"/>
      <c r="ACI21" s="63"/>
      <c r="ACJ21" s="63"/>
      <c r="ACK21" s="63"/>
      <c r="ACL21" s="63"/>
      <c r="ACM21" s="63"/>
      <c r="ACN21" s="63"/>
      <c r="ACO21" s="63"/>
      <c r="ACP21" s="63"/>
      <c r="ACQ21" s="63"/>
      <c r="ACR21" s="63"/>
      <c r="ACS21" s="63"/>
      <c r="ACT21" s="63"/>
      <c r="ACU21" s="63"/>
      <c r="ACV21" s="63"/>
      <c r="ACW21" s="63"/>
      <c r="ACX21" s="63"/>
      <c r="ACY21" s="63"/>
      <c r="ACZ21" s="63"/>
      <c r="ADA21" s="63"/>
      <c r="ADB21" s="63"/>
      <c r="ADC21" s="63"/>
      <c r="ADD21" s="63"/>
      <c r="ADE21" s="63"/>
      <c r="ADF21" s="63"/>
      <c r="ADG21" s="63"/>
      <c r="ADH21" s="63"/>
      <c r="ADI21" s="63"/>
      <c r="ADJ21" s="63"/>
      <c r="ADK21" s="63"/>
      <c r="ADL21" s="63"/>
      <c r="ADM21" s="63"/>
      <c r="ADN21" s="63"/>
      <c r="ADO21" s="63"/>
      <c r="ADP21" s="63"/>
      <c r="ADQ21" s="63"/>
      <c r="ADR21" s="63"/>
      <c r="ADS21" s="63"/>
      <c r="ADT21" s="63"/>
      <c r="ADU21" s="63"/>
      <c r="ADV21" s="63"/>
      <c r="ADW21" s="63"/>
      <c r="ADX21" s="63"/>
      <c r="ADY21" s="63"/>
      <c r="ADZ21" s="63"/>
      <c r="AEA21" s="63"/>
      <c r="AEB21" s="63"/>
      <c r="AEC21" s="63"/>
      <c r="AED21" s="63"/>
      <c r="AEE21" s="63"/>
      <c r="AEF21" s="63"/>
      <c r="AEG21" s="63"/>
      <c r="AEH21" s="63"/>
      <c r="AEI21" s="63"/>
      <c r="AEJ21" s="63"/>
      <c r="AEK21" s="63"/>
      <c r="AEL21" s="63"/>
      <c r="AEM21" s="63"/>
      <c r="AEN21" s="63"/>
      <c r="AEO21" s="63"/>
      <c r="AEP21" s="63"/>
      <c r="AEQ21" s="63"/>
      <c r="AER21" s="63"/>
      <c r="AES21" s="63"/>
      <c r="AET21" s="63"/>
      <c r="AEU21" s="63"/>
      <c r="AEV21" s="63"/>
      <c r="AEW21" s="63"/>
      <c r="AEX21" s="63"/>
      <c r="AEY21" s="63"/>
      <c r="AEZ21" s="63"/>
      <c r="AFA21" s="63"/>
      <c r="AFB21" s="63"/>
      <c r="AFC21" s="63"/>
      <c r="AFD21" s="63"/>
      <c r="AFE21" s="63"/>
      <c r="AFF21" s="63"/>
      <c r="AFG21" s="63"/>
      <c r="AFH21" s="63"/>
      <c r="AFI21" s="63"/>
      <c r="AFJ21" s="63"/>
      <c r="AFK21" s="63"/>
      <c r="AFL21" s="63"/>
      <c r="AFM21" s="63"/>
      <c r="AFN21" s="63"/>
      <c r="AFO21" s="63"/>
      <c r="AFP21" s="63"/>
      <c r="AFQ21" s="63"/>
      <c r="AFR21" s="63"/>
      <c r="AFS21" s="63"/>
      <c r="AFT21" s="63"/>
      <c r="AFU21" s="63"/>
      <c r="AFV21" s="63"/>
      <c r="AFW21" s="63"/>
      <c r="AFX21" s="63"/>
      <c r="AFY21" s="63"/>
      <c r="AFZ21" s="63"/>
      <c r="AGA21" s="63"/>
      <c r="AGB21" s="63"/>
      <c r="AGC21" s="63"/>
      <c r="AGD21" s="63"/>
      <c r="AGE21" s="63"/>
      <c r="AGF21" s="63"/>
      <c r="AGG21" s="63"/>
      <c r="AGH21" s="63"/>
      <c r="AGI21" s="63"/>
      <c r="AGJ21" s="63"/>
      <c r="AGK21" s="63"/>
      <c r="AGL21" s="63"/>
      <c r="AGM21" s="63"/>
      <c r="AGN21" s="63"/>
      <c r="AGO21" s="63"/>
      <c r="AGP21" s="63"/>
      <c r="AGQ21" s="63"/>
      <c r="AGR21" s="63"/>
      <c r="AGS21" s="63"/>
      <c r="AGT21" s="63"/>
      <c r="AGU21" s="63"/>
      <c r="AGV21" s="63"/>
      <c r="AGW21" s="63"/>
      <c r="AGX21" s="63"/>
      <c r="AGY21" s="63"/>
      <c r="AGZ21" s="63"/>
      <c r="AHA21" s="63"/>
      <c r="AHB21" s="63"/>
      <c r="AHC21" s="63"/>
      <c r="AHD21" s="63"/>
      <c r="AHE21" s="63"/>
      <c r="AHF21" s="63"/>
      <c r="AHG21" s="63"/>
      <c r="AHH21" s="63"/>
      <c r="AHI21" s="63"/>
      <c r="AHJ21" s="63"/>
      <c r="AHK21" s="63"/>
      <c r="AHL21" s="63"/>
      <c r="AHM21" s="63"/>
      <c r="AHN21" s="63"/>
      <c r="AHO21" s="63"/>
      <c r="AHP21" s="63"/>
      <c r="AHQ21" s="63"/>
      <c r="AHR21" s="63"/>
      <c r="AHS21" s="63"/>
      <c r="AHT21" s="63"/>
      <c r="AHU21" s="63"/>
      <c r="AHV21" s="63"/>
      <c r="AHW21" s="63"/>
      <c r="AHX21" s="63"/>
      <c r="AHY21" s="63"/>
      <c r="AHZ21" s="63"/>
      <c r="AIA21" s="63"/>
      <c r="AIB21" s="63"/>
      <c r="AIC21" s="63"/>
      <c r="AID21" s="63"/>
      <c r="AIE21" s="63"/>
      <c r="AIF21" s="63"/>
      <c r="AIG21" s="63"/>
      <c r="AIH21" s="63"/>
      <c r="AII21" s="63"/>
      <c r="AIJ21" s="63"/>
      <c r="AIK21" s="63"/>
      <c r="AIL21" s="63"/>
      <c r="AIM21" s="63"/>
      <c r="AIN21" s="63"/>
      <c r="AIO21" s="63"/>
      <c r="AIP21" s="63"/>
      <c r="AIQ21" s="63"/>
      <c r="AIR21" s="63"/>
      <c r="AIS21" s="63"/>
      <c r="AIT21" s="63"/>
      <c r="AIU21" s="63"/>
      <c r="AIV21" s="63"/>
      <c r="AIW21" s="63"/>
      <c r="AIX21" s="63"/>
      <c r="AIY21" s="63"/>
      <c r="AIZ21" s="63"/>
      <c r="AJA21" s="63"/>
      <c r="AJB21" s="63"/>
      <c r="AJC21" s="63"/>
      <c r="AJD21" s="63"/>
      <c r="AJE21" s="63"/>
      <c r="AJF21" s="63"/>
      <c r="AJG21" s="63"/>
      <c r="AJH21" s="63"/>
      <c r="AJI21" s="63"/>
      <c r="AJJ21" s="63"/>
      <c r="AJK21" s="63"/>
      <c r="AJL21" s="63"/>
      <c r="AJM21" s="63"/>
      <c r="AJN21" s="63"/>
      <c r="AJO21" s="63"/>
      <c r="AJP21" s="63"/>
      <c r="AJQ21" s="63"/>
      <c r="AJR21" s="63"/>
      <c r="AJS21" s="63"/>
      <c r="AJT21" s="63"/>
      <c r="AJU21" s="63"/>
      <c r="AJV21" s="63"/>
      <c r="AJW21" s="63"/>
      <c r="AJX21" s="63"/>
      <c r="AJY21" s="63"/>
      <c r="AJZ21" s="63"/>
      <c r="AKA21" s="63"/>
      <c r="AKB21" s="63"/>
      <c r="AKC21" s="63"/>
      <c r="AKD21" s="63"/>
      <c r="AKE21" s="63"/>
      <c r="AKF21" s="63"/>
      <c r="AKG21" s="63"/>
      <c r="AKH21" s="63"/>
      <c r="AKI21" s="63"/>
      <c r="AKJ21" s="63"/>
      <c r="AKK21" s="63"/>
      <c r="AKL21" s="63"/>
      <c r="AKM21" s="63"/>
      <c r="AKN21" s="63"/>
      <c r="AKO21" s="63"/>
      <c r="AKP21" s="63"/>
      <c r="AKQ21" s="63"/>
      <c r="AKR21" s="63"/>
      <c r="AKS21" s="63"/>
      <c r="AKT21" s="63"/>
      <c r="AKU21" s="63"/>
      <c r="AKV21" s="63"/>
      <c r="AKW21" s="63"/>
      <c r="AKX21" s="63"/>
      <c r="AKY21" s="63"/>
      <c r="AKZ21" s="63"/>
      <c r="ALA21" s="63"/>
      <c r="ALB21" s="63"/>
      <c r="ALC21" s="63"/>
      <c r="ALD21" s="63"/>
      <c r="ALE21" s="63"/>
      <c r="ALF21" s="63"/>
      <c r="ALG21" s="63"/>
      <c r="ALH21" s="63"/>
      <c r="ALI21" s="63"/>
      <c r="ALJ21" s="63"/>
      <c r="ALK21" s="63"/>
      <c r="ALL21" s="63"/>
      <c r="ALM21" s="63"/>
      <c r="ALN21" s="63"/>
      <c r="ALO21" s="63"/>
      <c r="ALP21" s="63"/>
      <c r="ALQ21" s="63"/>
      <c r="ALR21" s="63"/>
      <c r="ALS21" s="63"/>
      <c r="ALT21" s="63"/>
      <c r="ALU21" s="63"/>
      <c r="ALV21" s="63"/>
      <c r="ALW21" s="63"/>
      <c r="ALX21" s="63"/>
      <c r="ALY21" s="63"/>
      <c r="ALZ21" s="63"/>
      <c r="AMA21" s="63"/>
      <c r="AMB21" s="63"/>
      <c r="AMC21" s="63"/>
      <c r="AMD21" s="63"/>
      <c r="AME21" s="63"/>
      <c r="AMF21" s="63"/>
      <c r="AMG21" s="63"/>
      <c r="AMH21" s="63"/>
      <c r="AMI21" s="63"/>
      <c r="AMJ21" s="63"/>
      <c r="AMK21" s="63"/>
      <c r="AML21" s="63"/>
    </row>
    <row r="22" spans="1:1026" s="5" customFormat="1" ht="18" customHeight="1" thickBot="1" x14ac:dyDescent="0.3">
      <c r="A22" s="149"/>
      <c r="B22" s="295" t="s">
        <v>206</v>
      </c>
      <c r="C22" s="150"/>
      <c r="D22" s="296">
        <v>1960</v>
      </c>
      <c r="E22" s="155">
        <v>1</v>
      </c>
      <c r="F22" s="156">
        <v>87.4</v>
      </c>
      <c r="G22" s="297" t="s">
        <v>203</v>
      </c>
      <c r="H22" s="157">
        <v>16</v>
      </c>
      <c r="I22" s="118">
        <v>2.9</v>
      </c>
      <c r="J22" s="118">
        <v>120</v>
      </c>
      <c r="K22" s="118"/>
      <c r="L22" s="205"/>
      <c r="M22" s="150">
        <f t="shared" si="0"/>
        <v>348</v>
      </c>
      <c r="N22" s="158" t="s">
        <v>267</v>
      </c>
      <c r="O22" s="158">
        <v>20</v>
      </c>
      <c r="P22" s="353" t="s">
        <v>207</v>
      </c>
      <c r="Q22" s="119"/>
      <c r="R22" s="78"/>
      <c r="S22" s="78"/>
      <c r="T22" s="78"/>
      <c r="U22" s="78"/>
      <c r="V22" s="78"/>
      <c r="W22" s="78"/>
      <c r="X22" s="78"/>
      <c r="Y22" s="78"/>
      <c r="Z22" s="79"/>
      <c r="AA22" s="63"/>
      <c r="AB22" s="63"/>
      <c r="AC22" s="63"/>
      <c r="AD22" s="63"/>
      <c r="AE22" s="63"/>
      <c r="AF22" s="63"/>
      <c r="AG22" s="63"/>
      <c r="AH22" s="63"/>
      <c r="AI22" s="63"/>
      <c r="AJ22" s="63"/>
      <c r="AK22" s="63"/>
      <c r="AL22" s="63"/>
      <c r="AM22" s="63"/>
      <c r="AN22" s="63"/>
      <c r="AO22" s="63"/>
      <c r="AP22" s="63"/>
      <c r="AQ22" s="63"/>
      <c r="AR22" s="63"/>
      <c r="AS22" s="63"/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3"/>
      <c r="BM22" s="63"/>
      <c r="BN22" s="63"/>
      <c r="BO22" s="63"/>
      <c r="BP22" s="63"/>
      <c r="BQ22" s="63"/>
      <c r="BR22" s="63"/>
      <c r="BS22" s="63"/>
      <c r="BT22" s="63"/>
      <c r="BU22" s="63"/>
      <c r="BV22" s="63"/>
      <c r="BW22" s="63"/>
      <c r="BX22" s="63"/>
      <c r="BY22" s="63"/>
      <c r="BZ22" s="63"/>
      <c r="CA22" s="63"/>
      <c r="CB22" s="63"/>
      <c r="CC22" s="63"/>
      <c r="CD22" s="63"/>
      <c r="CE22" s="63"/>
      <c r="CF22" s="63"/>
      <c r="CG22" s="63"/>
      <c r="CH22" s="63"/>
      <c r="CI22" s="63"/>
      <c r="CJ22" s="63"/>
      <c r="CK22" s="63"/>
      <c r="CL22" s="63"/>
      <c r="CM22" s="63"/>
      <c r="CN22" s="63"/>
      <c r="CO22" s="63"/>
      <c r="CP22" s="63"/>
      <c r="CQ22" s="63"/>
      <c r="CR22" s="63"/>
      <c r="CS22" s="63"/>
      <c r="CT22" s="63"/>
      <c r="CU22" s="63"/>
      <c r="CV22" s="63"/>
      <c r="CW22" s="63"/>
      <c r="CX22" s="63"/>
      <c r="CY22" s="63"/>
      <c r="CZ22" s="63"/>
      <c r="DA22" s="63"/>
      <c r="DB22" s="63"/>
      <c r="DC22" s="63"/>
      <c r="DD22" s="63"/>
      <c r="DE22" s="63"/>
      <c r="DF22" s="63"/>
      <c r="DG22" s="63"/>
      <c r="DH22" s="63"/>
      <c r="DI22" s="63"/>
      <c r="DJ22" s="63"/>
      <c r="DK22" s="63"/>
      <c r="DL22" s="63"/>
      <c r="DM22" s="63"/>
      <c r="DN22" s="63"/>
      <c r="DO22" s="63"/>
      <c r="DP22" s="63"/>
      <c r="DQ22" s="63"/>
      <c r="DR22" s="63"/>
      <c r="DS22" s="63"/>
      <c r="DT22" s="63"/>
      <c r="DU22" s="63"/>
      <c r="DV22" s="63"/>
      <c r="DW22" s="63"/>
      <c r="DX22" s="63"/>
      <c r="DY22" s="63"/>
      <c r="DZ22" s="63"/>
      <c r="EA22" s="63"/>
      <c r="EB22" s="63"/>
      <c r="EC22" s="63"/>
      <c r="ED22" s="63"/>
      <c r="EE22" s="63"/>
      <c r="EF22" s="63"/>
      <c r="EG22" s="63"/>
      <c r="EH22" s="63"/>
      <c r="EI22" s="63"/>
      <c r="EJ22" s="63"/>
      <c r="EK22" s="63"/>
      <c r="EL22" s="63"/>
      <c r="EM22" s="63"/>
      <c r="EN22" s="63"/>
      <c r="EO22" s="63"/>
      <c r="EP22" s="63"/>
      <c r="EQ22" s="63"/>
      <c r="ER22" s="63"/>
      <c r="ES22" s="63"/>
      <c r="ET22" s="63"/>
      <c r="EU22" s="63"/>
      <c r="EV22" s="63"/>
      <c r="EW22" s="63"/>
      <c r="EX22" s="63"/>
      <c r="EY22" s="63"/>
      <c r="EZ22" s="63"/>
      <c r="FA22" s="63"/>
      <c r="FB22" s="63"/>
      <c r="FC22" s="63"/>
      <c r="FD22" s="63"/>
      <c r="FE22" s="63"/>
      <c r="FF22" s="63"/>
      <c r="FG22" s="63"/>
      <c r="FH22" s="63"/>
      <c r="FI22" s="63"/>
      <c r="FJ22" s="63"/>
      <c r="FK22" s="63"/>
      <c r="FL22" s="63"/>
      <c r="FM22" s="63"/>
      <c r="FN22" s="63"/>
      <c r="FO22" s="63"/>
      <c r="FP22" s="63"/>
      <c r="FQ22" s="63"/>
      <c r="FR22" s="63"/>
      <c r="FS22" s="63"/>
      <c r="FT22" s="63"/>
      <c r="FU22" s="63"/>
      <c r="FV22" s="63"/>
      <c r="FW22" s="63"/>
      <c r="FX22" s="63"/>
      <c r="FY22" s="63"/>
      <c r="FZ22" s="63"/>
      <c r="GA22" s="63"/>
      <c r="GB22" s="63"/>
      <c r="GC22" s="63"/>
      <c r="GD22" s="63"/>
      <c r="GE22" s="63"/>
      <c r="GF22" s="63"/>
      <c r="GG22" s="63"/>
      <c r="GH22" s="63"/>
      <c r="GI22" s="63"/>
      <c r="GJ22" s="63"/>
      <c r="GK22" s="63"/>
      <c r="GL22" s="63"/>
      <c r="GM22" s="63"/>
      <c r="GN22" s="63"/>
      <c r="GO22" s="63"/>
      <c r="GP22" s="63"/>
      <c r="GQ22" s="63"/>
      <c r="GR22" s="63"/>
      <c r="GS22" s="63"/>
      <c r="GT22" s="63"/>
      <c r="GU22" s="63"/>
      <c r="GV22" s="63"/>
      <c r="GW22" s="63"/>
      <c r="GX22" s="63"/>
      <c r="GY22" s="63"/>
      <c r="GZ22" s="63"/>
      <c r="HA22" s="63"/>
      <c r="HB22" s="63"/>
      <c r="HC22" s="63"/>
      <c r="HD22" s="63"/>
      <c r="HE22" s="63"/>
      <c r="HF22" s="63"/>
      <c r="HG22" s="63"/>
      <c r="HH22" s="63"/>
      <c r="HI22" s="63"/>
      <c r="HJ22" s="63"/>
      <c r="HK22" s="63"/>
      <c r="HL22" s="63"/>
      <c r="HM22" s="63"/>
      <c r="HN22" s="63"/>
      <c r="HO22" s="63"/>
      <c r="HP22" s="63"/>
      <c r="HQ22" s="63"/>
      <c r="HR22" s="63"/>
      <c r="HS22" s="63"/>
      <c r="HT22" s="63"/>
      <c r="HU22" s="63"/>
      <c r="HV22" s="63"/>
      <c r="HW22" s="63"/>
      <c r="HX22" s="63"/>
      <c r="HY22" s="63"/>
      <c r="HZ22" s="63"/>
      <c r="IA22" s="63"/>
      <c r="IB22" s="63"/>
      <c r="IC22" s="63"/>
      <c r="ID22" s="63"/>
      <c r="IE22" s="63"/>
      <c r="IF22" s="63"/>
      <c r="IG22" s="63"/>
      <c r="IH22" s="63"/>
      <c r="II22" s="63"/>
      <c r="IJ22" s="63"/>
      <c r="IK22" s="63"/>
      <c r="IL22" s="63"/>
      <c r="IM22" s="63"/>
      <c r="IN22" s="63"/>
      <c r="IO22" s="63"/>
      <c r="IP22" s="63"/>
      <c r="IQ22" s="63"/>
      <c r="IR22" s="63"/>
      <c r="IS22" s="63"/>
      <c r="IT22" s="63"/>
      <c r="IU22" s="63"/>
      <c r="IV22" s="63"/>
      <c r="IW22" s="63"/>
      <c r="IX22" s="63"/>
      <c r="IY22" s="63"/>
      <c r="IZ22" s="63"/>
      <c r="JA22" s="63"/>
      <c r="JB22" s="63"/>
      <c r="JC22" s="63"/>
      <c r="JD22" s="63"/>
      <c r="JE22" s="63"/>
      <c r="JF22" s="63"/>
      <c r="JG22" s="63"/>
      <c r="JH22" s="63"/>
      <c r="JI22" s="63"/>
      <c r="JJ22" s="63"/>
      <c r="JK22" s="63"/>
      <c r="JL22" s="63"/>
      <c r="JM22" s="63"/>
      <c r="JN22" s="63"/>
      <c r="JO22" s="63"/>
      <c r="JP22" s="63"/>
      <c r="JQ22" s="63"/>
      <c r="JR22" s="63"/>
      <c r="JS22" s="63"/>
      <c r="JT22" s="63"/>
      <c r="JU22" s="63"/>
      <c r="JV22" s="63"/>
      <c r="JW22" s="63"/>
      <c r="JX22" s="63"/>
      <c r="JY22" s="63"/>
      <c r="JZ22" s="63"/>
      <c r="KA22" s="63"/>
      <c r="KB22" s="63"/>
      <c r="KC22" s="63"/>
      <c r="KD22" s="63"/>
      <c r="KE22" s="63"/>
      <c r="KF22" s="63"/>
      <c r="KG22" s="63"/>
      <c r="KH22" s="63"/>
      <c r="KI22" s="63"/>
      <c r="KJ22" s="63"/>
      <c r="KK22" s="63"/>
      <c r="KL22" s="63"/>
      <c r="KM22" s="63"/>
      <c r="KN22" s="63"/>
      <c r="KO22" s="63"/>
      <c r="KP22" s="63"/>
      <c r="KQ22" s="63"/>
      <c r="KR22" s="63"/>
      <c r="KS22" s="63"/>
      <c r="KT22" s="63"/>
      <c r="KU22" s="63"/>
      <c r="KV22" s="63"/>
      <c r="KW22" s="63"/>
      <c r="KX22" s="63"/>
      <c r="KY22" s="63"/>
      <c r="KZ22" s="63"/>
      <c r="LA22" s="63"/>
      <c r="LB22" s="63"/>
      <c r="LC22" s="63"/>
      <c r="LD22" s="63"/>
      <c r="LE22" s="63"/>
      <c r="LF22" s="63"/>
      <c r="LG22" s="63"/>
      <c r="LH22" s="63"/>
      <c r="LI22" s="63"/>
      <c r="LJ22" s="63"/>
      <c r="LK22" s="63"/>
      <c r="LL22" s="63"/>
      <c r="LM22" s="63"/>
      <c r="LN22" s="63"/>
      <c r="LO22" s="63"/>
      <c r="LP22" s="63"/>
      <c r="LQ22" s="63"/>
      <c r="LR22" s="63"/>
      <c r="LS22" s="63"/>
      <c r="LT22" s="63"/>
      <c r="LU22" s="63"/>
      <c r="LV22" s="63"/>
      <c r="LW22" s="63"/>
      <c r="LX22" s="63"/>
      <c r="LY22" s="63"/>
      <c r="LZ22" s="63"/>
      <c r="MA22" s="63"/>
      <c r="MB22" s="63"/>
      <c r="MC22" s="63"/>
      <c r="MD22" s="63"/>
      <c r="ME22" s="63"/>
      <c r="MF22" s="63"/>
      <c r="MG22" s="63"/>
      <c r="MH22" s="63"/>
      <c r="MI22" s="63"/>
      <c r="MJ22" s="63"/>
      <c r="MK22" s="63"/>
      <c r="ML22" s="63"/>
      <c r="MM22" s="63"/>
      <c r="MN22" s="63"/>
      <c r="MO22" s="63"/>
      <c r="MP22" s="63"/>
      <c r="MQ22" s="63"/>
      <c r="MR22" s="63"/>
      <c r="MS22" s="63"/>
      <c r="MT22" s="63"/>
      <c r="MU22" s="63"/>
      <c r="MV22" s="63"/>
      <c r="MW22" s="63"/>
      <c r="MX22" s="63"/>
      <c r="MY22" s="63"/>
      <c r="MZ22" s="63"/>
      <c r="NA22" s="63"/>
      <c r="NB22" s="63"/>
      <c r="NC22" s="63"/>
      <c r="ND22" s="63"/>
      <c r="NE22" s="63"/>
      <c r="NF22" s="63"/>
      <c r="NG22" s="63"/>
      <c r="NH22" s="63"/>
      <c r="NI22" s="63"/>
      <c r="NJ22" s="63"/>
      <c r="NK22" s="63"/>
      <c r="NL22" s="63"/>
      <c r="NM22" s="63"/>
      <c r="NN22" s="63"/>
      <c r="NO22" s="63"/>
      <c r="NP22" s="63"/>
      <c r="NQ22" s="63"/>
      <c r="NR22" s="63"/>
      <c r="NS22" s="63"/>
      <c r="NT22" s="63"/>
      <c r="NU22" s="63"/>
      <c r="NV22" s="63"/>
      <c r="NW22" s="63"/>
      <c r="NX22" s="63"/>
      <c r="NY22" s="63"/>
      <c r="NZ22" s="63"/>
      <c r="OA22" s="63"/>
      <c r="OB22" s="63"/>
      <c r="OC22" s="63"/>
      <c r="OD22" s="63"/>
      <c r="OE22" s="63"/>
      <c r="OF22" s="63"/>
      <c r="OG22" s="63"/>
      <c r="OH22" s="63"/>
      <c r="OI22" s="63"/>
      <c r="OJ22" s="63"/>
      <c r="OK22" s="63"/>
      <c r="OL22" s="63"/>
      <c r="OM22" s="63"/>
      <c r="ON22" s="63"/>
      <c r="OO22" s="63"/>
      <c r="OP22" s="63"/>
      <c r="OQ22" s="63"/>
      <c r="OR22" s="63"/>
      <c r="OS22" s="63"/>
      <c r="OT22" s="63"/>
      <c r="OU22" s="63"/>
      <c r="OV22" s="63"/>
      <c r="OW22" s="63"/>
      <c r="OX22" s="63"/>
      <c r="OY22" s="63"/>
      <c r="OZ22" s="63"/>
      <c r="PA22" s="63"/>
      <c r="PB22" s="63"/>
      <c r="PC22" s="63"/>
      <c r="PD22" s="63"/>
      <c r="PE22" s="63"/>
      <c r="PF22" s="63"/>
      <c r="PG22" s="63"/>
      <c r="PH22" s="63"/>
      <c r="PI22" s="63"/>
      <c r="PJ22" s="63"/>
      <c r="PK22" s="63"/>
      <c r="PL22" s="63"/>
      <c r="PM22" s="63"/>
      <c r="PN22" s="63"/>
      <c r="PO22" s="63"/>
      <c r="PP22" s="63"/>
      <c r="PQ22" s="63"/>
      <c r="PR22" s="63"/>
      <c r="PS22" s="63"/>
      <c r="PT22" s="63"/>
      <c r="PU22" s="63"/>
      <c r="PV22" s="63"/>
      <c r="PW22" s="63"/>
      <c r="PX22" s="63"/>
      <c r="PY22" s="63"/>
      <c r="PZ22" s="63"/>
      <c r="QA22" s="63"/>
      <c r="QB22" s="63"/>
      <c r="QC22" s="63"/>
      <c r="QD22" s="63"/>
      <c r="QE22" s="63"/>
      <c r="QF22" s="63"/>
      <c r="QG22" s="63"/>
      <c r="QH22" s="63"/>
      <c r="QI22" s="63"/>
      <c r="QJ22" s="63"/>
      <c r="QK22" s="63"/>
      <c r="QL22" s="63"/>
      <c r="QM22" s="63"/>
      <c r="QN22" s="63"/>
      <c r="QO22" s="63"/>
      <c r="QP22" s="63"/>
      <c r="QQ22" s="63"/>
      <c r="QR22" s="63"/>
      <c r="QS22" s="63"/>
      <c r="QT22" s="63"/>
      <c r="QU22" s="63"/>
      <c r="QV22" s="63"/>
      <c r="QW22" s="63"/>
      <c r="QX22" s="63"/>
      <c r="QY22" s="63"/>
      <c r="QZ22" s="63"/>
      <c r="RA22" s="63"/>
      <c r="RB22" s="63"/>
      <c r="RC22" s="63"/>
      <c r="RD22" s="63"/>
      <c r="RE22" s="63"/>
      <c r="RF22" s="63"/>
      <c r="RG22" s="63"/>
      <c r="RH22" s="63"/>
      <c r="RI22" s="63"/>
      <c r="RJ22" s="63"/>
      <c r="RK22" s="63"/>
      <c r="RL22" s="63"/>
      <c r="RM22" s="63"/>
      <c r="RN22" s="63"/>
      <c r="RO22" s="63"/>
      <c r="RP22" s="63"/>
      <c r="RQ22" s="63"/>
      <c r="RR22" s="63"/>
      <c r="RS22" s="63"/>
      <c r="RT22" s="63"/>
      <c r="RU22" s="63"/>
      <c r="RV22" s="63"/>
      <c r="RW22" s="63"/>
      <c r="RX22" s="63"/>
      <c r="RY22" s="63"/>
      <c r="RZ22" s="63"/>
      <c r="SA22" s="63"/>
      <c r="SB22" s="63"/>
      <c r="SC22" s="63"/>
      <c r="SD22" s="63"/>
      <c r="SE22" s="63"/>
      <c r="SF22" s="63"/>
      <c r="SG22" s="63"/>
      <c r="SH22" s="63"/>
      <c r="SI22" s="63"/>
      <c r="SJ22" s="63"/>
      <c r="SK22" s="63"/>
      <c r="SL22" s="63"/>
      <c r="SM22" s="63"/>
      <c r="SN22" s="63"/>
      <c r="SO22" s="63"/>
      <c r="SP22" s="63"/>
      <c r="SQ22" s="63"/>
      <c r="SR22" s="63"/>
      <c r="SS22" s="63"/>
      <c r="ST22" s="63"/>
      <c r="SU22" s="63"/>
      <c r="SV22" s="63"/>
      <c r="SW22" s="63"/>
      <c r="SX22" s="63"/>
      <c r="SY22" s="63"/>
      <c r="SZ22" s="63"/>
      <c r="TA22" s="63"/>
      <c r="TB22" s="63"/>
      <c r="TC22" s="63"/>
      <c r="TD22" s="63"/>
      <c r="TE22" s="63"/>
      <c r="TF22" s="63"/>
      <c r="TG22" s="63"/>
      <c r="TH22" s="63"/>
      <c r="TI22" s="63"/>
      <c r="TJ22" s="63"/>
      <c r="TK22" s="63"/>
      <c r="TL22" s="63"/>
      <c r="TM22" s="63"/>
      <c r="TN22" s="63"/>
      <c r="TO22" s="63"/>
      <c r="TP22" s="63"/>
      <c r="TQ22" s="63"/>
      <c r="TR22" s="63"/>
      <c r="TS22" s="63"/>
      <c r="TT22" s="63"/>
      <c r="TU22" s="63"/>
      <c r="TV22" s="63"/>
      <c r="TW22" s="63"/>
      <c r="TX22" s="63"/>
      <c r="TY22" s="63"/>
      <c r="TZ22" s="63"/>
      <c r="UA22" s="63"/>
      <c r="UB22" s="63"/>
      <c r="UC22" s="63"/>
      <c r="UD22" s="63"/>
      <c r="UE22" s="63"/>
      <c r="UF22" s="63"/>
      <c r="UG22" s="63"/>
      <c r="UH22" s="63"/>
      <c r="UI22" s="63"/>
      <c r="UJ22" s="63"/>
      <c r="UK22" s="63"/>
      <c r="UL22" s="63"/>
      <c r="UM22" s="63"/>
      <c r="UN22" s="63"/>
      <c r="UO22" s="63"/>
      <c r="UP22" s="63"/>
      <c r="UQ22" s="63"/>
      <c r="UR22" s="63"/>
      <c r="US22" s="63"/>
      <c r="UT22" s="63"/>
      <c r="UU22" s="63"/>
      <c r="UV22" s="63"/>
      <c r="UW22" s="63"/>
      <c r="UX22" s="63"/>
      <c r="UY22" s="63"/>
      <c r="UZ22" s="63"/>
      <c r="VA22" s="63"/>
      <c r="VB22" s="63"/>
      <c r="VC22" s="63"/>
      <c r="VD22" s="63"/>
      <c r="VE22" s="63"/>
      <c r="VF22" s="63"/>
      <c r="VG22" s="63"/>
      <c r="VH22" s="63"/>
      <c r="VI22" s="63"/>
      <c r="VJ22" s="63"/>
      <c r="VK22" s="63"/>
      <c r="VL22" s="63"/>
      <c r="VM22" s="63"/>
      <c r="VN22" s="63"/>
      <c r="VO22" s="63"/>
      <c r="VP22" s="63"/>
      <c r="VQ22" s="63"/>
      <c r="VR22" s="63"/>
      <c r="VS22" s="63"/>
      <c r="VT22" s="63"/>
      <c r="VU22" s="63"/>
      <c r="VV22" s="63"/>
      <c r="VW22" s="63"/>
      <c r="VX22" s="63"/>
      <c r="VY22" s="63"/>
      <c r="VZ22" s="63"/>
      <c r="WA22" s="63"/>
      <c r="WB22" s="63"/>
      <c r="WC22" s="63"/>
      <c r="WD22" s="63"/>
      <c r="WE22" s="63"/>
      <c r="WF22" s="63"/>
      <c r="WG22" s="63"/>
      <c r="WH22" s="63"/>
      <c r="WI22" s="63"/>
      <c r="WJ22" s="63"/>
      <c r="WK22" s="63"/>
      <c r="WL22" s="63"/>
      <c r="WM22" s="63"/>
      <c r="WN22" s="63"/>
      <c r="WO22" s="63"/>
      <c r="WP22" s="63"/>
      <c r="WQ22" s="63"/>
      <c r="WR22" s="63"/>
      <c r="WS22" s="63"/>
      <c r="WT22" s="63"/>
      <c r="WU22" s="63"/>
      <c r="WV22" s="63"/>
      <c r="WW22" s="63"/>
      <c r="WX22" s="63"/>
      <c r="WY22" s="63"/>
      <c r="WZ22" s="63"/>
      <c r="XA22" s="63"/>
      <c r="XB22" s="63"/>
      <c r="XC22" s="63"/>
      <c r="XD22" s="63"/>
      <c r="XE22" s="63"/>
      <c r="XF22" s="63"/>
      <c r="XG22" s="63"/>
      <c r="XH22" s="63"/>
      <c r="XI22" s="63"/>
      <c r="XJ22" s="63"/>
      <c r="XK22" s="63"/>
      <c r="XL22" s="63"/>
      <c r="XM22" s="63"/>
      <c r="XN22" s="63"/>
      <c r="XO22" s="63"/>
      <c r="XP22" s="63"/>
      <c r="XQ22" s="63"/>
      <c r="XR22" s="63"/>
      <c r="XS22" s="63"/>
      <c r="XT22" s="63"/>
      <c r="XU22" s="63"/>
      <c r="XV22" s="63"/>
      <c r="XW22" s="63"/>
      <c r="XX22" s="63"/>
      <c r="XY22" s="63"/>
      <c r="XZ22" s="63"/>
      <c r="YA22" s="63"/>
      <c r="YB22" s="63"/>
      <c r="YC22" s="63"/>
      <c r="YD22" s="63"/>
      <c r="YE22" s="63"/>
      <c r="YF22" s="63"/>
      <c r="YG22" s="63"/>
      <c r="YH22" s="63"/>
      <c r="YI22" s="63"/>
      <c r="YJ22" s="63"/>
      <c r="YK22" s="63"/>
      <c r="YL22" s="63"/>
      <c r="YM22" s="63"/>
      <c r="YN22" s="63"/>
      <c r="YO22" s="63"/>
      <c r="YP22" s="63"/>
      <c r="YQ22" s="63"/>
      <c r="YR22" s="63"/>
      <c r="YS22" s="63"/>
      <c r="YT22" s="63"/>
      <c r="YU22" s="63"/>
      <c r="YV22" s="63"/>
      <c r="YW22" s="63"/>
      <c r="YX22" s="63"/>
      <c r="YY22" s="63"/>
      <c r="YZ22" s="63"/>
      <c r="ZA22" s="63"/>
      <c r="ZB22" s="63"/>
      <c r="ZC22" s="63"/>
      <c r="ZD22" s="63"/>
      <c r="ZE22" s="63"/>
      <c r="ZF22" s="63"/>
      <c r="ZG22" s="63"/>
      <c r="ZH22" s="63"/>
      <c r="ZI22" s="63"/>
      <c r="ZJ22" s="63"/>
      <c r="ZK22" s="63"/>
      <c r="ZL22" s="63"/>
      <c r="ZM22" s="63"/>
      <c r="ZN22" s="63"/>
      <c r="ZO22" s="63"/>
      <c r="ZP22" s="63"/>
      <c r="ZQ22" s="63"/>
      <c r="ZR22" s="63"/>
      <c r="ZS22" s="63"/>
      <c r="ZT22" s="63"/>
      <c r="ZU22" s="63"/>
      <c r="ZV22" s="63"/>
      <c r="ZW22" s="63"/>
      <c r="ZX22" s="63"/>
      <c r="ZY22" s="63"/>
      <c r="ZZ22" s="63"/>
      <c r="AAA22" s="63"/>
      <c r="AAB22" s="63"/>
      <c r="AAC22" s="63"/>
      <c r="AAD22" s="63"/>
      <c r="AAE22" s="63"/>
      <c r="AAF22" s="63"/>
      <c r="AAG22" s="63"/>
      <c r="AAH22" s="63"/>
      <c r="AAI22" s="63"/>
      <c r="AAJ22" s="63"/>
      <c r="AAK22" s="63"/>
      <c r="AAL22" s="63"/>
      <c r="AAM22" s="63"/>
      <c r="AAN22" s="63"/>
      <c r="AAO22" s="63"/>
      <c r="AAP22" s="63"/>
      <c r="AAQ22" s="63"/>
      <c r="AAR22" s="63"/>
      <c r="AAS22" s="63"/>
      <c r="AAT22" s="63"/>
      <c r="AAU22" s="63"/>
      <c r="AAV22" s="63"/>
      <c r="AAW22" s="63"/>
      <c r="AAX22" s="63"/>
      <c r="AAY22" s="63"/>
      <c r="AAZ22" s="63"/>
      <c r="ABA22" s="63"/>
      <c r="ABB22" s="63"/>
      <c r="ABC22" s="63"/>
      <c r="ABD22" s="63"/>
      <c r="ABE22" s="63"/>
      <c r="ABF22" s="63"/>
      <c r="ABG22" s="63"/>
      <c r="ABH22" s="63"/>
      <c r="ABI22" s="63"/>
      <c r="ABJ22" s="63"/>
      <c r="ABK22" s="63"/>
      <c r="ABL22" s="63"/>
      <c r="ABM22" s="63"/>
      <c r="ABN22" s="63"/>
      <c r="ABO22" s="63"/>
      <c r="ABP22" s="63"/>
      <c r="ABQ22" s="63"/>
      <c r="ABR22" s="63"/>
      <c r="ABS22" s="63"/>
      <c r="ABT22" s="63"/>
      <c r="ABU22" s="63"/>
      <c r="ABV22" s="63"/>
      <c r="ABW22" s="63"/>
      <c r="ABX22" s="63"/>
      <c r="ABY22" s="63"/>
      <c r="ABZ22" s="63"/>
      <c r="ACA22" s="63"/>
      <c r="ACB22" s="63"/>
      <c r="ACC22" s="63"/>
      <c r="ACD22" s="63"/>
      <c r="ACE22" s="63"/>
      <c r="ACF22" s="63"/>
      <c r="ACG22" s="63"/>
      <c r="ACH22" s="63"/>
      <c r="ACI22" s="63"/>
      <c r="ACJ22" s="63"/>
      <c r="ACK22" s="63"/>
      <c r="ACL22" s="63"/>
      <c r="ACM22" s="63"/>
      <c r="ACN22" s="63"/>
      <c r="ACO22" s="63"/>
      <c r="ACP22" s="63"/>
      <c r="ACQ22" s="63"/>
      <c r="ACR22" s="63"/>
      <c r="ACS22" s="63"/>
      <c r="ACT22" s="63"/>
      <c r="ACU22" s="63"/>
      <c r="ACV22" s="63"/>
      <c r="ACW22" s="63"/>
      <c r="ACX22" s="63"/>
      <c r="ACY22" s="63"/>
      <c r="ACZ22" s="63"/>
      <c r="ADA22" s="63"/>
      <c r="ADB22" s="63"/>
      <c r="ADC22" s="63"/>
      <c r="ADD22" s="63"/>
      <c r="ADE22" s="63"/>
      <c r="ADF22" s="63"/>
      <c r="ADG22" s="63"/>
      <c r="ADH22" s="63"/>
      <c r="ADI22" s="63"/>
      <c r="ADJ22" s="63"/>
      <c r="ADK22" s="63"/>
      <c r="ADL22" s="63"/>
      <c r="ADM22" s="63"/>
      <c r="ADN22" s="63"/>
      <c r="ADO22" s="63"/>
      <c r="ADP22" s="63"/>
      <c r="ADQ22" s="63"/>
      <c r="ADR22" s="63"/>
      <c r="ADS22" s="63"/>
      <c r="ADT22" s="63"/>
      <c r="ADU22" s="63"/>
      <c r="ADV22" s="63"/>
      <c r="ADW22" s="63"/>
      <c r="ADX22" s="63"/>
      <c r="ADY22" s="63"/>
      <c r="ADZ22" s="63"/>
      <c r="AEA22" s="63"/>
      <c r="AEB22" s="63"/>
      <c r="AEC22" s="63"/>
      <c r="AED22" s="63"/>
      <c r="AEE22" s="63"/>
      <c r="AEF22" s="63"/>
      <c r="AEG22" s="63"/>
      <c r="AEH22" s="63"/>
      <c r="AEI22" s="63"/>
      <c r="AEJ22" s="63"/>
      <c r="AEK22" s="63"/>
      <c r="AEL22" s="63"/>
      <c r="AEM22" s="63"/>
      <c r="AEN22" s="63"/>
      <c r="AEO22" s="63"/>
      <c r="AEP22" s="63"/>
      <c r="AEQ22" s="63"/>
      <c r="AER22" s="63"/>
      <c r="AES22" s="63"/>
      <c r="AET22" s="63"/>
      <c r="AEU22" s="63"/>
      <c r="AEV22" s="63"/>
      <c r="AEW22" s="63"/>
      <c r="AEX22" s="63"/>
      <c r="AEY22" s="63"/>
      <c r="AEZ22" s="63"/>
      <c r="AFA22" s="63"/>
      <c r="AFB22" s="63"/>
      <c r="AFC22" s="63"/>
      <c r="AFD22" s="63"/>
      <c r="AFE22" s="63"/>
      <c r="AFF22" s="63"/>
      <c r="AFG22" s="63"/>
      <c r="AFH22" s="63"/>
      <c r="AFI22" s="63"/>
      <c r="AFJ22" s="63"/>
      <c r="AFK22" s="63"/>
      <c r="AFL22" s="63"/>
      <c r="AFM22" s="63"/>
      <c r="AFN22" s="63"/>
      <c r="AFO22" s="63"/>
      <c r="AFP22" s="63"/>
      <c r="AFQ22" s="63"/>
      <c r="AFR22" s="63"/>
      <c r="AFS22" s="63"/>
      <c r="AFT22" s="63"/>
      <c r="AFU22" s="63"/>
      <c r="AFV22" s="63"/>
      <c r="AFW22" s="63"/>
      <c r="AFX22" s="63"/>
      <c r="AFY22" s="63"/>
      <c r="AFZ22" s="63"/>
      <c r="AGA22" s="63"/>
      <c r="AGB22" s="63"/>
      <c r="AGC22" s="63"/>
      <c r="AGD22" s="63"/>
      <c r="AGE22" s="63"/>
      <c r="AGF22" s="63"/>
      <c r="AGG22" s="63"/>
      <c r="AGH22" s="63"/>
      <c r="AGI22" s="63"/>
      <c r="AGJ22" s="63"/>
      <c r="AGK22" s="63"/>
      <c r="AGL22" s="63"/>
      <c r="AGM22" s="63"/>
      <c r="AGN22" s="63"/>
      <c r="AGO22" s="63"/>
      <c r="AGP22" s="63"/>
      <c r="AGQ22" s="63"/>
      <c r="AGR22" s="63"/>
      <c r="AGS22" s="63"/>
      <c r="AGT22" s="63"/>
      <c r="AGU22" s="63"/>
      <c r="AGV22" s="63"/>
      <c r="AGW22" s="63"/>
      <c r="AGX22" s="63"/>
      <c r="AGY22" s="63"/>
      <c r="AGZ22" s="63"/>
      <c r="AHA22" s="63"/>
      <c r="AHB22" s="63"/>
      <c r="AHC22" s="63"/>
      <c r="AHD22" s="63"/>
      <c r="AHE22" s="63"/>
      <c r="AHF22" s="63"/>
      <c r="AHG22" s="63"/>
      <c r="AHH22" s="63"/>
      <c r="AHI22" s="63"/>
      <c r="AHJ22" s="63"/>
      <c r="AHK22" s="63"/>
      <c r="AHL22" s="63"/>
      <c r="AHM22" s="63"/>
      <c r="AHN22" s="63"/>
      <c r="AHO22" s="63"/>
      <c r="AHP22" s="63"/>
      <c r="AHQ22" s="63"/>
      <c r="AHR22" s="63"/>
      <c r="AHS22" s="63"/>
      <c r="AHT22" s="63"/>
      <c r="AHU22" s="63"/>
      <c r="AHV22" s="63"/>
      <c r="AHW22" s="63"/>
      <c r="AHX22" s="63"/>
      <c r="AHY22" s="63"/>
      <c r="AHZ22" s="63"/>
      <c r="AIA22" s="63"/>
      <c r="AIB22" s="63"/>
      <c r="AIC22" s="63"/>
      <c r="AID22" s="63"/>
      <c r="AIE22" s="63"/>
      <c r="AIF22" s="63"/>
      <c r="AIG22" s="63"/>
      <c r="AIH22" s="63"/>
      <c r="AII22" s="63"/>
      <c r="AIJ22" s="63"/>
      <c r="AIK22" s="63"/>
      <c r="AIL22" s="63"/>
      <c r="AIM22" s="63"/>
      <c r="AIN22" s="63"/>
      <c r="AIO22" s="63"/>
      <c r="AIP22" s="63"/>
      <c r="AIQ22" s="63"/>
      <c r="AIR22" s="63"/>
      <c r="AIS22" s="63"/>
      <c r="AIT22" s="63"/>
      <c r="AIU22" s="63"/>
      <c r="AIV22" s="63"/>
      <c r="AIW22" s="63"/>
      <c r="AIX22" s="63"/>
      <c r="AIY22" s="63"/>
      <c r="AIZ22" s="63"/>
      <c r="AJA22" s="63"/>
      <c r="AJB22" s="63"/>
      <c r="AJC22" s="63"/>
      <c r="AJD22" s="63"/>
      <c r="AJE22" s="63"/>
      <c r="AJF22" s="63"/>
      <c r="AJG22" s="63"/>
      <c r="AJH22" s="63"/>
      <c r="AJI22" s="63"/>
      <c r="AJJ22" s="63"/>
      <c r="AJK22" s="63"/>
      <c r="AJL22" s="63"/>
      <c r="AJM22" s="63"/>
      <c r="AJN22" s="63"/>
      <c r="AJO22" s="63"/>
      <c r="AJP22" s="63"/>
      <c r="AJQ22" s="63"/>
      <c r="AJR22" s="63"/>
      <c r="AJS22" s="63"/>
      <c r="AJT22" s="63"/>
      <c r="AJU22" s="63"/>
      <c r="AJV22" s="63"/>
      <c r="AJW22" s="63"/>
      <c r="AJX22" s="63"/>
      <c r="AJY22" s="63"/>
      <c r="AJZ22" s="63"/>
      <c r="AKA22" s="63"/>
      <c r="AKB22" s="63"/>
      <c r="AKC22" s="63"/>
      <c r="AKD22" s="63"/>
      <c r="AKE22" s="63"/>
      <c r="AKF22" s="63"/>
      <c r="AKG22" s="63"/>
      <c r="AKH22" s="63"/>
      <c r="AKI22" s="63"/>
      <c r="AKJ22" s="63"/>
      <c r="AKK22" s="63"/>
      <c r="AKL22" s="63"/>
      <c r="AKM22" s="63"/>
      <c r="AKN22" s="63"/>
      <c r="AKO22" s="63"/>
      <c r="AKP22" s="63"/>
      <c r="AKQ22" s="63"/>
      <c r="AKR22" s="63"/>
      <c r="AKS22" s="63"/>
      <c r="AKT22" s="63"/>
      <c r="AKU22" s="63"/>
      <c r="AKV22" s="63"/>
      <c r="AKW22" s="63"/>
      <c r="AKX22" s="63"/>
      <c r="AKY22" s="63"/>
      <c r="AKZ22" s="63"/>
      <c r="ALA22" s="63"/>
      <c r="ALB22" s="63"/>
      <c r="ALC22" s="63"/>
      <c r="ALD22" s="63"/>
      <c r="ALE22" s="63"/>
      <c r="ALF22" s="63"/>
      <c r="ALG22" s="63"/>
      <c r="ALH22" s="63"/>
      <c r="ALI22" s="63"/>
      <c r="ALJ22" s="63"/>
      <c r="ALK22" s="63"/>
      <c r="ALL22" s="63"/>
      <c r="ALM22" s="63"/>
      <c r="ALN22" s="63"/>
      <c r="ALO22" s="63"/>
      <c r="ALP22" s="63"/>
      <c r="ALQ22" s="63"/>
      <c r="ALR22" s="63"/>
      <c r="ALS22" s="63"/>
      <c r="ALT22" s="63"/>
      <c r="ALU22" s="63"/>
      <c r="ALV22" s="63"/>
      <c r="ALW22" s="63"/>
      <c r="ALX22" s="63"/>
      <c r="ALY22" s="63"/>
      <c r="ALZ22" s="63"/>
      <c r="AMA22" s="63"/>
      <c r="AMB22" s="63"/>
      <c r="AMC22" s="63"/>
      <c r="AMD22" s="63"/>
      <c r="AME22" s="63"/>
      <c r="AMF22" s="63"/>
      <c r="AMG22" s="63"/>
      <c r="AMH22" s="63"/>
      <c r="AMI22" s="63"/>
      <c r="AMJ22" s="63"/>
      <c r="AMK22" s="63"/>
      <c r="AML22" s="63"/>
    </row>
    <row r="23" spans="1:1026" ht="15.75" x14ac:dyDescent="0.25">
      <c r="A23" s="24" t="s">
        <v>21</v>
      </c>
      <c r="B23" s="25"/>
      <c r="C23" s="25"/>
      <c r="D23" s="13"/>
      <c r="E23" s="3" t="s">
        <v>96</v>
      </c>
      <c r="G23" s="13"/>
      <c r="H23" s="174"/>
      <c r="I23" s="13"/>
      <c r="J23" s="13"/>
      <c r="K23" s="175" t="s">
        <v>93</v>
      </c>
      <c r="L23" s="2"/>
      <c r="M23" s="13"/>
      <c r="N23" s="92" t="s">
        <v>97</v>
      </c>
      <c r="O23" s="14"/>
      <c r="P23" s="13"/>
      <c r="Q23" s="13"/>
    </row>
    <row r="24" spans="1:1026" ht="15.75" x14ac:dyDescent="0.25">
      <c r="A24" s="24" t="s">
        <v>22</v>
      </c>
      <c r="B24" s="25"/>
      <c r="C24" s="25"/>
      <c r="D24" s="13"/>
      <c r="E24" s="247"/>
      <c r="F24" s="92" t="s">
        <v>98</v>
      </c>
      <c r="G24" s="13"/>
      <c r="H24" s="24"/>
      <c r="I24" s="13"/>
      <c r="J24" s="13"/>
      <c r="K24" s="176" t="s">
        <v>94</v>
      </c>
      <c r="L24" s="2"/>
      <c r="M24" s="3" t="s">
        <v>95</v>
      </c>
      <c r="N24" s="1"/>
      <c r="O24" s="14"/>
      <c r="P24" s="13"/>
      <c r="Q24" s="13"/>
    </row>
    <row r="25" spans="1:1026" ht="18.75" customHeight="1" x14ac:dyDescent="0.25">
      <c r="A25" s="50"/>
      <c r="B25" s="12"/>
      <c r="C25" s="12"/>
      <c r="D25" s="12"/>
      <c r="E25" s="12"/>
      <c r="F25" s="12"/>
      <c r="G25" s="12"/>
      <c r="H25" s="11"/>
      <c r="I25" s="12"/>
      <c r="J25" s="12"/>
      <c r="K25" s="12"/>
      <c r="L25" s="12"/>
      <c r="M25" s="12"/>
      <c r="N25" s="26"/>
      <c r="O25" s="12"/>
      <c r="P25" s="12"/>
      <c r="Q25" s="12"/>
    </row>
    <row r="26" spans="1:1026" x14ac:dyDescent="0.25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</row>
  </sheetData>
  <mergeCells count="22">
    <mergeCell ref="E4:N4"/>
    <mergeCell ref="E6:N6"/>
    <mergeCell ref="L7:Q7"/>
    <mergeCell ref="E5:L5"/>
    <mergeCell ref="A5:C7"/>
    <mergeCell ref="E8:I8"/>
    <mergeCell ref="E9:I9"/>
    <mergeCell ref="A14:A15"/>
    <mergeCell ref="B14:C15"/>
    <mergeCell ref="D14:D15"/>
    <mergeCell ref="E14:E15"/>
    <mergeCell ref="F14:F15"/>
    <mergeCell ref="G14:G15"/>
    <mergeCell ref="H14:H15"/>
    <mergeCell ref="I14:I15"/>
    <mergeCell ref="P14:Q15"/>
    <mergeCell ref="J14:J15"/>
    <mergeCell ref="K14:K15"/>
    <mergeCell ref="L14:L15"/>
    <mergeCell ref="M14:M15"/>
    <mergeCell ref="N14:N15"/>
    <mergeCell ref="O14:O1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ML31"/>
  <sheetViews>
    <sheetView topLeftCell="A15" zoomScale="130" zoomScaleNormal="130" workbookViewId="0">
      <selection activeCell="H19" sqref="H19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5.5703125" style="13" customWidth="1"/>
    <col min="4" max="4" width="7.5703125" style="13" customWidth="1"/>
    <col min="5" max="5" width="5.85546875" style="13" customWidth="1"/>
    <col min="6" max="6" width="7" style="13" customWidth="1"/>
    <col min="7" max="7" width="26.28515625" style="13" customWidth="1"/>
    <col min="8" max="12" width="6.42578125" style="13" customWidth="1"/>
    <col min="13" max="13" width="6.28515625" style="13" customWidth="1"/>
    <col min="14" max="14" width="5.85546875" style="22" customWidth="1"/>
    <col min="15" max="15" width="7.140625" style="13" customWidth="1"/>
    <col min="16" max="16" width="7.85546875" style="13" customWidth="1"/>
    <col min="17" max="17" width="8.42578125" style="13" customWidth="1"/>
    <col min="18" max="1026" width="9.140625" style="13"/>
    <col min="1027" max="16384" width="9.140625" style="14"/>
  </cols>
  <sheetData>
    <row r="1" spans="1:1026" ht="18.75" customHeight="1" x14ac:dyDescent="0.25">
      <c r="A1" s="15"/>
      <c r="B1" s="15"/>
      <c r="C1" s="15"/>
      <c r="D1" s="15"/>
      <c r="E1" s="15"/>
      <c r="F1" s="15"/>
      <c r="G1" s="15" t="s">
        <v>5</v>
      </c>
      <c r="H1" s="15"/>
      <c r="I1" s="15"/>
      <c r="J1" s="15"/>
      <c r="K1" s="15"/>
      <c r="L1" s="15"/>
      <c r="M1" s="15"/>
      <c r="N1" s="15"/>
      <c r="O1" s="15"/>
      <c r="P1" s="15"/>
      <c r="Q1" s="64"/>
    </row>
    <row r="2" spans="1:1026" ht="18.75" customHeight="1" x14ac:dyDescent="0.25">
      <c r="A2" s="15"/>
      <c r="B2" s="15"/>
      <c r="C2" s="15"/>
      <c r="D2" s="15"/>
      <c r="E2" s="15"/>
      <c r="F2" s="15"/>
      <c r="G2" s="15" t="s">
        <v>4</v>
      </c>
      <c r="H2" s="15"/>
      <c r="I2" s="15"/>
      <c r="J2" s="15"/>
      <c r="K2" s="15"/>
      <c r="L2" s="15"/>
      <c r="M2" s="15"/>
      <c r="N2" s="15"/>
      <c r="O2" s="15"/>
      <c r="P2" s="15"/>
      <c r="Q2" s="64"/>
    </row>
    <row r="3" spans="1:1026" ht="18.75" customHeight="1" x14ac:dyDescent="0.25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1"/>
    </row>
    <row r="4" spans="1:1026" ht="18" customHeight="1" x14ac:dyDescent="0.25">
      <c r="A4" s="33" t="s">
        <v>81</v>
      </c>
      <c r="B4" s="33"/>
      <c r="C4" s="33"/>
      <c r="D4" s="15"/>
      <c r="E4" s="455" t="s">
        <v>6</v>
      </c>
      <c r="F4" s="455"/>
      <c r="G4" s="455"/>
      <c r="H4" s="455"/>
      <c r="I4" s="455"/>
      <c r="J4" s="455"/>
      <c r="K4" s="455"/>
      <c r="L4" s="455"/>
      <c r="M4" s="455"/>
      <c r="N4" s="456"/>
      <c r="O4" s="34" t="s">
        <v>38</v>
      </c>
      <c r="P4" s="29"/>
      <c r="Q4" s="32"/>
    </row>
    <row r="5" spans="1:1026" ht="18" customHeight="1" x14ac:dyDescent="0.25">
      <c r="A5" s="418" t="s">
        <v>276</v>
      </c>
      <c r="B5" s="419"/>
      <c r="C5" s="420"/>
      <c r="D5" s="16"/>
      <c r="E5" s="464" t="s">
        <v>91</v>
      </c>
      <c r="F5" s="464"/>
      <c r="G5" s="464"/>
      <c r="H5" s="464"/>
      <c r="I5" s="464"/>
      <c r="J5" s="464"/>
      <c r="K5" s="464"/>
      <c r="L5" s="465"/>
      <c r="M5" s="120"/>
      <c r="N5" s="173"/>
      <c r="O5" s="21" t="s">
        <v>29</v>
      </c>
      <c r="P5" s="27"/>
      <c r="Q5" s="73">
        <v>0.75</v>
      </c>
    </row>
    <row r="6" spans="1:1026" ht="18" customHeight="1" x14ac:dyDescent="0.25">
      <c r="A6" s="421"/>
      <c r="B6" s="422"/>
      <c r="C6" s="423"/>
      <c r="D6" s="17"/>
      <c r="E6" s="457"/>
      <c r="F6" s="457"/>
      <c r="G6" s="457"/>
      <c r="H6" s="457"/>
      <c r="I6" s="457"/>
      <c r="J6" s="457"/>
      <c r="K6" s="457"/>
      <c r="L6" s="457"/>
      <c r="M6" s="457"/>
      <c r="N6" s="457"/>
      <c r="O6" s="30" t="s">
        <v>7</v>
      </c>
      <c r="P6" s="14"/>
    </row>
    <row r="7" spans="1:1026" ht="18" customHeight="1" x14ac:dyDescent="0.25">
      <c r="A7" s="424"/>
      <c r="B7" s="425"/>
      <c r="C7" s="426"/>
      <c r="D7" s="17"/>
      <c r="E7" s="14"/>
      <c r="F7" s="14"/>
      <c r="G7" s="64">
        <v>3.5</v>
      </c>
      <c r="H7" s="14"/>
      <c r="I7" s="14"/>
      <c r="J7" s="14"/>
      <c r="K7" s="14"/>
      <c r="L7" s="459" t="s">
        <v>8</v>
      </c>
      <c r="M7" s="459"/>
      <c r="N7" s="459"/>
      <c r="O7" s="459"/>
      <c r="P7" s="459"/>
      <c r="Q7" s="460"/>
    </row>
    <row r="8" spans="1:1026" ht="18" customHeight="1" thickBot="1" x14ac:dyDescent="0.3">
      <c r="A8" s="7" t="s">
        <v>27</v>
      </c>
      <c r="B8" s="8"/>
      <c r="C8" s="18"/>
      <c r="D8" s="19">
        <v>28</v>
      </c>
      <c r="E8" s="458" t="s">
        <v>109</v>
      </c>
      <c r="F8" s="457"/>
      <c r="G8" s="457"/>
      <c r="H8" s="457"/>
      <c r="I8" s="457"/>
      <c r="J8" s="64"/>
      <c r="K8" s="65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  <c r="R8" s="14"/>
    </row>
    <row r="9" spans="1:1026" ht="18" customHeight="1" thickBot="1" x14ac:dyDescent="0.3">
      <c r="A9" s="4" t="s">
        <v>11</v>
      </c>
      <c r="B9" s="8"/>
      <c r="C9" s="18"/>
      <c r="D9" s="19">
        <v>197</v>
      </c>
      <c r="E9" s="458" t="s">
        <v>88</v>
      </c>
      <c r="F9" s="457"/>
      <c r="G9" s="457"/>
      <c r="H9" s="457"/>
      <c r="I9" s="457"/>
      <c r="J9" s="109">
        <v>73</v>
      </c>
      <c r="K9" s="108" t="s">
        <v>51</v>
      </c>
      <c r="L9" s="106">
        <v>120</v>
      </c>
      <c r="M9" s="106">
        <v>100</v>
      </c>
      <c r="N9" s="106">
        <v>85</v>
      </c>
      <c r="O9" s="106">
        <v>70</v>
      </c>
      <c r="P9" s="106">
        <v>55</v>
      </c>
      <c r="Q9" s="106">
        <v>45</v>
      </c>
      <c r="R9" s="14"/>
    </row>
    <row r="10" spans="1:1026" ht="18" customHeight="1" thickBot="1" x14ac:dyDescent="0.3">
      <c r="A10" s="96"/>
      <c r="B10" s="97"/>
      <c r="C10" s="50"/>
      <c r="D10" s="50"/>
      <c r="E10" s="95"/>
      <c r="F10" s="95"/>
      <c r="G10" s="95"/>
      <c r="H10" s="95"/>
      <c r="I10" s="95"/>
      <c r="J10" s="110">
        <v>85</v>
      </c>
      <c r="K10" s="111" t="s">
        <v>51</v>
      </c>
      <c r="L10" s="103">
        <v>120</v>
      </c>
      <c r="M10" s="103">
        <v>105</v>
      </c>
      <c r="N10" s="103">
        <v>90</v>
      </c>
      <c r="O10" s="103">
        <v>75</v>
      </c>
      <c r="P10" s="103">
        <v>60</v>
      </c>
      <c r="Q10" s="103">
        <v>50</v>
      </c>
      <c r="R10" s="14"/>
    </row>
    <row r="11" spans="1:1026" ht="18" customHeight="1" thickBot="1" x14ac:dyDescent="0.3">
      <c r="A11" s="96"/>
      <c r="B11" s="97"/>
      <c r="C11" s="50"/>
      <c r="D11" s="50"/>
      <c r="E11" s="95"/>
      <c r="F11" s="95"/>
      <c r="G11" s="95"/>
      <c r="H11" s="95"/>
      <c r="I11" s="95"/>
      <c r="J11" s="110" t="s">
        <v>60</v>
      </c>
      <c r="K11" s="111" t="s">
        <v>51</v>
      </c>
      <c r="L11" s="103">
        <v>125</v>
      </c>
      <c r="M11" s="103">
        <v>110</v>
      </c>
      <c r="N11" s="103">
        <v>95</v>
      </c>
      <c r="O11" s="103">
        <v>80</v>
      </c>
      <c r="P11" s="103">
        <v>65</v>
      </c>
      <c r="Q11" s="103">
        <v>55</v>
      </c>
      <c r="R11" s="14"/>
    </row>
    <row r="12" spans="1:1026" ht="7.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20"/>
      <c r="O12" s="3"/>
      <c r="P12" s="3"/>
      <c r="Q12" s="3"/>
    </row>
    <row r="13" spans="1:1026" ht="12.75" customHeight="1" x14ac:dyDescent="0.25">
      <c r="A13" s="474" t="s">
        <v>12</v>
      </c>
      <c r="B13" s="469" t="s">
        <v>13</v>
      </c>
      <c r="C13" s="470"/>
      <c r="D13" s="471" t="s">
        <v>14</v>
      </c>
      <c r="E13" s="476" t="s">
        <v>15</v>
      </c>
      <c r="F13" s="471" t="s">
        <v>26</v>
      </c>
      <c r="G13" s="471" t="s">
        <v>16</v>
      </c>
      <c r="H13" s="472" t="s">
        <v>23</v>
      </c>
      <c r="I13" s="472" t="s">
        <v>24</v>
      </c>
      <c r="J13" s="471" t="s">
        <v>17</v>
      </c>
      <c r="K13" s="472"/>
      <c r="L13" s="473"/>
      <c r="M13" s="471" t="s">
        <v>25</v>
      </c>
      <c r="N13" s="471" t="s">
        <v>28</v>
      </c>
      <c r="O13" s="471" t="s">
        <v>19</v>
      </c>
      <c r="P13" s="469" t="s">
        <v>20</v>
      </c>
      <c r="Q13" s="470"/>
    </row>
    <row r="14" spans="1:1026" ht="42" customHeight="1" thickBot="1" x14ac:dyDescent="0.3">
      <c r="A14" s="475"/>
      <c r="B14" s="433"/>
      <c r="C14" s="446"/>
      <c r="D14" s="430"/>
      <c r="E14" s="436"/>
      <c r="F14" s="430"/>
      <c r="G14" s="430"/>
      <c r="H14" s="440"/>
      <c r="I14" s="440"/>
      <c r="J14" s="430"/>
      <c r="K14" s="440"/>
      <c r="L14" s="466"/>
      <c r="M14" s="430"/>
      <c r="N14" s="430"/>
      <c r="O14" s="430"/>
      <c r="P14" s="433"/>
      <c r="Q14" s="446"/>
    </row>
    <row r="15" spans="1:1026" s="59" customFormat="1" ht="18" customHeight="1" x14ac:dyDescent="0.25">
      <c r="A15" s="250"/>
      <c r="B15" s="355"/>
      <c r="C15" s="356"/>
      <c r="D15" s="357"/>
      <c r="E15" s="135"/>
      <c r="F15" s="136"/>
      <c r="G15" s="137" t="s">
        <v>59</v>
      </c>
      <c r="H15" s="138"/>
      <c r="I15" s="116"/>
      <c r="J15" s="116"/>
      <c r="K15" s="116"/>
      <c r="L15" s="358"/>
      <c r="M15" s="358"/>
      <c r="N15" s="251"/>
      <c r="O15" s="251"/>
      <c r="P15" s="359"/>
      <c r="Q15" s="199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2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35"/>
      <c r="AU15" s="35"/>
      <c r="AV15" s="35"/>
      <c r="AW15" s="35"/>
      <c r="AX15" s="35"/>
      <c r="AY15" s="35"/>
      <c r="AZ15" s="35"/>
      <c r="BA15" s="35"/>
      <c r="BB15" s="35"/>
      <c r="BC15" s="35"/>
      <c r="BD15" s="35"/>
      <c r="BE15" s="35"/>
      <c r="BF15" s="35"/>
      <c r="BG15" s="35"/>
      <c r="BH15" s="35"/>
      <c r="BI15" s="35"/>
      <c r="BJ15" s="35"/>
      <c r="BK15" s="35"/>
      <c r="BL15" s="35"/>
      <c r="BM15" s="35"/>
      <c r="BN15" s="35"/>
      <c r="BO15" s="35"/>
      <c r="BP15" s="35"/>
      <c r="BQ15" s="35"/>
      <c r="BR15" s="35"/>
      <c r="BS15" s="35"/>
      <c r="BT15" s="35"/>
      <c r="BU15" s="35"/>
      <c r="BV15" s="35"/>
      <c r="BW15" s="35"/>
      <c r="BX15" s="35"/>
      <c r="BY15" s="35"/>
      <c r="BZ15" s="35"/>
      <c r="CA15" s="35"/>
      <c r="CB15" s="35"/>
      <c r="CC15" s="35"/>
      <c r="CD15" s="35"/>
      <c r="CE15" s="35"/>
      <c r="CF15" s="35"/>
      <c r="CG15" s="35"/>
      <c r="CH15" s="35"/>
      <c r="CI15" s="35"/>
      <c r="CJ15" s="35"/>
      <c r="CK15" s="35"/>
      <c r="CL15" s="35"/>
      <c r="CM15" s="35"/>
      <c r="CN15" s="35"/>
      <c r="CO15" s="35"/>
      <c r="CP15" s="35"/>
      <c r="CQ15" s="35"/>
      <c r="CR15" s="35"/>
      <c r="CS15" s="35"/>
      <c r="CT15" s="35"/>
      <c r="CU15" s="35"/>
      <c r="CV15" s="35"/>
      <c r="CW15" s="35"/>
      <c r="CX15" s="35"/>
      <c r="CY15" s="35"/>
      <c r="CZ15" s="35"/>
      <c r="DA15" s="35"/>
      <c r="DB15" s="35"/>
      <c r="DC15" s="35"/>
      <c r="DD15" s="35"/>
      <c r="DE15" s="35"/>
      <c r="DF15" s="35"/>
      <c r="DG15" s="35"/>
      <c r="DH15" s="35"/>
      <c r="DI15" s="35"/>
      <c r="DJ15" s="35"/>
      <c r="DK15" s="35"/>
      <c r="DL15" s="35"/>
      <c r="DM15" s="35"/>
      <c r="DN15" s="35"/>
      <c r="DO15" s="35"/>
      <c r="DP15" s="35"/>
      <c r="DQ15" s="35"/>
      <c r="DR15" s="35"/>
      <c r="DS15" s="35"/>
      <c r="DT15" s="35"/>
      <c r="DU15" s="35"/>
      <c r="DV15" s="35"/>
      <c r="DW15" s="35"/>
      <c r="DX15" s="35"/>
      <c r="DY15" s="35"/>
      <c r="DZ15" s="35"/>
      <c r="EA15" s="35"/>
      <c r="EB15" s="35"/>
      <c r="EC15" s="35"/>
      <c r="ED15" s="35"/>
      <c r="EE15" s="35"/>
      <c r="EF15" s="35"/>
      <c r="EG15" s="35"/>
      <c r="EH15" s="35"/>
      <c r="EI15" s="35"/>
      <c r="EJ15" s="35"/>
      <c r="EK15" s="35"/>
      <c r="EL15" s="35"/>
      <c r="EM15" s="35"/>
      <c r="EN15" s="35"/>
      <c r="EO15" s="35"/>
      <c r="EP15" s="35"/>
      <c r="EQ15" s="35"/>
      <c r="ER15" s="35"/>
      <c r="ES15" s="35"/>
      <c r="ET15" s="35"/>
      <c r="EU15" s="35"/>
      <c r="EV15" s="35"/>
      <c r="EW15" s="35"/>
      <c r="EX15" s="35"/>
      <c r="EY15" s="35"/>
      <c r="EZ15" s="35"/>
      <c r="FA15" s="35"/>
      <c r="FB15" s="35"/>
      <c r="FC15" s="35"/>
      <c r="FD15" s="35"/>
      <c r="FE15" s="35"/>
      <c r="FF15" s="35"/>
      <c r="FG15" s="35"/>
      <c r="FH15" s="35"/>
      <c r="FI15" s="35"/>
      <c r="FJ15" s="35"/>
      <c r="FK15" s="35"/>
      <c r="FL15" s="35"/>
      <c r="FM15" s="35"/>
      <c r="FN15" s="35"/>
      <c r="FO15" s="35"/>
      <c r="FP15" s="35"/>
      <c r="FQ15" s="35"/>
      <c r="FR15" s="35"/>
      <c r="FS15" s="35"/>
      <c r="FT15" s="35"/>
      <c r="FU15" s="35"/>
      <c r="FV15" s="35"/>
      <c r="FW15" s="35"/>
      <c r="FX15" s="35"/>
      <c r="FY15" s="35"/>
      <c r="FZ15" s="35"/>
      <c r="GA15" s="35"/>
      <c r="GB15" s="35"/>
      <c r="GC15" s="35"/>
      <c r="GD15" s="35"/>
      <c r="GE15" s="35"/>
      <c r="GF15" s="35"/>
      <c r="GG15" s="35"/>
      <c r="GH15" s="35"/>
      <c r="GI15" s="35"/>
      <c r="GJ15" s="35"/>
      <c r="GK15" s="35"/>
      <c r="GL15" s="35"/>
      <c r="GM15" s="35"/>
      <c r="GN15" s="35"/>
      <c r="GO15" s="35"/>
      <c r="GP15" s="35"/>
      <c r="GQ15" s="35"/>
      <c r="GR15" s="35"/>
      <c r="GS15" s="35"/>
      <c r="GT15" s="35"/>
      <c r="GU15" s="35"/>
      <c r="GV15" s="35"/>
      <c r="GW15" s="35"/>
      <c r="GX15" s="35"/>
      <c r="GY15" s="35"/>
      <c r="GZ15" s="35"/>
      <c r="HA15" s="35"/>
      <c r="HB15" s="35"/>
      <c r="HC15" s="35"/>
      <c r="HD15" s="35"/>
      <c r="HE15" s="35"/>
      <c r="HF15" s="35"/>
      <c r="HG15" s="35"/>
      <c r="HH15" s="35"/>
      <c r="HI15" s="35"/>
      <c r="HJ15" s="35"/>
      <c r="HK15" s="35"/>
      <c r="HL15" s="35"/>
      <c r="HM15" s="35"/>
      <c r="HN15" s="35"/>
      <c r="HO15" s="35"/>
      <c r="HP15" s="35"/>
      <c r="HQ15" s="35"/>
      <c r="HR15" s="35"/>
      <c r="HS15" s="35"/>
      <c r="HT15" s="35"/>
      <c r="HU15" s="35"/>
      <c r="HV15" s="35"/>
      <c r="HW15" s="35"/>
      <c r="HX15" s="35"/>
      <c r="HY15" s="35"/>
      <c r="HZ15" s="35"/>
      <c r="IA15" s="35"/>
      <c r="IB15" s="35"/>
      <c r="IC15" s="35"/>
      <c r="ID15" s="35"/>
      <c r="IE15" s="35"/>
      <c r="IF15" s="35"/>
      <c r="IG15" s="35"/>
      <c r="IH15" s="35"/>
      <c r="II15" s="35"/>
      <c r="IJ15" s="35"/>
      <c r="IK15" s="35"/>
      <c r="IL15" s="35"/>
      <c r="IM15" s="35"/>
      <c r="IN15" s="35"/>
      <c r="IO15" s="35"/>
      <c r="IP15" s="35"/>
      <c r="IQ15" s="35"/>
      <c r="IR15" s="35"/>
      <c r="IS15" s="35"/>
      <c r="IT15" s="35"/>
      <c r="IU15" s="35"/>
      <c r="IV15" s="35"/>
      <c r="IW15" s="35"/>
      <c r="IX15" s="35"/>
      <c r="IY15" s="35"/>
      <c r="IZ15" s="35"/>
      <c r="JA15" s="35"/>
      <c r="JB15" s="35"/>
      <c r="JC15" s="35"/>
      <c r="JD15" s="35"/>
      <c r="JE15" s="35"/>
      <c r="JF15" s="35"/>
      <c r="JG15" s="35"/>
      <c r="JH15" s="35"/>
      <c r="JI15" s="35"/>
      <c r="JJ15" s="35"/>
      <c r="JK15" s="35"/>
      <c r="JL15" s="35"/>
      <c r="JM15" s="35"/>
      <c r="JN15" s="35"/>
      <c r="JO15" s="35"/>
      <c r="JP15" s="35"/>
      <c r="JQ15" s="35"/>
      <c r="JR15" s="35"/>
      <c r="JS15" s="35"/>
      <c r="JT15" s="35"/>
      <c r="JU15" s="35"/>
      <c r="JV15" s="35"/>
      <c r="JW15" s="35"/>
      <c r="JX15" s="35"/>
      <c r="JY15" s="35"/>
      <c r="JZ15" s="35"/>
      <c r="KA15" s="35"/>
      <c r="KB15" s="35"/>
      <c r="KC15" s="35"/>
      <c r="KD15" s="35"/>
      <c r="KE15" s="35"/>
      <c r="KF15" s="35"/>
      <c r="KG15" s="35"/>
      <c r="KH15" s="35"/>
      <c r="KI15" s="35"/>
      <c r="KJ15" s="35"/>
      <c r="KK15" s="35"/>
      <c r="KL15" s="35"/>
      <c r="KM15" s="35"/>
      <c r="KN15" s="35"/>
      <c r="KO15" s="35"/>
      <c r="KP15" s="35"/>
      <c r="KQ15" s="35"/>
      <c r="KR15" s="35"/>
      <c r="KS15" s="35"/>
      <c r="KT15" s="35"/>
      <c r="KU15" s="35"/>
      <c r="KV15" s="35"/>
      <c r="KW15" s="35"/>
      <c r="KX15" s="35"/>
      <c r="KY15" s="35"/>
      <c r="KZ15" s="35"/>
      <c r="LA15" s="35"/>
      <c r="LB15" s="35"/>
      <c r="LC15" s="35"/>
      <c r="LD15" s="35"/>
      <c r="LE15" s="35"/>
      <c r="LF15" s="35"/>
      <c r="LG15" s="35"/>
      <c r="LH15" s="35"/>
      <c r="LI15" s="35"/>
      <c r="LJ15" s="35"/>
      <c r="LK15" s="35"/>
      <c r="LL15" s="35"/>
      <c r="LM15" s="35"/>
      <c r="LN15" s="35"/>
      <c r="LO15" s="35"/>
      <c r="LP15" s="35"/>
      <c r="LQ15" s="35"/>
      <c r="LR15" s="35"/>
      <c r="LS15" s="35"/>
      <c r="LT15" s="35"/>
      <c r="LU15" s="35"/>
      <c r="LV15" s="35"/>
      <c r="LW15" s="35"/>
      <c r="LX15" s="35"/>
      <c r="LY15" s="35"/>
      <c r="LZ15" s="35"/>
      <c r="MA15" s="35"/>
      <c r="MB15" s="35"/>
      <c r="MC15" s="35"/>
      <c r="MD15" s="35"/>
      <c r="ME15" s="35"/>
      <c r="MF15" s="35"/>
      <c r="MG15" s="35"/>
      <c r="MH15" s="35"/>
      <c r="MI15" s="35"/>
      <c r="MJ15" s="35"/>
      <c r="MK15" s="35"/>
      <c r="ML15" s="35"/>
      <c r="MM15" s="35"/>
      <c r="MN15" s="35"/>
      <c r="MO15" s="35"/>
      <c r="MP15" s="35"/>
      <c r="MQ15" s="35"/>
      <c r="MR15" s="35"/>
      <c r="MS15" s="35"/>
      <c r="MT15" s="35"/>
      <c r="MU15" s="35"/>
      <c r="MV15" s="35"/>
      <c r="MW15" s="35"/>
      <c r="MX15" s="35"/>
      <c r="MY15" s="35"/>
      <c r="MZ15" s="35"/>
      <c r="NA15" s="35"/>
      <c r="NB15" s="35"/>
      <c r="NC15" s="35"/>
      <c r="ND15" s="35"/>
      <c r="NE15" s="35"/>
      <c r="NF15" s="35"/>
      <c r="NG15" s="35"/>
      <c r="NH15" s="35"/>
      <c r="NI15" s="35"/>
      <c r="NJ15" s="35"/>
      <c r="NK15" s="35"/>
      <c r="NL15" s="35"/>
      <c r="NM15" s="35"/>
      <c r="NN15" s="35"/>
      <c r="NO15" s="35"/>
      <c r="NP15" s="35"/>
      <c r="NQ15" s="35"/>
      <c r="NR15" s="35"/>
      <c r="NS15" s="35"/>
      <c r="NT15" s="35"/>
      <c r="NU15" s="35"/>
      <c r="NV15" s="35"/>
      <c r="NW15" s="35"/>
      <c r="NX15" s="35"/>
      <c r="NY15" s="35"/>
      <c r="NZ15" s="35"/>
      <c r="OA15" s="35"/>
      <c r="OB15" s="35"/>
      <c r="OC15" s="35"/>
      <c r="OD15" s="35"/>
      <c r="OE15" s="35"/>
      <c r="OF15" s="35"/>
      <c r="OG15" s="35"/>
      <c r="OH15" s="35"/>
      <c r="OI15" s="35"/>
      <c r="OJ15" s="35"/>
      <c r="OK15" s="35"/>
      <c r="OL15" s="35"/>
      <c r="OM15" s="35"/>
      <c r="ON15" s="35"/>
      <c r="OO15" s="35"/>
      <c r="OP15" s="35"/>
      <c r="OQ15" s="35"/>
      <c r="OR15" s="35"/>
      <c r="OS15" s="35"/>
      <c r="OT15" s="35"/>
      <c r="OU15" s="35"/>
      <c r="OV15" s="35"/>
      <c r="OW15" s="35"/>
      <c r="OX15" s="35"/>
      <c r="OY15" s="35"/>
      <c r="OZ15" s="35"/>
      <c r="PA15" s="35"/>
      <c r="PB15" s="35"/>
      <c r="PC15" s="35"/>
      <c r="PD15" s="35"/>
      <c r="PE15" s="35"/>
      <c r="PF15" s="35"/>
      <c r="PG15" s="35"/>
      <c r="PH15" s="35"/>
      <c r="PI15" s="35"/>
      <c r="PJ15" s="35"/>
      <c r="PK15" s="35"/>
      <c r="PL15" s="35"/>
      <c r="PM15" s="35"/>
      <c r="PN15" s="35"/>
      <c r="PO15" s="35"/>
      <c r="PP15" s="35"/>
      <c r="PQ15" s="35"/>
      <c r="PR15" s="35"/>
      <c r="PS15" s="35"/>
      <c r="PT15" s="35"/>
      <c r="PU15" s="35"/>
      <c r="PV15" s="35"/>
      <c r="PW15" s="35"/>
      <c r="PX15" s="35"/>
      <c r="PY15" s="35"/>
      <c r="PZ15" s="35"/>
      <c r="QA15" s="35"/>
      <c r="QB15" s="35"/>
      <c r="QC15" s="35"/>
      <c r="QD15" s="35"/>
      <c r="QE15" s="35"/>
      <c r="QF15" s="35"/>
      <c r="QG15" s="35"/>
      <c r="QH15" s="35"/>
      <c r="QI15" s="35"/>
      <c r="QJ15" s="35"/>
      <c r="QK15" s="35"/>
      <c r="QL15" s="35"/>
      <c r="QM15" s="35"/>
      <c r="QN15" s="35"/>
      <c r="QO15" s="35"/>
      <c r="QP15" s="35"/>
      <c r="QQ15" s="35"/>
      <c r="QR15" s="35"/>
      <c r="QS15" s="35"/>
      <c r="QT15" s="35"/>
      <c r="QU15" s="35"/>
      <c r="QV15" s="35"/>
      <c r="QW15" s="35"/>
      <c r="QX15" s="35"/>
      <c r="QY15" s="35"/>
      <c r="QZ15" s="35"/>
      <c r="RA15" s="35"/>
      <c r="RB15" s="35"/>
      <c r="RC15" s="35"/>
      <c r="RD15" s="35"/>
      <c r="RE15" s="35"/>
      <c r="RF15" s="35"/>
      <c r="RG15" s="35"/>
      <c r="RH15" s="35"/>
      <c r="RI15" s="35"/>
      <c r="RJ15" s="35"/>
      <c r="RK15" s="35"/>
      <c r="RL15" s="35"/>
      <c r="RM15" s="35"/>
      <c r="RN15" s="35"/>
      <c r="RO15" s="35"/>
      <c r="RP15" s="35"/>
      <c r="RQ15" s="35"/>
      <c r="RR15" s="35"/>
      <c r="RS15" s="35"/>
      <c r="RT15" s="35"/>
      <c r="RU15" s="35"/>
      <c r="RV15" s="35"/>
      <c r="RW15" s="35"/>
      <c r="RX15" s="35"/>
      <c r="RY15" s="35"/>
      <c r="RZ15" s="35"/>
      <c r="SA15" s="35"/>
      <c r="SB15" s="35"/>
      <c r="SC15" s="35"/>
      <c r="SD15" s="35"/>
      <c r="SE15" s="35"/>
      <c r="SF15" s="35"/>
      <c r="SG15" s="35"/>
      <c r="SH15" s="35"/>
      <c r="SI15" s="35"/>
      <c r="SJ15" s="35"/>
      <c r="SK15" s="35"/>
      <c r="SL15" s="35"/>
      <c r="SM15" s="35"/>
      <c r="SN15" s="35"/>
      <c r="SO15" s="35"/>
      <c r="SP15" s="35"/>
      <c r="SQ15" s="35"/>
      <c r="SR15" s="35"/>
      <c r="SS15" s="35"/>
      <c r="ST15" s="35"/>
      <c r="SU15" s="35"/>
      <c r="SV15" s="35"/>
      <c r="SW15" s="35"/>
      <c r="SX15" s="35"/>
      <c r="SY15" s="35"/>
      <c r="SZ15" s="35"/>
      <c r="TA15" s="35"/>
      <c r="TB15" s="35"/>
      <c r="TC15" s="35"/>
      <c r="TD15" s="35"/>
      <c r="TE15" s="35"/>
      <c r="TF15" s="35"/>
      <c r="TG15" s="35"/>
      <c r="TH15" s="35"/>
      <c r="TI15" s="35"/>
      <c r="TJ15" s="35"/>
      <c r="TK15" s="35"/>
      <c r="TL15" s="35"/>
      <c r="TM15" s="35"/>
      <c r="TN15" s="35"/>
      <c r="TO15" s="35"/>
      <c r="TP15" s="35"/>
      <c r="TQ15" s="35"/>
      <c r="TR15" s="35"/>
      <c r="TS15" s="35"/>
      <c r="TT15" s="35"/>
      <c r="TU15" s="35"/>
      <c r="TV15" s="35"/>
      <c r="TW15" s="35"/>
      <c r="TX15" s="35"/>
      <c r="TY15" s="35"/>
      <c r="TZ15" s="35"/>
      <c r="UA15" s="35"/>
      <c r="UB15" s="35"/>
      <c r="UC15" s="35"/>
      <c r="UD15" s="35"/>
      <c r="UE15" s="35"/>
      <c r="UF15" s="35"/>
      <c r="UG15" s="35"/>
      <c r="UH15" s="35"/>
      <c r="UI15" s="35"/>
      <c r="UJ15" s="35"/>
      <c r="UK15" s="35"/>
      <c r="UL15" s="35"/>
      <c r="UM15" s="35"/>
      <c r="UN15" s="35"/>
      <c r="UO15" s="35"/>
      <c r="UP15" s="35"/>
      <c r="UQ15" s="35"/>
      <c r="UR15" s="35"/>
      <c r="US15" s="35"/>
      <c r="UT15" s="35"/>
      <c r="UU15" s="35"/>
      <c r="UV15" s="35"/>
      <c r="UW15" s="35"/>
      <c r="UX15" s="35"/>
      <c r="UY15" s="35"/>
      <c r="UZ15" s="35"/>
      <c r="VA15" s="35"/>
      <c r="VB15" s="35"/>
      <c r="VC15" s="35"/>
      <c r="VD15" s="35"/>
      <c r="VE15" s="35"/>
      <c r="VF15" s="35"/>
      <c r="VG15" s="35"/>
      <c r="VH15" s="35"/>
      <c r="VI15" s="35"/>
      <c r="VJ15" s="35"/>
      <c r="VK15" s="35"/>
      <c r="VL15" s="35"/>
      <c r="VM15" s="35"/>
      <c r="VN15" s="35"/>
      <c r="VO15" s="35"/>
      <c r="VP15" s="35"/>
      <c r="VQ15" s="35"/>
      <c r="VR15" s="35"/>
      <c r="VS15" s="35"/>
      <c r="VT15" s="35"/>
      <c r="VU15" s="35"/>
      <c r="VV15" s="35"/>
      <c r="VW15" s="35"/>
      <c r="VX15" s="35"/>
      <c r="VY15" s="35"/>
      <c r="VZ15" s="35"/>
      <c r="WA15" s="35"/>
      <c r="WB15" s="35"/>
      <c r="WC15" s="35"/>
      <c r="WD15" s="35"/>
      <c r="WE15" s="35"/>
      <c r="WF15" s="35"/>
      <c r="WG15" s="35"/>
      <c r="WH15" s="35"/>
      <c r="WI15" s="35"/>
      <c r="WJ15" s="35"/>
      <c r="WK15" s="35"/>
      <c r="WL15" s="35"/>
      <c r="WM15" s="35"/>
      <c r="WN15" s="35"/>
      <c r="WO15" s="35"/>
      <c r="WP15" s="35"/>
      <c r="WQ15" s="35"/>
      <c r="WR15" s="35"/>
      <c r="WS15" s="35"/>
      <c r="WT15" s="35"/>
      <c r="WU15" s="35"/>
      <c r="WV15" s="35"/>
      <c r="WW15" s="35"/>
      <c r="WX15" s="35"/>
      <c r="WY15" s="35"/>
      <c r="WZ15" s="35"/>
      <c r="XA15" s="35"/>
      <c r="XB15" s="35"/>
      <c r="XC15" s="35"/>
      <c r="XD15" s="35"/>
      <c r="XE15" s="35"/>
      <c r="XF15" s="35"/>
      <c r="XG15" s="35"/>
      <c r="XH15" s="35"/>
      <c r="XI15" s="35"/>
      <c r="XJ15" s="35"/>
      <c r="XK15" s="35"/>
      <c r="XL15" s="35"/>
      <c r="XM15" s="35"/>
      <c r="XN15" s="35"/>
      <c r="XO15" s="35"/>
      <c r="XP15" s="35"/>
      <c r="XQ15" s="35"/>
      <c r="XR15" s="35"/>
      <c r="XS15" s="35"/>
      <c r="XT15" s="35"/>
      <c r="XU15" s="35"/>
      <c r="XV15" s="35"/>
      <c r="XW15" s="35"/>
      <c r="XX15" s="35"/>
      <c r="XY15" s="35"/>
      <c r="XZ15" s="35"/>
      <c r="YA15" s="35"/>
      <c r="YB15" s="35"/>
      <c r="YC15" s="35"/>
      <c r="YD15" s="35"/>
      <c r="YE15" s="35"/>
      <c r="YF15" s="35"/>
      <c r="YG15" s="35"/>
      <c r="YH15" s="35"/>
      <c r="YI15" s="35"/>
      <c r="YJ15" s="35"/>
      <c r="YK15" s="35"/>
      <c r="YL15" s="35"/>
      <c r="YM15" s="35"/>
      <c r="YN15" s="35"/>
      <c r="YO15" s="35"/>
      <c r="YP15" s="35"/>
      <c r="YQ15" s="35"/>
      <c r="YR15" s="35"/>
      <c r="YS15" s="35"/>
      <c r="YT15" s="35"/>
      <c r="YU15" s="35"/>
      <c r="YV15" s="35"/>
      <c r="YW15" s="35"/>
      <c r="YX15" s="35"/>
      <c r="YY15" s="35"/>
      <c r="YZ15" s="35"/>
      <c r="ZA15" s="35"/>
      <c r="ZB15" s="35"/>
      <c r="ZC15" s="35"/>
      <c r="ZD15" s="35"/>
      <c r="ZE15" s="35"/>
      <c r="ZF15" s="35"/>
      <c r="ZG15" s="35"/>
      <c r="ZH15" s="35"/>
      <c r="ZI15" s="35"/>
      <c r="ZJ15" s="35"/>
      <c r="ZK15" s="35"/>
      <c r="ZL15" s="35"/>
      <c r="ZM15" s="35"/>
      <c r="ZN15" s="35"/>
      <c r="ZO15" s="35"/>
      <c r="ZP15" s="35"/>
      <c r="ZQ15" s="35"/>
      <c r="ZR15" s="35"/>
      <c r="ZS15" s="35"/>
      <c r="ZT15" s="35"/>
      <c r="ZU15" s="35"/>
      <c r="ZV15" s="35"/>
      <c r="ZW15" s="35"/>
      <c r="ZX15" s="35"/>
      <c r="ZY15" s="35"/>
      <c r="ZZ15" s="35"/>
      <c r="AAA15" s="35"/>
      <c r="AAB15" s="35"/>
      <c r="AAC15" s="35"/>
      <c r="AAD15" s="35"/>
      <c r="AAE15" s="35"/>
      <c r="AAF15" s="35"/>
      <c r="AAG15" s="35"/>
      <c r="AAH15" s="35"/>
      <c r="AAI15" s="35"/>
      <c r="AAJ15" s="35"/>
      <c r="AAK15" s="35"/>
      <c r="AAL15" s="35"/>
      <c r="AAM15" s="35"/>
      <c r="AAN15" s="35"/>
      <c r="AAO15" s="35"/>
      <c r="AAP15" s="35"/>
      <c r="AAQ15" s="35"/>
      <c r="AAR15" s="35"/>
      <c r="AAS15" s="35"/>
      <c r="AAT15" s="35"/>
      <c r="AAU15" s="35"/>
      <c r="AAV15" s="35"/>
      <c r="AAW15" s="35"/>
      <c r="AAX15" s="35"/>
      <c r="AAY15" s="35"/>
      <c r="AAZ15" s="35"/>
      <c r="ABA15" s="35"/>
      <c r="ABB15" s="35"/>
      <c r="ABC15" s="35"/>
      <c r="ABD15" s="35"/>
      <c r="ABE15" s="35"/>
      <c r="ABF15" s="35"/>
      <c r="ABG15" s="35"/>
      <c r="ABH15" s="35"/>
      <c r="ABI15" s="35"/>
      <c r="ABJ15" s="35"/>
      <c r="ABK15" s="35"/>
      <c r="ABL15" s="35"/>
      <c r="ABM15" s="35"/>
      <c r="ABN15" s="35"/>
      <c r="ABO15" s="35"/>
      <c r="ABP15" s="35"/>
      <c r="ABQ15" s="35"/>
      <c r="ABR15" s="35"/>
      <c r="ABS15" s="35"/>
      <c r="ABT15" s="35"/>
      <c r="ABU15" s="35"/>
      <c r="ABV15" s="35"/>
      <c r="ABW15" s="35"/>
      <c r="ABX15" s="35"/>
      <c r="ABY15" s="35"/>
      <c r="ABZ15" s="35"/>
      <c r="ACA15" s="35"/>
      <c r="ACB15" s="35"/>
      <c r="ACC15" s="35"/>
      <c r="ACD15" s="35"/>
      <c r="ACE15" s="35"/>
      <c r="ACF15" s="35"/>
      <c r="ACG15" s="35"/>
      <c r="ACH15" s="35"/>
      <c r="ACI15" s="35"/>
      <c r="ACJ15" s="35"/>
      <c r="ACK15" s="35"/>
      <c r="ACL15" s="35"/>
      <c r="ACM15" s="35"/>
      <c r="ACN15" s="35"/>
      <c r="ACO15" s="35"/>
      <c r="ACP15" s="35"/>
      <c r="ACQ15" s="35"/>
      <c r="ACR15" s="35"/>
      <c r="ACS15" s="35"/>
      <c r="ACT15" s="35"/>
      <c r="ACU15" s="35"/>
      <c r="ACV15" s="35"/>
      <c r="ACW15" s="35"/>
      <c r="ACX15" s="35"/>
      <c r="ACY15" s="35"/>
      <c r="ACZ15" s="35"/>
      <c r="ADA15" s="35"/>
      <c r="ADB15" s="35"/>
      <c r="ADC15" s="35"/>
      <c r="ADD15" s="35"/>
      <c r="ADE15" s="35"/>
      <c r="ADF15" s="35"/>
      <c r="ADG15" s="35"/>
      <c r="ADH15" s="35"/>
      <c r="ADI15" s="35"/>
      <c r="ADJ15" s="35"/>
      <c r="ADK15" s="35"/>
      <c r="ADL15" s="35"/>
      <c r="ADM15" s="35"/>
      <c r="ADN15" s="35"/>
      <c r="ADO15" s="35"/>
      <c r="ADP15" s="35"/>
      <c r="ADQ15" s="35"/>
      <c r="ADR15" s="35"/>
      <c r="ADS15" s="35"/>
      <c r="ADT15" s="35"/>
      <c r="ADU15" s="35"/>
      <c r="ADV15" s="35"/>
      <c r="ADW15" s="35"/>
      <c r="ADX15" s="35"/>
      <c r="ADY15" s="35"/>
      <c r="ADZ15" s="35"/>
      <c r="AEA15" s="35"/>
      <c r="AEB15" s="35"/>
      <c r="AEC15" s="35"/>
      <c r="AED15" s="35"/>
      <c r="AEE15" s="35"/>
      <c r="AEF15" s="35"/>
      <c r="AEG15" s="35"/>
      <c r="AEH15" s="35"/>
      <c r="AEI15" s="35"/>
      <c r="AEJ15" s="35"/>
      <c r="AEK15" s="35"/>
      <c r="AEL15" s="35"/>
      <c r="AEM15" s="35"/>
      <c r="AEN15" s="35"/>
      <c r="AEO15" s="35"/>
      <c r="AEP15" s="35"/>
      <c r="AEQ15" s="35"/>
      <c r="AER15" s="35"/>
      <c r="AES15" s="35"/>
      <c r="AET15" s="35"/>
      <c r="AEU15" s="35"/>
      <c r="AEV15" s="35"/>
      <c r="AEW15" s="35"/>
      <c r="AEX15" s="35"/>
      <c r="AEY15" s="35"/>
      <c r="AEZ15" s="35"/>
      <c r="AFA15" s="35"/>
      <c r="AFB15" s="35"/>
      <c r="AFC15" s="35"/>
      <c r="AFD15" s="35"/>
      <c r="AFE15" s="35"/>
      <c r="AFF15" s="35"/>
      <c r="AFG15" s="35"/>
      <c r="AFH15" s="35"/>
      <c r="AFI15" s="35"/>
      <c r="AFJ15" s="35"/>
      <c r="AFK15" s="35"/>
      <c r="AFL15" s="35"/>
      <c r="AFM15" s="35"/>
      <c r="AFN15" s="35"/>
      <c r="AFO15" s="35"/>
      <c r="AFP15" s="35"/>
      <c r="AFQ15" s="35"/>
      <c r="AFR15" s="35"/>
      <c r="AFS15" s="35"/>
      <c r="AFT15" s="35"/>
      <c r="AFU15" s="35"/>
      <c r="AFV15" s="35"/>
      <c r="AFW15" s="35"/>
      <c r="AFX15" s="35"/>
      <c r="AFY15" s="35"/>
      <c r="AFZ15" s="35"/>
      <c r="AGA15" s="35"/>
      <c r="AGB15" s="35"/>
      <c r="AGC15" s="35"/>
      <c r="AGD15" s="35"/>
      <c r="AGE15" s="35"/>
      <c r="AGF15" s="35"/>
      <c r="AGG15" s="35"/>
      <c r="AGH15" s="35"/>
      <c r="AGI15" s="35"/>
      <c r="AGJ15" s="35"/>
      <c r="AGK15" s="35"/>
      <c r="AGL15" s="35"/>
      <c r="AGM15" s="35"/>
      <c r="AGN15" s="35"/>
      <c r="AGO15" s="35"/>
      <c r="AGP15" s="35"/>
      <c r="AGQ15" s="35"/>
      <c r="AGR15" s="35"/>
      <c r="AGS15" s="35"/>
      <c r="AGT15" s="35"/>
      <c r="AGU15" s="35"/>
      <c r="AGV15" s="35"/>
      <c r="AGW15" s="35"/>
      <c r="AGX15" s="35"/>
      <c r="AGY15" s="35"/>
      <c r="AGZ15" s="35"/>
      <c r="AHA15" s="35"/>
      <c r="AHB15" s="35"/>
      <c r="AHC15" s="35"/>
      <c r="AHD15" s="35"/>
      <c r="AHE15" s="35"/>
      <c r="AHF15" s="35"/>
      <c r="AHG15" s="35"/>
      <c r="AHH15" s="35"/>
      <c r="AHI15" s="35"/>
      <c r="AHJ15" s="35"/>
      <c r="AHK15" s="35"/>
      <c r="AHL15" s="35"/>
      <c r="AHM15" s="35"/>
      <c r="AHN15" s="35"/>
      <c r="AHO15" s="35"/>
      <c r="AHP15" s="35"/>
      <c r="AHQ15" s="35"/>
      <c r="AHR15" s="35"/>
      <c r="AHS15" s="35"/>
      <c r="AHT15" s="35"/>
      <c r="AHU15" s="35"/>
      <c r="AHV15" s="35"/>
      <c r="AHW15" s="35"/>
      <c r="AHX15" s="35"/>
      <c r="AHY15" s="35"/>
      <c r="AHZ15" s="35"/>
      <c r="AIA15" s="35"/>
      <c r="AIB15" s="35"/>
      <c r="AIC15" s="35"/>
      <c r="AID15" s="35"/>
      <c r="AIE15" s="35"/>
      <c r="AIF15" s="35"/>
      <c r="AIG15" s="35"/>
      <c r="AIH15" s="35"/>
      <c r="AII15" s="35"/>
      <c r="AIJ15" s="35"/>
      <c r="AIK15" s="35"/>
      <c r="AIL15" s="35"/>
      <c r="AIM15" s="35"/>
      <c r="AIN15" s="35"/>
      <c r="AIO15" s="35"/>
      <c r="AIP15" s="35"/>
      <c r="AIQ15" s="35"/>
      <c r="AIR15" s="35"/>
      <c r="AIS15" s="35"/>
      <c r="AIT15" s="35"/>
      <c r="AIU15" s="35"/>
      <c r="AIV15" s="35"/>
      <c r="AIW15" s="35"/>
      <c r="AIX15" s="35"/>
      <c r="AIY15" s="35"/>
      <c r="AIZ15" s="35"/>
      <c r="AJA15" s="35"/>
      <c r="AJB15" s="35"/>
      <c r="AJC15" s="35"/>
      <c r="AJD15" s="35"/>
      <c r="AJE15" s="35"/>
      <c r="AJF15" s="35"/>
      <c r="AJG15" s="35"/>
      <c r="AJH15" s="35"/>
      <c r="AJI15" s="35"/>
      <c r="AJJ15" s="35"/>
      <c r="AJK15" s="35"/>
      <c r="AJL15" s="35"/>
      <c r="AJM15" s="35"/>
      <c r="AJN15" s="35"/>
      <c r="AJO15" s="35"/>
      <c r="AJP15" s="35"/>
      <c r="AJQ15" s="35"/>
      <c r="AJR15" s="35"/>
      <c r="AJS15" s="35"/>
      <c r="AJT15" s="35"/>
      <c r="AJU15" s="35"/>
      <c r="AJV15" s="35"/>
      <c r="AJW15" s="35"/>
      <c r="AJX15" s="35"/>
      <c r="AJY15" s="35"/>
      <c r="AJZ15" s="35"/>
      <c r="AKA15" s="35"/>
      <c r="AKB15" s="35"/>
      <c r="AKC15" s="35"/>
      <c r="AKD15" s="35"/>
      <c r="AKE15" s="35"/>
      <c r="AKF15" s="35"/>
      <c r="AKG15" s="35"/>
      <c r="AKH15" s="35"/>
      <c r="AKI15" s="35"/>
      <c r="AKJ15" s="35"/>
      <c r="AKK15" s="35"/>
      <c r="AKL15" s="35"/>
      <c r="AKM15" s="35"/>
      <c r="AKN15" s="35"/>
      <c r="AKO15" s="35"/>
      <c r="AKP15" s="35"/>
      <c r="AKQ15" s="35"/>
      <c r="AKR15" s="35"/>
      <c r="AKS15" s="35"/>
      <c r="AKT15" s="35"/>
      <c r="AKU15" s="35"/>
      <c r="AKV15" s="35"/>
      <c r="AKW15" s="35"/>
      <c r="AKX15" s="35"/>
      <c r="AKY15" s="35"/>
      <c r="AKZ15" s="35"/>
      <c r="ALA15" s="35"/>
      <c r="ALB15" s="35"/>
      <c r="ALC15" s="35"/>
      <c r="ALD15" s="35"/>
      <c r="ALE15" s="35"/>
      <c r="ALF15" s="35"/>
      <c r="ALG15" s="35"/>
      <c r="ALH15" s="35"/>
      <c r="ALI15" s="35"/>
      <c r="ALJ15" s="35"/>
      <c r="ALK15" s="35"/>
      <c r="ALL15" s="35"/>
      <c r="ALM15" s="35"/>
      <c r="ALN15" s="35"/>
      <c r="ALO15" s="35"/>
      <c r="ALP15" s="35"/>
      <c r="ALQ15" s="35"/>
      <c r="ALR15" s="35"/>
      <c r="ALS15" s="35"/>
      <c r="ALT15" s="35"/>
      <c r="ALU15" s="35"/>
      <c r="ALV15" s="35"/>
      <c r="ALW15" s="35"/>
      <c r="ALX15" s="35"/>
      <c r="ALY15" s="35"/>
      <c r="ALZ15" s="35"/>
      <c r="AMA15" s="35"/>
      <c r="AMB15" s="35"/>
      <c r="AMC15" s="35"/>
      <c r="AMD15" s="35"/>
      <c r="AME15" s="35"/>
      <c r="AMF15" s="35"/>
      <c r="AMG15" s="35"/>
      <c r="AMH15" s="35"/>
      <c r="AMI15" s="35"/>
      <c r="AMJ15" s="35"/>
      <c r="AMK15" s="35"/>
      <c r="AML15" s="35"/>
    </row>
    <row r="16" spans="1:1026" s="59" customFormat="1" ht="18" customHeight="1" x14ac:dyDescent="0.25">
      <c r="A16" s="360">
        <v>1</v>
      </c>
      <c r="B16" s="36" t="s">
        <v>157</v>
      </c>
      <c r="C16" s="36"/>
      <c r="D16" s="40">
        <v>1955</v>
      </c>
      <c r="E16" s="38" t="s">
        <v>145</v>
      </c>
      <c r="F16" s="49">
        <v>71.5</v>
      </c>
      <c r="G16" s="254" t="s">
        <v>136</v>
      </c>
      <c r="H16" s="42">
        <v>12</v>
      </c>
      <c r="I16" s="37">
        <v>3.4129999999999998</v>
      </c>
      <c r="J16" s="37">
        <v>126</v>
      </c>
      <c r="K16" s="37"/>
      <c r="L16" s="201"/>
      <c r="M16" s="9">
        <f>J16*I16</f>
        <v>430.03799999999995</v>
      </c>
      <c r="N16" s="10" t="s">
        <v>267</v>
      </c>
      <c r="O16" s="37">
        <v>20</v>
      </c>
      <c r="P16" s="38" t="s">
        <v>158</v>
      </c>
      <c r="Q16" s="147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2"/>
      <c r="AG16" s="35"/>
      <c r="AH16" s="35"/>
      <c r="AI16" s="35"/>
      <c r="AJ16" s="35"/>
      <c r="AK16" s="35"/>
      <c r="AL16" s="35"/>
      <c r="AM16" s="35"/>
      <c r="AN16" s="35"/>
      <c r="AO16" s="35"/>
      <c r="AP16" s="35"/>
      <c r="AQ16" s="35"/>
      <c r="AR16" s="35"/>
      <c r="AS16" s="35"/>
      <c r="AT16" s="35"/>
      <c r="AU16" s="35"/>
      <c r="AV16" s="35"/>
      <c r="AW16" s="35"/>
      <c r="AX16" s="35"/>
      <c r="AY16" s="35"/>
      <c r="AZ16" s="35"/>
      <c r="BA16" s="35"/>
      <c r="BB16" s="35"/>
      <c r="BC16" s="35"/>
      <c r="BD16" s="35"/>
      <c r="BE16" s="35"/>
      <c r="BF16" s="35"/>
      <c r="BG16" s="35"/>
      <c r="BH16" s="35"/>
      <c r="BI16" s="35"/>
      <c r="BJ16" s="35"/>
      <c r="BK16" s="35"/>
      <c r="BL16" s="35"/>
      <c r="BM16" s="35"/>
      <c r="BN16" s="35"/>
      <c r="BO16" s="35"/>
      <c r="BP16" s="35"/>
      <c r="BQ16" s="35"/>
      <c r="BR16" s="35"/>
      <c r="BS16" s="35"/>
      <c r="BT16" s="35"/>
      <c r="BU16" s="35"/>
      <c r="BV16" s="35"/>
      <c r="BW16" s="35"/>
      <c r="BX16" s="35"/>
      <c r="BY16" s="35"/>
      <c r="BZ16" s="35"/>
      <c r="CA16" s="35"/>
      <c r="CB16" s="35"/>
      <c r="CC16" s="35"/>
      <c r="CD16" s="35"/>
      <c r="CE16" s="35"/>
      <c r="CF16" s="35"/>
      <c r="CG16" s="35"/>
      <c r="CH16" s="35"/>
      <c r="CI16" s="35"/>
      <c r="CJ16" s="35"/>
      <c r="CK16" s="35"/>
      <c r="CL16" s="35"/>
      <c r="CM16" s="35"/>
      <c r="CN16" s="35"/>
      <c r="CO16" s="35"/>
      <c r="CP16" s="35"/>
      <c r="CQ16" s="35"/>
      <c r="CR16" s="35"/>
      <c r="CS16" s="35"/>
      <c r="CT16" s="35"/>
      <c r="CU16" s="35"/>
      <c r="CV16" s="35"/>
      <c r="CW16" s="35"/>
      <c r="CX16" s="35"/>
      <c r="CY16" s="35"/>
      <c r="CZ16" s="35"/>
      <c r="DA16" s="35"/>
      <c r="DB16" s="35"/>
      <c r="DC16" s="35"/>
      <c r="DD16" s="35"/>
      <c r="DE16" s="35"/>
      <c r="DF16" s="35"/>
      <c r="DG16" s="35"/>
      <c r="DH16" s="35"/>
      <c r="DI16" s="35"/>
      <c r="DJ16" s="35"/>
      <c r="DK16" s="35"/>
      <c r="DL16" s="35"/>
      <c r="DM16" s="35"/>
      <c r="DN16" s="35"/>
      <c r="DO16" s="35"/>
      <c r="DP16" s="35"/>
      <c r="DQ16" s="35"/>
      <c r="DR16" s="35"/>
      <c r="DS16" s="35"/>
      <c r="DT16" s="35"/>
      <c r="DU16" s="35"/>
      <c r="DV16" s="35"/>
      <c r="DW16" s="35"/>
      <c r="DX16" s="35"/>
      <c r="DY16" s="35"/>
      <c r="DZ16" s="35"/>
      <c r="EA16" s="35"/>
      <c r="EB16" s="35"/>
      <c r="EC16" s="35"/>
      <c r="ED16" s="35"/>
      <c r="EE16" s="35"/>
      <c r="EF16" s="35"/>
      <c r="EG16" s="35"/>
      <c r="EH16" s="35"/>
      <c r="EI16" s="35"/>
      <c r="EJ16" s="35"/>
      <c r="EK16" s="35"/>
      <c r="EL16" s="35"/>
      <c r="EM16" s="35"/>
      <c r="EN16" s="35"/>
      <c r="EO16" s="35"/>
      <c r="EP16" s="35"/>
      <c r="EQ16" s="35"/>
      <c r="ER16" s="35"/>
      <c r="ES16" s="35"/>
      <c r="ET16" s="35"/>
      <c r="EU16" s="35"/>
      <c r="EV16" s="35"/>
      <c r="EW16" s="35"/>
      <c r="EX16" s="35"/>
      <c r="EY16" s="35"/>
      <c r="EZ16" s="35"/>
      <c r="FA16" s="35"/>
      <c r="FB16" s="35"/>
      <c r="FC16" s="35"/>
      <c r="FD16" s="35"/>
      <c r="FE16" s="35"/>
      <c r="FF16" s="35"/>
      <c r="FG16" s="35"/>
      <c r="FH16" s="35"/>
      <c r="FI16" s="35"/>
      <c r="FJ16" s="35"/>
      <c r="FK16" s="35"/>
      <c r="FL16" s="35"/>
      <c r="FM16" s="35"/>
      <c r="FN16" s="35"/>
      <c r="FO16" s="35"/>
      <c r="FP16" s="35"/>
      <c r="FQ16" s="35"/>
      <c r="FR16" s="35"/>
      <c r="FS16" s="35"/>
      <c r="FT16" s="35"/>
      <c r="FU16" s="35"/>
      <c r="FV16" s="35"/>
      <c r="FW16" s="35"/>
      <c r="FX16" s="35"/>
      <c r="FY16" s="35"/>
      <c r="FZ16" s="35"/>
      <c r="GA16" s="35"/>
      <c r="GB16" s="35"/>
      <c r="GC16" s="35"/>
      <c r="GD16" s="35"/>
      <c r="GE16" s="35"/>
      <c r="GF16" s="35"/>
      <c r="GG16" s="35"/>
      <c r="GH16" s="35"/>
      <c r="GI16" s="35"/>
      <c r="GJ16" s="35"/>
      <c r="GK16" s="35"/>
      <c r="GL16" s="35"/>
      <c r="GM16" s="35"/>
      <c r="GN16" s="35"/>
      <c r="GO16" s="35"/>
      <c r="GP16" s="35"/>
      <c r="GQ16" s="35"/>
      <c r="GR16" s="35"/>
      <c r="GS16" s="35"/>
      <c r="GT16" s="35"/>
      <c r="GU16" s="35"/>
      <c r="GV16" s="35"/>
      <c r="GW16" s="35"/>
      <c r="GX16" s="35"/>
      <c r="GY16" s="35"/>
      <c r="GZ16" s="35"/>
      <c r="HA16" s="35"/>
      <c r="HB16" s="35"/>
      <c r="HC16" s="35"/>
      <c r="HD16" s="35"/>
      <c r="HE16" s="35"/>
      <c r="HF16" s="35"/>
      <c r="HG16" s="35"/>
      <c r="HH16" s="35"/>
      <c r="HI16" s="35"/>
      <c r="HJ16" s="35"/>
      <c r="HK16" s="35"/>
      <c r="HL16" s="35"/>
      <c r="HM16" s="35"/>
      <c r="HN16" s="35"/>
      <c r="HO16" s="35"/>
      <c r="HP16" s="35"/>
      <c r="HQ16" s="35"/>
      <c r="HR16" s="35"/>
      <c r="HS16" s="35"/>
      <c r="HT16" s="35"/>
      <c r="HU16" s="35"/>
      <c r="HV16" s="35"/>
      <c r="HW16" s="35"/>
      <c r="HX16" s="35"/>
      <c r="HY16" s="35"/>
      <c r="HZ16" s="35"/>
      <c r="IA16" s="35"/>
      <c r="IB16" s="35"/>
      <c r="IC16" s="35"/>
      <c r="ID16" s="35"/>
      <c r="IE16" s="35"/>
      <c r="IF16" s="35"/>
      <c r="IG16" s="35"/>
      <c r="IH16" s="35"/>
      <c r="II16" s="35"/>
      <c r="IJ16" s="35"/>
      <c r="IK16" s="35"/>
      <c r="IL16" s="35"/>
      <c r="IM16" s="35"/>
      <c r="IN16" s="35"/>
      <c r="IO16" s="35"/>
      <c r="IP16" s="35"/>
      <c r="IQ16" s="35"/>
      <c r="IR16" s="35"/>
      <c r="IS16" s="35"/>
      <c r="IT16" s="35"/>
      <c r="IU16" s="35"/>
      <c r="IV16" s="35"/>
      <c r="IW16" s="35"/>
      <c r="IX16" s="35"/>
      <c r="IY16" s="35"/>
      <c r="IZ16" s="35"/>
      <c r="JA16" s="35"/>
      <c r="JB16" s="35"/>
      <c r="JC16" s="35"/>
      <c r="JD16" s="35"/>
      <c r="JE16" s="35"/>
      <c r="JF16" s="35"/>
      <c r="JG16" s="35"/>
      <c r="JH16" s="35"/>
      <c r="JI16" s="35"/>
      <c r="JJ16" s="35"/>
      <c r="JK16" s="35"/>
      <c r="JL16" s="35"/>
      <c r="JM16" s="35"/>
      <c r="JN16" s="35"/>
      <c r="JO16" s="35"/>
      <c r="JP16" s="35"/>
      <c r="JQ16" s="35"/>
      <c r="JR16" s="35"/>
      <c r="JS16" s="35"/>
      <c r="JT16" s="35"/>
      <c r="JU16" s="35"/>
      <c r="JV16" s="35"/>
      <c r="JW16" s="35"/>
      <c r="JX16" s="35"/>
      <c r="JY16" s="35"/>
      <c r="JZ16" s="35"/>
      <c r="KA16" s="35"/>
      <c r="KB16" s="35"/>
      <c r="KC16" s="35"/>
      <c r="KD16" s="35"/>
      <c r="KE16" s="35"/>
      <c r="KF16" s="35"/>
      <c r="KG16" s="35"/>
      <c r="KH16" s="35"/>
      <c r="KI16" s="35"/>
      <c r="KJ16" s="35"/>
      <c r="KK16" s="35"/>
      <c r="KL16" s="35"/>
      <c r="KM16" s="35"/>
      <c r="KN16" s="35"/>
      <c r="KO16" s="35"/>
      <c r="KP16" s="35"/>
      <c r="KQ16" s="35"/>
      <c r="KR16" s="35"/>
      <c r="KS16" s="35"/>
      <c r="KT16" s="35"/>
      <c r="KU16" s="35"/>
      <c r="KV16" s="35"/>
      <c r="KW16" s="35"/>
      <c r="KX16" s="35"/>
      <c r="KY16" s="35"/>
      <c r="KZ16" s="35"/>
      <c r="LA16" s="35"/>
      <c r="LB16" s="35"/>
      <c r="LC16" s="35"/>
      <c r="LD16" s="35"/>
      <c r="LE16" s="35"/>
      <c r="LF16" s="35"/>
      <c r="LG16" s="35"/>
      <c r="LH16" s="35"/>
      <c r="LI16" s="35"/>
      <c r="LJ16" s="35"/>
      <c r="LK16" s="35"/>
      <c r="LL16" s="35"/>
      <c r="LM16" s="35"/>
      <c r="LN16" s="35"/>
      <c r="LO16" s="35"/>
      <c r="LP16" s="35"/>
      <c r="LQ16" s="35"/>
      <c r="LR16" s="35"/>
      <c r="LS16" s="35"/>
      <c r="LT16" s="35"/>
      <c r="LU16" s="35"/>
      <c r="LV16" s="35"/>
      <c r="LW16" s="35"/>
      <c r="LX16" s="35"/>
      <c r="LY16" s="35"/>
      <c r="LZ16" s="35"/>
      <c r="MA16" s="35"/>
      <c r="MB16" s="35"/>
      <c r="MC16" s="35"/>
      <c r="MD16" s="35"/>
      <c r="ME16" s="35"/>
      <c r="MF16" s="35"/>
      <c r="MG16" s="35"/>
      <c r="MH16" s="35"/>
      <c r="MI16" s="35"/>
      <c r="MJ16" s="35"/>
      <c r="MK16" s="35"/>
      <c r="ML16" s="35"/>
      <c r="MM16" s="35"/>
      <c r="MN16" s="35"/>
      <c r="MO16" s="35"/>
      <c r="MP16" s="35"/>
      <c r="MQ16" s="35"/>
      <c r="MR16" s="35"/>
      <c r="MS16" s="35"/>
      <c r="MT16" s="35"/>
      <c r="MU16" s="35"/>
      <c r="MV16" s="35"/>
      <c r="MW16" s="35"/>
      <c r="MX16" s="35"/>
      <c r="MY16" s="35"/>
      <c r="MZ16" s="35"/>
      <c r="NA16" s="35"/>
      <c r="NB16" s="35"/>
      <c r="NC16" s="35"/>
      <c r="ND16" s="35"/>
      <c r="NE16" s="35"/>
      <c r="NF16" s="35"/>
      <c r="NG16" s="35"/>
      <c r="NH16" s="35"/>
      <c r="NI16" s="35"/>
      <c r="NJ16" s="35"/>
      <c r="NK16" s="35"/>
      <c r="NL16" s="35"/>
      <c r="NM16" s="35"/>
      <c r="NN16" s="35"/>
      <c r="NO16" s="35"/>
      <c r="NP16" s="35"/>
      <c r="NQ16" s="35"/>
      <c r="NR16" s="35"/>
      <c r="NS16" s="35"/>
      <c r="NT16" s="35"/>
      <c r="NU16" s="35"/>
      <c r="NV16" s="35"/>
      <c r="NW16" s="35"/>
      <c r="NX16" s="35"/>
      <c r="NY16" s="35"/>
      <c r="NZ16" s="35"/>
      <c r="OA16" s="35"/>
      <c r="OB16" s="35"/>
      <c r="OC16" s="35"/>
      <c r="OD16" s="35"/>
      <c r="OE16" s="35"/>
      <c r="OF16" s="35"/>
      <c r="OG16" s="35"/>
      <c r="OH16" s="35"/>
      <c r="OI16" s="35"/>
      <c r="OJ16" s="35"/>
      <c r="OK16" s="35"/>
      <c r="OL16" s="35"/>
      <c r="OM16" s="35"/>
      <c r="ON16" s="35"/>
      <c r="OO16" s="35"/>
      <c r="OP16" s="35"/>
      <c r="OQ16" s="35"/>
      <c r="OR16" s="35"/>
      <c r="OS16" s="35"/>
      <c r="OT16" s="35"/>
      <c r="OU16" s="35"/>
      <c r="OV16" s="35"/>
      <c r="OW16" s="35"/>
      <c r="OX16" s="35"/>
      <c r="OY16" s="35"/>
      <c r="OZ16" s="35"/>
      <c r="PA16" s="35"/>
      <c r="PB16" s="35"/>
      <c r="PC16" s="35"/>
      <c r="PD16" s="35"/>
      <c r="PE16" s="35"/>
      <c r="PF16" s="35"/>
      <c r="PG16" s="35"/>
      <c r="PH16" s="35"/>
      <c r="PI16" s="35"/>
      <c r="PJ16" s="35"/>
      <c r="PK16" s="35"/>
      <c r="PL16" s="35"/>
      <c r="PM16" s="35"/>
      <c r="PN16" s="35"/>
      <c r="PO16" s="35"/>
      <c r="PP16" s="35"/>
      <c r="PQ16" s="35"/>
      <c r="PR16" s="35"/>
      <c r="PS16" s="35"/>
      <c r="PT16" s="35"/>
      <c r="PU16" s="35"/>
      <c r="PV16" s="35"/>
      <c r="PW16" s="35"/>
      <c r="PX16" s="35"/>
      <c r="PY16" s="35"/>
      <c r="PZ16" s="35"/>
      <c r="QA16" s="35"/>
      <c r="QB16" s="35"/>
      <c r="QC16" s="35"/>
      <c r="QD16" s="35"/>
      <c r="QE16" s="35"/>
      <c r="QF16" s="35"/>
      <c r="QG16" s="35"/>
      <c r="QH16" s="35"/>
      <c r="QI16" s="35"/>
      <c r="QJ16" s="35"/>
      <c r="QK16" s="35"/>
      <c r="QL16" s="35"/>
      <c r="QM16" s="35"/>
      <c r="QN16" s="35"/>
      <c r="QO16" s="35"/>
      <c r="QP16" s="35"/>
      <c r="QQ16" s="35"/>
      <c r="QR16" s="35"/>
      <c r="QS16" s="35"/>
      <c r="QT16" s="35"/>
      <c r="QU16" s="35"/>
      <c r="QV16" s="35"/>
      <c r="QW16" s="35"/>
      <c r="QX16" s="35"/>
      <c r="QY16" s="35"/>
      <c r="QZ16" s="35"/>
      <c r="RA16" s="35"/>
      <c r="RB16" s="35"/>
      <c r="RC16" s="35"/>
      <c r="RD16" s="35"/>
      <c r="RE16" s="35"/>
      <c r="RF16" s="35"/>
      <c r="RG16" s="35"/>
      <c r="RH16" s="35"/>
      <c r="RI16" s="35"/>
      <c r="RJ16" s="35"/>
      <c r="RK16" s="35"/>
      <c r="RL16" s="35"/>
      <c r="RM16" s="35"/>
      <c r="RN16" s="35"/>
      <c r="RO16" s="35"/>
      <c r="RP16" s="35"/>
      <c r="RQ16" s="35"/>
      <c r="RR16" s="35"/>
      <c r="RS16" s="35"/>
      <c r="RT16" s="35"/>
      <c r="RU16" s="35"/>
      <c r="RV16" s="35"/>
      <c r="RW16" s="35"/>
      <c r="RX16" s="35"/>
      <c r="RY16" s="35"/>
      <c r="RZ16" s="35"/>
      <c r="SA16" s="35"/>
      <c r="SB16" s="35"/>
      <c r="SC16" s="35"/>
      <c r="SD16" s="35"/>
      <c r="SE16" s="35"/>
      <c r="SF16" s="35"/>
      <c r="SG16" s="35"/>
      <c r="SH16" s="35"/>
      <c r="SI16" s="35"/>
      <c r="SJ16" s="35"/>
      <c r="SK16" s="35"/>
      <c r="SL16" s="35"/>
      <c r="SM16" s="35"/>
      <c r="SN16" s="35"/>
      <c r="SO16" s="35"/>
      <c r="SP16" s="35"/>
      <c r="SQ16" s="35"/>
      <c r="SR16" s="35"/>
      <c r="SS16" s="35"/>
      <c r="ST16" s="35"/>
      <c r="SU16" s="35"/>
      <c r="SV16" s="35"/>
      <c r="SW16" s="35"/>
      <c r="SX16" s="35"/>
      <c r="SY16" s="35"/>
      <c r="SZ16" s="35"/>
      <c r="TA16" s="35"/>
      <c r="TB16" s="35"/>
      <c r="TC16" s="35"/>
      <c r="TD16" s="35"/>
      <c r="TE16" s="35"/>
      <c r="TF16" s="35"/>
      <c r="TG16" s="35"/>
      <c r="TH16" s="35"/>
      <c r="TI16" s="35"/>
      <c r="TJ16" s="35"/>
      <c r="TK16" s="35"/>
      <c r="TL16" s="35"/>
      <c r="TM16" s="35"/>
      <c r="TN16" s="35"/>
      <c r="TO16" s="35"/>
      <c r="TP16" s="35"/>
      <c r="TQ16" s="35"/>
      <c r="TR16" s="35"/>
      <c r="TS16" s="35"/>
      <c r="TT16" s="35"/>
      <c r="TU16" s="35"/>
      <c r="TV16" s="35"/>
      <c r="TW16" s="35"/>
      <c r="TX16" s="35"/>
      <c r="TY16" s="35"/>
      <c r="TZ16" s="35"/>
      <c r="UA16" s="35"/>
      <c r="UB16" s="35"/>
      <c r="UC16" s="35"/>
      <c r="UD16" s="35"/>
      <c r="UE16" s="35"/>
      <c r="UF16" s="35"/>
      <c r="UG16" s="35"/>
      <c r="UH16" s="35"/>
      <c r="UI16" s="35"/>
      <c r="UJ16" s="35"/>
      <c r="UK16" s="35"/>
      <c r="UL16" s="35"/>
      <c r="UM16" s="35"/>
      <c r="UN16" s="35"/>
      <c r="UO16" s="35"/>
      <c r="UP16" s="35"/>
      <c r="UQ16" s="35"/>
      <c r="UR16" s="35"/>
      <c r="US16" s="35"/>
      <c r="UT16" s="35"/>
      <c r="UU16" s="35"/>
      <c r="UV16" s="35"/>
      <c r="UW16" s="35"/>
      <c r="UX16" s="35"/>
      <c r="UY16" s="35"/>
      <c r="UZ16" s="35"/>
      <c r="VA16" s="35"/>
      <c r="VB16" s="35"/>
      <c r="VC16" s="35"/>
      <c r="VD16" s="35"/>
      <c r="VE16" s="35"/>
      <c r="VF16" s="35"/>
      <c r="VG16" s="35"/>
      <c r="VH16" s="35"/>
      <c r="VI16" s="35"/>
      <c r="VJ16" s="35"/>
      <c r="VK16" s="35"/>
      <c r="VL16" s="35"/>
      <c r="VM16" s="35"/>
      <c r="VN16" s="35"/>
      <c r="VO16" s="35"/>
      <c r="VP16" s="35"/>
      <c r="VQ16" s="35"/>
      <c r="VR16" s="35"/>
      <c r="VS16" s="35"/>
      <c r="VT16" s="35"/>
      <c r="VU16" s="35"/>
      <c r="VV16" s="35"/>
      <c r="VW16" s="35"/>
      <c r="VX16" s="35"/>
      <c r="VY16" s="35"/>
      <c r="VZ16" s="35"/>
      <c r="WA16" s="35"/>
      <c r="WB16" s="35"/>
      <c r="WC16" s="35"/>
      <c r="WD16" s="35"/>
      <c r="WE16" s="35"/>
      <c r="WF16" s="35"/>
      <c r="WG16" s="35"/>
      <c r="WH16" s="35"/>
      <c r="WI16" s="35"/>
      <c r="WJ16" s="35"/>
      <c r="WK16" s="35"/>
      <c r="WL16" s="35"/>
      <c r="WM16" s="35"/>
      <c r="WN16" s="35"/>
      <c r="WO16" s="35"/>
      <c r="WP16" s="35"/>
      <c r="WQ16" s="35"/>
      <c r="WR16" s="35"/>
      <c r="WS16" s="35"/>
      <c r="WT16" s="35"/>
      <c r="WU16" s="35"/>
      <c r="WV16" s="35"/>
      <c r="WW16" s="35"/>
      <c r="WX16" s="35"/>
      <c r="WY16" s="35"/>
      <c r="WZ16" s="35"/>
      <c r="XA16" s="35"/>
      <c r="XB16" s="35"/>
      <c r="XC16" s="35"/>
      <c r="XD16" s="35"/>
      <c r="XE16" s="35"/>
      <c r="XF16" s="35"/>
      <c r="XG16" s="35"/>
      <c r="XH16" s="35"/>
      <c r="XI16" s="35"/>
      <c r="XJ16" s="35"/>
      <c r="XK16" s="35"/>
      <c r="XL16" s="35"/>
      <c r="XM16" s="35"/>
      <c r="XN16" s="35"/>
      <c r="XO16" s="35"/>
      <c r="XP16" s="35"/>
      <c r="XQ16" s="35"/>
      <c r="XR16" s="35"/>
      <c r="XS16" s="35"/>
      <c r="XT16" s="35"/>
      <c r="XU16" s="35"/>
      <c r="XV16" s="35"/>
      <c r="XW16" s="35"/>
      <c r="XX16" s="35"/>
      <c r="XY16" s="35"/>
      <c r="XZ16" s="35"/>
      <c r="YA16" s="35"/>
      <c r="YB16" s="35"/>
      <c r="YC16" s="35"/>
      <c r="YD16" s="35"/>
      <c r="YE16" s="35"/>
      <c r="YF16" s="35"/>
      <c r="YG16" s="35"/>
      <c r="YH16" s="35"/>
      <c r="YI16" s="35"/>
      <c r="YJ16" s="35"/>
      <c r="YK16" s="35"/>
      <c r="YL16" s="35"/>
      <c r="YM16" s="35"/>
      <c r="YN16" s="35"/>
      <c r="YO16" s="35"/>
      <c r="YP16" s="35"/>
      <c r="YQ16" s="35"/>
      <c r="YR16" s="35"/>
      <c r="YS16" s="35"/>
      <c r="YT16" s="35"/>
      <c r="YU16" s="35"/>
      <c r="YV16" s="35"/>
      <c r="YW16" s="35"/>
      <c r="YX16" s="35"/>
      <c r="YY16" s="35"/>
      <c r="YZ16" s="35"/>
      <c r="ZA16" s="35"/>
      <c r="ZB16" s="35"/>
      <c r="ZC16" s="35"/>
      <c r="ZD16" s="35"/>
      <c r="ZE16" s="35"/>
      <c r="ZF16" s="35"/>
      <c r="ZG16" s="35"/>
      <c r="ZH16" s="35"/>
      <c r="ZI16" s="35"/>
      <c r="ZJ16" s="35"/>
      <c r="ZK16" s="35"/>
      <c r="ZL16" s="35"/>
      <c r="ZM16" s="35"/>
      <c r="ZN16" s="35"/>
      <c r="ZO16" s="35"/>
      <c r="ZP16" s="35"/>
      <c r="ZQ16" s="35"/>
      <c r="ZR16" s="35"/>
      <c r="ZS16" s="35"/>
      <c r="ZT16" s="35"/>
      <c r="ZU16" s="35"/>
      <c r="ZV16" s="35"/>
      <c r="ZW16" s="35"/>
      <c r="ZX16" s="35"/>
      <c r="ZY16" s="35"/>
      <c r="ZZ16" s="35"/>
      <c r="AAA16" s="35"/>
      <c r="AAB16" s="35"/>
      <c r="AAC16" s="35"/>
      <c r="AAD16" s="35"/>
      <c r="AAE16" s="35"/>
      <c r="AAF16" s="35"/>
      <c r="AAG16" s="35"/>
      <c r="AAH16" s="35"/>
      <c r="AAI16" s="35"/>
      <c r="AAJ16" s="35"/>
      <c r="AAK16" s="35"/>
      <c r="AAL16" s="35"/>
      <c r="AAM16" s="35"/>
      <c r="AAN16" s="35"/>
      <c r="AAO16" s="35"/>
      <c r="AAP16" s="35"/>
      <c r="AAQ16" s="35"/>
      <c r="AAR16" s="35"/>
      <c r="AAS16" s="35"/>
      <c r="AAT16" s="35"/>
      <c r="AAU16" s="35"/>
      <c r="AAV16" s="35"/>
      <c r="AAW16" s="35"/>
      <c r="AAX16" s="35"/>
      <c r="AAY16" s="35"/>
      <c r="AAZ16" s="35"/>
      <c r="ABA16" s="35"/>
      <c r="ABB16" s="35"/>
      <c r="ABC16" s="35"/>
      <c r="ABD16" s="35"/>
      <c r="ABE16" s="35"/>
      <c r="ABF16" s="35"/>
      <c r="ABG16" s="35"/>
      <c r="ABH16" s="35"/>
      <c r="ABI16" s="35"/>
      <c r="ABJ16" s="35"/>
      <c r="ABK16" s="35"/>
      <c r="ABL16" s="35"/>
      <c r="ABM16" s="35"/>
      <c r="ABN16" s="35"/>
      <c r="ABO16" s="35"/>
      <c r="ABP16" s="35"/>
      <c r="ABQ16" s="35"/>
      <c r="ABR16" s="35"/>
      <c r="ABS16" s="35"/>
      <c r="ABT16" s="35"/>
      <c r="ABU16" s="35"/>
      <c r="ABV16" s="35"/>
      <c r="ABW16" s="35"/>
      <c r="ABX16" s="35"/>
      <c r="ABY16" s="35"/>
      <c r="ABZ16" s="35"/>
      <c r="ACA16" s="35"/>
      <c r="ACB16" s="35"/>
      <c r="ACC16" s="35"/>
      <c r="ACD16" s="35"/>
      <c r="ACE16" s="35"/>
      <c r="ACF16" s="35"/>
      <c r="ACG16" s="35"/>
      <c r="ACH16" s="35"/>
      <c r="ACI16" s="35"/>
      <c r="ACJ16" s="35"/>
      <c r="ACK16" s="35"/>
      <c r="ACL16" s="35"/>
      <c r="ACM16" s="35"/>
      <c r="ACN16" s="35"/>
      <c r="ACO16" s="35"/>
      <c r="ACP16" s="35"/>
      <c r="ACQ16" s="35"/>
      <c r="ACR16" s="35"/>
      <c r="ACS16" s="35"/>
      <c r="ACT16" s="35"/>
      <c r="ACU16" s="35"/>
      <c r="ACV16" s="35"/>
      <c r="ACW16" s="35"/>
      <c r="ACX16" s="35"/>
      <c r="ACY16" s="35"/>
      <c r="ACZ16" s="35"/>
      <c r="ADA16" s="35"/>
      <c r="ADB16" s="35"/>
      <c r="ADC16" s="35"/>
      <c r="ADD16" s="35"/>
      <c r="ADE16" s="35"/>
      <c r="ADF16" s="35"/>
      <c r="ADG16" s="35"/>
      <c r="ADH16" s="35"/>
      <c r="ADI16" s="35"/>
      <c r="ADJ16" s="35"/>
      <c r="ADK16" s="35"/>
      <c r="ADL16" s="35"/>
      <c r="ADM16" s="35"/>
      <c r="ADN16" s="35"/>
      <c r="ADO16" s="35"/>
      <c r="ADP16" s="35"/>
      <c r="ADQ16" s="35"/>
      <c r="ADR16" s="35"/>
      <c r="ADS16" s="35"/>
      <c r="ADT16" s="35"/>
      <c r="ADU16" s="35"/>
      <c r="ADV16" s="35"/>
      <c r="ADW16" s="35"/>
      <c r="ADX16" s="35"/>
      <c r="ADY16" s="35"/>
      <c r="ADZ16" s="35"/>
      <c r="AEA16" s="35"/>
      <c r="AEB16" s="35"/>
      <c r="AEC16" s="35"/>
      <c r="AED16" s="35"/>
      <c r="AEE16" s="35"/>
      <c r="AEF16" s="35"/>
      <c r="AEG16" s="35"/>
      <c r="AEH16" s="35"/>
      <c r="AEI16" s="35"/>
      <c r="AEJ16" s="35"/>
      <c r="AEK16" s="35"/>
      <c r="AEL16" s="35"/>
      <c r="AEM16" s="35"/>
      <c r="AEN16" s="35"/>
      <c r="AEO16" s="35"/>
      <c r="AEP16" s="35"/>
      <c r="AEQ16" s="35"/>
      <c r="AER16" s="35"/>
      <c r="AES16" s="35"/>
      <c r="AET16" s="35"/>
      <c r="AEU16" s="35"/>
      <c r="AEV16" s="35"/>
      <c r="AEW16" s="35"/>
      <c r="AEX16" s="35"/>
      <c r="AEY16" s="35"/>
      <c r="AEZ16" s="35"/>
      <c r="AFA16" s="35"/>
      <c r="AFB16" s="35"/>
      <c r="AFC16" s="35"/>
      <c r="AFD16" s="35"/>
      <c r="AFE16" s="35"/>
      <c r="AFF16" s="35"/>
      <c r="AFG16" s="35"/>
      <c r="AFH16" s="35"/>
      <c r="AFI16" s="35"/>
      <c r="AFJ16" s="35"/>
      <c r="AFK16" s="35"/>
      <c r="AFL16" s="35"/>
      <c r="AFM16" s="35"/>
      <c r="AFN16" s="35"/>
      <c r="AFO16" s="35"/>
      <c r="AFP16" s="35"/>
      <c r="AFQ16" s="35"/>
      <c r="AFR16" s="35"/>
      <c r="AFS16" s="35"/>
      <c r="AFT16" s="35"/>
      <c r="AFU16" s="35"/>
      <c r="AFV16" s="35"/>
      <c r="AFW16" s="35"/>
      <c r="AFX16" s="35"/>
      <c r="AFY16" s="35"/>
      <c r="AFZ16" s="35"/>
      <c r="AGA16" s="35"/>
      <c r="AGB16" s="35"/>
      <c r="AGC16" s="35"/>
      <c r="AGD16" s="35"/>
      <c r="AGE16" s="35"/>
      <c r="AGF16" s="35"/>
      <c r="AGG16" s="35"/>
      <c r="AGH16" s="35"/>
      <c r="AGI16" s="35"/>
      <c r="AGJ16" s="35"/>
      <c r="AGK16" s="35"/>
      <c r="AGL16" s="35"/>
      <c r="AGM16" s="35"/>
      <c r="AGN16" s="35"/>
      <c r="AGO16" s="35"/>
      <c r="AGP16" s="35"/>
      <c r="AGQ16" s="35"/>
      <c r="AGR16" s="35"/>
      <c r="AGS16" s="35"/>
      <c r="AGT16" s="35"/>
      <c r="AGU16" s="35"/>
      <c r="AGV16" s="35"/>
      <c r="AGW16" s="35"/>
      <c r="AGX16" s="35"/>
      <c r="AGY16" s="35"/>
      <c r="AGZ16" s="35"/>
      <c r="AHA16" s="35"/>
      <c r="AHB16" s="35"/>
      <c r="AHC16" s="35"/>
      <c r="AHD16" s="35"/>
      <c r="AHE16" s="35"/>
      <c r="AHF16" s="35"/>
      <c r="AHG16" s="35"/>
      <c r="AHH16" s="35"/>
      <c r="AHI16" s="35"/>
      <c r="AHJ16" s="35"/>
      <c r="AHK16" s="35"/>
      <c r="AHL16" s="35"/>
      <c r="AHM16" s="35"/>
      <c r="AHN16" s="35"/>
      <c r="AHO16" s="35"/>
      <c r="AHP16" s="35"/>
      <c r="AHQ16" s="35"/>
      <c r="AHR16" s="35"/>
      <c r="AHS16" s="35"/>
      <c r="AHT16" s="35"/>
      <c r="AHU16" s="35"/>
      <c r="AHV16" s="35"/>
      <c r="AHW16" s="35"/>
      <c r="AHX16" s="35"/>
      <c r="AHY16" s="35"/>
      <c r="AHZ16" s="35"/>
      <c r="AIA16" s="35"/>
      <c r="AIB16" s="35"/>
      <c r="AIC16" s="35"/>
      <c r="AID16" s="35"/>
      <c r="AIE16" s="35"/>
      <c r="AIF16" s="35"/>
      <c r="AIG16" s="35"/>
      <c r="AIH16" s="35"/>
      <c r="AII16" s="35"/>
      <c r="AIJ16" s="35"/>
      <c r="AIK16" s="35"/>
      <c r="AIL16" s="35"/>
      <c r="AIM16" s="35"/>
      <c r="AIN16" s="35"/>
      <c r="AIO16" s="35"/>
      <c r="AIP16" s="35"/>
      <c r="AIQ16" s="35"/>
      <c r="AIR16" s="35"/>
      <c r="AIS16" s="35"/>
      <c r="AIT16" s="35"/>
      <c r="AIU16" s="35"/>
      <c r="AIV16" s="35"/>
      <c r="AIW16" s="35"/>
      <c r="AIX16" s="35"/>
      <c r="AIY16" s="35"/>
      <c r="AIZ16" s="35"/>
      <c r="AJA16" s="35"/>
      <c r="AJB16" s="35"/>
      <c r="AJC16" s="35"/>
      <c r="AJD16" s="35"/>
      <c r="AJE16" s="35"/>
      <c r="AJF16" s="35"/>
      <c r="AJG16" s="35"/>
      <c r="AJH16" s="35"/>
      <c r="AJI16" s="35"/>
      <c r="AJJ16" s="35"/>
      <c r="AJK16" s="35"/>
      <c r="AJL16" s="35"/>
      <c r="AJM16" s="35"/>
      <c r="AJN16" s="35"/>
      <c r="AJO16" s="35"/>
      <c r="AJP16" s="35"/>
      <c r="AJQ16" s="35"/>
      <c r="AJR16" s="35"/>
      <c r="AJS16" s="35"/>
      <c r="AJT16" s="35"/>
      <c r="AJU16" s="35"/>
      <c r="AJV16" s="35"/>
      <c r="AJW16" s="35"/>
      <c r="AJX16" s="35"/>
      <c r="AJY16" s="35"/>
      <c r="AJZ16" s="35"/>
      <c r="AKA16" s="35"/>
      <c r="AKB16" s="35"/>
      <c r="AKC16" s="35"/>
      <c r="AKD16" s="35"/>
      <c r="AKE16" s="35"/>
      <c r="AKF16" s="35"/>
      <c r="AKG16" s="35"/>
      <c r="AKH16" s="35"/>
      <c r="AKI16" s="35"/>
      <c r="AKJ16" s="35"/>
      <c r="AKK16" s="35"/>
      <c r="AKL16" s="35"/>
      <c r="AKM16" s="35"/>
      <c r="AKN16" s="35"/>
      <c r="AKO16" s="35"/>
      <c r="AKP16" s="35"/>
      <c r="AKQ16" s="35"/>
      <c r="AKR16" s="35"/>
      <c r="AKS16" s="35"/>
      <c r="AKT16" s="35"/>
      <c r="AKU16" s="35"/>
      <c r="AKV16" s="35"/>
      <c r="AKW16" s="35"/>
      <c r="AKX16" s="35"/>
      <c r="AKY16" s="35"/>
      <c r="AKZ16" s="35"/>
      <c r="ALA16" s="35"/>
      <c r="ALB16" s="35"/>
      <c r="ALC16" s="35"/>
      <c r="ALD16" s="35"/>
      <c r="ALE16" s="35"/>
      <c r="ALF16" s="35"/>
      <c r="ALG16" s="35"/>
      <c r="ALH16" s="35"/>
      <c r="ALI16" s="35"/>
      <c r="ALJ16" s="35"/>
      <c r="ALK16" s="35"/>
      <c r="ALL16" s="35"/>
      <c r="ALM16" s="35"/>
      <c r="ALN16" s="35"/>
      <c r="ALO16" s="35"/>
      <c r="ALP16" s="35"/>
      <c r="ALQ16" s="35"/>
      <c r="ALR16" s="35"/>
      <c r="ALS16" s="35"/>
      <c r="ALT16" s="35"/>
      <c r="ALU16" s="35"/>
      <c r="ALV16" s="35"/>
      <c r="ALW16" s="35"/>
      <c r="ALX16" s="35"/>
      <c r="ALY16" s="35"/>
      <c r="ALZ16" s="35"/>
      <c r="AMA16" s="35"/>
      <c r="AMB16" s="35"/>
      <c r="AMC16" s="35"/>
      <c r="AMD16" s="35"/>
      <c r="AME16" s="35"/>
      <c r="AMF16" s="35"/>
      <c r="AMG16" s="35"/>
      <c r="AMH16" s="35"/>
      <c r="AMI16" s="35"/>
      <c r="AMJ16" s="35"/>
      <c r="AMK16" s="35"/>
      <c r="AML16" s="35"/>
    </row>
    <row r="17" spans="1:1026" s="59" customFormat="1" ht="18" customHeight="1" x14ac:dyDescent="0.25">
      <c r="A17" s="146">
        <v>2</v>
      </c>
      <c r="B17" s="127" t="s">
        <v>163</v>
      </c>
      <c r="C17" s="36"/>
      <c r="D17" s="40">
        <v>1954</v>
      </c>
      <c r="E17" s="41" t="s">
        <v>164</v>
      </c>
      <c r="F17" s="49">
        <v>72.599999999999994</v>
      </c>
      <c r="G17" s="43" t="s">
        <v>162</v>
      </c>
      <c r="H17" s="42">
        <v>12</v>
      </c>
      <c r="I17" s="37">
        <v>3.4129999999999998</v>
      </c>
      <c r="J17" s="37">
        <v>117</v>
      </c>
      <c r="K17" s="37"/>
      <c r="L17" s="201"/>
      <c r="M17" s="9">
        <f>J17*I17</f>
        <v>399.32099999999997</v>
      </c>
      <c r="N17" s="10" t="s">
        <v>273</v>
      </c>
      <c r="O17" s="37">
        <v>18</v>
      </c>
      <c r="P17" s="39" t="s">
        <v>69</v>
      </c>
      <c r="Q17" s="361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2"/>
      <c r="AG17" s="35"/>
      <c r="AH17" s="35"/>
      <c r="AI17" s="35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5"/>
      <c r="FQ17" s="35"/>
      <c r="FR17" s="35"/>
      <c r="FS17" s="35"/>
      <c r="FT17" s="35"/>
      <c r="FU17" s="35"/>
      <c r="FV17" s="35"/>
      <c r="FW17" s="35"/>
      <c r="FX17" s="35"/>
      <c r="FY17" s="35"/>
      <c r="FZ17" s="35"/>
      <c r="GA17" s="35"/>
      <c r="GB17" s="35"/>
      <c r="GC17" s="35"/>
      <c r="GD17" s="35"/>
      <c r="GE17" s="35"/>
      <c r="GF17" s="35"/>
      <c r="GG17" s="35"/>
      <c r="GH17" s="35"/>
      <c r="GI17" s="35"/>
      <c r="GJ17" s="35"/>
      <c r="GK17" s="35"/>
      <c r="GL17" s="35"/>
      <c r="GM17" s="35"/>
      <c r="GN17" s="35"/>
      <c r="GO17" s="35"/>
      <c r="GP17" s="35"/>
      <c r="GQ17" s="35"/>
      <c r="GR17" s="35"/>
      <c r="GS17" s="35"/>
      <c r="GT17" s="35"/>
      <c r="GU17" s="35"/>
      <c r="GV17" s="35"/>
      <c r="GW17" s="35"/>
      <c r="GX17" s="35"/>
      <c r="GY17" s="35"/>
      <c r="GZ17" s="35"/>
      <c r="HA17" s="35"/>
      <c r="HB17" s="35"/>
      <c r="HC17" s="35"/>
      <c r="HD17" s="35"/>
      <c r="HE17" s="35"/>
      <c r="HF17" s="35"/>
      <c r="HG17" s="35"/>
      <c r="HH17" s="35"/>
      <c r="HI17" s="35"/>
      <c r="HJ17" s="35"/>
      <c r="HK17" s="35"/>
      <c r="HL17" s="35"/>
      <c r="HM17" s="35"/>
      <c r="HN17" s="35"/>
      <c r="HO17" s="35"/>
      <c r="HP17" s="35"/>
      <c r="HQ17" s="35"/>
      <c r="HR17" s="35"/>
      <c r="HS17" s="35"/>
      <c r="HT17" s="35"/>
      <c r="HU17" s="35"/>
      <c r="HV17" s="35"/>
      <c r="HW17" s="35"/>
      <c r="HX17" s="35"/>
      <c r="HY17" s="35"/>
      <c r="HZ17" s="35"/>
      <c r="IA17" s="35"/>
      <c r="IB17" s="35"/>
      <c r="IC17" s="35"/>
      <c r="ID17" s="35"/>
      <c r="IE17" s="35"/>
      <c r="IF17" s="35"/>
      <c r="IG17" s="35"/>
      <c r="IH17" s="35"/>
      <c r="II17" s="35"/>
      <c r="IJ17" s="35"/>
      <c r="IK17" s="35"/>
      <c r="IL17" s="35"/>
      <c r="IM17" s="35"/>
      <c r="IN17" s="35"/>
      <c r="IO17" s="35"/>
      <c r="IP17" s="35"/>
      <c r="IQ17" s="35"/>
      <c r="IR17" s="35"/>
      <c r="IS17" s="35"/>
      <c r="IT17" s="35"/>
      <c r="IU17" s="35"/>
      <c r="IV17" s="35"/>
      <c r="IW17" s="35"/>
      <c r="IX17" s="35"/>
      <c r="IY17" s="35"/>
      <c r="IZ17" s="35"/>
      <c r="JA17" s="35"/>
      <c r="JB17" s="35"/>
      <c r="JC17" s="35"/>
      <c r="JD17" s="35"/>
      <c r="JE17" s="35"/>
      <c r="JF17" s="35"/>
      <c r="JG17" s="35"/>
      <c r="JH17" s="35"/>
      <c r="JI17" s="35"/>
      <c r="JJ17" s="35"/>
      <c r="JK17" s="35"/>
      <c r="JL17" s="35"/>
      <c r="JM17" s="35"/>
      <c r="JN17" s="35"/>
      <c r="JO17" s="35"/>
      <c r="JP17" s="35"/>
      <c r="JQ17" s="35"/>
      <c r="JR17" s="35"/>
      <c r="JS17" s="35"/>
      <c r="JT17" s="35"/>
      <c r="JU17" s="35"/>
      <c r="JV17" s="35"/>
      <c r="JW17" s="35"/>
      <c r="JX17" s="35"/>
      <c r="JY17" s="35"/>
      <c r="JZ17" s="35"/>
      <c r="KA17" s="35"/>
      <c r="KB17" s="35"/>
      <c r="KC17" s="35"/>
      <c r="KD17" s="35"/>
      <c r="KE17" s="35"/>
      <c r="KF17" s="35"/>
      <c r="KG17" s="35"/>
      <c r="KH17" s="35"/>
      <c r="KI17" s="35"/>
      <c r="KJ17" s="35"/>
      <c r="KK17" s="35"/>
      <c r="KL17" s="35"/>
      <c r="KM17" s="35"/>
      <c r="KN17" s="35"/>
      <c r="KO17" s="35"/>
      <c r="KP17" s="35"/>
      <c r="KQ17" s="35"/>
      <c r="KR17" s="35"/>
      <c r="KS17" s="35"/>
      <c r="KT17" s="35"/>
      <c r="KU17" s="35"/>
      <c r="KV17" s="35"/>
      <c r="KW17" s="35"/>
      <c r="KX17" s="35"/>
      <c r="KY17" s="35"/>
      <c r="KZ17" s="35"/>
      <c r="LA17" s="35"/>
      <c r="LB17" s="35"/>
      <c r="LC17" s="35"/>
      <c r="LD17" s="35"/>
      <c r="LE17" s="35"/>
      <c r="LF17" s="35"/>
      <c r="LG17" s="35"/>
      <c r="LH17" s="35"/>
      <c r="LI17" s="35"/>
      <c r="LJ17" s="35"/>
      <c r="LK17" s="35"/>
      <c r="LL17" s="35"/>
      <c r="LM17" s="35"/>
      <c r="LN17" s="35"/>
      <c r="LO17" s="35"/>
      <c r="LP17" s="35"/>
      <c r="LQ17" s="35"/>
      <c r="LR17" s="35"/>
      <c r="LS17" s="35"/>
      <c r="LT17" s="35"/>
      <c r="LU17" s="35"/>
      <c r="LV17" s="35"/>
      <c r="LW17" s="35"/>
      <c r="LX17" s="35"/>
      <c r="LY17" s="35"/>
      <c r="LZ17" s="35"/>
      <c r="MA17" s="35"/>
      <c r="MB17" s="35"/>
      <c r="MC17" s="35"/>
      <c r="MD17" s="35"/>
      <c r="ME17" s="35"/>
      <c r="MF17" s="35"/>
      <c r="MG17" s="35"/>
      <c r="MH17" s="35"/>
      <c r="MI17" s="35"/>
      <c r="MJ17" s="35"/>
      <c r="MK17" s="35"/>
      <c r="ML17" s="35"/>
      <c r="MM17" s="35"/>
      <c r="MN17" s="35"/>
      <c r="MO17" s="35"/>
      <c r="MP17" s="35"/>
      <c r="MQ17" s="35"/>
      <c r="MR17" s="35"/>
      <c r="MS17" s="35"/>
      <c r="MT17" s="35"/>
      <c r="MU17" s="35"/>
      <c r="MV17" s="35"/>
      <c r="MW17" s="35"/>
      <c r="MX17" s="35"/>
      <c r="MY17" s="35"/>
      <c r="MZ17" s="35"/>
      <c r="NA17" s="35"/>
      <c r="NB17" s="35"/>
      <c r="NC17" s="35"/>
      <c r="ND17" s="35"/>
      <c r="NE17" s="35"/>
      <c r="NF17" s="35"/>
      <c r="NG17" s="35"/>
      <c r="NH17" s="35"/>
      <c r="NI17" s="35"/>
      <c r="NJ17" s="35"/>
      <c r="NK17" s="35"/>
      <c r="NL17" s="35"/>
      <c r="NM17" s="35"/>
      <c r="NN17" s="35"/>
      <c r="NO17" s="35"/>
      <c r="NP17" s="35"/>
      <c r="NQ17" s="35"/>
      <c r="NR17" s="35"/>
      <c r="NS17" s="35"/>
      <c r="NT17" s="35"/>
      <c r="NU17" s="35"/>
      <c r="NV17" s="35"/>
      <c r="NW17" s="35"/>
      <c r="NX17" s="35"/>
      <c r="NY17" s="35"/>
      <c r="NZ17" s="35"/>
      <c r="OA17" s="35"/>
      <c r="OB17" s="35"/>
      <c r="OC17" s="35"/>
      <c r="OD17" s="35"/>
      <c r="OE17" s="35"/>
      <c r="OF17" s="35"/>
      <c r="OG17" s="35"/>
      <c r="OH17" s="35"/>
      <c r="OI17" s="35"/>
      <c r="OJ17" s="35"/>
      <c r="OK17" s="35"/>
      <c r="OL17" s="35"/>
      <c r="OM17" s="35"/>
      <c r="ON17" s="35"/>
      <c r="OO17" s="35"/>
      <c r="OP17" s="35"/>
      <c r="OQ17" s="35"/>
      <c r="OR17" s="35"/>
      <c r="OS17" s="35"/>
      <c r="OT17" s="35"/>
      <c r="OU17" s="35"/>
      <c r="OV17" s="35"/>
      <c r="OW17" s="35"/>
      <c r="OX17" s="35"/>
      <c r="OY17" s="35"/>
      <c r="OZ17" s="35"/>
      <c r="PA17" s="35"/>
      <c r="PB17" s="35"/>
      <c r="PC17" s="35"/>
      <c r="PD17" s="35"/>
      <c r="PE17" s="35"/>
      <c r="PF17" s="35"/>
      <c r="PG17" s="35"/>
      <c r="PH17" s="35"/>
      <c r="PI17" s="35"/>
      <c r="PJ17" s="35"/>
      <c r="PK17" s="35"/>
      <c r="PL17" s="35"/>
      <c r="PM17" s="35"/>
      <c r="PN17" s="35"/>
      <c r="PO17" s="35"/>
      <c r="PP17" s="35"/>
      <c r="PQ17" s="35"/>
      <c r="PR17" s="35"/>
      <c r="PS17" s="35"/>
      <c r="PT17" s="35"/>
      <c r="PU17" s="35"/>
      <c r="PV17" s="35"/>
      <c r="PW17" s="35"/>
      <c r="PX17" s="35"/>
      <c r="PY17" s="35"/>
      <c r="PZ17" s="35"/>
      <c r="QA17" s="35"/>
      <c r="QB17" s="35"/>
      <c r="QC17" s="35"/>
      <c r="QD17" s="35"/>
      <c r="QE17" s="35"/>
      <c r="QF17" s="35"/>
      <c r="QG17" s="35"/>
      <c r="QH17" s="35"/>
      <c r="QI17" s="35"/>
      <c r="QJ17" s="35"/>
      <c r="QK17" s="35"/>
      <c r="QL17" s="35"/>
      <c r="QM17" s="35"/>
      <c r="QN17" s="35"/>
      <c r="QO17" s="35"/>
      <c r="QP17" s="35"/>
      <c r="QQ17" s="35"/>
      <c r="QR17" s="35"/>
      <c r="QS17" s="35"/>
      <c r="QT17" s="35"/>
      <c r="QU17" s="35"/>
      <c r="QV17" s="35"/>
      <c r="QW17" s="35"/>
      <c r="QX17" s="35"/>
      <c r="QY17" s="35"/>
      <c r="QZ17" s="35"/>
      <c r="RA17" s="35"/>
      <c r="RB17" s="35"/>
      <c r="RC17" s="35"/>
      <c r="RD17" s="35"/>
      <c r="RE17" s="35"/>
      <c r="RF17" s="35"/>
      <c r="RG17" s="35"/>
      <c r="RH17" s="35"/>
      <c r="RI17" s="35"/>
      <c r="RJ17" s="35"/>
      <c r="RK17" s="35"/>
      <c r="RL17" s="35"/>
      <c r="RM17" s="35"/>
      <c r="RN17" s="35"/>
      <c r="RO17" s="35"/>
      <c r="RP17" s="35"/>
      <c r="RQ17" s="35"/>
      <c r="RR17" s="35"/>
      <c r="RS17" s="35"/>
      <c r="RT17" s="35"/>
      <c r="RU17" s="35"/>
      <c r="RV17" s="35"/>
      <c r="RW17" s="35"/>
      <c r="RX17" s="35"/>
      <c r="RY17" s="35"/>
      <c r="RZ17" s="35"/>
      <c r="SA17" s="35"/>
      <c r="SB17" s="35"/>
      <c r="SC17" s="35"/>
      <c r="SD17" s="35"/>
      <c r="SE17" s="35"/>
      <c r="SF17" s="35"/>
      <c r="SG17" s="35"/>
      <c r="SH17" s="35"/>
      <c r="SI17" s="35"/>
      <c r="SJ17" s="35"/>
      <c r="SK17" s="35"/>
      <c r="SL17" s="35"/>
      <c r="SM17" s="35"/>
      <c r="SN17" s="35"/>
      <c r="SO17" s="35"/>
      <c r="SP17" s="35"/>
      <c r="SQ17" s="35"/>
      <c r="SR17" s="35"/>
      <c r="SS17" s="35"/>
      <c r="ST17" s="35"/>
      <c r="SU17" s="35"/>
      <c r="SV17" s="35"/>
      <c r="SW17" s="35"/>
      <c r="SX17" s="35"/>
      <c r="SY17" s="35"/>
      <c r="SZ17" s="35"/>
      <c r="TA17" s="35"/>
      <c r="TB17" s="35"/>
      <c r="TC17" s="35"/>
      <c r="TD17" s="35"/>
      <c r="TE17" s="35"/>
      <c r="TF17" s="35"/>
      <c r="TG17" s="35"/>
      <c r="TH17" s="35"/>
      <c r="TI17" s="35"/>
      <c r="TJ17" s="35"/>
      <c r="TK17" s="35"/>
      <c r="TL17" s="35"/>
      <c r="TM17" s="35"/>
      <c r="TN17" s="35"/>
      <c r="TO17" s="35"/>
      <c r="TP17" s="35"/>
      <c r="TQ17" s="35"/>
      <c r="TR17" s="35"/>
      <c r="TS17" s="35"/>
      <c r="TT17" s="35"/>
      <c r="TU17" s="35"/>
      <c r="TV17" s="35"/>
      <c r="TW17" s="35"/>
      <c r="TX17" s="35"/>
      <c r="TY17" s="35"/>
      <c r="TZ17" s="35"/>
      <c r="UA17" s="35"/>
      <c r="UB17" s="35"/>
      <c r="UC17" s="35"/>
      <c r="UD17" s="35"/>
      <c r="UE17" s="35"/>
      <c r="UF17" s="35"/>
      <c r="UG17" s="35"/>
      <c r="UH17" s="35"/>
      <c r="UI17" s="35"/>
      <c r="UJ17" s="35"/>
      <c r="UK17" s="35"/>
      <c r="UL17" s="35"/>
      <c r="UM17" s="35"/>
      <c r="UN17" s="35"/>
      <c r="UO17" s="35"/>
      <c r="UP17" s="35"/>
      <c r="UQ17" s="35"/>
      <c r="UR17" s="35"/>
      <c r="US17" s="35"/>
      <c r="UT17" s="35"/>
      <c r="UU17" s="35"/>
      <c r="UV17" s="35"/>
      <c r="UW17" s="35"/>
      <c r="UX17" s="35"/>
      <c r="UY17" s="35"/>
      <c r="UZ17" s="35"/>
      <c r="VA17" s="35"/>
      <c r="VB17" s="35"/>
      <c r="VC17" s="35"/>
      <c r="VD17" s="35"/>
      <c r="VE17" s="35"/>
      <c r="VF17" s="35"/>
      <c r="VG17" s="35"/>
      <c r="VH17" s="35"/>
      <c r="VI17" s="35"/>
      <c r="VJ17" s="35"/>
      <c r="VK17" s="35"/>
      <c r="VL17" s="35"/>
      <c r="VM17" s="35"/>
      <c r="VN17" s="35"/>
      <c r="VO17" s="35"/>
      <c r="VP17" s="35"/>
      <c r="VQ17" s="35"/>
      <c r="VR17" s="35"/>
      <c r="VS17" s="35"/>
      <c r="VT17" s="35"/>
      <c r="VU17" s="35"/>
      <c r="VV17" s="35"/>
      <c r="VW17" s="35"/>
      <c r="VX17" s="35"/>
      <c r="VY17" s="35"/>
      <c r="VZ17" s="35"/>
      <c r="WA17" s="35"/>
      <c r="WB17" s="35"/>
      <c r="WC17" s="35"/>
      <c r="WD17" s="35"/>
      <c r="WE17" s="35"/>
      <c r="WF17" s="35"/>
      <c r="WG17" s="35"/>
      <c r="WH17" s="35"/>
      <c r="WI17" s="35"/>
      <c r="WJ17" s="35"/>
      <c r="WK17" s="35"/>
      <c r="WL17" s="35"/>
      <c r="WM17" s="35"/>
      <c r="WN17" s="35"/>
      <c r="WO17" s="35"/>
      <c r="WP17" s="35"/>
      <c r="WQ17" s="35"/>
      <c r="WR17" s="35"/>
      <c r="WS17" s="35"/>
      <c r="WT17" s="35"/>
      <c r="WU17" s="35"/>
      <c r="WV17" s="35"/>
      <c r="WW17" s="35"/>
      <c r="WX17" s="35"/>
      <c r="WY17" s="35"/>
      <c r="WZ17" s="35"/>
      <c r="XA17" s="35"/>
      <c r="XB17" s="35"/>
      <c r="XC17" s="35"/>
      <c r="XD17" s="35"/>
      <c r="XE17" s="35"/>
      <c r="XF17" s="35"/>
      <c r="XG17" s="35"/>
      <c r="XH17" s="35"/>
      <c r="XI17" s="35"/>
      <c r="XJ17" s="35"/>
      <c r="XK17" s="35"/>
      <c r="XL17" s="35"/>
      <c r="XM17" s="35"/>
      <c r="XN17" s="35"/>
      <c r="XO17" s="35"/>
      <c r="XP17" s="35"/>
      <c r="XQ17" s="35"/>
      <c r="XR17" s="35"/>
      <c r="XS17" s="35"/>
      <c r="XT17" s="35"/>
      <c r="XU17" s="35"/>
      <c r="XV17" s="35"/>
      <c r="XW17" s="35"/>
      <c r="XX17" s="35"/>
      <c r="XY17" s="35"/>
      <c r="XZ17" s="35"/>
      <c r="YA17" s="35"/>
      <c r="YB17" s="35"/>
      <c r="YC17" s="35"/>
      <c r="YD17" s="35"/>
      <c r="YE17" s="35"/>
      <c r="YF17" s="35"/>
      <c r="YG17" s="35"/>
      <c r="YH17" s="35"/>
      <c r="YI17" s="35"/>
      <c r="YJ17" s="35"/>
      <c r="YK17" s="35"/>
      <c r="YL17" s="35"/>
      <c r="YM17" s="35"/>
      <c r="YN17" s="35"/>
      <c r="YO17" s="35"/>
      <c r="YP17" s="35"/>
      <c r="YQ17" s="35"/>
      <c r="YR17" s="35"/>
      <c r="YS17" s="35"/>
      <c r="YT17" s="35"/>
      <c r="YU17" s="35"/>
      <c r="YV17" s="35"/>
      <c r="YW17" s="35"/>
      <c r="YX17" s="35"/>
      <c r="YY17" s="35"/>
      <c r="YZ17" s="35"/>
      <c r="ZA17" s="35"/>
      <c r="ZB17" s="35"/>
      <c r="ZC17" s="35"/>
      <c r="ZD17" s="35"/>
      <c r="ZE17" s="35"/>
      <c r="ZF17" s="35"/>
      <c r="ZG17" s="35"/>
      <c r="ZH17" s="35"/>
      <c r="ZI17" s="35"/>
      <c r="ZJ17" s="35"/>
      <c r="ZK17" s="35"/>
      <c r="ZL17" s="35"/>
      <c r="ZM17" s="35"/>
      <c r="ZN17" s="35"/>
      <c r="ZO17" s="35"/>
      <c r="ZP17" s="35"/>
      <c r="ZQ17" s="35"/>
      <c r="ZR17" s="35"/>
      <c r="ZS17" s="35"/>
      <c r="ZT17" s="35"/>
      <c r="ZU17" s="35"/>
      <c r="ZV17" s="35"/>
      <c r="ZW17" s="35"/>
      <c r="ZX17" s="35"/>
      <c r="ZY17" s="35"/>
      <c r="ZZ17" s="35"/>
      <c r="AAA17" s="35"/>
      <c r="AAB17" s="35"/>
      <c r="AAC17" s="35"/>
      <c r="AAD17" s="35"/>
      <c r="AAE17" s="35"/>
      <c r="AAF17" s="35"/>
      <c r="AAG17" s="35"/>
      <c r="AAH17" s="35"/>
      <c r="AAI17" s="35"/>
      <c r="AAJ17" s="35"/>
      <c r="AAK17" s="35"/>
      <c r="AAL17" s="35"/>
      <c r="AAM17" s="35"/>
      <c r="AAN17" s="35"/>
      <c r="AAO17" s="35"/>
      <c r="AAP17" s="35"/>
      <c r="AAQ17" s="35"/>
      <c r="AAR17" s="35"/>
      <c r="AAS17" s="35"/>
      <c r="AAT17" s="35"/>
      <c r="AAU17" s="35"/>
      <c r="AAV17" s="35"/>
      <c r="AAW17" s="35"/>
      <c r="AAX17" s="35"/>
      <c r="AAY17" s="35"/>
      <c r="AAZ17" s="35"/>
      <c r="ABA17" s="35"/>
      <c r="ABB17" s="35"/>
      <c r="ABC17" s="35"/>
      <c r="ABD17" s="35"/>
      <c r="ABE17" s="35"/>
      <c r="ABF17" s="35"/>
      <c r="ABG17" s="35"/>
      <c r="ABH17" s="35"/>
      <c r="ABI17" s="35"/>
      <c r="ABJ17" s="35"/>
      <c r="ABK17" s="35"/>
      <c r="ABL17" s="35"/>
      <c r="ABM17" s="35"/>
      <c r="ABN17" s="35"/>
      <c r="ABO17" s="35"/>
      <c r="ABP17" s="35"/>
      <c r="ABQ17" s="35"/>
      <c r="ABR17" s="35"/>
      <c r="ABS17" s="35"/>
      <c r="ABT17" s="35"/>
      <c r="ABU17" s="35"/>
      <c r="ABV17" s="35"/>
      <c r="ABW17" s="35"/>
      <c r="ABX17" s="35"/>
      <c r="ABY17" s="35"/>
      <c r="ABZ17" s="35"/>
      <c r="ACA17" s="35"/>
      <c r="ACB17" s="35"/>
      <c r="ACC17" s="35"/>
      <c r="ACD17" s="35"/>
      <c r="ACE17" s="35"/>
      <c r="ACF17" s="35"/>
      <c r="ACG17" s="35"/>
      <c r="ACH17" s="35"/>
      <c r="ACI17" s="35"/>
      <c r="ACJ17" s="35"/>
      <c r="ACK17" s="35"/>
      <c r="ACL17" s="35"/>
      <c r="ACM17" s="35"/>
      <c r="ACN17" s="35"/>
      <c r="ACO17" s="35"/>
      <c r="ACP17" s="35"/>
      <c r="ACQ17" s="35"/>
      <c r="ACR17" s="35"/>
      <c r="ACS17" s="35"/>
      <c r="ACT17" s="35"/>
      <c r="ACU17" s="35"/>
      <c r="ACV17" s="35"/>
      <c r="ACW17" s="35"/>
      <c r="ACX17" s="35"/>
      <c r="ACY17" s="35"/>
      <c r="ACZ17" s="35"/>
      <c r="ADA17" s="35"/>
      <c r="ADB17" s="35"/>
      <c r="ADC17" s="35"/>
      <c r="ADD17" s="35"/>
      <c r="ADE17" s="35"/>
      <c r="ADF17" s="35"/>
      <c r="ADG17" s="35"/>
      <c r="ADH17" s="35"/>
      <c r="ADI17" s="35"/>
      <c r="ADJ17" s="35"/>
      <c r="ADK17" s="35"/>
      <c r="ADL17" s="35"/>
      <c r="ADM17" s="35"/>
      <c r="ADN17" s="35"/>
      <c r="ADO17" s="35"/>
      <c r="ADP17" s="35"/>
      <c r="ADQ17" s="35"/>
      <c r="ADR17" s="35"/>
      <c r="ADS17" s="35"/>
      <c r="ADT17" s="35"/>
      <c r="ADU17" s="35"/>
      <c r="ADV17" s="35"/>
      <c r="ADW17" s="35"/>
      <c r="ADX17" s="35"/>
      <c r="ADY17" s="35"/>
      <c r="ADZ17" s="35"/>
      <c r="AEA17" s="35"/>
      <c r="AEB17" s="35"/>
      <c r="AEC17" s="35"/>
      <c r="AED17" s="35"/>
      <c r="AEE17" s="35"/>
      <c r="AEF17" s="35"/>
      <c r="AEG17" s="35"/>
      <c r="AEH17" s="35"/>
      <c r="AEI17" s="35"/>
      <c r="AEJ17" s="35"/>
      <c r="AEK17" s="35"/>
      <c r="AEL17" s="35"/>
      <c r="AEM17" s="35"/>
      <c r="AEN17" s="35"/>
      <c r="AEO17" s="35"/>
      <c r="AEP17" s="35"/>
      <c r="AEQ17" s="35"/>
      <c r="AER17" s="35"/>
      <c r="AES17" s="35"/>
      <c r="AET17" s="35"/>
      <c r="AEU17" s="35"/>
      <c r="AEV17" s="35"/>
      <c r="AEW17" s="35"/>
      <c r="AEX17" s="35"/>
      <c r="AEY17" s="35"/>
      <c r="AEZ17" s="35"/>
      <c r="AFA17" s="35"/>
      <c r="AFB17" s="35"/>
      <c r="AFC17" s="35"/>
      <c r="AFD17" s="35"/>
      <c r="AFE17" s="35"/>
      <c r="AFF17" s="35"/>
      <c r="AFG17" s="35"/>
      <c r="AFH17" s="35"/>
      <c r="AFI17" s="35"/>
      <c r="AFJ17" s="35"/>
      <c r="AFK17" s="35"/>
      <c r="AFL17" s="35"/>
      <c r="AFM17" s="35"/>
      <c r="AFN17" s="35"/>
      <c r="AFO17" s="35"/>
      <c r="AFP17" s="35"/>
      <c r="AFQ17" s="35"/>
      <c r="AFR17" s="35"/>
      <c r="AFS17" s="35"/>
      <c r="AFT17" s="35"/>
      <c r="AFU17" s="35"/>
      <c r="AFV17" s="35"/>
      <c r="AFW17" s="35"/>
      <c r="AFX17" s="35"/>
      <c r="AFY17" s="35"/>
      <c r="AFZ17" s="35"/>
      <c r="AGA17" s="35"/>
      <c r="AGB17" s="35"/>
      <c r="AGC17" s="35"/>
      <c r="AGD17" s="35"/>
      <c r="AGE17" s="35"/>
      <c r="AGF17" s="35"/>
      <c r="AGG17" s="35"/>
      <c r="AGH17" s="35"/>
      <c r="AGI17" s="35"/>
      <c r="AGJ17" s="35"/>
      <c r="AGK17" s="35"/>
      <c r="AGL17" s="35"/>
      <c r="AGM17" s="35"/>
      <c r="AGN17" s="35"/>
      <c r="AGO17" s="35"/>
      <c r="AGP17" s="35"/>
      <c r="AGQ17" s="35"/>
      <c r="AGR17" s="35"/>
      <c r="AGS17" s="35"/>
      <c r="AGT17" s="35"/>
      <c r="AGU17" s="35"/>
      <c r="AGV17" s="35"/>
      <c r="AGW17" s="35"/>
      <c r="AGX17" s="35"/>
      <c r="AGY17" s="35"/>
      <c r="AGZ17" s="35"/>
      <c r="AHA17" s="35"/>
      <c r="AHB17" s="35"/>
      <c r="AHC17" s="35"/>
      <c r="AHD17" s="35"/>
      <c r="AHE17" s="35"/>
      <c r="AHF17" s="35"/>
      <c r="AHG17" s="35"/>
      <c r="AHH17" s="35"/>
      <c r="AHI17" s="35"/>
      <c r="AHJ17" s="35"/>
      <c r="AHK17" s="35"/>
      <c r="AHL17" s="35"/>
      <c r="AHM17" s="35"/>
      <c r="AHN17" s="35"/>
      <c r="AHO17" s="35"/>
      <c r="AHP17" s="35"/>
      <c r="AHQ17" s="35"/>
      <c r="AHR17" s="35"/>
      <c r="AHS17" s="35"/>
      <c r="AHT17" s="35"/>
      <c r="AHU17" s="35"/>
      <c r="AHV17" s="35"/>
      <c r="AHW17" s="35"/>
      <c r="AHX17" s="35"/>
      <c r="AHY17" s="35"/>
      <c r="AHZ17" s="35"/>
      <c r="AIA17" s="35"/>
      <c r="AIB17" s="35"/>
      <c r="AIC17" s="35"/>
      <c r="AID17" s="35"/>
      <c r="AIE17" s="35"/>
      <c r="AIF17" s="35"/>
      <c r="AIG17" s="35"/>
      <c r="AIH17" s="35"/>
      <c r="AII17" s="35"/>
      <c r="AIJ17" s="35"/>
      <c r="AIK17" s="35"/>
      <c r="AIL17" s="35"/>
      <c r="AIM17" s="35"/>
      <c r="AIN17" s="35"/>
      <c r="AIO17" s="35"/>
      <c r="AIP17" s="35"/>
      <c r="AIQ17" s="35"/>
      <c r="AIR17" s="35"/>
      <c r="AIS17" s="35"/>
      <c r="AIT17" s="35"/>
      <c r="AIU17" s="35"/>
      <c r="AIV17" s="35"/>
      <c r="AIW17" s="35"/>
      <c r="AIX17" s="35"/>
      <c r="AIY17" s="35"/>
      <c r="AIZ17" s="35"/>
      <c r="AJA17" s="35"/>
      <c r="AJB17" s="35"/>
      <c r="AJC17" s="35"/>
      <c r="AJD17" s="35"/>
      <c r="AJE17" s="35"/>
      <c r="AJF17" s="35"/>
      <c r="AJG17" s="35"/>
      <c r="AJH17" s="35"/>
      <c r="AJI17" s="35"/>
      <c r="AJJ17" s="35"/>
      <c r="AJK17" s="35"/>
      <c r="AJL17" s="35"/>
      <c r="AJM17" s="35"/>
      <c r="AJN17" s="35"/>
      <c r="AJO17" s="35"/>
      <c r="AJP17" s="35"/>
      <c r="AJQ17" s="35"/>
      <c r="AJR17" s="35"/>
      <c r="AJS17" s="35"/>
      <c r="AJT17" s="35"/>
      <c r="AJU17" s="35"/>
      <c r="AJV17" s="35"/>
      <c r="AJW17" s="35"/>
      <c r="AJX17" s="35"/>
      <c r="AJY17" s="35"/>
      <c r="AJZ17" s="35"/>
      <c r="AKA17" s="35"/>
      <c r="AKB17" s="35"/>
      <c r="AKC17" s="35"/>
      <c r="AKD17" s="35"/>
      <c r="AKE17" s="35"/>
      <c r="AKF17" s="35"/>
      <c r="AKG17" s="35"/>
      <c r="AKH17" s="35"/>
      <c r="AKI17" s="35"/>
      <c r="AKJ17" s="35"/>
      <c r="AKK17" s="35"/>
      <c r="AKL17" s="35"/>
      <c r="AKM17" s="35"/>
      <c r="AKN17" s="35"/>
      <c r="AKO17" s="35"/>
      <c r="AKP17" s="35"/>
      <c r="AKQ17" s="35"/>
      <c r="AKR17" s="35"/>
      <c r="AKS17" s="35"/>
      <c r="AKT17" s="35"/>
      <c r="AKU17" s="35"/>
      <c r="AKV17" s="35"/>
      <c r="AKW17" s="35"/>
      <c r="AKX17" s="35"/>
      <c r="AKY17" s="35"/>
      <c r="AKZ17" s="35"/>
      <c r="ALA17" s="35"/>
      <c r="ALB17" s="35"/>
      <c r="ALC17" s="35"/>
      <c r="ALD17" s="35"/>
      <c r="ALE17" s="35"/>
      <c r="ALF17" s="35"/>
      <c r="ALG17" s="35"/>
      <c r="ALH17" s="35"/>
      <c r="ALI17" s="35"/>
      <c r="ALJ17" s="35"/>
      <c r="ALK17" s="35"/>
      <c r="ALL17" s="35"/>
      <c r="ALM17" s="35"/>
      <c r="ALN17" s="35"/>
      <c r="ALO17" s="35"/>
      <c r="ALP17" s="35"/>
      <c r="ALQ17" s="35"/>
      <c r="ALR17" s="35"/>
      <c r="ALS17" s="35"/>
      <c r="ALT17" s="35"/>
      <c r="ALU17" s="35"/>
      <c r="ALV17" s="35"/>
      <c r="ALW17" s="35"/>
      <c r="ALX17" s="35"/>
      <c r="ALY17" s="35"/>
      <c r="ALZ17" s="35"/>
      <c r="AMA17" s="35"/>
      <c r="AMB17" s="35"/>
      <c r="AMC17" s="35"/>
      <c r="AMD17" s="35"/>
      <c r="AME17" s="35"/>
      <c r="AMF17" s="35"/>
      <c r="AMG17" s="35"/>
      <c r="AMH17" s="35"/>
      <c r="AMI17" s="35"/>
      <c r="AMJ17" s="35"/>
      <c r="AMK17" s="35"/>
      <c r="AML17" s="35"/>
    </row>
    <row r="18" spans="1:1026" s="59" customFormat="1" ht="18" customHeight="1" x14ac:dyDescent="0.25">
      <c r="A18" s="146">
        <v>3</v>
      </c>
      <c r="B18" s="273" t="s">
        <v>62</v>
      </c>
      <c r="C18" s="127"/>
      <c r="D18" s="362" t="s">
        <v>63</v>
      </c>
      <c r="E18" s="261" t="s">
        <v>1</v>
      </c>
      <c r="F18" s="94">
        <v>57.3</v>
      </c>
      <c r="G18" s="183" t="s">
        <v>108</v>
      </c>
      <c r="H18" s="43">
        <v>12</v>
      </c>
      <c r="I18" s="37">
        <v>3.4129999999999998</v>
      </c>
      <c r="J18" s="234">
        <v>111</v>
      </c>
      <c r="K18" s="42"/>
      <c r="L18" s="363"/>
      <c r="M18" s="9">
        <f>J18*I18</f>
        <v>378.84299999999996</v>
      </c>
      <c r="N18" s="263" t="s">
        <v>272</v>
      </c>
      <c r="O18" s="37">
        <v>16</v>
      </c>
      <c r="P18" s="264" t="s">
        <v>64</v>
      </c>
      <c r="Q18" s="147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2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  <c r="CA18" s="35"/>
      <c r="CB18" s="35"/>
      <c r="CC18" s="35"/>
      <c r="CD18" s="35"/>
      <c r="CE18" s="35"/>
      <c r="CF18" s="35"/>
      <c r="CG18" s="35"/>
      <c r="CH18" s="35"/>
      <c r="CI18" s="35"/>
      <c r="CJ18" s="35"/>
      <c r="CK18" s="35"/>
      <c r="CL18" s="35"/>
      <c r="CM18" s="35"/>
      <c r="CN18" s="35"/>
      <c r="CO18" s="35"/>
      <c r="CP18" s="35"/>
      <c r="CQ18" s="35"/>
      <c r="CR18" s="35"/>
      <c r="CS18" s="35"/>
      <c r="CT18" s="35"/>
      <c r="CU18" s="35"/>
      <c r="CV18" s="35"/>
      <c r="CW18" s="35"/>
      <c r="CX18" s="35"/>
      <c r="CY18" s="35"/>
      <c r="CZ18" s="35"/>
      <c r="DA18" s="35"/>
      <c r="DB18" s="35"/>
      <c r="DC18" s="35"/>
      <c r="DD18" s="35"/>
      <c r="DE18" s="35"/>
      <c r="DF18" s="35"/>
      <c r="DG18" s="35"/>
      <c r="DH18" s="35"/>
      <c r="DI18" s="35"/>
      <c r="DJ18" s="35"/>
      <c r="DK18" s="35"/>
      <c r="DL18" s="35"/>
      <c r="DM18" s="35"/>
      <c r="DN18" s="35"/>
      <c r="DO18" s="35"/>
      <c r="DP18" s="35"/>
      <c r="DQ18" s="35"/>
      <c r="DR18" s="35"/>
      <c r="DS18" s="35"/>
      <c r="DT18" s="35"/>
      <c r="DU18" s="35"/>
      <c r="DV18" s="35"/>
      <c r="DW18" s="35"/>
      <c r="DX18" s="35"/>
      <c r="DY18" s="35"/>
      <c r="DZ18" s="35"/>
      <c r="EA18" s="35"/>
      <c r="EB18" s="35"/>
      <c r="EC18" s="35"/>
      <c r="ED18" s="35"/>
      <c r="EE18" s="35"/>
      <c r="EF18" s="35"/>
      <c r="EG18" s="35"/>
      <c r="EH18" s="35"/>
      <c r="EI18" s="35"/>
      <c r="EJ18" s="35"/>
      <c r="EK18" s="35"/>
      <c r="EL18" s="35"/>
      <c r="EM18" s="35"/>
      <c r="EN18" s="35"/>
      <c r="EO18" s="35"/>
      <c r="EP18" s="35"/>
      <c r="EQ18" s="35"/>
      <c r="ER18" s="35"/>
      <c r="ES18" s="35"/>
      <c r="ET18" s="35"/>
      <c r="EU18" s="35"/>
      <c r="EV18" s="35"/>
      <c r="EW18" s="35"/>
      <c r="EX18" s="35"/>
      <c r="EY18" s="35"/>
      <c r="EZ18" s="35"/>
      <c r="FA18" s="35"/>
      <c r="FB18" s="35"/>
      <c r="FC18" s="35"/>
      <c r="FD18" s="35"/>
      <c r="FE18" s="35"/>
      <c r="FF18" s="35"/>
      <c r="FG18" s="35"/>
      <c r="FH18" s="35"/>
      <c r="FI18" s="35"/>
      <c r="FJ18" s="35"/>
      <c r="FK18" s="35"/>
      <c r="FL18" s="35"/>
      <c r="FM18" s="35"/>
      <c r="FN18" s="35"/>
      <c r="FO18" s="35"/>
      <c r="FP18" s="35"/>
      <c r="FQ18" s="35"/>
      <c r="FR18" s="35"/>
      <c r="FS18" s="35"/>
      <c r="FT18" s="35"/>
      <c r="FU18" s="35"/>
      <c r="FV18" s="35"/>
      <c r="FW18" s="35"/>
      <c r="FX18" s="35"/>
      <c r="FY18" s="35"/>
      <c r="FZ18" s="35"/>
      <c r="GA18" s="35"/>
      <c r="GB18" s="35"/>
      <c r="GC18" s="35"/>
      <c r="GD18" s="35"/>
      <c r="GE18" s="35"/>
      <c r="GF18" s="35"/>
      <c r="GG18" s="35"/>
      <c r="GH18" s="35"/>
      <c r="GI18" s="35"/>
      <c r="GJ18" s="35"/>
      <c r="GK18" s="35"/>
      <c r="GL18" s="35"/>
      <c r="GM18" s="35"/>
      <c r="GN18" s="35"/>
      <c r="GO18" s="35"/>
      <c r="GP18" s="35"/>
      <c r="GQ18" s="35"/>
      <c r="GR18" s="35"/>
      <c r="GS18" s="35"/>
      <c r="GT18" s="35"/>
      <c r="GU18" s="35"/>
      <c r="GV18" s="35"/>
      <c r="GW18" s="35"/>
      <c r="GX18" s="35"/>
      <c r="GY18" s="35"/>
      <c r="GZ18" s="35"/>
      <c r="HA18" s="35"/>
      <c r="HB18" s="35"/>
      <c r="HC18" s="35"/>
      <c r="HD18" s="35"/>
      <c r="HE18" s="35"/>
      <c r="HF18" s="35"/>
      <c r="HG18" s="35"/>
      <c r="HH18" s="35"/>
      <c r="HI18" s="35"/>
      <c r="HJ18" s="35"/>
      <c r="HK18" s="35"/>
      <c r="HL18" s="35"/>
      <c r="HM18" s="35"/>
      <c r="HN18" s="35"/>
      <c r="HO18" s="35"/>
      <c r="HP18" s="35"/>
      <c r="HQ18" s="35"/>
      <c r="HR18" s="35"/>
      <c r="HS18" s="35"/>
      <c r="HT18" s="35"/>
      <c r="HU18" s="35"/>
      <c r="HV18" s="35"/>
      <c r="HW18" s="35"/>
      <c r="HX18" s="35"/>
      <c r="HY18" s="35"/>
      <c r="HZ18" s="35"/>
      <c r="IA18" s="35"/>
      <c r="IB18" s="35"/>
      <c r="IC18" s="35"/>
      <c r="ID18" s="35"/>
      <c r="IE18" s="35"/>
      <c r="IF18" s="35"/>
      <c r="IG18" s="35"/>
      <c r="IH18" s="35"/>
      <c r="II18" s="35"/>
      <c r="IJ18" s="35"/>
      <c r="IK18" s="35"/>
      <c r="IL18" s="35"/>
      <c r="IM18" s="35"/>
      <c r="IN18" s="35"/>
      <c r="IO18" s="35"/>
      <c r="IP18" s="35"/>
      <c r="IQ18" s="35"/>
      <c r="IR18" s="35"/>
      <c r="IS18" s="35"/>
      <c r="IT18" s="35"/>
      <c r="IU18" s="35"/>
      <c r="IV18" s="35"/>
      <c r="IW18" s="35"/>
      <c r="IX18" s="35"/>
      <c r="IY18" s="35"/>
      <c r="IZ18" s="35"/>
      <c r="JA18" s="35"/>
      <c r="JB18" s="35"/>
      <c r="JC18" s="35"/>
      <c r="JD18" s="35"/>
      <c r="JE18" s="35"/>
      <c r="JF18" s="35"/>
      <c r="JG18" s="35"/>
      <c r="JH18" s="35"/>
      <c r="JI18" s="35"/>
      <c r="JJ18" s="35"/>
      <c r="JK18" s="35"/>
      <c r="JL18" s="35"/>
      <c r="JM18" s="35"/>
      <c r="JN18" s="35"/>
      <c r="JO18" s="35"/>
      <c r="JP18" s="35"/>
      <c r="JQ18" s="35"/>
      <c r="JR18" s="35"/>
      <c r="JS18" s="35"/>
      <c r="JT18" s="35"/>
      <c r="JU18" s="35"/>
      <c r="JV18" s="35"/>
      <c r="JW18" s="35"/>
      <c r="JX18" s="35"/>
      <c r="JY18" s="35"/>
      <c r="JZ18" s="35"/>
      <c r="KA18" s="35"/>
      <c r="KB18" s="35"/>
      <c r="KC18" s="35"/>
      <c r="KD18" s="35"/>
      <c r="KE18" s="35"/>
      <c r="KF18" s="35"/>
      <c r="KG18" s="35"/>
      <c r="KH18" s="35"/>
      <c r="KI18" s="35"/>
      <c r="KJ18" s="35"/>
      <c r="KK18" s="35"/>
      <c r="KL18" s="35"/>
      <c r="KM18" s="35"/>
      <c r="KN18" s="35"/>
      <c r="KO18" s="35"/>
      <c r="KP18" s="35"/>
      <c r="KQ18" s="35"/>
      <c r="KR18" s="35"/>
      <c r="KS18" s="35"/>
      <c r="KT18" s="35"/>
      <c r="KU18" s="35"/>
      <c r="KV18" s="35"/>
      <c r="KW18" s="35"/>
      <c r="KX18" s="35"/>
      <c r="KY18" s="35"/>
      <c r="KZ18" s="35"/>
      <c r="LA18" s="35"/>
      <c r="LB18" s="35"/>
      <c r="LC18" s="35"/>
      <c r="LD18" s="35"/>
      <c r="LE18" s="35"/>
      <c r="LF18" s="35"/>
      <c r="LG18" s="35"/>
      <c r="LH18" s="35"/>
      <c r="LI18" s="35"/>
      <c r="LJ18" s="35"/>
      <c r="LK18" s="35"/>
      <c r="LL18" s="35"/>
      <c r="LM18" s="35"/>
      <c r="LN18" s="35"/>
      <c r="LO18" s="35"/>
      <c r="LP18" s="35"/>
      <c r="LQ18" s="35"/>
      <c r="LR18" s="35"/>
      <c r="LS18" s="35"/>
      <c r="LT18" s="35"/>
      <c r="LU18" s="35"/>
      <c r="LV18" s="35"/>
      <c r="LW18" s="35"/>
      <c r="LX18" s="35"/>
      <c r="LY18" s="35"/>
      <c r="LZ18" s="35"/>
      <c r="MA18" s="35"/>
      <c r="MB18" s="35"/>
      <c r="MC18" s="35"/>
      <c r="MD18" s="35"/>
      <c r="ME18" s="35"/>
      <c r="MF18" s="35"/>
      <c r="MG18" s="35"/>
      <c r="MH18" s="35"/>
      <c r="MI18" s="35"/>
      <c r="MJ18" s="35"/>
      <c r="MK18" s="35"/>
      <c r="ML18" s="35"/>
      <c r="MM18" s="35"/>
      <c r="MN18" s="35"/>
      <c r="MO18" s="35"/>
      <c r="MP18" s="35"/>
      <c r="MQ18" s="35"/>
      <c r="MR18" s="35"/>
      <c r="MS18" s="35"/>
      <c r="MT18" s="35"/>
      <c r="MU18" s="35"/>
      <c r="MV18" s="35"/>
      <c r="MW18" s="35"/>
      <c r="MX18" s="35"/>
      <c r="MY18" s="35"/>
      <c r="MZ18" s="35"/>
      <c r="NA18" s="35"/>
      <c r="NB18" s="35"/>
      <c r="NC18" s="35"/>
      <c r="ND18" s="35"/>
      <c r="NE18" s="35"/>
      <c r="NF18" s="35"/>
      <c r="NG18" s="35"/>
      <c r="NH18" s="35"/>
      <c r="NI18" s="35"/>
      <c r="NJ18" s="35"/>
      <c r="NK18" s="35"/>
      <c r="NL18" s="35"/>
      <c r="NM18" s="35"/>
      <c r="NN18" s="35"/>
      <c r="NO18" s="35"/>
      <c r="NP18" s="35"/>
      <c r="NQ18" s="35"/>
      <c r="NR18" s="35"/>
      <c r="NS18" s="35"/>
      <c r="NT18" s="35"/>
      <c r="NU18" s="35"/>
      <c r="NV18" s="35"/>
      <c r="NW18" s="35"/>
      <c r="NX18" s="35"/>
      <c r="NY18" s="35"/>
      <c r="NZ18" s="35"/>
      <c r="OA18" s="35"/>
      <c r="OB18" s="35"/>
      <c r="OC18" s="35"/>
      <c r="OD18" s="35"/>
      <c r="OE18" s="35"/>
      <c r="OF18" s="35"/>
      <c r="OG18" s="35"/>
      <c r="OH18" s="35"/>
      <c r="OI18" s="35"/>
      <c r="OJ18" s="35"/>
      <c r="OK18" s="35"/>
      <c r="OL18" s="35"/>
      <c r="OM18" s="35"/>
      <c r="ON18" s="35"/>
      <c r="OO18" s="35"/>
      <c r="OP18" s="35"/>
      <c r="OQ18" s="35"/>
      <c r="OR18" s="35"/>
      <c r="OS18" s="35"/>
      <c r="OT18" s="35"/>
      <c r="OU18" s="35"/>
      <c r="OV18" s="35"/>
      <c r="OW18" s="35"/>
      <c r="OX18" s="35"/>
      <c r="OY18" s="35"/>
      <c r="OZ18" s="35"/>
      <c r="PA18" s="35"/>
      <c r="PB18" s="35"/>
      <c r="PC18" s="35"/>
      <c r="PD18" s="35"/>
      <c r="PE18" s="35"/>
      <c r="PF18" s="35"/>
      <c r="PG18" s="35"/>
      <c r="PH18" s="35"/>
      <c r="PI18" s="35"/>
      <c r="PJ18" s="35"/>
      <c r="PK18" s="35"/>
      <c r="PL18" s="35"/>
      <c r="PM18" s="35"/>
      <c r="PN18" s="35"/>
      <c r="PO18" s="35"/>
      <c r="PP18" s="35"/>
      <c r="PQ18" s="35"/>
      <c r="PR18" s="35"/>
      <c r="PS18" s="35"/>
      <c r="PT18" s="35"/>
      <c r="PU18" s="35"/>
      <c r="PV18" s="35"/>
      <c r="PW18" s="35"/>
      <c r="PX18" s="35"/>
      <c r="PY18" s="35"/>
      <c r="PZ18" s="35"/>
      <c r="QA18" s="35"/>
      <c r="QB18" s="35"/>
      <c r="QC18" s="35"/>
      <c r="QD18" s="35"/>
      <c r="QE18" s="35"/>
      <c r="QF18" s="35"/>
      <c r="QG18" s="35"/>
      <c r="QH18" s="35"/>
      <c r="QI18" s="35"/>
      <c r="QJ18" s="35"/>
      <c r="QK18" s="35"/>
      <c r="QL18" s="35"/>
      <c r="QM18" s="35"/>
      <c r="QN18" s="35"/>
      <c r="QO18" s="35"/>
      <c r="QP18" s="35"/>
      <c r="QQ18" s="35"/>
      <c r="QR18" s="35"/>
      <c r="QS18" s="35"/>
      <c r="QT18" s="35"/>
      <c r="QU18" s="35"/>
      <c r="QV18" s="35"/>
      <c r="QW18" s="35"/>
      <c r="QX18" s="35"/>
      <c r="QY18" s="35"/>
      <c r="QZ18" s="35"/>
      <c r="RA18" s="35"/>
      <c r="RB18" s="35"/>
      <c r="RC18" s="35"/>
      <c r="RD18" s="35"/>
      <c r="RE18" s="35"/>
      <c r="RF18" s="35"/>
      <c r="RG18" s="35"/>
      <c r="RH18" s="35"/>
      <c r="RI18" s="35"/>
      <c r="RJ18" s="35"/>
      <c r="RK18" s="35"/>
      <c r="RL18" s="35"/>
      <c r="RM18" s="35"/>
      <c r="RN18" s="35"/>
      <c r="RO18" s="35"/>
      <c r="RP18" s="35"/>
      <c r="RQ18" s="35"/>
      <c r="RR18" s="35"/>
      <c r="RS18" s="35"/>
      <c r="RT18" s="35"/>
      <c r="RU18" s="35"/>
      <c r="RV18" s="35"/>
      <c r="RW18" s="35"/>
      <c r="RX18" s="35"/>
      <c r="RY18" s="35"/>
      <c r="RZ18" s="35"/>
      <c r="SA18" s="35"/>
      <c r="SB18" s="35"/>
      <c r="SC18" s="35"/>
      <c r="SD18" s="35"/>
      <c r="SE18" s="35"/>
      <c r="SF18" s="35"/>
      <c r="SG18" s="35"/>
      <c r="SH18" s="35"/>
      <c r="SI18" s="35"/>
      <c r="SJ18" s="35"/>
      <c r="SK18" s="35"/>
      <c r="SL18" s="35"/>
      <c r="SM18" s="35"/>
      <c r="SN18" s="35"/>
      <c r="SO18" s="35"/>
      <c r="SP18" s="35"/>
      <c r="SQ18" s="35"/>
      <c r="SR18" s="35"/>
      <c r="SS18" s="35"/>
      <c r="ST18" s="35"/>
      <c r="SU18" s="35"/>
      <c r="SV18" s="35"/>
      <c r="SW18" s="35"/>
      <c r="SX18" s="35"/>
      <c r="SY18" s="35"/>
      <c r="SZ18" s="35"/>
      <c r="TA18" s="35"/>
      <c r="TB18" s="35"/>
      <c r="TC18" s="35"/>
      <c r="TD18" s="35"/>
      <c r="TE18" s="35"/>
      <c r="TF18" s="35"/>
      <c r="TG18" s="35"/>
      <c r="TH18" s="35"/>
      <c r="TI18" s="35"/>
      <c r="TJ18" s="35"/>
      <c r="TK18" s="35"/>
      <c r="TL18" s="35"/>
      <c r="TM18" s="35"/>
      <c r="TN18" s="35"/>
      <c r="TO18" s="35"/>
      <c r="TP18" s="35"/>
      <c r="TQ18" s="35"/>
      <c r="TR18" s="35"/>
      <c r="TS18" s="35"/>
      <c r="TT18" s="35"/>
      <c r="TU18" s="35"/>
      <c r="TV18" s="35"/>
      <c r="TW18" s="35"/>
      <c r="TX18" s="35"/>
      <c r="TY18" s="35"/>
      <c r="TZ18" s="35"/>
      <c r="UA18" s="35"/>
      <c r="UB18" s="35"/>
      <c r="UC18" s="35"/>
      <c r="UD18" s="35"/>
      <c r="UE18" s="35"/>
      <c r="UF18" s="35"/>
      <c r="UG18" s="35"/>
      <c r="UH18" s="35"/>
      <c r="UI18" s="35"/>
      <c r="UJ18" s="35"/>
      <c r="UK18" s="35"/>
      <c r="UL18" s="35"/>
      <c r="UM18" s="35"/>
      <c r="UN18" s="35"/>
      <c r="UO18" s="35"/>
      <c r="UP18" s="35"/>
      <c r="UQ18" s="35"/>
      <c r="UR18" s="35"/>
      <c r="US18" s="35"/>
      <c r="UT18" s="35"/>
      <c r="UU18" s="35"/>
      <c r="UV18" s="35"/>
      <c r="UW18" s="35"/>
      <c r="UX18" s="35"/>
      <c r="UY18" s="35"/>
      <c r="UZ18" s="35"/>
      <c r="VA18" s="35"/>
      <c r="VB18" s="35"/>
      <c r="VC18" s="35"/>
      <c r="VD18" s="35"/>
      <c r="VE18" s="35"/>
      <c r="VF18" s="35"/>
      <c r="VG18" s="35"/>
      <c r="VH18" s="35"/>
      <c r="VI18" s="35"/>
      <c r="VJ18" s="35"/>
      <c r="VK18" s="35"/>
      <c r="VL18" s="35"/>
      <c r="VM18" s="35"/>
      <c r="VN18" s="35"/>
      <c r="VO18" s="35"/>
      <c r="VP18" s="35"/>
      <c r="VQ18" s="35"/>
      <c r="VR18" s="35"/>
      <c r="VS18" s="35"/>
      <c r="VT18" s="35"/>
      <c r="VU18" s="35"/>
      <c r="VV18" s="35"/>
      <c r="VW18" s="35"/>
      <c r="VX18" s="35"/>
      <c r="VY18" s="35"/>
      <c r="VZ18" s="35"/>
      <c r="WA18" s="35"/>
      <c r="WB18" s="35"/>
      <c r="WC18" s="35"/>
      <c r="WD18" s="35"/>
      <c r="WE18" s="35"/>
      <c r="WF18" s="35"/>
      <c r="WG18" s="35"/>
      <c r="WH18" s="35"/>
      <c r="WI18" s="35"/>
      <c r="WJ18" s="35"/>
      <c r="WK18" s="35"/>
      <c r="WL18" s="35"/>
      <c r="WM18" s="35"/>
      <c r="WN18" s="35"/>
      <c r="WO18" s="35"/>
      <c r="WP18" s="35"/>
      <c r="WQ18" s="35"/>
      <c r="WR18" s="35"/>
      <c r="WS18" s="35"/>
      <c r="WT18" s="35"/>
      <c r="WU18" s="35"/>
      <c r="WV18" s="35"/>
      <c r="WW18" s="35"/>
      <c r="WX18" s="35"/>
      <c r="WY18" s="35"/>
      <c r="WZ18" s="35"/>
      <c r="XA18" s="35"/>
      <c r="XB18" s="35"/>
      <c r="XC18" s="35"/>
      <c r="XD18" s="35"/>
      <c r="XE18" s="35"/>
      <c r="XF18" s="35"/>
      <c r="XG18" s="35"/>
      <c r="XH18" s="35"/>
      <c r="XI18" s="35"/>
      <c r="XJ18" s="35"/>
      <c r="XK18" s="35"/>
      <c r="XL18" s="35"/>
      <c r="XM18" s="35"/>
      <c r="XN18" s="35"/>
      <c r="XO18" s="35"/>
      <c r="XP18" s="35"/>
      <c r="XQ18" s="35"/>
      <c r="XR18" s="35"/>
      <c r="XS18" s="35"/>
      <c r="XT18" s="35"/>
      <c r="XU18" s="35"/>
      <c r="XV18" s="35"/>
      <c r="XW18" s="35"/>
      <c r="XX18" s="35"/>
      <c r="XY18" s="35"/>
      <c r="XZ18" s="35"/>
      <c r="YA18" s="35"/>
      <c r="YB18" s="35"/>
      <c r="YC18" s="35"/>
      <c r="YD18" s="35"/>
      <c r="YE18" s="35"/>
      <c r="YF18" s="35"/>
      <c r="YG18" s="35"/>
      <c r="YH18" s="35"/>
      <c r="YI18" s="35"/>
      <c r="YJ18" s="35"/>
      <c r="YK18" s="35"/>
      <c r="YL18" s="35"/>
      <c r="YM18" s="35"/>
      <c r="YN18" s="35"/>
      <c r="YO18" s="35"/>
      <c r="YP18" s="35"/>
      <c r="YQ18" s="35"/>
      <c r="YR18" s="35"/>
      <c r="YS18" s="35"/>
      <c r="YT18" s="35"/>
      <c r="YU18" s="35"/>
      <c r="YV18" s="35"/>
      <c r="YW18" s="35"/>
      <c r="YX18" s="35"/>
      <c r="YY18" s="35"/>
      <c r="YZ18" s="35"/>
      <c r="ZA18" s="35"/>
      <c r="ZB18" s="35"/>
      <c r="ZC18" s="35"/>
      <c r="ZD18" s="35"/>
      <c r="ZE18" s="35"/>
      <c r="ZF18" s="35"/>
      <c r="ZG18" s="35"/>
      <c r="ZH18" s="35"/>
      <c r="ZI18" s="35"/>
      <c r="ZJ18" s="35"/>
      <c r="ZK18" s="35"/>
      <c r="ZL18" s="35"/>
      <c r="ZM18" s="35"/>
      <c r="ZN18" s="35"/>
      <c r="ZO18" s="35"/>
      <c r="ZP18" s="35"/>
      <c r="ZQ18" s="35"/>
      <c r="ZR18" s="35"/>
      <c r="ZS18" s="35"/>
      <c r="ZT18" s="35"/>
      <c r="ZU18" s="35"/>
      <c r="ZV18" s="35"/>
      <c r="ZW18" s="35"/>
      <c r="ZX18" s="35"/>
      <c r="ZY18" s="35"/>
      <c r="ZZ18" s="35"/>
      <c r="AAA18" s="35"/>
      <c r="AAB18" s="35"/>
      <c r="AAC18" s="35"/>
      <c r="AAD18" s="35"/>
      <c r="AAE18" s="35"/>
      <c r="AAF18" s="35"/>
      <c r="AAG18" s="35"/>
      <c r="AAH18" s="35"/>
      <c r="AAI18" s="35"/>
      <c r="AAJ18" s="35"/>
      <c r="AAK18" s="35"/>
      <c r="AAL18" s="35"/>
      <c r="AAM18" s="35"/>
      <c r="AAN18" s="35"/>
      <c r="AAO18" s="35"/>
      <c r="AAP18" s="35"/>
      <c r="AAQ18" s="35"/>
      <c r="AAR18" s="35"/>
      <c r="AAS18" s="35"/>
      <c r="AAT18" s="35"/>
      <c r="AAU18" s="35"/>
      <c r="AAV18" s="35"/>
      <c r="AAW18" s="35"/>
      <c r="AAX18" s="35"/>
      <c r="AAY18" s="35"/>
      <c r="AAZ18" s="35"/>
      <c r="ABA18" s="35"/>
      <c r="ABB18" s="35"/>
      <c r="ABC18" s="35"/>
      <c r="ABD18" s="35"/>
      <c r="ABE18" s="35"/>
      <c r="ABF18" s="35"/>
      <c r="ABG18" s="35"/>
      <c r="ABH18" s="35"/>
      <c r="ABI18" s="35"/>
      <c r="ABJ18" s="35"/>
      <c r="ABK18" s="35"/>
      <c r="ABL18" s="35"/>
      <c r="ABM18" s="35"/>
      <c r="ABN18" s="35"/>
      <c r="ABO18" s="35"/>
      <c r="ABP18" s="35"/>
      <c r="ABQ18" s="35"/>
      <c r="ABR18" s="35"/>
      <c r="ABS18" s="35"/>
      <c r="ABT18" s="35"/>
      <c r="ABU18" s="35"/>
      <c r="ABV18" s="35"/>
      <c r="ABW18" s="35"/>
      <c r="ABX18" s="35"/>
      <c r="ABY18" s="35"/>
      <c r="ABZ18" s="35"/>
      <c r="ACA18" s="35"/>
      <c r="ACB18" s="35"/>
      <c r="ACC18" s="35"/>
      <c r="ACD18" s="35"/>
      <c r="ACE18" s="35"/>
      <c r="ACF18" s="35"/>
      <c r="ACG18" s="35"/>
      <c r="ACH18" s="35"/>
      <c r="ACI18" s="35"/>
      <c r="ACJ18" s="35"/>
      <c r="ACK18" s="35"/>
      <c r="ACL18" s="35"/>
      <c r="ACM18" s="35"/>
      <c r="ACN18" s="35"/>
      <c r="ACO18" s="35"/>
      <c r="ACP18" s="35"/>
      <c r="ACQ18" s="35"/>
      <c r="ACR18" s="35"/>
      <c r="ACS18" s="35"/>
      <c r="ACT18" s="35"/>
      <c r="ACU18" s="35"/>
      <c r="ACV18" s="35"/>
      <c r="ACW18" s="35"/>
      <c r="ACX18" s="35"/>
      <c r="ACY18" s="35"/>
      <c r="ACZ18" s="35"/>
      <c r="ADA18" s="35"/>
      <c r="ADB18" s="35"/>
      <c r="ADC18" s="35"/>
      <c r="ADD18" s="35"/>
      <c r="ADE18" s="35"/>
      <c r="ADF18" s="35"/>
      <c r="ADG18" s="35"/>
      <c r="ADH18" s="35"/>
      <c r="ADI18" s="35"/>
      <c r="ADJ18" s="35"/>
      <c r="ADK18" s="35"/>
      <c r="ADL18" s="35"/>
      <c r="ADM18" s="35"/>
      <c r="ADN18" s="35"/>
      <c r="ADO18" s="35"/>
      <c r="ADP18" s="35"/>
      <c r="ADQ18" s="35"/>
      <c r="ADR18" s="35"/>
      <c r="ADS18" s="35"/>
      <c r="ADT18" s="35"/>
      <c r="ADU18" s="35"/>
      <c r="ADV18" s="35"/>
      <c r="ADW18" s="35"/>
      <c r="ADX18" s="35"/>
      <c r="ADY18" s="35"/>
      <c r="ADZ18" s="35"/>
      <c r="AEA18" s="35"/>
      <c r="AEB18" s="35"/>
      <c r="AEC18" s="35"/>
      <c r="AED18" s="35"/>
      <c r="AEE18" s="35"/>
      <c r="AEF18" s="35"/>
      <c r="AEG18" s="35"/>
      <c r="AEH18" s="35"/>
      <c r="AEI18" s="35"/>
      <c r="AEJ18" s="35"/>
      <c r="AEK18" s="35"/>
      <c r="AEL18" s="35"/>
      <c r="AEM18" s="35"/>
      <c r="AEN18" s="35"/>
      <c r="AEO18" s="35"/>
      <c r="AEP18" s="35"/>
      <c r="AEQ18" s="35"/>
      <c r="AER18" s="35"/>
      <c r="AES18" s="35"/>
      <c r="AET18" s="35"/>
      <c r="AEU18" s="35"/>
      <c r="AEV18" s="35"/>
      <c r="AEW18" s="35"/>
      <c r="AEX18" s="35"/>
      <c r="AEY18" s="35"/>
      <c r="AEZ18" s="35"/>
      <c r="AFA18" s="35"/>
      <c r="AFB18" s="35"/>
      <c r="AFC18" s="35"/>
      <c r="AFD18" s="35"/>
      <c r="AFE18" s="35"/>
      <c r="AFF18" s="35"/>
      <c r="AFG18" s="35"/>
      <c r="AFH18" s="35"/>
      <c r="AFI18" s="35"/>
      <c r="AFJ18" s="35"/>
      <c r="AFK18" s="35"/>
      <c r="AFL18" s="35"/>
      <c r="AFM18" s="35"/>
      <c r="AFN18" s="35"/>
      <c r="AFO18" s="35"/>
      <c r="AFP18" s="35"/>
      <c r="AFQ18" s="35"/>
      <c r="AFR18" s="35"/>
      <c r="AFS18" s="35"/>
      <c r="AFT18" s="35"/>
      <c r="AFU18" s="35"/>
      <c r="AFV18" s="35"/>
      <c r="AFW18" s="35"/>
      <c r="AFX18" s="35"/>
      <c r="AFY18" s="35"/>
      <c r="AFZ18" s="35"/>
      <c r="AGA18" s="35"/>
      <c r="AGB18" s="35"/>
      <c r="AGC18" s="35"/>
      <c r="AGD18" s="35"/>
      <c r="AGE18" s="35"/>
      <c r="AGF18" s="35"/>
      <c r="AGG18" s="35"/>
      <c r="AGH18" s="35"/>
      <c r="AGI18" s="35"/>
      <c r="AGJ18" s="35"/>
      <c r="AGK18" s="35"/>
      <c r="AGL18" s="35"/>
      <c r="AGM18" s="35"/>
      <c r="AGN18" s="35"/>
      <c r="AGO18" s="35"/>
      <c r="AGP18" s="35"/>
      <c r="AGQ18" s="35"/>
      <c r="AGR18" s="35"/>
      <c r="AGS18" s="35"/>
      <c r="AGT18" s="35"/>
      <c r="AGU18" s="35"/>
      <c r="AGV18" s="35"/>
      <c r="AGW18" s="35"/>
      <c r="AGX18" s="35"/>
      <c r="AGY18" s="35"/>
      <c r="AGZ18" s="35"/>
      <c r="AHA18" s="35"/>
      <c r="AHB18" s="35"/>
      <c r="AHC18" s="35"/>
      <c r="AHD18" s="35"/>
      <c r="AHE18" s="35"/>
      <c r="AHF18" s="35"/>
      <c r="AHG18" s="35"/>
      <c r="AHH18" s="35"/>
      <c r="AHI18" s="35"/>
      <c r="AHJ18" s="35"/>
      <c r="AHK18" s="35"/>
      <c r="AHL18" s="35"/>
      <c r="AHM18" s="35"/>
      <c r="AHN18" s="35"/>
      <c r="AHO18" s="35"/>
      <c r="AHP18" s="35"/>
      <c r="AHQ18" s="35"/>
      <c r="AHR18" s="35"/>
      <c r="AHS18" s="35"/>
      <c r="AHT18" s="35"/>
      <c r="AHU18" s="35"/>
      <c r="AHV18" s="35"/>
      <c r="AHW18" s="35"/>
      <c r="AHX18" s="35"/>
      <c r="AHY18" s="35"/>
      <c r="AHZ18" s="35"/>
      <c r="AIA18" s="35"/>
      <c r="AIB18" s="35"/>
      <c r="AIC18" s="35"/>
      <c r="AID18" s="35"/>
      <c r="AIE18" s="35"/>
      <c r="AIF18" s="35"/>
      <c r="AIG18" s="35"/>
      <c r="AIH18" s="35"/>
      <c r="AII18" s="35"/>
      <c r="AIJ18" s="35"/>
      <c r="AIK18" s="35"/>
      <c r="AIL18" s="35"/>
      <c r="AIM18" s="35"/>
      <c r="AIN18" s="35"/>
      <c r="AIO18" s="35"/>
      <c r="AIP18" s="35"/>
      <c r="AIQ18" s="35"/>
      <c r="AIR18" s="35"/>
      <c r="AIS18" s="35"/>
      <c r="AIT18" s="35"/>
      <c r="AIU18" s="35"/>
      <c r="AIV18" s="35"/>
      <c r="AIW18" s="35"/>
      <c r="AIX18" s="35"/>
      <c r="AIY18" s="35"/>
      <c r="AIZ18" s="35"/>
      <c r="AJA18" s="35"/>
      <c r="AJB18" s="35"/>
      <c r="AJC18" s="35"/>
      <c r="AJD18" s="35"/>
      <c r="AJE18" s="35"/>
      <c r="AJF18" s="35"/>
      <c r="AJG18" s="35"/>
      <c r="AJH18" s="35"/>
      <c r="AJI18" s="35"/>
      <c r="AJJ18" s="35"/>
      <c r="AJK18" s="35"/>
      <c r="AJL18" s="35"/>
      <c r="AJM18" s="35"/>
      <c r="AJN18" s="35"/>
      <c r="AJO18" s="35"/>
      <c r="AJP18" s="35"/>
      <c r="AJQ18" s="35"/>
      <c r="AJR18" s="35"/>
      <c r="AJS18" s="35"/>
      <c r="AJT18" s="35"/>
      <c r="AJU18" s="35"/>
      <c r="AJV18" s="35"/>
      <c r="AJW18" s="35"/>
      <c r="AJX18" s="35"/>
      <c r="AJY18" s="35"/>
      <c r="AJZ18" s="35"/>
      <c r="AKA18" s="35"/>
      <c r="AKB18" s="35"/>
      <c r="AKC18" s="35"/>
      <c r="AKD18" s="35"/>
      <c r="AKE18" s="35"/>
      <c r="AKF18" s="35"/>
      <c r="AKG18" s="35"/>
      <c r="AKH18" s="35"/>
      <c r="AKI18" s="35"/>
      <c r="AKJ18" s="35"/>
      <c r="AKK18" s="35"/>
      <c r="AKL18" s="35"/>
      <c r="AKM18" s="35"/>
      <c r="AKN18" s="35"/>
      <c r="AKO18" s="35"/>
      <c r="AKP18" s="35"/>
      <c r="AKQ18" s="35"/>
      <c r="AKR18" s="35"/>
      <c r="AKS18" s="35"/>
      <c r="AKT18" s="35"/>
      <c r="AKU18" s="35"/>
      <c r="AKV18" s="35"/>
      <c r="AKW18" s="35"/>
      <c r="AKX18" s="35"/>
      <c r="AKY18" s="35"/>
      <c r="AKZ18" s="35"/>
      <c r="ALA18" s="35"/>
      <c r="ALB18" s="35"/>
      <c r="ALC18" s="35"/>
      <c r="ALD18" s="35"/>
      <c r="ALE18" s="35"/>
      <c r="ALF18" s="35"/>
      <c r="ALG18" s="35"/>
      <c r="ALH18" s="35"/>
      <c r="ALI18" s="35"/>
      <c r="ALJ18" s="35"/>
      <c r="ALK18" s="35"/>
      <c r="ALL18" s="35"/>
      <c r="ALM18" s="35"/>
      <c r="ALN18" s="35"/>
      <c r="ALO18" s="35"/>
      <c r="ALP18" s="35"/>
      <c r="ALQ18" s="35"/>
      <c r="ALR18" s="35"/>
      <c r="ALS18" s="35"/>
      <c r="ALT18" s="35"/>
      <c r="ALU18" s="35"/>
      <c r="ALV18" s="35"/>
      <c r="ALW18" s="35"/>
      <c r="ALX18" s="35"/>
      <c r="ALY18" s="35"/>
      <c r="ALZ18" s="35"/>
      <c r="AMA18" s="35"/>
      <c r="AMB18" s="35"/>
      <c r="AMC18" s="35"/>
      <c r="AMD18" s="35"/>
      <c r="AME18" s="35"/>
      <c r="AMF18" s="35"/>
      <c r="AMG18" s="35"/>
      <c r="AMH18" s="35"/>
      <c r="AMI18" s="35"/>
      <c r="AMJ18" s="35"/>
      <c r="AMK18" s="35"/>
      <c r="AML18" s="35"/>
    </row>
    <row r="19" spans="1:1026" s="59" customFormat="1" ht="18" customHeight="1" x14ac:dyDescent="0.25">
      <c r="A19" s="146">
        <v>4</v>
      </c>
      <c r="B19" s="127" t="s">
        <v>258</v>
      </c>
      <c r="C19" s="36"/>
      <c r="D19" s="40">
        <v>1953</v>
      </c>
      <c r="E19" s="41">
        <v>1</v>
      </c>
      <c r="F19" s="49">
        <v>70</v>
      </c>
      <c r="G19" s="83" t="s">
        <v>259</v>
      </c>
      <c r="H19" s="42">
        <v>12</v>
      </c>
      <c r="I19" s="37">
        <v>3.4129999999999998</v>
      </c>
      <c r="J19" s="37">
        <v>106</v>
      </c>
      <c r="K19" s="37"/>
      <c r="L19" s="201"/>
      <c r="M19" s="9">
        <f>J19*I19</f>
        <v>361.77799999999996</v>
      </c>
      <c r="N19" s="10" t="s">
        <v>274</v>
      </c>
      <c r="O19" s="37">
        <v>15</v>
      </c>
      <c r="P19" s="39" t="s">
        <v>69</v>
      </c>
      <c r="Q19" s="147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0"/>
      <c r="AE19" s="60"/>
      <c r="AF19" s="62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5"/>
      <c r="CV19" s="35"/>
      <c r="CW19" s="35"/>
      <c r="CX19" s="35"/>
      <c r="CY19" s="35"/>
      <c r="CZ19" s="35"/>
      <c r="DA19" s="35"/>
      <c r="DB19" s="35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G19" s="35"/>
      <c r="EH19" s="35"/>
      <c r="EI19" s="35"/>
      <c r="EJ19" s="35"/>
      <c r="EK19" s="35"/>
      <c r="EL19" s="35"/>
      <c r="EM19" s="35"/>
      <c r="EN19" s="35"/>
      <c r="EO19" s="35"/>
      <c r="EP19" s="35"/>
      <c r="EQ19" s="35"/>
      <c r="ER19" s="35"/>
      <c r="ES19" s="35"/>
      <c r="ET19" s="35"/>
      <c r="EU19" s="35"/>
      <c r="EV19" s="35"/>
      <c r="EW19" s="35"/>
      <c r="EX19" s="35"/>
      <c r="EY19" s="35"/>
      <c r="EZ19" s="35"/>
      <c r="FA19" s="35"/>
      <c r="FB19" s="35"/>
      <c r="FC19" s="35"/>
      <c r="FD19" s="35"/>
      <c r="FE19" s="35"/>
      <c r="FF19" s="35"/>
      <c r="FG19" s="35"/>
      <c r="FH19" s="35"/>
      <c r="FI19" s="35"/>
      <c r="FJ19" s="35"/>
      <c r="FK19" s="35"/>
      <c r="FL19" s="35"/>
      <c r="FM19" s="35"/>
      <c r="FN19" s="35"/>
      <c r="FO19" s="35"/>
      <c r="FP19" s="35"/>
      <c r="FQ19" s="35"/>
      <c r="FR19" s="35"/>
      <c r="FS19" s="35"/>
      <c r="FT19" s="35"/>
      <c r="FU19" s="35"/>
      <c r="FV19" s="35"/>
      <c r="FW19" s="35"/>
      <c r="FX19" s="35"/>
      <c r="FY19" s="35"/>
      <c r="FZ19" s="35"/>
      <c r="GA19" s="35"/>
      <c r="GB19" s="35"/>
      <c r="GC19" s="35"/>
      <c r="GD19" s="35"/>
      <c r="GE19" s="35"/>
      <c r="GF19" s="35"/>
      <c r="GG19" s="35"/>
      <c r="GH19" s="35"/>
      <c r="GI19" s="35"/>
      <c r="GJ19" s="35"/>
      <c r="GK19" s="35"/>
      <c r="GL19" s="35"/>
      <c r="GM19" s="35"/>
      <c r="GN19" s="35"/>
      <c r="GO19" s="35"/>
      <c r="GP19" s="35"/>
      <c r="GQ19" s="35"/>
      <c r="GR19" s="35"/>
      <c r="GS19" s="35"/>
      <c r="GT19" s="35"/>
      <c r="GU19" s="35"/>
      <c r="GV19" s="35"/>
      <c r="GW19" s="35"/>
      <c r="GX19" s="35"/>
      <c r="GY19" s="35"/>
      <c r="GZ19" s="35"/>
      <c r="HA19" s="35"/>
      <c r="HB19" s="35"/>
      <c r="HC19" s="35"/>
      <c r="HD19" s="35"/>
      <c r="HE19" s="35"/>
      <c r="HF19" s="35"/>
      <c r="HG19" s="35"/>
      <c r="HH19" s="35"/>
      <c r="HI19" s="35"/>
      <c r="HJ19" s="35"/>
      <c r="HK19" s="35"/>
      <c r="HL19" s="35"/>
      <c r="HM19" s="35"/>
      <c r="HN19" s="35"/>
      <c r="HO19" s="35"/>
      <c r="HP19" s="35"/>
      <c r="HQ19" s="35"/>
      <c r="HR19" s="35"/>
      <c r="HS19" s="35"/>
      <c r="HT19" s="35"/>
      <c r="HU19" s="35"/>
      <c r="HV19" s="35"/>
      <c r="HW19" s="35"/>
      <c r="HX19" s="35"/>
      <c r="HY19" s="35"/>
      <c r="HZ19" s="35"/>
      <c r="IA19" s="35"/>
      <c r="IB19" s="35"/>
      <c r="IC19" s="35"/>
      <c r="ID19" s="35"/>
      <c r="IE19" s="35"/>
      <c r="IF19" s="35"/>
      <c r="IG19" s="35"/>
      <c r="IH19" s="35"/>
      <c r="II19" s="35"/>
      <c r="IJ19" s="35"/>
      <c r="IK19" s="35"/>
      <c r="IL19" s="35"/>
      <c r="IM19" s="35"/>
      <c r="IN19" s="35"/>
      <c r="IO19" s="35"/>
      <c r="IP19" s="35"/>
      <c r="IQ19" s="35"/>
      <c r="IR19" s="35"/>
      <c r="IS19" s="35"/>
      <c r="IT19" s="35"/>
      <c r="IU19" s="35"/>
      <c r="IV19" s="35"/>
      <c r="IW19" s="35"/>
      <c r="IX19" s="35"/>
      <c r="IY19" s="35"/>
      <c r="IZ19" s="35"/>
      <c r="JA19" s="35"/>
      <c r="JB19" s="35"/>
      <c r="JC19" s="35"/>
      <c r="JD19" s="35"/>
      <c r="JE19" s="35"/>
      <c r="JF19" s="35"/>
      <c r="JG19" s="35"/>
      <c r="JH19" s="35"/>
      <c r="JI19" s="35"/>
      <c r="JJ19" s="35"/>
      <c r="JK19" s="35"/>
      <c r="JL19" s="35"/>
      <c r="JM19" s="35"/>
      <c r="JN19" s="35"/>
      <c r="JO19" s="35"/>
      <c r="JP19" s="35"/>
      <c r="JQ19" s="35"/>
      <c r="JR19" s="35"/>
      <c r="JS19" s="35"/>
      <c r="JT19" s="35"/>
      <c r="JU19" s="35"/>
      <c r="JV19" s="35"/>
      <c r="JW19" s="35"/>
      <c r="JX19" s="35"/>
      <c r="JY19" s="35"/>
      <c r="JZ19" s="35"/>
      <c r="KA19" s="35"/>
      <c r="KB19" s="35"/>
      <c r="KC19" s="35"/>
      <c r="KD19" s="35"/>
      <c r="KE19" s="35"/>
      <c r="KF19" s="35"/>
      <c r="KG19" s="35"/>
      <c r="KH19" s="35"/>
      <c r="KI19" s="35"/>
      <c r="KJ19" s="35"/>
      <c r="KK19" s="35"/>
      <c r="KL19" s="35"/>
      <c r="KM19" s="35"/>
      <c r="KN19" s="35"/>
      <c r="KO19" s="35"/>
      <c r="KP19" s="35"/>
      <c r="KQ19" s="35"/>
      <c r="KR19" s="35"/>
      <c r="KS19" s="35"/>
      <c r="KT19" s="35"/>
      <c r="KU19" s="35"/>
      <c r="KV19" s="35"/>
      <c r="KW19" s="35"/>
      <c r="KX19" s="35"/>
      <c r="KY19" s="35"/>
      <c r="KZ19" s="35"/>
      <c r="LA19" s="35"/>
      <c r="LB19" s="35"/>
      <c r="LC19" s="35"/>
      <c r="LD19" s="35"/>
      <c r="LE19" s="35"/>
      <c r="LF19" s="35"/>
      <c r="LG19" s="35"/>
      <c r="LH19" s="35"/>
      <c r="LI19" s="35"/>
      <c r="LJ19" s="35"/>
      <c r="LK19" s="35"/>
      <c r="LL19" s="35"/>
      <c r="LM19" s="35"/>
      <c r="LN19" s="35"/>
      <c r="LO19" s="35"/>
      <c r="LP19" s="35"/>
      <c r="LQ19" s="35"/>
      <c r="LR19" s="35"/>
      <c r="LS19" s="35"/>
      <c r="LT19" s="35"/>
      <c r="LU19" s="35"/>
      <c r="LV19" s="35"/>
      <c r="LW19" s="35"/>
      <c r="LX19" s="35"/>
      <c r="LY19" s="35"/>
      <c r="LZ19" s="35"/>
      <c r="MA19" s="35"/>
      <c r="MB19" s="35"/>
      <c r="MC19" s="35"/>
      <c r="MD19" s="35"/>
      <c r="ME19" s="35"/>
      <c r="MF19" s="35"/>
      <c r="MG19" s="35"/>
      <c r="MH19" s="35"/>
      <c r="MI19" s="35"/>
      <c r="MJ19" s="35"/>
      <c r="MK19" s="35"/>
      <c r="ML19" s="35"/>
      <c r="MM19" s="35"/>
      <c r="MN19" s="35"/>
      <c r="MO19" s="35"/>
      <c r="MP19" s="35"/>
      <c r="MQ19" s="35"/>
      <c r="MR19" s="35"/>
      <c r="MS19" s="35"/>
      <c r="MT19" s="35"/>
      <c r="MU19" s="35"/>
      <c r="MV19" s="35"/>
      <c r="MW19" s="35"/>
      <c r="MX19" s="35"/>
      <c r="MY19" s="35"/>
      <c r="MZ19" s="35"/>
      <c r="NA19" s="35"/>
      <c r="NB19" s="35"/>
      <c r="NC19" s="35"/>
      <c r="ND19" s="35"/>
      <c r="NE19" s="35"/>
      <c r="NF19" s="35"/>
      <c r="NG19" s="35"/>
      <c r="NH19" s="35"/>
      <c r="NI19" s="35"/>
      <c r="NJ19" s="35"/>
      <c r="NK19" s="35"/>
      <c r="NL19" s="35"/>
      <c r="NM19" s="35"/>
      <c r="NN19" s="35"/>
      <c r="NO19" s="35"/>
      <c r="NP19" s="35"/>
      <c r="NQ19" s="35"/>
      <c r="NR19" s="35"/>
      <c r="NS19" s="35"/>
      <c r="NT19" s="35"/>
      <c r="NU19" s="35"/>
      <c r="NV19" s="35"/>
      <c r="NW19" s="35"/>
      <c r="NX19" s="35"/>
      <c r="NY19" s="35"/>
      <c r="NZ19" s="35"/>
      <c r="OA19" s="35"/>
      <c r="OB19" s="35"/>
      <c r="OC19" s="35"/>
      <c r="OD19" s="35"/>
      <c r="OE19" s="35"/>
      <c r="OF19" s="35"/>
      <c r="OG19" s="35"/>
      <c r="OH19" s="35"/>
      <c r="OI19" s="35"/>
      <c r="OJ19" s="35"/>
      <c r="OK19" s="35"/>
      <c r="OL19" s="35"/>
      <c r="OM19" s="35"/>
      <c r="ON19" s="35"/>
      <c r="OO19" s="35"/>
      <c r="OP19" s="35"/>
      <c r="OQ19" s="35"/>
      <c r="OR19" s="35"/>
      <c r="OS19" s="35"/>
      <c r="OT19" s="35"/>
      <c r="OU19" s="35"/>
      <c r="OV19" s="35"/>
      <c r="OW19" s="35"/>
      <c r="OX19" s="35"/>
      <c r="OY19" s="35"/>
      <c r="OZ19" s="35"/>
      <c r="PA19" s="35"/>
      <c r="PB19" s="35"/>
      <c r="PC19" s="35"/>
      <c r="PD19" s="35"/>
      <c r="PE19" s="35"/>
      <c r="PF19" s="35"/>
      <c r="PG19" s="35"/>
      <c r="PH19" s="35"/>
      <c r="PI19" s="35"/>
      <c r="PJ19" s="35"/>
      <c r="PK19" s="35"/>
      <c r="PL19" s="35"/>
      <c r="PM19" s="35"/>
      <c r="PN19" s="35"/>
      <c r="PO19" s="35"/>
      <c r="PP19" s="35"/>
      <c r="PQ19" s="35"/>
      <c r="PR19" s="35"/>
      <c r="PS19" s="35"/>
      <c r="PT19" s="35"/>
      <c r="PU19" s="35"/>
      <c r="PV19" s="35"/>
      <c r="PW19" s="35"/>
      <c r="PX19" s="35"/>
      <c r="PY19" s="35"/>
      <c r="PZ19" s="35"/>
      <c r="QA19" s="35"/>
      <c r="QB19" s="35"/>
      <c r="QC19" s="35"/>
      <c r="QD19" s="35"/>
      <c r="QE19" s="35"/>
      <c r="QF19" s="35"/>
      <c r="QG19" s="35"/>
      <c r="QH19" s="35"/>
      <c r="QI19" s="35"/>
      <c r="QJ19" s="35"/>
      <c r="QK19" s="35"/>
      <c r="QL19" s="35"/>
      <c r="QM19" s="35"/>
      <c r="QN19" s="35"/>
      <c r="QO19" s="35"/>
      <c r="QP19" s="35"/>
      <c r="QQ19" s="35"/>
      <c r="QR19" s="35"/>
      <c r="QS19" s="35"/>
      <c r="QT19" s="35"/>
      <c r="QU19" s="35"/>
      <c r="QV19" s="35"/>
      <c r="QW19" s="35"/>
      <c r="QX19" s="35"/>
      <c r="QY19" s="35"/>
      <c r="QZ19" s="35"/>
      <c r="RA19" s="35"/>
      <c r="RB19" s="35"/>
      <c r="RC19" s="35"/>
      <c r="RD19" s="35"/>
      <c r="RE19" s="35"/>
      <c r="RF19" s="35"/>
      <c r="RG19" s="35"/>
      <c r="RH19" s="35"/>
      <c r="RI19" s="35"/>
      <c r="RJ19" s="35"/>
      <c r="RK19" s="35"/>
      <c r="RL19" s="35"/>
      <c r="RM19" s="35"/>
      <c r="RN19" s="35"/>
      <c r="RO19" s="35"/>
      <c r="RP19" s="35"/>
      <c r="RQ19" s="35"/>
      <c r="RR19" s="35"/>
      <c r="RS19" s="35"/>
      <c r="RT19" s="35"/>
      <c r="RU19" s="35"/>
      <c r="RV19" s="35"/>
      <c r="RW19" s="35"/>
      <c r="RX19" s="35"/>
      <c r="RY19" s="35"/>
      <c r="RZ19" s="35"/>
      <c r="SA19" s="35"/>
      <c r="SB19" s="35"/>
      <c r="SC19" s="35"/>
      <c r="SD19" s="35"/>
      <c r="SE19" s="35"/>
      <c r="SF19" s="35"/>
      <c r="SG19" s="35"/>
      <c r="SH19" s="35"/>
      <c r="SI19" s="35"/>
      <c r="SJ19" s="35"/>
      <c r="SK19" s="35"/>
      <c r="SL19" s="35"/>
      <c r="SM19" s="35"/>
      <c r="SN19" s="35"/>
      <c r="SO19" s="35"/>
      <c r="SP19" s="35"/>
      <c r="SQ19" s="35"/>
      <c r="SR19" s="35"/>
      <c r="SS19" s="35"/>
      <c r="ST19" s="35"/>
      <c r="SU19" s="35"/>
      <c r="SV19" s="35"/>
      <c r="SW19" s="35"/>
      <c r="SX19" s="35"/>
      <c r="SY19" s="35"/>
      <c r="SZ19" s="35"/>
      <c r="TA19" s="35"/>
      <c r="TB19" s="35"/>
      <c r="TC19" s="35"/>
      <c r="TD19" s="35"/>
      <c r="TE19" s="35"/>
      <c r="TF19" s="35"/>
      <c r="TG19" s="35"/>
      <c r="TH19" s="35"/>
      <c r="TI19" s="35"/>
      <c r="TJ19" s="35"/>
      <c r="TK19" s="35"/>
      <c r="TL19" s="35"/>
      <c r="TM19" s="35"/>
      <c r="TN19" s="35"/>
      <c r="TO19" s="35"/>
      <c r="TP19" s="35"/>
      <c r="TQ19" s="35"/>
      <c r="TR19" s="35"/>
      <c r="TS19" s="35"/>
      <c r="TT19" s="35"/>
      <c r="TU19" s="35"/>
      <c r="TV19" s="35"/>
      <c r="TW19" s="35"/>
      <c r="TX19" s="35"/>
      <c r="TY19" s="35"/>
      <c r="TZ19" s="35"/>
      <c r="UA19" s="35"/>
      <c r="UB19" s="35"/>
      <c r="UC19" s="35"/>
      <c r="UD19" s="35"/>
      <c r="UE19" s="35"/>
      <c r="UF19" s="35"/>
      <c r="UG19" s="35"/>
      <c r="UH19" s="35"/>
      <c r="UI19" s="35"/>
      <c r="UJ19" s="35"/>
      <c r="UK19" s="35"/>
      <c r="UL19" s="35"/>
      <c r="UM19" s="35"/>
      <c r="UN19" s="35"/>
      <c r="UO19" s="35"/>
      <c r="UP19" s="35"/>
      <c r="UQ19" s="35"/>
      <c r="UR19" s="35"/>
      <c r="US19" s="35"/>
      <c r="UT19" s="35"/>
      <c r="UU19" s="35"/>
      <c r="UV19" s="35"/>
      <c r="UW19" s="35"/>
      <c r="UX19" s="35"/>
      <c r="UY19" s="35"/>
      <c r="UZ19" s="35"/>
      <c r="VA19" s="35"/>
      <c r="VB19" s="35"/>
      <c r="VC19" s="35"/>
      <c r="VD19" s="35"/>
      <c r="VE19" s="35"/>
      <c r="VF19" s="35"/>
      <c r="VG19" s="35"/>
      <c r="VH19" s="35"/>
      <c r="VI19" s="35"/>
      <c r="VJ19" s="35"/>
      <c r="VK19" s="35"/>
      <c r="VL19" s="35"/>
      <c r="VM19" s="35"/>
      <c r="VN19" s="35"/>
      <c r="VO19" s="35"/>
      <c r="VP19" s="35"/>
      <c r="VQ19" s="35"/>
      <c r="VR19" s="35"/>
      <c r="VS19" s="35"/>
      <c r="VT19" s="35"/>
      <c r="VU19" s="35"/>
      <c r="VV19" s="35"/>
      <c r="VW19" s="35"/>
      <c r="VX19" s="35"/>
      <c r="VY19" s="35"/>
      <c r="VZ19" s="35"/>
      <c r="WA19" s="35"/>
      <c r="WB19" s="35"/>
      <c r="WC19" s="35"/>
      <c r="WD19" s="35"/>
      <c r="WE19" s="35"/>
      <c r="WF19" s="35"/>
      <c r="WG19" s="35"/>
      <c r="WH19" s="35"/>
      <c r="WI19" s="35"/>
      <c r="WJ19" s="35"/>
      <c r="WK19" s="35"/>
      <c r="WL19" s="35"/>
      <c r="WM19" s="35"/>
      <c r="WN19" s="35"/>
      <c r="WO19" s="35"/>
      <c r="WP19" s="35"/>
      <c r="WQ19" s="35"/>
      <c r="WR19" s="35"/>
      <c r="WS19" s="35"/>
      <c r="WT19" s="35"/>
      <c r="WU19" s="35"/>
      <c r="WV19" s="35"/>
      <c r="WW19" s="35"/>
      <c r="WX19" s="35"/>
      <c r="WY19" s="35"/>
      <c r="WZ19" s="35"/>
      <c r="XA19" s="35"/>
      <c r="XB19" s="35"/>
      <c r="XC19" s="35"/>
      <c r="XD19" s="35"/>
      <c r="XE19" s="35"/>
      <c r="XF19" s="35"/>
      <c r="XG19" s="35"/>
      <c r="XH19" s="35"/>
      <c r="XI19" s="35"/>
      <c r="XJ19" s="35"/>
      <c r="XK19" s="35"/>
      <c r="XL19" s="35"/>
      <c r="XM19" s="35"/>
      <c r="XN19" s="35"/>
      <c r="XO19" s="35"/>
      <c r="XP19" s="35"/>
      <c r="XQ19" s="35"/>
      <c r="XR19" s="35"/>
      <c r="XS19" s="35"/>
      <c r="XT19" s="35"/>
      <c r="XU19" s="35"/>
      <c r="XV19" s="35"/>
      <c r="XW19" s="35"/>
      <c r="XX19" s="35"/>
      <c r="XY19" s="35"/>
      <c r="XZ19" s="35"/>
      <c r="YA19" s="35"/>
      <c r="YB19" s="35"/>
      <c r="YC19" s="35"/>
      <c r="YD19" s="35"/>
      <c r="YE19" s="35"/>
      <c r="YF19" s="35"/>
      <c r="YG19" s="35"/>
      <c r="YH19" s="35"/>
      <c r="YI19" s="35"/>
      <c r="YJ19" s="35"/>
      <c r="YK19" s="35"/>
      <c r="YL19" s="35"/>
      <c r="YM19" s="35"/>
      <c r="YN19" s="35"/>
      <c r="YO19" s="35"/>
      <c r="YP19" s="35"/>
      <c r="YQ19" s="35"/>
      <c r="YR19" s="35"/>
      <c r="YS19" s="35"/>
      <c r="YT19" s="35"/>
      <c r="YU19" s="35"/>
      <c r="YV19" s="35"/>
      <c r="YW19" s="35"/>
      <c r="YX19" s="35"/>
      <c r="YY19" s="35"/>
      <c r="YZ19" s="35"/>
      <c r="ZA19" s="35"/>
      <c r="ZB19" s="35"/>
      <c r="ZC19" s="35"/>
      <c r="ZD19" s="35"/>
      <c r="ZE19" s="35"/>
      <c r="ZF19" s="35"/>
      <c r="ZG19" s="35"/>
      <c r="ZH19" s="35"/>
      <c r="ZI19" s="35"/>
      <c r="ZJ19" s="35"/>
      <c r="ZK19" s="35"/>
      <c r="ZL19" s="35"/>
      <c r="ZM19" s="35"/>
      <c r="ZN19" s="35"/>
      <c r="ZO19" s="35"/>
      <c r="ZP19" s="35"/>
      <c r="ZQ19" s="35"/>
      <c r="ZR19" s="35"/>
      <c r="ZS19" s="35"/>
      <c r="ZT19" s="35"/>
      <c r="ZU19" s="35"/>
      <c r="ZV19" s="35"/>
      <c r="ZW19" s="35"/>
      <c r="ZX19" s="35"/>
      <c r="ZY19" s="35"/>
      <c r="ZZ19" s="35"/>
      <c r="AAA19" s="35"/>
      <c r="AAB19" s="35"/>
      <c r="AAC19" s="35"/>
      <c r="AAD19" s="35"/>
      <c r="AAE19" s="35"/>
      <c r="AAF19" s="35"/>
      <c r="AAG19" s="35"/>
      <c r="AAH19" s="35"/>
      <c r="AAI19" s="35"/>
      <c r="AAJ19" s="35"/>
      <c r="AAK19" s="35"/>
      <c r="AAL19" s="35"/>
      <c r="AAM19" s="35"/>
      <c r="AAN19" s="35"/>
      <c r="AAO19" s="35"/>
      <c r="AAP19" s="35"/>
      <c r="AAQ19" s="35"/>
      <c r="AAR19" s="35"/>
      <c r="AAS19" s="35"/>
      <c r="AAT19" s="35"/>
      <c r="AAU19" s="35"/>
      <c r="AAV19" s="35"/>
      <c r="AAW19" s="35"/>
      <c r="AAX19" s="35"/>
      <c r="AAY19" s="35"/>
      <c r="AAZ19" s="35"/>
      <c r="ABA19" s="35"/>
      <c r="ABB19" s="35"/>
      <c r="ABC19" s="35"/>
      <c r="ABD19" s="35"/>
      <c r="ABE19" s="35"/>
      <c r="ABF19" s="35"/>
      <c r="ABG19" s="35"/>
      <c r="ABH19" s="35"/>
      <c r="ABI19" s="35"/>
      <c r="ABJ19" s="35"/>
      <c r="ABK19" s="35"/>
      <c r="ABL19" s="35"/>
      <c r="ABM19" s="35"/>
      <c r="ABN19" s="35"/>
      <c r="ABO19" s="35"/>
      <c r="ABP19" s="35"/>
      <c r="ABQ19" s="35"/>
      <c r="ABR19" s="35"/>
      <c r="ABS19" s="35"/>
      <c r="ABT19" s="35"/>
      <c r="ABU19" s="35"/>
      <c r="ABV19" s="35"/>
      <c r="ABW19" s="35"/>
      <c r="ABX19" s="35"/>
      <c r="ABY19" s="35"/>
      <c r="ABZ19" s="35"/>
      <c r="ACA19" s="35"/>
      <c r="ACB19" s="35"/>
      <c r="ACC19" s="35"/>
      <c r="ACD19" s="35"/>
      <c r="ACE19" s="35"/>
      <c r="ACF19" s="35"/>
      <c r="ACG19" s="35"/>
      <c r="ACH19" s="35"/>
      <c r="ACI19" s="35"/>
      <c r="ACJ19" s="35"/>
      <c r="ACK19" s="35"/>
      <c r="ACL19" s="35"/>
      <c r="ACM19" s="35"/>
      <c r="ACN19" s="35"/>
      <c r="ACO19" s="35"/>
      <c r="ACP19" s="35"/>
      <c r="ACQ19" s="35"/>
      <c r="ACR19" s="35"/>
      <c r="ACS19" s="35"/>
      <c r="ACT19" s="35"/>
      <c r="ACU19" s="35"/>
      <c r="ACV19" s="35"/>
      <c r="ACW19" s="35"/>
      <c r="ACX19" s="35"/>
      <c r="ACY19" s="35"/>
      <c r="ACZ19" s="35"/>
      <c r="ADA19" s="35"/>
      <c r="ADB19" s="35"/>
      <c r="ADC19" s="35"/>
      <c r="ADD19" s="35"/>
      <c r="ADE19" s="35"/>
      <c r="ADF19" s="35"/>
      <c r="ADG19" s="35"/>
      <c r="ADH19" s="35"/>
      <c r="ADI19" s="35"/>
      <c r="ADJ19" s="35"/>
      <c r="ADK19" s="35"/>
      <c r="ADL19" s="35"/>
      <c r="ADM19" s="35"/>
      <c r="ADN19" s="35"/>
      <c r="ADO19" s="35"/>
      <c r="ADP19" s="35"/>
      <c r="ADQ19" s="35"/>
      <c r="ADR19" s="35"/>
      <c r="ADS19" s="35"/>
      <c r="ADT19" s="35"/>
      <c r="ADU19" s="35"/>
      <c r="ADV19" s="35"/>
      <c r="ADW19" s="35"/>
      <c r="ADX19" s="35"/>
      <c r="ADY19" s="35"/>
      <c r="ADZ19" s="35"/>
      <c r="AEA19" s="35"/>
      <c r="AEB19" s="35"/>
      <c r="AEC19" s="35"/>
      <c r="AED19" s="35"/>
      <c r="AEE19" s="35"/>
      <c r="AEF19" s="35"/>
      <c r="AEG19" s="35"/>
      <c r="AEH19" s="35"/>
      <c r="AEI19" s="35"/>
      <c r="AEJ19" s="35"/>
      <c r="AEK19" s="35"/>
      <c r="AEL19" s="35"/>
      <c r="AEM19" s="35"/>
      <c r="AEN19" s="35"/>
      <c r="AEO19" s="35"/>
      <c r="AEP19" s="35"/>
      <c r="AEQ19" s="35"/>
      <c r="AER19" s="35"/>
      <c r="AES19" s="35"/>
      <c r="AET19" s="35"/>
      <c r="AEU19" s="35"/>
      <c r="AEV19" s="35"/>
      <c r="AEW19" s="35"/>
      <c r="AEX19" s="35"/>
      <c r="AEY19" s="35"/>
      <c r="AEZ19" s="35"/>
      <c r="AFA19" s="35"/>
      <c r="AFB19" s="35"/>
      <c r="AFC19" s="35"/>
      <c r="AFD19" s="35"/>
      <c r="AFE19" s="35"/>
      <c r="AFF19" s="35"/>
      <c r="AFG19" s="35"/>
      <c r="AFH19" s="35"/>
      <c r="AFI19" s="35"/>
      <c r="AFJ19" s="35"/>
      <c r="AFK19" s="35"/>
      <c r="AFL19" s="35"/>
      <c r="AFM19" s="35"/>
      <c r="AFN19" s="35"/>
      <c r="AFO19" s="35"/>
      <c r="AFP19" s="35"/>
      <c r="AFQ19" s="35"/>
      <c r="AFR19" s="35"/>
      <c r="AFS19" s="35"/>
      <c r="AFT19" s="35"/>
      <c r="AFU19" s="35"/>
      <c r="AFV19" s="35"/>
      <c r="AFW19" s="35"/>
      <c r="AFX19" s="35"/>
      <c r="AFY19" s="35"/>
      <c r="AFZ19" s="35"/>
      <c r="AGA19" s="35"/>
      <c r="AGB19" s="35"/>
      <c r="AGC19" s="35"/>
      <c r="AGD19" s="35"/>
      <c r="AGE19" s="35"/>
      <c r="AGF19" s="35"/>
      <c r="AGG19" s="35"/>
      <c r="AGH19" s="35"/>
      <c r="AGI19" s="35"/>
      <c r="AGJ19" s="35"/>
      <c r="AGK19" s="35"/>
      <c r="AGL19" s="35"/>
      <c r="AGM19" s="35"/>
      <c r="AGN19" s="35"/>
      <c r="AGO19" s="35"/>
      <c r="AGP19" s="35"/>
      <c r="AGQ19" s="35"/>
      <c r="AGR19" s="35"/>
      <c r="AGS19" s="35"/>
      <c r="AGT19" s="35"/>
      <c r="AGU19" s="35"/>
      <c r="AGV19" s="35"/>
      <c r="AGW19" s="35"/>
      <c r="AGX19" s="35"/>
      <c r="AGY19" s="35"/>
      <c r="AGZ19" s="35"/>
      <c r="AHA19" s="35"/>
      <c r="AHB19" s="35"/>
      <c r="AHC19" s="35"/>
      <c r="AHD19" s="35"/>
      <c r="AHE19" s="35"/>
      <c r="AHF19" s="35"/>
      <c r="AHG19" s="35"/>
      <c r="AHH19" s="35"/>
      <c r="AHI19" s="35"/>
      <c r="AHJ19" s="35"/>
      <c r="AHK19" s="35"/>
      <c r="AHL19" s="35"/>
      <c r="AHM19" s="35"/>
      <c r="AHN19" s="35"/>
      <c r="AHO19" s="35"/>
      <c r="AHP19" s="35"/>
      <c r="AHQ19" s="35"/>
      <c r="AHR19" s="35"/>
      <c r="AHS19" s="35"/>
      <c r="AHT19" s="35"/>
      <c r="AHU19" s="35"/>
      <c r="AHV19" s="35"/>
      <c r="AHW19" s="35"/>
      <c r="AHX19" s="35"/>
      <c r="AHY19" s="35"/>
      <c r="AHZ19" s="35"/>
      <c r="AIA19" s="35"/>
      <c r="AIB19" s="35"/>
      <c r="AIC19" s="35"/>
      <c r="AID19" s="35"/>
      <c r="AIE19" s="35"/>
      <c r="AIF19" s="35"/>
      <c r="AIG19" s="35"/>
      <c r="AIH19" s="35"/>
      <c r="AII19" s="35"/>
      <c r="AIJ19" s="35"/>
      <c r="AIK19" s="35"/>
      <c r="AIL19" s="35"/>
      <c r="AIM19" s="35"/>
      <c r="AIN19" s="35"/>
      <c r="AIO19" s="35"/>
      <c r="AIP19" s="35"/>
      <c r="AIQ19" s="35"/>
      <c r="AIR19" s="35"/>
      <c r="AIS19" s="35"/>
      <c r="AIT19" s="35"/>
      <c r="AIU19" s="35"/>
      <c r="AIV19" s="35"/>
      <c r="AIW19" s="35"/>
      <c r="AIX19" s="35"/>
      <c r="AIY19" s="35"/>
      <c r="AIZ19" s="35"/>
      <c r="AJA19" s="35"/>
      <c r="AJB19" s="35"/>
      <c r="AJC19" s="35"/>
      <c r="AJD19" s="35"/>
      <c r="AJE19" s="35"/>
      <c r="AJF19" s="35"/>
      <c r="AJG19" s="35"/>
      <c r="AJH19" s="35"/>
      <c r="AJI19" s="35"/>
      <c r="AJJ19" s="35"/>
      <c r="AJK19" s="35"/>
      <c r="AJL19" s="35"/>
      <c r="AJM19" s="35"/>
      <c r="AJN19" s="35"/>
      <c r="AJO19" s="35"/>
      <c r="AJP19" s="35"/>
      <c r="AJQ19" s="35"/>
      <c r="AJR19" s="35"/>
      <c r="AJS19" s="35"/>
      <c r="AJT19" s="35"/>
      <c r="AJU19" s="35"/>
      <c r="AJV19" s="35"/>
      <c r="AJW19" s="35"/>
      <c r="AJX19" s="35"/>
      <c r="AJY19" s="35"/>
      <c r="AJZ19" s="35"/>
      <c r="AKA19" s="35"/>
      <c r="AKB19" s="35"/>
      <c r="AKC19" s="35"/>
      <c r="AKD19" s="35"/>
      <c r="AKE19" s="35"/>
      <c r="AKF19" s="35"/>
      <c r="AKG19" s="35"/>
      <c r="AKH19" s="35"/>
      <c r="AKI19" s="35"/>
      <c r="AKJ19" s="35"/>
      <c r="AKK19" s="35"/>
      <c r="AKL19" s="35"/>
      <c r="AKM19" s="35"/>
      <c r="AKN19" s="35"/>
      <c r="AKO19" s="35"/>
      <c r="AKP19" s="35"/>
      <c r="AKQ19" s="35"/>
      <c r="AKR19" s="35"/>
      <c r="AKS19" s="35"/>
      <c r="AKT19" s="35"/>
      <c r="AKU19" s="35"/>
      <c r="AKV19" s="35"/>
      <c r="AKW19" s="35"/>
      <c r="AKX19" s="35"/>
      <c r="AKY19" s="35"/>
      <c r="AKZ19" s="35"/>
      <c r="ALA19" s="35"/>
      <c r="ALB19" s="35"/>
      <c r="ALC19" s="35"/>
      <c r="ALD19" s="35"/>
      <c r="ALE19" s="35"/>
      <c r="ALF19" s="35"/>
      <c r="ALG19" s="35"/>
      <c r="ALH19" s="35"/>
      <c r="ALI19" s="35"/>
      <c r="ALJ19" s="35"/>
      <c r="ALK19" s="35"/>
      <c r="ALL19" s="35"/>
      <c r="ALM19" s="35"/>
      <c r="ALN19" s="35"/>
      <c r="ALO19" s="35"/>
      <c r="ALP19" s="35"/>
      <c r="ALQ19" s="35"/>
      <c r="ALR19" s="35"/>
      <c r="ALS19" s="35"/>
      <c r="ALT19" s="35"/>
      <c r="ALU19" s="35"/>
      <c r="ALV19" s="35"/>
      <c r="ALW19" s="35"/>
      <c r="ALX19" s="35"/>
      <c r="ALY19" s="35"/>
      <c r="ALZ19" s="35"/>
      <c r="AMA19" s="35"/>
      <c r="AMB19" s="35"/>
      <c r="AMC19" s="35"/>
      <c r="AMD19" s="35"/>
      <c r="AME19" s="35"/>
      <c r="AMF19" s="35"/>
      <c r="AMG19" s="35"/>
      <c r="AMH19" s="35"/>
      <c r="AMI19" s="35"/>
      <c r="AMJ19" s="35"/>
      <c r="AMK19" s="35"/>
      <c r="AML19" s="35"/>
    </row>
    <row r="20" spans="1:1026" s="59" customFormat="1" ht="18" customHeight="1" x14ac:dyDescent="0.25">
      <c r="A20" s="146">
        <v>5</v>
      </c>
      <c r="B20" s="127" t="s">
        <v>166</v>
      </c>
      <c r="C20" s="36"/>
      <c r="D20" s="40">
        <v>1953</v>
      </c>
      <c r="E20" s="41" t="s">
        <v>164</v>
      </c>
      <c r="F20" s="49">
        <v>69.2</v>
      </c>
      <c r="G20" s="43" t="s">
        <v>162</v>
      </c>
      <c r="H20" s="42">
        <v>12</v>
      </c>
      <c r="I20" s="37">
        <v>3.4129999999999998</v>
      </c>
      <c r="J20" s="37">
        <v>28</v>
      </c>
      <c r="K20" s="37"/>
      <c r="L20" s="201"/>
      <c r="M20" s="9">
        <f>J20*I20</f>
        <v>95.563999999999993</v>
      </c>
      <c r="N20" s="10" t="s">
        <v>70</v>
      </c>
      <c r="O20" s="37">
        <v>14</v>
      </c>
      <c r="P20" s="264" t="s">
        <v>69</v>
      </c>
      <c r="Q20" s="147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2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G20" s="35"/>
      <c r="GH20" s="35"/>
      <c r="GI20" s="35"/>
      <c r="GJ20" s="35"/>
      <c r="GK20" s="35"/>
      <c r="GL20" s="35"/>
      <c r="GM20" s="35"/>
      <c r="GN20" s="35"/>
      <c r="GO20" s="35"/>
      <c r="GP20" s="35"/>
      <c r="GQ20" s="35"/>
      <c r="GR20" s="35"/>
      <c r="GS20" s="35"/>
      <c r="GT20" s="35"/>
      <c r="GU20" s="35"/>
      <c r="GV20" s="35"/>
      <c r="GW20" s="35"/>
      <c r="GX20" s="35"/>
      <c r="GY20" s="35"/>
      <c r="GZ20" s="35"/>
      <c r="HA20" s="35"/>
      <c r="HB20" s="35"/>
      <c r="HC20" s="35"/>
      <c r="HD20" s="35"/>
      <c r="HE20" s="35"/>
      <c r="HF20" s="35"/>
      <c r="HG20" s="35"/>
      <c r="HH20" s="35"/>
      <c r="HI20" s="35"/>
      <c r="HJ20" s="35"/>
      <c r="HK20" s="35"/>
      <c r="HL20" s="35"/>
      <c r="HM20" s="35"/>
      <c r="HN20" s="35"/>
      <c r="HO20" s="35"/>
      <c r="HP20" s="35"/>
      <c r="HQ20" s="35"/>
      <c r="HR20" s="35"/>
      <c r="HS20" s="35"/>
      <c r="HT20" s="35"/>
      <c r="HU20" s="35"/>
      <c r="HV20" s="35"/>
      <c r="HW20" s="35"/>
      <c r="HX20" s="35"/>
      <c r="HY20" s="35"/>
      <c r="HZ20" s="35"/>
      <c r="IA20" s="35"/>
      <c r="IB20" s="35"/>
      <c r="IC20" s="35"/>
      <c r="ID20" s="35"/>
      <c r="IE20" s="35"/>
      <c r="IF20" s="35"/>
      <c r="IG20" s="35"/>
      <c r="IH20" s="35"/>
      <c r="II20" s="35"/>
      <c r="IJ20" s="35"/>
      <c r="IK20" s="35"/>
      <c r="IL20" s="35"/>
      <c r="IM20" s="35"/>
      <c r="IN20" s="35"/>
      <c r="IO20" s="35"/>
      <c r="IP20" s="35"/>
      <c r="IQ20" s="35"/>
      <c r="IR20" s="35"/>
      <c r="IS20" s="35"/>
      <c r="IT20" s="35"/>
      <c r="IU20" s="35"/>
      <c r="IV20" s="35"/>
      <c r="IW20" s="35"/>
      <c r="IX20" s="35"/>
      <c r="IY20" s="35"/>
      <c r="IZ20" s="35"/>
      <c r="JA20" s="35"/>
      <c r="JB20" s="35"/>
      <c r="JC20" s="35"/>
      <c r="JD20" s="35"/>
      <c r="JE20" s="35"/>
      <c r="JF20" s="35"/>
      <c r="JG20" s="35"/>
      <c r="JH20" s="35"/>
      <c r="JI20" s="35"/>
      <c r="JJ20" s="35"/>
      <c r="JK20" s="35"/>
      <c r="JL20" s="35"/>
      <c r="JM20" s="35"/>
      <c r="JN20" s="35"/>
      <c r="JO20" s="35"/>
      <c r="JP20" s="35"/>
      <c r="JQ20" s="35"/>
      <c r="JR20" s="35"/>
      <c r="JS20" s="35"/>
      <c r="JT20" s="35"/>
      <c r="JU20" s="35"/>
      <c r="JV20" s="35"/>
      <c r="JW20" s="35"/>
      <c r="JX20" s="35"/>
      <c r="JY20" s="35"/>
      <c r="JZ20" s="35"/>
      <c r="KA20" s="35"/>
      <c r="KB20" s="35"/>
      <c r="KC20" s="35"/>
      <c r="KD20" s="35"/>
      <c r="KE20" s="35"/>
      <c r="KF20" s="35"/>
      <c r="KG20" s="35"/>
      <c r="KH20" s="35"/>
      <c r="KI20" s="35"/>
      <c r="KJ20" s="35"/>
      <c r="KK20" s="35"/>
      <c r="KL20" s="35"/>
      <c r="KM20" s="35"/>
      <c r="KN20" s="35"/>
      <c r="KO20" s="35"/>
      <c r="KP20" s="35"/>
      <c r="KQ20" s="35"/>
      <c r="KR20" s="35"/>
      <c r="KS20" s="35"/>
      <c r="KT20" s="35"/>
      <c r="KU20" s="35"/>
      <c r="KV20" s="35"/>
      <c r="KW20" s="35"/>
      <c r="KX20" s="35"/>
      <c r="KY20" s="35"/>
      <c r="KZ20" s="35"/>
      <c r="LA20" s="35"/>
      <c r="LB20" s="35"/>
      <c r="LC20" s="35"/>
      <c r="LD20" s="35"/>
      <c r="LE20" s="35"/>
      <c r="LF20" s="35"/>
      <c r="LG20" s="35"/>
      <c r="LH20" s="35"/>
      <c r="LI20" s="35"/>
      <c r="LJ20" s="35"/>
      <c r="LK20" s="35"/>
      <c r="LL20" s="35"/>
      <c r="LM20" s="35"/>
      <c r="LN20" s="35"/>
      <c r="LO20" s="35"/>
      <c r="LP20" s="35"/>
      <c r="LQ20" s="35"/>
      <c r="LR20" s="35"/>
      <c r="LS20" s="35"/>
      <c r="LT20" s="35"/>
      <c r="LU20" s="35"/>
      <c r="LV20" s="35"/>
      <c r="LW20" s="35"/>
      <c r="LX20" s="35"/>
      <c r="LY20" s="35"/>
      <c r="LZ20" s="35"/>
      <c r="MA20" s="35"/>
      <c r="MB20" s="35"/>
      <c r="MC20" s="35"/>
      <c r="MD20" s="35"/>
      <c r="ME20" s="35"/>
      <c r="MF20" s="35"/>
      <c r="MG20" s="35"/>
      <c r="MH20" s="35"/>
      <c r="MI20" s="35"/>
      <c r="MJ20" s="35"/>
      <c r="MK20" s="35"/>
      <c r="ML20" s="35"/>
      <c r="MM20" s="35"/>
      <c r="MN20" s="35"/>
      <c r="MO20" s="35"/>
      <c r="MP20" s="35"/>
      <c r="MQ20" s="35"/>
      <c r="MR20" s="35"/>
      <c r="MS20" s="35"/>
      <c r="MT20" s="35"/>
      <c r="MU20" s="35"/>
      <c r="MV20" s="35"/>
      <c r="MW20" s="35"/>
      <c r="MX20" s="35"/>
      <c r="MY20" s="35"/>
      <c r="MZ20" s="35"/>
      <c r="NA20" s="35"/>
      <c r="NB20" s="35"/>
      <c r="NC20" s="35"/>
      <c r="ND20" s="35"/>
      <c r="NE20" s="35"/>
      <c r="NF20" s="35"/>
      <c r="NG20" s="35"/>
      <c r="NH20" s="35"/>
      <c r="NI20" s="35"/>
      <c r="NJ20" s="35"/>
      <c r="NK20" s="35"/>
      <c r="NL20" s="35"/>
      <c r="NM20" s="35"/>
      <c r="NN20" s="35"/>
      <c r="NO20" s="35"/>
      <c r="NP20" s="35"/>
      <c r="NQ20" s="35"/>
      <c r="NR20" s="35"/>
      <c r="NS20" s="35"/>
      <c r="NT20" s="35"/>
      <c r="NU20" s="35"/>
      <c r="NV20" s="35"/>
      <c r="NW20" s="35"/>
      <c r="NX20" s="35"/>
      <c r="NY20" s="35"/>
      <c r="NZ20" s="35"/>
      <c r="OA20" s="35"/>
      <c r="OB20" s="35"/>
      <c r="OC20" s="35"/>
      <c r="OD20" s="35"/>
      <c r="OE20" s="35"/>
      <c r="OF20" s="35"/>
      <c r="OG20" s="35"/>
      <c r="OH20" s="35"/>
      <c r="OI20" s="35"/>
      <c r="OJ20" s="35"/>
      <c r="OK20" s="35"/>
      <c r="OL20" s="35"/>
      <c r="OM20" s="35"/>
      <c r="ON20" s="35"/>
      <c r="OO20" s="35"/>
      <c r="OP20" s="35"/>
      <c r="OQ20" s="35"/>
      <c r="OR20" s="35"/>
      <c r="OS20" s="35"/>
      <c r="OT20" s="35"/>
      <c r="OU20" s="35"/>
      <c r="OV20" s="35"/>
      <c r="OW20" s="35"/>
      <c r="OX20" s="35"/>
      <c r="OY20" s="35"/>
      <c r="OZ20" s="35"/>
      <c r="PA20" s="35"/>
      <c r="PB20" s="35"/>
      <c r="PC20" s="35"/>
      <c r="PD20" s="35"/>
      <c r="PE20" s="35"/>
      <c r="PF20" s="35"/>
      <c r="PG20" s="35"/>
      <c r="PH20" s="35"/>
      <c r="PI20" s="35"/>
      <c r="PJ20" s="35"/>
      <c r="PK20" s="35"/>
      <c r="PL20" s="35"/>
      <c r="PM20" s="35"/>
      <c r="PN20" s="35"/>
      <c r="PO20" s="35"/>
      <c r="PP20" s="35"/>
      <c r="PQ20" s="35"/>
      <c r="PR20" s="35"/>
      <c r="PS20" s="35"/>
      <c r="PT20" s="35"/>
      <c r="PU20" s="35"/>
      <c r="PV20" s="35"/>
      <c r="PW20" s="35"/>
      <c r="PX20" s="35"/>
      <c r="PY20" s="35"/>
      <c r="PZ20" s="35"/>
      <c r="QA20" s="35"/>
      <c r="QB20" s="35"/>
      <c r="QC20" s="35"/>
      <c r="QD20" s="35"/>
      <c r="QE20" s="35"/>
      <c r="QF20" s="35"/>
      <c r="QG20" s="35"/>
      <c r="QH20" s="35"/>
      <c r="QI20" s="35"/>
      <c r="QJ20" s="35"/>
      <c r="QK20" s="35"/>
      <c r="QL20" s="35"/>
      <c r="QM20" s="35"/>
      <c r="QN20" s="35"/>
      <c r="QO20" s="35"/>
      <c r="QP20" s="35"/>
      <c r="QQ20" s="35"/>
      <c r="QR20" s="35"/>
      <c r="QS20" s="35"/>
      <c r="QT20" s="35"/>
      <c r="QU20" s="35"/>
      <c r="QV20" s="35"/>
      <c r="QW20" s="35"/>
      <c r="QX20" s="35"/>
      <c r="QY20" s="35"/>
      <c r="QZ20" s="35"/>
      <c r="RA20" s="35"/>
      <c r="RB20" s="35"/>
      <c r="RC20" s="35"/>
      <c r="RD20" s="35"/>
      <c r="RE20" s="35"/>
      <c r="RF20" s="35"/>
      <c r="RG20" s="35"/>
      <c r="RH20" s="35"/>
      <c r="RI20" s="35"/>
      <c r="RJ20" s="35"/>
      <c r="RK20" s="35"/>
      <c r="RL20" s="35"/>
      <c r="RM20" s="35"/>
      <c r="RN20" s="35"/>
      <c r="RO20" s="35"/>
      <c r="RP20" s="35"/>
      <c r="RQ20" s="35"/>
      <c r="RR20" s="35"/>
      <c r="RS20" s="35"/>
      <c r="RT20" s="35"/>
      <c r="RU20" s="35"/>
      <c r="RV20" s="35"/>
      <c r="RW20" s="35"/>
      <c r="RX20" s="35"/>
      <c r="RY20" s="35"/>
      <c r="RZ20" s="35"/>
      <c r="SA20" s="35"/>
      <c r="SB20" s="35"/>
      <c r="SC20" s="35"/>
      <c r="SD20" s="35"/>
      <c r="SE20" s="35"/>
      <c r="SF20" s="35"/>
      <c r="SG20" s="35"/>
      <c r="SH20" s="35"/>
      <c r="SI20" s="35"/>
      <c r="SJ20" s="35"/>
      <c r="SK20" s="35"/>
      <c r="SL20" s="35"/>
      <c r="SM20" s="35"/>
      <c r="SN20" s="35"/>
      <c r="SO20" s="35"/>
      <c r="SP20" s="35"/>
      <c r="SQ20" s="35"/>
      <c r="SR20" s="35"/>
      <c r="SS20" s="35"/>
      <c r="ST20" s="35"/>
      <c r="SU20" s="35"/>
      <c r="SV20" s="35"/>
      <c r="SW20" s="35"/>
      <c r="SX20" s="35"/>
      <c r="SY20" s="35"/>
      <c r="SZ20" s="35"/>
      <c r="TA20" s="35"/>
      <c r="TB20" s="35"/>
      <c r="TC20" s="35"/>
      <c r="TD20" s="35"/>
      <c r="TE20" s="35"/>
      <c r="TF20" s="35"/>
      <c r="TG20" s="35"/>
      <c r="TH20" s="35"/>
      <c r="TI20" s="35"/>
      <c r="TJ20" s="35"/>
      <c r="TK20" s="35"/>
      <c r="TL20" s="35"/>
      <c r="TM20" s="35"/>
      <c r="TN20" s="35"/>
      <c r="TO20" s="35"/>
      <c r="TP20" s="35"/>
      <c r="TQ20" s="35"/>
      <c r="TR20" s="35"/>
      <c r="TS20" s="35"/>
      <c r="TT20" s="35"/>
      <c r="TU20" s="35"/>
      <c r="TV20" s="35"/>
      <c r="TW20" s="35"/>
      <c r="TX20" s="35"/>
      <c r="TY20" s="35"/>
      <c r="TZ20" s="35"/>
      <c r="UA20" s="35"/>
      <c r="UB20" s="35"/>
      <c r="UC20" s="35"/>
      <c r="UD20" s="35"/>
      <c r="UE20" s="35"/>
      <c r="UF20" s="35"/>
      <c r="UG20" s="35"/>
      <c r="UH20" s="35"/>
      <c r="UI20" s="35"/>
      <c r="UJ20" s="35"/>
      <c r="UK20" s="35"/>
      <c r="UL20" s="35"/>
      <c r="UM20" s="35"/>
      <c r="UN20" s="35"/>
      <c r="UO20" s="35"/>
      <c r="UP20" s="35"/>
      <c r="UQ20" s="35"/>
      <c r="UR20" s="35"/>
      <c r="US20" s="35"/>
      <c r="UT20" s="35"/>
      <c r="UU20" s="35"/>
      <c r="UV20" s="35"/>
      <c r="UW20" s="35"/>
      <c r="UX20" s="35"/>
      <c r="UY20" s="35"/>
      <c r="UZ20" s="35"/>
      <c r="VA20" s="35"/>
      <c r="VB20" s="35"/>
      <c r="VC20" s="35"/>
      <c r="VD20" s="35"/>
      <c r="VE20" s="35"/>
      <c r="VF20" s="35"/>
      <c r="VG20" s="35"/>
      <c r="VH20" s="35"/>
      <c r="VI20" s="35"/>
      <c r="VJ20" s="35"/>
      <c r="VK20" s="35"/>
      <c r="VL20" s="35"/>
      <c r="VM20" s="35"/>
      <c r="VN20" s="35"/>
      <c r="VO20" s="35"/>
      <c r="VP20" s="35"/>
      <c r="VQ20" s="35"/>
      <c r="VR20" s="35"/>
      <c r="VS20" s="35"/>
      <c r="VT20" s="35"/>
      <c r="VU20" s="35"/>
      <c r="VV20" s="35"/>
      <c r="VW20" s="35"/>
      <c r="VX20" s="35"/>
      <c r="VY20" s="35"/>
      <c r="VZ20" s="35"/>
      <c r="WA20" s="35"/>
      <c r="WB20" s="35"/>
      <c r="WC20" s="35"/>
      <c r="WD20" s="35"/>
      <c r="WE20" s="35"/>
      <c r="WF20" s="35"/>
      <c r="WG20" s="35"/>
      <c r="WH20" s="35"/>
      <c r="WI20" s="35"/>
      <c r="WJ20" s="35"/>
      <c r="WK20" s="35"/>
      <c r="WL20" s="35"/>
      <c r="WM20" s="35"/>
      <c r="WN20" s="35"/>
      <c r="WO20" s="35"/>
      <c r="WP20" s="35"/>
      <c r="WQ20" s="35"/>
      <c r="WR20" s="35"/>
      <c r="WS20" s="35"/>
      <c r="WT20" s="35"/>
      <c r="WU20" s="35"/>
      <c r="WV20" s="35"/>
      <c r="WW20" s="35"/>
      <c r="WX20" s="35"/>
      <c r="WY20" s="35"/>
      <c r="WZ20" s="35"/>
      <c r="XA20" s="35"/>
      <c r="XB20" s="35"/>
      <c r="XC20" s="35"/>
      <c r="XD20" s="35"/>
      <c r="XE20" s="35"/>
      <c r="XF20" s="35"/>
      <c r="XG20" s="35"/>
      <c r="XH20" s="35"/>
      <c r="XI20" s="35"/>
      <c r="XJ20" s="35"/>
      <c r="XK20" s="35"/>
      <c r="XL20" s="35"/>
      <c r="XM20" s="35"/>
      <c r="XN20" s="35"/>
      <c r="XO20" s="35"/>
      <c r="XP20" s="35"/>
      <c r="XQ20" s="35"/>
      <c r="XR20" s="35"/>
      <c r="XS20" s="35"/>
      <c r="XT20" s="35"/>
      <c r="XU20" s="35"/>
      <c r="XV20" s="35"/>
      <c r="XW20" s="35"/>
      <c r="XX20" s="35"/>
      <c r="XY20" s="35"/>
      <c r="XZ20" s="35"/>
      <c r="YA20" s="35"/>
      <c r="YB20" s="35"/>
      <c r="YC20" s="35"/>
      <c r="YD20" s="35"/>
      <c r="YE20" s="35"/>
      <c r="YF20" s="35"/>
      <c r="YG20" s="35"/>
      <c r="YH20" s="35"/>
      <c r="YI20" s="35"/>
      <c r="YJ20" s="35"/>
      <c r="YK20" s="35"/>
      <c r="YL20" s="35"/>
      <c r="YM20" s="35"/>
      <c r="YN20" s="35"/>
      <c r="YO20" s="35"/>
      <c r="YP20" s="35"/>
      <c r="YQ20" s="35"/>
      <c r="YR20" s="35"/>
      <c r="YS20" s="35"/>
      <c r="YT20" s="35"/>
      <c r="YU20" s="35"/>
      <c r="YV20" s="35"/>
      <c r="YW20" s="35"/>
      <c r="YX20" s="35"/>
      <c r="YY20" s="35"/>
      <c r="YZ20" s="35"/>
      <c r="ZA20" s="35"/>
      <c r="ZB20" s="35"/>
      <c r="ZC20" s="35"/>
      <c r="ZD20" s="35"/>
      <c r="ZE20" s="35"/>
      <c r="ZF20" s="35"/>
      <c r="ZG20" s="35"/>
      <c r="ZH20" s="35"/>
      <c r="ZI20" s="35"/>
      <c r="ZJ20" s="35"/>
      <c r="ZK20" s="35"/>
      <c r="ZL20" s="35"/>
      <c r="ZM20" s="35"/>
      <c r="ZN20" s="35"/>
      <c r="ZO20" s="35"/>
      <c r="ZP20" s="35"/>
      <c r="ZQ20" s="35"/>
      <c r="ZR20" s="35"/>
      <c r="ZS20" s="35"/>
      <c r="ZT20" s="35"/>
      <c r="ZU20" s="35"/>
      <c r="ZV20" s="35"/>
      <c r="ZW20" s="35"/>
      <c r="ZX20" s="35"/>
      <c r="ZY20" s="35"/>
      <c r="ZZ20" s="35"/>
      <c r="AAA20" s="35"/>
      <c r="AAB20" s="35"/>
      <c r="AAC20" s="35"/>
      <c r="AAD20" s="35"/>
      <c r="AAE20" s="35"/>
      <c r="AAF20" s="35"/>
      <c r="AAG20" s="35"/>
      <c r="AAH20" s="35"/>
      <c r="AAI20" s="35"/>
      <c r="AAJ20" s="35"/>
      <c r="AAK20" s="35"/>
      <c r="AAL20" s="35"/>
      <c r="AAM20" s="35"/>
      <c r="AAN20" s="35"/>
      <c r="AAO20" s="35"/>
      <c r="AAP20" s="35"/>
      <c r="AAQ20" s="35"/>
      <c r="AAR20" s="35"/>
      <c r="AAS20" s="35"/>
      <c r="AAT20" s="35"/>
      <c r="AAU20" s="35"/>
      <c r="AAV20" s="35"/>
      <c r="AAW20" s="35"/>
      <c r="AAX20" s="35"/>
      <c r="AAY20" s="35"/>
      <c r="AAZ20" s="35"/>
      <c r="ABA20" s="35"/>
      <c r="ABB20" s="35"/>
      <c r="ABC20" s="35"/>
      <c r="ABD20" s="35"/>
      <c r="ABE20" s="35"/>
      <c r="ABF20" s="35"/>
      <c r="ABG20" s="35"/>
      <c r="ABH20" s="35"/>
      <c r="ABI20" s="35"/>
      <c r="ABJ20" s="35"/>
      <c r="ABK20" s="35"/>
      <c r="ABL20" s="35"/>
      <c r="ABM20" s="35"/>
      <c r="ABN20" s="35"/>
      <c r="ABO20" s="35"/>
      <c r="ABP20" s="35"/>
      <c r="ABQ20" s="35"/>
      <c r="ABR20" s="35"/>
      <c r="ABS20" s="35"/>
      <c r="ABT20" s="35"/>
      <c r="ABU20" s="35"/>
      <c r="ABV20" s="35"/>
      <c r="ABW20" s="35"/>
      <c r="ABX20" s="35"/>
      <c r="ABY20" s="35"/>
      <c r="ABZ20" s="35"/>
      <c r="ACA20" s="35"/>
      <c r="ACB20" s="35"/>
      <c r="ACC20" s="35"/>
      <c r="ACD20" s="35"/>
      <c r="ACE20" s="35"/>
      <c r="ACF20" s="35"/>
      <c r="ACG20" s="35"/>
      <c r="ACH20" s="35"/>
      <c r="ACI20" s="35"/>
      <c r="ACJ20" s="35"/>
      <c r="ACK20" s="35"/>
      <c r="ACL20" s="35"/>
      <c r="ACM20" s="35"/>
      <c r="ACN20" s="35"/>
      <c r="ACO20" s="35"/>
      <c r="ACP20" s="35"/>
      <c r="ACQ20" s="35"/>
      <c r="ACR20" s="35"/>
      <c r="ACS20" s="35"/>
      <c r="ACT20" s="35"/>
      <c r="ACU20" s="35"/>
      <c r="ACV20" s="35"/>
      <c r="ACW20" s="35"/>
      <c r="ACX20" s="35"/>
      <c r="ACY20" s="35"/>
      <c r="ACZ20" s="35"/>
      <c r="ADA20" s="35"/>
      <c r="ADB20" s="35"/>
      <c r="ADC20" s="35"/>
      <c r="ADD20" s="35"/>
      <c r="ADE20" s="35"/>
      <c r="ADF20" s="35"/>
      <c r="ADG20" s="35"/>
      <c r="ADH20" s="35"/>
      <c r="ADI20" s="35"/>
      <c r="ADJ20" s="35"/>
      <c r="ADK20" s="35"/>
      <c r="ADL20" s="35"/>
      <c r="ADM20" s="35"/>
      <c r="ADN20" s="35"/>
      <c r="ADO20" s="35"/>
      <c r="ADP20" s="35"/>
      <c r="ADQ20" s="35"/>
      <c r="ADR20" s="35"/>
      <c r="ADS20" s="35"/>
      <c r="ADT20" s="35"/>
      <c r="ADU20" s="35"/>
      <c r="ADV20" s="35"/>
      <c r="ADW20" s="35"/>
      <c r="ADX20" s="35"/>
      <c r="ADY20" s="35"/>
      <c r="ADZ20" s="35"/>
      <c r="AEA20" s="35"/>
      <c r="AEB20" s="35"/>
      <c r="AEC20" s="35"/>
      <c r="AED20" s="35"/>
      <c r="AEE20" s="35"/>
      <c r="AEF20" s="35"/>
      <c r="AEG20" s="35"/>
      <c r="AEH20" s="35"/>
      <c r="AEI20" s="35"/>
      <c r="AEJ20" s="35"/>
      <c r="AEK20" s="35"/>
      <c r="AEL20" s="35"/>
      <c r="AEM20" s="35"/>
      <c r="AEN20" s="35"/>
      <c r="AEO20" s="35"/>
      <c r="AEP20" s="35"/>
      <c r="AEQ20" s="35"/>
      <c r="AER20" s="35"/>
      <c r="AES20" s="35"/>
      <c r="AET20" s="35"/>
      <c r="AEU20" s="35"/>
      <c r="AEV20" s="35"/>
      <c r="AEW20" s="35"/>
      <c r="AEX20" s="35"/>
      <c r="AEY20" s="35"/>
      <c r="AEZ20" s="35"/>
      <c r="AFA20" s="35"/>
      <c r="AFB20" s="35"/>
      <c r="AFC20" s="35"/>
      <c r="AFD20" s="35"/>
      <c r="AFE20" s="35"/>
      <c r="AFF20" s="35"/>
      <c r="AFG20" s="35"/>
      <c r="AFH20" s="35"/>
      <c r="AFI20" s="35"/>
      <c r="AFJ20" s="35"/>
      <c r="AFK20" s="35"/>
      <c r="AFL20" s="35"/>
      <c r="AFM20" s="35"/>
      <c r="AFN20" s="35"/>
      <c r="AFO20" s="35"/>
      <c r="AFP20" s="35"/>
      <c r="AFQ20" s="35"/>
      <c r="AFR20" s="35"/>
      <c r="AFS20" s="35"/>
      <c r="AFT20" s="35"/>
      <c r="AFU20" s="35"/>
      <c r="AFV20" s="35"/>
      <c r="AFW20" s="35"/>
      <c r="AFX20" s="35"/>
      <c r="AFY20" s="35"/>
      <c r="AFZ20" s="35"/>
      <c r="AGA20" s="35"/>
      <c r="AGB20" s="35"/>
      <c r="AGC20" s="35"/>
      <c r="AGD20" s="35"/>
      <c r="AGE20" s="35"/>
      <c r="AGF20" s="35"/>
      <c r="AGG20" s="35"/>
      <c r="AGH20" s="35"/>
      <c r="AGI20" s="35"/>
      <c r="AGJ20" s="35"/>
      <c r="AGK20" s="35"/>
      <c r="AGL20" s="35"/>
      <c r="AGM20" s="35"/>
      <c r="AGN20" s="35"/>
      <c r="AGO20" s="35"/>
      <c r="AGP20" s="35"/>
      <c r="AGQ20" s="35"/>
      <c r="AGR20" s="35"/>
      <c r="AGS20" s="35"/>
      <c r="AGT20" s="35"/>
      <c r="AGU20" s="35"/>
      <c r="AGV20" s="35"/>
      <c r="AGW20" s="35"/>
      <c r="AGX20" s="35"/>
      <c r="AGY20" s="35"/>
      <c r="AGZ20" s="35"/>
      <c r="AHA20" s="35"/>
      <c r="AHB20" s="35"/>
      <c r="AHC20" s="35"/>
      <c r="AHD20" s="35"/>
      <c r="AHE20" s="35"/>
      <c r="AHF20" s="35"/>
      <c r="AHG20" s="35"/>
      <c r="AHH20" s="35"/>
      <c r="AHI20" s="35"/>
      <c r="AHJ20" s="35"/>
      <c r="AHK20" s="35"/>
      <c r="AHL20" s="35"/>
      <c r="AHM20" s="35"/>
      <c r="AHN20" s="35"/>
      <c r="AHO20" s="35"/>
      <c r="AHP20" s="35"/>
      <c r="AHQ20" s="35"/>
      <c r="AHR20" s="35"/>
      <c r="AHS20" s="35"/>
      <c r="AHT20" s="35"/>
      <c r="AHU20" s="35"/>
      <c r="AHV20" s="35"/>
      <c r="AHW20" s="35"/>
      <c r="AHX20" s="35"/>
      <c r="AHY20" s="35"/>
      <c r="AHZ20" s="35"/>
      <c r="AIA20" s="35"/>
      <c r="AIB20" s="35"/>
      <c r="AIC20" s="35"/>
      <c r="AID20" s="35"/>
      <c r="AIE20" s="35"/>
      <c r="AIF20" s="35"/>
      <c r="AIG20" s="35"/>
      <c r="AIH20" s="35"/>
      <c r="AII20" s="35"/>
      <c r="AIJ20" s="35"/>
      <c r="AIK20" s="35"/>
      <c r="AIL20" s="35"/>
      <c r="AIM20" s="35"/>
      <c r="AIN20" s="35"/>
      <c r="AIO20" s="35"/>
      <c r="AIP20" s="35"/>
      <c r="AIQ20" s="35"/>
      <c r="AIR20" s="35"/>
      <c r="AIS20" s="35"/>
      <c r="AIT20" s="35"/>
      <c r="AIU20" s="35"/>
      <c r="AIV20" s="35"/>
      <c r="AIW20" s="35"/>
      <c r="AIX20" s="35"/>
      <c r="AIY20" s="35"/>
      <c r="AIZ20" s="35"/>
      <c r="AJA20" s="35"/>
      <c r="AJB20" s="35"/>
      <c r="AJC20" s="35"/>
      <c r="AJD20" s="35"/>
      <c r="AJE20" s="35"/>
      <c r="AJF20" s="35"/>
      <c r="AJG20" s="35"/>
      <c r="AJH20" s="35"/>
      <c r="AJI20" s="35"/>
      <c r="AJJ20" s="35"/>
      <c r="AJK20" s="35"/>
      <c r="AJL20" s="35"/>
      <c r="AJM20" s="35"/>
      <c r="AJN20" s="35"/>
      <c r="AJO20" s="35"/>
      <c r="AJP20" s="35"/>
      <c r="AJQ20" s="35"/>
      <c r="AJR20" s="35"/>
      <c r="AJS20" s="35"/>
      <c r="AJT20" s="35"/>
      <c r="AJU20" s="35"/>
      <c r="AJV20" s="35"/>
      <c r="AJW20" s="35"/>
      <c r="AJX20" s="35"/>
      <c r="AJY20" s="35"/>
      <c r="AJZ20" s="35"/>
      <c r="AKA20" s="35"/>
      <c r="AKB20" s="35"/>
      <c r="AKC20" s="35"/>
      <c r="AKD20" s="35"/>
      <c r="AKE20" s="35"/>
      <c r="AKF20" s="35"/>
      <c r="AKG20" s="35"/>
      <c r="AKH20" s="35"/>
      <c r="AKI20" s="35"/>
      <c r="AKJ20" s="35"/>
      <c r="AKK20" s="35"/>
      <c r="AKL20" s="35"/>
      <c r="AKM20" s="35"/>
      <c r="AKN20" s="35"/>
      <c r="AKO20" s="35"/>
      <c r="AKP20" s="35"/>
      <c r="AKQ20" s="35"/>
      <c r="AKR20" s="35"/>
      <c r="AKS20" s="35"/>
      <c r="AKT20" s="35"/>
      <c r="AKU20" s="35"/>
      <c r="AKV20" s="35"/>
      <c r="AKW20" s="35"/>
      <c r="AKX20" s="35"/>
      <c r="AKY20" s="35"/>
      <c r="AKZ20" s="35"/>
      <c r="ALA20" s="35"/>
      <c r="ALB20" s="35"/>
      <c r="ALC20" s="35"/>
      <c r="ALD20" s="35"/>
      <c r="ALE20" s="35"/>
      <c r="ALF20" s="35"/>
      <c r="ALG20" s="35"/>
      <c r="ALH20" s="35"/>
      <c r="ALI20" s="35"/>
      <c r="ALJ20" s="35"/>
      <c r="ALK20" s="35"/>
      <c r="ALL20" s="35"/>
      <c r="ALM20" s="35"/>
      <c r="ALN20" s="35"/>
      <c r="ALO20" s="35"/>
      <c r="ALP20" s="35"/>
      <c r="ALQ20" s="35"/>
      <c r="ALR20" s="35"/>
      <c r="ALS20" s="35"/>
      <c r="ALT20" s="35"/>
      <c r="ALU20" s="35"/>
      <c r="ALV20" s="35"/>
      <c r="ALW20" s="35"/>
      <c r="ALX20" s="35"/>
      <c r="ALY20" s="35"/>
      <c r="ALZ20" s="35"/>
      <c r="AMA20" s="35"/>
      <c r="AMB20" s="35"/>
      <c r="AMC20" s="35"/>
      <c r="AMD20" s="35"/>
      <c r="AME20" s="35"/>
      <c r="AMF20" s="35"/>
      <c r="AMG20" s="35"/>
      <c r="AMH20" s="35"/>
      <c r="AMI20" s="35"/>
      <c r="AMJ20" s="35"/>
      <c r="AMK20" s="35"/>
      <c r="AML20" s="35"/>
    </row>
    <row r="21" spans="1:1026" s="59" customFormat="1" ht="18" customHeight="1" x14ac:dyDescent="0.25">
      <c r="A21" s="360"/>
      <c r="B21" s="364"/>
      <c r="C21" s="311"/>
      <c r="D21" s="186"/>
      <c r="E21" s="187"/>
      <c r="F21" s="332"/>
      <c r="G21" s="365" t="s">
        <v>40</v>
      </c>
      <c r="H21" s="366"/>
      <c r="I21" s="37"/>
      <c r="J21" s="37"/>
      <c r="K21" s="37"/>
      <c r="L21" s="9"/>
      <c r="M21" s="9"/>
      <c r="N21" s="10"/>
      <c r="O21" s="10"/>
      <c r="P21" s="39"/>
      <c r="Q21" s="147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2"/>
      <c r="AG21" s="35"/>
      <c r="AH21" s="35"/>
      <c r="AI21" s="35"/>
      <c r="AJ21" s="35"/>
      <c r="AK21" s="35"/>
      <c r="AL21" s="35"/>
      <c r="AM21" s="35"/>
      <c r="AN21" s="35"/>
      <c r="AO21" s="35"/>
      <c r="AP21" s="35"/>
      <c r="AQ21" s="35"/>
      <c r="AR21" s="35"/>
      <c r="AS21" s="35"/>
      <c r="AT21" s="35"/>
      <c r="AU21" s="35"/>
      <c r="AV21" s="35"/>
      <c r="AW21" s="35"/>
      <c r="AX21" s="35"/>
      <c r="AY21" s="35"/>
      <c r="AZ21" s="35"/>
      <c r="BA21" s="35"/>
      <c r="BB21" s="35"/>
      <c r="BC21" s="35"/>
      <c r="BD21" s="35"/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  <c r="BZ21" s="35"/>
      <c r="CA21" s="35"/>
      <c r="CB21" s="35"/>
      <c r="CC21" s="35"/>
      <c r="CD21" s="35"/>
      <c r="CE21" s="35"/>
      <c r="CF21" s="35"/>
      <c r="CG21" s="35"/>
      <c r="CH21" s="35"/>
      <c r="CI21" s="35"/>
      <c r="CJ21" s="35"/>
      <c r="CK21" s="35"/>
      <c r="CL21" s="35"/>
      <c r="CM21" s="35"/>
      <c r="CN21" s="35"/>
      <c r="CO21" s="35"/>
      <c r="CP21" s="35"/>
      <c r="CQ21" s="35"/>
      <c r="CR21" s="35"/>
      <c r="CS21" s="35"/>
      <c r="CT21" s="35"/>
      <c r="CU21" s="35"/>
      <c r="CV21" s="35"/>
      <c r="CW21" s="35"/>
      <c r="CX21" s="35"/>
      <c r="CY21" s="35"/>
      <c r="CZ21" s="35"/>
      <c r="DA21" s="35"/>
      <c r="DB21" s="35"/>
      <c r="DC21" s="35"/>
      <c r="DD21" s="35"/>
      <c r="DE21" s="35"/>
      <c r="DF21" s="35"/>
      <c r="DG21" s="35"/>
      <c r="DH21" s="35"/>
      <c r="DI21" s="35"/>
      <c r="DJ21" s="35"/>
      <c r="DK21" s="35"/>
      <c r="DL21" s="35"/>
      <c r="DM21" s="35"/>
      <c r="DN21" s="35"/>
      <c r="DO21" s="35"/>
      <c r="DP21" s="35"/>
      <c r="DQ21" s="35"/>
      <c r="DR21" s="35"/>
      <c r="DS21" s="35"/>
      <c r="DT21" s="35"/>
      <c r="DU21" s="35"/>
      <c r="DV21" s="35"/>
      <c r="DW21" s="35"/>
      <c r="DX21" s="35"/>
      <c r="DY21" s="35"/>
      <c r="DZ21" s="35"/>
      <c r="EA21" s="35"/>
      <c r="EB21" s="35"/>
      <c r="EC21" s="35"/>
      <c r="ED21" s="35"/>
      <c r="EE21" s="35"/>
      <c r="EF21" s="35"/>
      <c r="EG21" s="35"/>
      <c r="EH21" s="35"/>
      <c r="EI21" s="35"/>
      <c r="EJ21" s="35"/>
      <c r="EK21" s="35"/>
      <c r="EL21" s="35"/>
      <c r="EM21" s="35"/>
      <c r="EN21" s="35"/>
      <c r="EO21" s="35"/>
      <c r="EP21" s="35"/>
      <c r="EQ21" s="35"/>
      <c r="ER21" s="35"/>
      <c r="ES21" s="35"/>
      <c r="ET21" s="35"/>
      <c r="EU21" s="35"/>
      <c r="EV21" s="35"/>
      <c r="EW21" s="35"/>
      <c r="EX21" s="35"/>
      <c r="EY21" s="35"/>
      <c r="EZ21" s="35"/>
      <c r="FA21" s="35"/>
      <c r="FB21" s="35"/>
      <c r="FC21" s="35"/>
      <c r="FD21" s="35"/>
      <c r="FE21" s="35"/>
      <c r="FF21" s="35"/>
      <c r="FG21" s="35"/>
      <c r="FH21" s="35"/>
      <c r="FI21" s="35"/>
      <c r="FJ21" s="35"/>
      <c r="FK21" s="35"/>
      <c r="FL21" s="35"/>
      <c r="FM21" s="35"/>
      <c r="FN21" s="35"/>
      <c r="FO21" s="35"/>
      <c r="FP21" s="35"/>
      <c r="FQ21" s="35"/>
      <c r="FR21" s="35"/>
      <c r="FS21" s="35"/>
      <c r="FT21" s="35"/>
      <c r="FU21" s="35"/>
      <c r="FV21" s="35"/>
      <c r="FW21" s="35"/>
      <c r="FX21" s="35"/>
      <c r="FY21" s="35"/>
      <c r="FZ21" s="35"/>
      <c r="GA21" s="35"/>
      <c r="GB21" s="35"/>
      <c r="GC21" s="35"/>
      <c r="GD21" s="35"/>
      <c r="GE21" s="35"/>
      <c r="GF21" s="35"/>
      <c r="GG21" s="35"/>
      <c r="GH21" s="35"/>
      <c r="GI21" s="35"/>
      <c r="GJ21" s="35"/>
      <c r="GK21" s="35"/>
      <c r="GL21" s="35"/>
      <c r="GM21" s="35"/>
      <c r="GN21" s="35"/>
      <c r="GO21" s="35"/>
      <c r="GP21" s="35"/>
      <c r="GQ21" s="35"/>
      <c r="GR21" s="35"/>
      <c r="GS21" s="35"/>
      <c r="GT21" s="35"/>
      <c r="GU21" s="35"/>
      <c r="GV21" s="35"/>
      <c r="GW21" s="35"/>
      <c r="GX21" s="35"/>
      <c r="GY21" s="35"/>
      <c r="GZ21" s="35"/>
      <c r="HA21" s="35"/>
      <c r="HB21" s="35"/>
      <c r="HC21" s="35"/>
      <c r="HD21" s="35"/>
      <c r="HE21" s="35"/>
      <c r="HF21" s="35"/>
      <c r="HG21" s="35"/>
      <c r="HH21" s="35"/>
      <c r="HI21" s="35"/>
      <c r="HJ21" s="35"/>
      <c r="HK21" s="35"/>
      <c r="HL21" s="35"/>
      <c r="HM21" s="35"/>
      <c r="HN21" s="35"/>
      <c r="HO21" s="35"/>
      <c r="HP21" s="35"/>
      <c r="HQ21" s="35"/>
      <c r="HR21" s="35"/>
      <c r="HS21" s="35"/>
      <c r="HT21" s="35"/>
      <c r="HU21" s="35"/>
      <c r="HV21" s="35"/>
      <c r="HW21" s="35"/>
      <c r="HX21" s="35"/>
      <c r="HY21" s="35"/>
      <c r="HZ21" s="35"/>
      <c r="IA21" s="35"/>
      <c r="IB21" s="35"/>
      <c r="IC21" s="35"/>
      <c r="ID21" s="35"/>
      <c r="IE21" s="35"/>
      <c r="IF21" s="35"/>
      <c r="IG21" s="35"/>
      <c r="IH21" s="35"/>
      <c r="II21" s="35"/>
      <c r="IJ21" s="35"/>
      <c r="IK21" s="35"/>
      <c r="IL21" s="35"/>
      <c r="IM21" s="35"/>
      <c r="IN21" s="35"/>
      <c r="IO21" s="35"/>
      <c r="IP21" s="35"/>
      <c r="IQ21" s="35"/>
      <c r="IR21" s="35"/>
      <c r="IS21" s="35"/>
      <c r="IT21" s="35"/>
      <c r="IU21" s="35"/>
      <c r="IV21" s="35"/>
      <c r="IW21" s="35"/>
      <c r="IX21" s="35"/>
      <c r="IY21" s="35"/>
      <c r="IZ21" s="35"/>
      <c r="JA21" s="35"/>
      <c r="JB21" s="35"/>
      <c r="JC21" s="35"/>
      <c r="JD21" s="35"/>
      <c r="JE21" s="35"/>
      <c r="JF21" s="35"/>
      <c r="JG21" s="35"/>
      <c r="JH21" s="35"/>
      <c r="JI21" s="35"/>
      <c r="JJ21" s="35"/>
      <c r="JK21" s="35"/>
      <c r="JL21" s="35"/>
      <c r="JM21" s="35"/>
      <c r="JN21" s="35"/>
      <c r="JO21" s="35"/>
      <c r="JP21" s="35"/>
      <c r="JQ21" s="35"/>
      <c r="JR21" s="35"/>
      <c r="JS21" s="35"/>
      <c r="JT21" s="35"/>
      <c r="JU21" s="35"/>
      <c r="JV21" s="35"/>
      <c r="JW21" s="35"/>
      <c r="JX21" s="35"/>
      <c r="JY21" s="35"/>
      <c r="JZ21" s="35"/>
      <c r="KA21" s="35"/>
      <c r="KB21" s="35"/>
      <c r="KC21" s="35"/>
      <c r="KD21" s="35"/>
      <c r="KE21" s="35"/>
      <c r="KF21" s="35"/>
      <c r="KG21" s="35"/>
      <c r="KH21" s="35"/>
      <c r="KI21" s="35"/>
      <c r="KJ21" s="35"/>
      <c r="KK21" s="35"/>
      <c r="KL21" s="35"/>
      <c r="KM21" s="35"/>
      <c r="KN21" s="35"/>
      <c r="KO21" s="35"/>
      <c r="KP21" s="35"/>
      <c r="KQ21" s="35"/>
      <c r="KR21" s="35"/>
      <c r="KS21" s="35"/>
      <c r="KT21" s="35"/>
      <c r="KU21" s="35"/>
      <c r="KV21" s="35"/>
      <c r="KW21" s="35"/>
      <c r="KX21" s="35"/>
      <c r="KY21" s="35"/>
      <c r="KZ21" s="35"/>
      <c r="LA21" s="35"/>
      <c r="LB21" s="35"/>
      <c r="LC21" s="35"/>
      <c r="LD21" s="35"/>
      <c r="LE21" s="35"/>
      <c r="LF21" s="35"/>
      <c r="LG21" s="35"/>
      <c r="LH21" s="35"/>
      <c r="LI21" s="35"/>
      <c r="LJ21" s="35"/>
      <c r="LK21" s="35"/>
      <c r="LL21" s="35"/>
      <c r="LM21" s="35"/>
      <c r="LN21" s="35"/>
      <c r="LO21" s="35"/>
      <c r="LP21" s="35"/>
      <c r="LQ21" s="35"/>
      <c r="LR21" s="35"/>
      <c r="LS21" s="35"/>
      <c r="LT21" s="35"/>
      <c r="LU21" s="35"/>
      <c r="LV21" s="35"/>
      <c r="LW21" s="35"/>
      <c r="LX21" s="35"/>
      <c r="LY21" s="35"/>
      <c r="LZ21" s="35"/>
      <c r="MA21" s="35"/>
      <c r="MB21" s="35"/>
      <c r="MC21" s="35"/>
      <c r="MD21" s="35"/>
      <c r="ME21" s="35"/>
      <c r="MF21" s="35"/>
      <c r="MG21" s="35"/>
      <c r="MH21" s="35"/>
      <c r="MI21" s="35"/>
      <c r="MJ21" s="35"/>
      <c r="MK21" s="35"/>
      <c r="ML21" s="35"/>
      <c r="MM21" s="35"/>
      <c r="MN21" s="35"/>
      <c r="MO21" s="35"/>
      <c r="MP21" s="35"/>
      <c r="MQ21" s="35"/>
      <c r="MR21" s="35"/>
      <c r="MS21" s="35"/>
      <c r="MT21" s="35"/>
      <c r="MU21" s="35"/>
      <c r="MV21" s="35"/>
      <c r="MW21" s="35"/>
      <c r="MX21" s="35"/>
      <c r="MY21" s="35"/>
      <c r="MZ21" s="35"/>
      <c r="NA21" s="35"/>
      <c r="NB21" s="35"/>
      <c r="NC21" s="35"/>
      <c r="ND21" s="35"/>
      <c r="NE21" s="35"/>
      <c r="NF21" s="35"/>
      <c r="NG21" s="35"/>
      <c r="NH21" s="35"/>
      <c r="NI21" s="35"/>
      <c r="NJ21" s="35"/>
      <c r="NK21" s="35"/>
      <c r="NL21" s="35"/>
      <c r="NM21" s="35"/>
      <c r="NN21" s="35"/>
      <c r="NO21" s="35"/>
      <c r="NP21" s="35"/>
      <c r="NQ21" s="35"/>
      <c r="NR21" s="35"/>
      <c r="NS21" s="35"/>
      <c r="NT21" s="35"/>
      <c r="NU21" s="35"/>
      <c r="NV21" s="35"/>
      <c r="NW21" s="35"/>
      <c r="NX21" s="35"/>
      <c r="NY21" s="35"/>
      <c r="NZ21" s="35"/>
      <c r="OA21" s="35"/>
      <c r="OB21" s="35"/>
      <c r="OC21" s="35"/>
      <c r="OD21" s="35"/>
      <c r="OE21" s="35"/>
      <c r="OF21" s="35"/>
      <c r="OG21" s="35"/>
      <c r="OH21" s="35"/>
      <c r="OI21" s="35"/>
      <c r="OJ21" s="35"/>
      <c r="OK21" s="35"/>
      <c r="OL21" s="35"/>
      <c r="OM21" s="35"/>
      <c r="ON21" s="35"/>
      <c r="OO21" s="35"/>
      <c r="OP21" s="35"/>
      <c r="OQ21" s="35"/>
      <c r="OR21" s="35"/>
      <c r="OS21" s="35"/>
      <c r="OT21" s="35"/>
      <c r="OU21" s="35"/>
      <c r="OV21" s="35"/>
      <c r="OW21" s="35"/>
      <c r="OX21" s="35"/>
      <c r="OY21" s="35"/>
      <c r="OZ21" s="35"/>
      <c r="PA21" s="35"/>
      <c r="PB21" s="35"/>
      <c r="PC21" s="35"/>
      <c r="PD21" s="35"/>
      <c r="PE21" s="35"/>
      <c r="PF21" s="35"/>
      <c r="PG21" s="35"/>
      <c r="PH21" s="35"/>
      <c r="PI21" s="35"/>
      <c r="PJ21" s="35"/>
      <c r="PK21" s="35"/>
      <c r="PL21" s="35"/>
      <c r="PM21" s="35"/>
      <c r="PN21" s="35"/>
      <c r="PO21" s="35"/>
      <c r="PP21" s="35"/>
      <c r="PQ21" s="35"/>
      <c r="PR21" s="35"/>
      <c r="PS21" s="35"/>
      <c r="PT21" s="35"/>
      <c r="PU21" s="35"/>
      <c r="PV21" s="35"/>
      <c r="PW21" s="35"/>
      <c r="PX21" s="35"/>
      <c r="PY21" s="35"/>
      <c r="PZ21" s="35"/>
      <c r="QA21" s="35"/>
      <c r="QB21" s="35"/>
      <c r="QC21" s="35"/>
      <c r="QD21" s="35"/>
      <c r="QE21" s="35"/>
      <c r="QF21" s="35"/>
      <c r="QG21" s="35"/>
      <c r="QH21" s="35"/>
      <c r="QI21" s="35"/>
      <c r="QJ21" s="35"/>
      <c r="QK21" s="35"/>
      <c r="QL21" s="35"/>
      <c r="QM21" s="35"/>
      <c r="QN21" s="35"/>
      <c r="QO21" s="35"/>
      <c r="QP21" s="35"/>
      <c r="QQ21" s="35"/>
      <c r="QR21" s="35"/>
      <c r="QS21" s="35"/>
      <c r="QT21" s="35"/>
      <c r="QU21" s="35"/>
      <c r="QV21" s="35"/>
      <c r="QW21" s="35"/>
      <c r="QX21" s="35"/>
      <c r="QY21" s="35"/>
      <c r="QZ21" s="35"/>
      <c r="RA21" s="35"/>
      <c r="RB21" s="35"/>
      <c r="RC21" s="35"/>
      <c r="RD21" s="35"/>
      <c r="RE21" s="35"/>
      <c r="RF21" s="35"/>
      <c r="RG21" s="35"/>
      <c r="RH21" s="35"/>
      <c r="RI21" s="35"/>
      <c r="RJ21" s="35"/>
      <c r="RK21" s="35"/>
      <c r="RL21" s="35"/>
      <c r="RM21" s="35"/>
      <c r="RN21" s="35"/>
      <c r="RO21" s="35"/>
      <c r="RP21" s="35"/>
      <c r="RQ21" s="35"/>
      <c r="RR21" s="35"/>
      <c r="RS21" s="35"/>
      <c r="RT21" s="35"/>
      <c r="RU21" s="35"/>
      <c r="RV21" s="35"/>
      <c r="RW21" s="35"/>
      <c r="RX21" s="35"/>
      <c r="RY21" s="35"/>
      <c r="RZ21" s="35"/>
      <c r="SA21" s="35"/>
      <c r="SB21" s="35"/>
      <c r="SC21" s="35"/>
      <c r="SD21" s="35"/>
      <c r="SE21" s="35"/>
      <c r="SF21" s="35"/>
      <c r="SG21" s="35"/>
      <c r="SH21" s="35"/>
      <c r="SI21" s="35"/>
      <c r="SJ21" s="35"/>
      <c r="SK21" s="35"/>
      <c r="SL21" s="35"/>
      <c r="SM21" s="35"/>
      <c r="SN21" s="35"/>
      <c r="SO21" s="35"/>
      <c r="SP21" s="35"/>
      <c r="SQ21" s="35"/>
      <c r="SR21" s="35"/>
      <c r="SS21" s="35"/>
      <c r="ST21" s="35"/>
      <c r="SU21" s="35"/>
      <c r="SV21" s="35"/>
      <c r="SW21" s="35"/>
      <c r="SX21" s="35"/>
      <c r="SY21" s="35"/>
      <c r="SZ21" s="35"/>
      <c r="TA21" s="35"/>
      <c r="TB21" s="35"/>
      <c r="TC21" s="35"/>
      <c r="TD21" s="35"/>
      <c r="TE21" s="35"/>
      <c r="TF21" s="35"/>
      <c r="TG21" s="35"/>
      <c r="TH21" s="35"/>
      <c r="TI21" s="35"/>
      <c r="TJ21" s="35"/>
      <c r="TK21" s="35"/>
      <c r="TL21" s="35"/>
      <c r="TM21" s="35"/>
      <c r="TN21" s="35"/>
      <c r="TO21" s="35"/>
      <c r="TP21" s="35"/>
      <c r="TQ21" s="35"/>
      <c r="TR21" s="35"/>
      <c r="TS21" s="35"/>
      <c r="TT21" s="35"/>
      <c r="TU21" s="35"/>
      <c r="TV21" s="35"/>
      <c r="TW21" s="35"/>
      <c r="TX21" s="35"/>
      <c r="TY21" s="35"/>
      <c r="TZ21" s="35"/>
      <c r="UA21" s="35"/>
      <c r="UB21" s="35"/>
      <c r="UC21" s="35"/>
      <c r="UD21" s="35"/>
      <c r="UE21" s="35"/>
      <c r="UF21" s="35"/>
      <c r="UG21" s="35"/>
      <c r="UH21" s="35"/>
      <c r="UI21" s="35"/>
      <c r="UJ21" s="35"/>
      <c r="UK21" s="35"/>
      <c r="UL21" s="35"/>
      <c r="UM21" s="35"/>
      <c r="UN21" s="35"/>
      <c r="UO21" s="35"/>
      <c r="UP21" s="35"/>
      <c r="UQ21" s="35"/>
      <c r="UR21" s="35"/>
      <c r="US21" s="35"/>
      <c r="UT21" s="35"/>
      <c r="UU21" s="35"/>
      <c r="UV21" s="35"/>
      <c r="UW21" s="35"/>
      <c r="UX21" s="35"/>
      <c r="UY21" s="35"/>
      <c r="UZ21" s="35"/>
      <c r="VA21" s="35"/>
      <c r="VB21" s="35"/>
      <c r="VC21" s="35"/>
      <c r="VD21" s="35"/>
      <c r="VE21" s="35"/>
      <c r="VF21" s="35"/>
      <c r="VG21" s="35"/>
      <c r="VH21" s="35"/>
      <c r="VI21" s="35"/>
      <c r="VJ21" s="35"/>
      <c r="VK21" s="35"/>
      <c r="VL21" s="35"/>
      <c r="VM21" s="35"/>
      <c r="VN21" s="35"/>
      <c r="VO21" s="35"/>
      <c r="VP21" s="35"/>
      <c r="VQ21" s="35"/>
      <c r="VR21" s="35"/>
      <c r="VS21" s="35"/>
      <c r="VT21" s="35"/>
      <c r="VU21" s="35"/>
      <c r="VV21" s="35"/>
      <c r="VW21" s="35"/>
      <c r="VX21" s="35"/>
      <c r="VY21" s="35"/>
      <c r="VZ21" s="35"/>
      <c r="WA21" s="35"/>
      <c r="WB21" s="35"/>
      <c r="WC21" s="35"/>
      <c r="WD21" s="35"/>
      <c r="WE21" s="35"/>
      <c r="WF21" s="35"/>
      <c r="WG21" s="35"/>
      <c r="WH21" s="35"/>
      <c r="WI21" s="35"/>
      <c r="WJ21" s="35"/>
      <c r="WK21" s="35"/>
      <c r="WL21" s="35"/>
      <c r="WM21" s="35"/>
      <c r="WN21" s="35"/>
      <c r="WO21" s="35"/>
      <c r="WP21" s="35"/>
      <c r="WQ21" s="35"/>
      <c r="WR21" s="35"/>
      <c r="WS21" s="35"/>
      <c r="WT21" s="35"/>
      <c r="WU21" s="35"/>
      <c r="WV21" s="35"/>
      <c r="WW21" s="35"/>
      <c r="WX21" s="35"/>
      <c r="WY21" s="35"/>
      <c r="WZ21" s="35"/>
      <c r="XA21" s="35"/>
      <c r="XB21" s="35"/>
      <c r="XC21" s="35"/>
      <c r="XD21" s="35"/>
      <c r="XE21" s="35"/>
      <c r="XF21" s="35"/>
      <c r="XG21" s="35"/>
      <c r="XH21" s="35"/>
      <c r="XI21" s="35"/>
      <c r="XJ21" s="35"/>
      <c r="XK21" s="35"/>
      <c r="XL21" s="35"/>
      <c r="XM21" s="35"/>
      <c r="XN21" s="35"/>
      <c r="XO21" s="35"/>
      <c r="XP21" s="35"/>
      <c r="XQ21" s="35"/>
      <c r="XR21" s="35"/>
      <c r="XS21" s="35"/>
      <c r="XT21" s="35"/>
      <c r="XU21" s="35"/>
      <c r="XV21" s="35"/>
      <c r="XW21" s="35"/>
      <c r="XX21" s="35"/>
      <c r="XY21" s="35"/>
      <c r="XZ21" s="35"/>
      <c r="YA21" s="35"/>
      <c r="YB21" s="35"/>
      <c r="YC21" s="35"/>
      <c r="YD21" s="35"/>
      <c r="YE21" s="35"/>
      <c r="YF21" s="35"/>
      <c r="YG21" s="35"/>
      <c r="YH21" s="35"/>
      <c r="YI21" s="35"/>
      <c r="YJ21" s="35"/>
      <c r="YK21" s="35"/>
      <c r="YL21" s="35"/>
      <c r="YM21" s="35"/>
      <c r="YN21" s="35"/>
      <c r="YO21" s="35"/>
      <c r="YP21" s="35"/>
      <c r="YQ21" s="35"/>
      <c r="YR21" s="35"/>
      <c r="YS21" s="35"/>
      <c r="YT21" s="35"/>
      <c r="YU21" s="35"/>
      <c r="YV21" s="35"/>
      <c r="YW21" s="35"/>
      <c r="YX21" s="35"/>
      <c r="YY21" s="35"/>
      <c r="YZ21" s="35"/>
      <c r="ZA21" s="35"/>
      <c r="ZB21" s="35"/>
      <c r="ZC21" s="35"/>
      <c r="ZD21" s="35"/>
      <c r="ZE21" s="35"/>
      <c r="ZF21" s="35"/>
      <c r="ZG21" s="35"/>
      <c r="ZH21" s="35"/>
      <c r="ZI21" s="35"/>
      <c r="ZJ21" s="35"/>
      <c r="ZK21" s="35"/>
      <c r="ZL21" s="35"/>
      <c r="ZM21" s="35"/>
      <c r="ZN21" s="35"/>
      <c r="ZO21" s="35"/>
      <c r="ZP21" s="35"/>
      <c r="ZQ21" s="35"/>
      <c r="ZR21" s="35"/>
      <c r="ZS21" s="35"/>
      <c r="ZT21" s="35"/>
      <c r="ZU21" s="35"/>
      <c r="ZV21" s="35"/>
      <c r="ZW21" s="35"/>
      <c r="ZX21" s="35"/>
      <c r="ZY21" s="35"/>
      <c r="ZZ21" s="35"/>
      <c r="AAA21" s="35"/>
      <c r="AAB21" s="35"/>
      <c r="AAC21" s="35"/>
      <c r="AAD21" s="35"/>
      <c r="AAE21" s="35"/>
      <c r="AAF21" s="35"/>
      <c r="AAG21" s="35"/>
      <c r="AAH21" s="35"/>
      <c r="AAI21" s="35"/>
      <c r="AAJ21" s="35"/>
      <c r="AAK21" s="35"/>
      <c r="AAL21" s="35"/>
      <c r="AAM21" s="35"/>
      <c r="AAN21" s="35"/>
      <c r="AAO21" s="35"/>
      <c r="AAP21" s="35"/>
      <c r="AAQ21" s="35"/>
      <c r="AAR21" s="35"/>
      <c r="AAS21" s="35"/>
      <c r="AAT21" s="35"/>
      <c r="AAU21" s="35"/>
      <c r="AAV21" s="35"/>
      <c r="AAW21" s="35"/>
      <c r="AAX21" s="35"/>
      <c r="AAY21" s="35"/>
      <c r="AAZ21" s="35"/>
      <c r="ABA21" s="35"/>
      <c r="ABB21" s="35"/>
      <c r="ABC21" s="35"/>
      <c r="ABD21" s="35"/>
      <c r="ABE21" s="35"/>
      <c r="ABF21" s="35"/>
      <c r="ABG21" s="35"/>
      <c r="ABH21" s="35"/>
      <c r="ABI21" s="35"/>
      <c r="ABJ21" s="35"/>
      <c r="ABK21" s="35"/>
      <c r="ABL21" s="35"/>
      <c r="ABM21" s="35"/>
      <c r="ABN21" s="35"/>
      <c r="ABO21" s="35"/>
      <c r="ABP21" s="35"/>
      <c r="ABQ21" s="35"/>
      <c r="ABR21" s="35"/>
      <c r="ABS21" s="35"/>
      <c r="ABT21" s="35"/>
      <c r="ABU21" s="35"/>
      <c r="ABV21" s="35"/>
      <c r="ABW21" s="35"/>
      <c r="ABX21" s="35"/>
      <c r="ABY21" s="35"/>
      <c r="ABZ21" s="35"/>
      <c r="ACA21" s="35"/>
      <c r="ACB21" s="35"/>
      <c r="ACC21" s="35"/>
      <c r="ACD21" s="35"/>
      <c r="ACE21" s="35"/>
      <c r="ACF21" s="35"/>
      <c r="ACG21" s="35"/>
      <c r="ACH21" s="35"/>
      <c r="ACI21" s="35"/>
      <c r="ACJ21" s="35"/>
      <c r="ACK21" s="35"/>
      <c r="ACL21" s="35"/>
      <c r="ACM21" s="35"/>
      <c r="ACN21" s="35"/>
      <c r="ACO21" s="35"/>
      <c r="ACP21" s="35"/>
      <c r="ACQ21" s="35"/>
      <c r="ACR21" s="35"/>
      <c r="ACS21" s="35"/>
      <c r="ACT21" s="35"/>
      <c r="ACU21" s="35"/>
      <c r="ACV21" s="35"/>
      <c r="ACW21" s="35"/>
      <c r="ACX21" s="35"/>
      <c r="ACY21" s="35"/>
      <c r="ACZ21" s="35"/>
      <c r="ADA21" s="35"/>
      <c r="ADB21" s="35"/>
      <c r="ADC21" s="35"/>
      <c r="ADD21" s="35"/>
      <c r="ADE21" s="35"/>
      <c r="ADF21" s="35"/>
      <c r="ADG21" s="35"/>
      <c r="ADH21" s="35"/>
      <c r="ADI21" s="35"/>
      <c r="ADJ21" s="35"/>
      <c r="ADK21" s="35"/>
      <c r="ADL21" s="35"/>
      <c r="ADM21" s="35"/>
      <c r="ADN21" s="35"/>
      <c r="ADO21" s="35"/>
      <c r="ADP21" s="35"/>
      <c r="ADQ21" s="35"/>
      <c r="ADR21" s="35"/>
      <c r="ADS21" s="35"/>
      <c r="ADT21" s="35"/>
      <c r="ADU21" s="35"/>
      <c r="ADV21" s="35"/>
      <c r="ADW21" s="35"/>
      <c r="ADX21" s="35"/>
      <c r="ADY21" s="35"/>
      <c r="ADZ21" s="35"/>
      <c r="AEA21" s="35"/>
      <c r="AEB21" s="35"/>
      <c r="AEC21" s="35"/>
      <c r="AED21" s="35"/>
      <c r="AEE21" s="35"/>
      <c r="AEF21" s="35"/>
      <c r="AEG21" s="35"/>
      <c r="AEH21" s="35"/>
      <c r="AEI21" s="35"/>
      <c r="AEJ21" s="35"/>
      <c r="AEK21" s="35"/>
      <c r="AEL21" s="35"/>
      <c r="AEM21" s="35"/>
      <c r="AEN21" s="35"/>
      <c r="AEO21" s="35"/>
      <c r="AEP21" s="35"/>
      <c r="AEQ21" s="35"/>
      <c r="AER21" s="35"/>
      <c r="AES21" s="35"/>
      <c r="AET21" s="35"/>
      <c r="AEU21" s="35"/>
      <c r="AEV21" s="35"/>
      <c r="AEW21" s="35"/>
      <c r="AEX21" s="35"/>
      <c r="AEY21" s="35"/>
      <c r="AEZ21" s="35"/>
      <c r="AFA21" s="35"/>
      <c r="AFB21" s="35"/>
      <c r="AFC21" s="35"/>
      <c r="AFD21" s="35"/>
      <c r="AFE21" s="35"/>
      <c r="AFF21" s="35"/>
      <c r="AFG21" s="35"/>
      <c r="AFH21" s="35"/>
      <c r="AFI21" s="35"/>
      <c r="AFJ21" s="35"/>
      <c r="AFK21" s="35"/>
      <c r="AFL21" s="35"/>
      <c r="AFM21" s="35"/>
      <c r="AFN21" s="35"/>
      <c r="AFO21" s="35"/>
      <c r="AFP21" s="35"/>
      <c r="AFQ21" s="35"/>
      <c r="AFR21" s="35"/>
      <c r="AFS21" s="35"/>
      <c r="AFT21" s="35"/>
      <c r="AFU21" s="35"/>
      <c r="AFV21" s="35"/>
      <c r="AFW21" s="35"/>
      <c r="AFX21" s="35"/>
      <c r="AFY21" s="35"/>
      <c r="AFZ21" s="35"/>
      <c r="AGA21" s="35"/>
      <c r="AGB21" s="35"/>
      <c r="AGC21" s="35"/>
      <c r="AGD21" s="35"/>
      <c r="AGE21" s="35"/>
      <c r="AGF21" s="35"/>
      <c r="AGG21" s="35"/>
      <c r="AGH21" s="35"/>
      <c r="AGI21" s="35"/>
      <c r="AGJ21" s="35"/>
      <c r="AGK21" s="35"/>
      <c r="AGL21" s="35"/>
      <c r="AGM21" s="35"/>
      <c r="AGN21" s="35"/>
      <c r="AGO21" s="35"/>
      <c r="AGP21" s="35"/>
      <c r="AGQ21" s="35"/>
      <c r="AGR21" s="35"/>
      <c r="AGS21" s="35"/>
      <c r="AGT21" s="35"/>
      <c r="AGU21" s="35"/>
      <c r="AGV21" s="35"/>
      <c r="AGW21" s="35"/>
      <c r="AGX21" s="35"/>
      <c r="AGY21" s="35"/>
      <c r="AGZ21" s="35"/>
      <c r="AHA21" s="35"/>
      <c r="AHB21" s="35"/>
      <c r="AHC21" s="35"/>
      <c r="AHD21" s="35"/>
      <c r="AHE21" s="35"/>
      <c r="AHF21" s="35"/>
      <c r="AHG21" s="35"/>
      <c r="AHH21" s="35"/>
      <c r="AHI21" s="35"/>
      <c r="AHJ21" s="35"/>
      <c r="AHK21" s="35"/>
      <c r="AHL21" s="35"/>
      <c r="AHM21" s="35"/>
      <c r="AHN21" s="35"/>
      <c r="AHO21" s="35"/>
      <c r="AHP21" s="35"/>
      <c r="AHQ21" s="35"/>
      <c r="AHR21" s="35"/>
      <c r="AHS21" s="35"/>
      <c r="AHT21" s="35"/>
      <c r="AHU21" s="35"/>
      <c r="AHV21" s="35"/>
      <c r="AHW21" s="35"/>
      <c r="AHX21" s="35"/>
      <c r="AHY21" s="35"/>
      <c r="AHZ21" s="35"/>
      <c r="AIA21" s="35"/>
      <c r="AIB21" s="35"/>
      <c r="AIC21" s="35"/>
      <c r="AID21" s="35"/>
      <c r="AIE21" s="35"/>
      <c r="AIF21" s="35"/>
      <c r="AIG21" s="35"/>
      <c r="AIH21" s="35"/>
      <c r="AII21" s="35"/>
      <c r="AIJ21" s="35"/>
      <c r="AIK21" s="35"/>
      <c r="AIL21" s="35"/>
      <c r="AIM21" s="35"/>
      <c r="AIN21" s="35"/>
      <c r="AIO21" s="35"/>
      <c r="AIP21" s="35"/>
      <c r="AIQ21" s="35"/>
      <c r="AIR21" s="35"/>
      <c r="AIS21" s="35"/>
      <c r="AIT21" s="35"/>
      <c r="AIU21" s="35"/>
      <c r="AIV21" s="35"/>
      <c r="AIW21" s="35"/>
      <c r="AIX21" s="35"/>
      <c r="AIY21" s="35"/>
      <c r="AIZ21" s="35"/>
      <c r="AJA21" s="35"/>
      <c r="AJB21" s="35"/>
      <c r="AJC21" s="35"/>
      <c r="AJD21" s="35"/>
      <c r="AJE21" s="35"/>
      <c r="AJF21" s="35"/>
      <c r="AJG21" s="35"/>
      <c r="AJH21" s="35"/>
      <c r="AJI21" s="35"/>
      <c r="AJJ21" s="35"/>
      <c r="AJK21" s="35"/>
      <c r="AJL21" s="35"/>
      <c r="AJM21" s="35"/>
      <c r="AJN21" s="35"/>
      <c r="AJO21" s="35"/>
      <c r="AJP21" s="35"/>
      <c r="AJQ21" s="35"/>
      <c r="AJR21" s="35"/>
      <c r="AJS21" s="35"/>
      <c r="AJT21" s="35"/>
      <c r="AJU21" s="35"/>
      <c r="AJV21" s="35"/>
      <c r="AJW21" s="35"/>
      <c r="AJX21" s="35"/>
      <c r="AJY21" s="35"/>
      <c r="AJZ21" s="35"/>
      <c r="AKA21" s="35"/>
      <c r="AKB21" s="35"/>
      <c r="AKC21" s="35"/>
      <c r="AKD21" s="35"/>
      <c r="AKE21" s="35"/>
      <c r="AKF21" s="35"/>
      <c r="AKG21" s="35"/>
      <c r="AKH21" s="35"/>
      <c r="AKI21" s="35"/>
      <c r="AKJ21" s="35"/>
      <c r="AKK21" s="35"/>
      <c r="AKL21" s="35"/>
      <c r="AKM21" s="35"/>
      <c r="AKN21" s="35"/>
      <c r="AKO21" s="35"/>
      <c r="AKP21" s="35"/>
      <c r="AKQ21" s="35"/>
      <c r="AKR21" s="35"/>
      <c r="AKS21" s="35"/>
      <c r="AKT21" s="35"/>
      <c r="AKU21" s="35"/>
      <c r="AKV21" s="35"/>
      <c r="AKW21" s="35"/>
      <c r="AKX21" s="35"/>
      <c r="AKY21" s="35"/>
      <c r="AKZ21" s="35"/>
      <c r="ALA21" s="35"/>
      <c r="ALB21" s="35"/>
      <c r="ALC21" s="35"/>
      <c r="ALD21" s="35"/>
      <c r="ALE21" s="35"/>
      <c r="ALF21" s="35"/>
      <c r="ALG21" s="35"/>
      <c r="ALH21" s="35"/>
      <c r="ALI21" s="35"/>
      <c r="ALJ21" s="35"/>
      <c r="ALK21" s="35"/>
      <c r="ALL21" s="35"/>
      <c r="ALM21" s="35"/>
      <c r="ALN21" s="35"/>
      <c r="ALO21" s="35"/>
      <c r="ALP21" s="35"/>
      <c r="ALQ21" s="35"/>
      <c r="ALR21" s="35"/>
      <c r="ALS21" s="35"/>
      <c r="ALT21" s="35"/>
      <c r="ALU21" s="35"/>
      <c r="ALV21" s="35"/>
      <c r="ALW21" s="35"/>
      <c r="ALX21" s="35"/>
      <c r="ALY21" s="35"/>
      <c r="ALZ21" s="35"/>
      <c r="AMA21" s="35"/>
      <c r="AMB21" s="35"/>
      <c r="AMC21" s="35"/>
      <c r="AMD21" s="35"/>
      <c r="AME21" s="35"/>
      <c r="AMF21" s="35"/>
      <c r="AMG21" s="35"/>
      <c r="AMH21" s="35"/>
      <c r="AMI21" s="35"/>
      <c r="AMJ21" s="35"/>
      <c r="AMK21" s="35"/>
      <c r="AML21" s="35"/>
    </row>
    <row r="22" spans="1:1026" s="59" customFormat="1" ht="18" customHeight="1" x14ac:dyDescent="0.25">
      <c r="A22" s="360">
        <v>1</v>
      </c>
      <c r="B22" s="367" t="s">
        <v>189</v>
      </c>
      <c r="C22" s="311"/>
      <c r="D22" s="40">
        <v>1952</v>
      </c>
      <c r="E22" s="37" t="s">
        <v>2</v>
      </c>
      <c r="F22" s="354">
        <v>79.2</v>
      </c>
      <c r="G22" s="37" t="s">
        <v>190</v>
      </c>
      <c r="H22" s="366">
        <v>12</v>
      </c>
      <c r="I22" s="37">
        <v>3.0190000000000001</v>
      </c>
      <c r="J22" s="37">
        <v>146</v>
      </c>
      <c r="K22" s="37"/>
      <c r="L22" s="201"/>
      <c r="M22" s="9">
        <f>J22*I22</f>
        <v>440.774</v>
      </c>
      <c r="N22" s="10" t="s">
        <v>275</v>
      </c>
      <c r="O22" s="37">
        <v>20</v>
      </c>
      <c r="P22" s="254" t="s">
        <v>161</v>
      </c>
      <c r="Q22" s="147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2"/>
      <c r="AG22" s="35"/>
      <c r="AH22" s="35"/>
      <c r="AI22" s="35"/>
      <c r="AJ22" s="35"/>
      <c r="AK22" s="35"/>
      <c r="AL22" s="35"/>
      <c r="AM22" s="35"/>
      <c r="AN22" s="35"/>
      <c r="AO22" s="35"/>
      <c r="AP22" s="35"/>
      <c r="AQ22" s="35"/>
      <c r="AR22" s="35"/>
      <c r="AS22" s="35"/>
      <c r="AT22" s="35"/>
      <c r="AU22" s="35"/>
      <c r="AV22" s="35"/>
      <c r="AW22" s="35"/>
      <c r="AX22" s="35"/>
      <c r="AY22" s="35"/>
      <c r="AZ22" s="35"/>
      <c r="BA22" s="35"/>
      <c r="BB22" s="35"/>
      <c r="BC22" s="35"/>
      <c r="BD22" s="35"/>
      <c r="BE22" s="35"/>
      <c r="BF22" s="35"/>
      <c r="BG22" s="35"/>
      <c r="BH22" s="35"/>
      <c r="BI22" s="35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35"/>
      <c r="CU22" s="35"/>
      <c r="CV22" s="35"/>
      <c r="CW22" s="35"/>
      <c r="CX22" s="35"/>
      <c r="CY22" s="35"/>
      <c r="CZ22" s="35"/>
      <c r="DA22" s="35"/>
      <c r="DB22" s="35"/>
      <c r="DC22" s="35"/>
      <c r="DD22" s="35"/>
      <c r="DE22" s="35"/>
      <c r="DF22" s="35"/>
      <c r="DG22" s="35"/>
      <c r="DH22" s="35"/>
      <c r="DI22" s="35"/>
      <c r="DJ22" s="35"/>
      <c r="DK22" s="35"/>
      <c r="DL22" s="35"/>
      <c r="DM22" s="35"/>
      <c r="DN22" s="35"/>
      <c r="DO22" s="35"/>
      <c r="DP22" s="35"/>
      <c r="DQ22" s="35"/>
      <c r="DR22" s="35"/>
      <c r="DS22" s="35"/>
      <c r="DT22" s="35"/>
      <c r="DU22" s="35"/>
      <c r="DV22" s="35"/>
      <c r="DW22" s="35"/>
      <c r="DX22" s="35"/>
      <c r="DY22" s="35"/>
      <c r="DZ22" s="35"/>
      <c r="EA22" s="35"/>
      <c r="EB22" s="35"/>
      <c r="EC22" s="35"/>
      <c r="ED22" s="35"/>
      <c r="EE22" s="35"/>
      <c r="EF22" s="35"/>
      <c r="EG22" s="35"/>
      <c r="EH22" s="35"/>
      <c r="EI22" s="35"/>
      <c r="EJ22" s="35"/>
      <c r="EK22" s="35"/>
      <c r="EL22" s="35"/>
      <c r="EM22" s="35"/>
      <c r="EN22" s="35"/>
      <c r="EO22" s="35"/>
      <c r="EP22" s="35"/>
      <c r="EQ22" s="35"/>
      <c r="ER22" s="35"/>
      <c r="ES22" s="35"/>
      <c r="ET22" s="35"/>
      <c r="EU22" s="35"/>
      <c r="EV22" s="35"/>
      <c r="EW22" s="35"/>
      <c r="EX22" s="35"/>
      <c r="EY22" s="35"/>
      <c r="EZ22" s="35"/>
      <c r="FA22" s="35"/>
      <c r="FB22" s="35"/>
      <c r="FC22" s="35"/>
      <c r="FD22" s="35"/>
      <c r="FE22" s="35"/>
      <c r="FF22" s="35"/>
      <c r="FG22" s="35"/>
      <c r="FH22" s="35"/>
      <c r="FI22" s="35"/>
      <c r="FJ22" s="35"/>
      <c r="FK22" s="35"/>
      <c r="FL22" s="35"/>
      <c r="FM22" s="35"/>
      <c r="FN22" s="35"/>
      <c r="FO22" s="35"/>
      <c r="FP22" s="35"/>
      <c r="FQ22" s="35"/>
      <c r="FR22" s="35"/>
      <c r="FS22" s="35"/>
      <c r="FT22" s="35"/>
      <c r="FU22" s="35"/>
      <c r="FV22" s="35"/>
      <c r="FW22" s="35"/>
      <c r="FX22" s="35"/>
      <c r="FY22" s="35"/>
      <c r="FZ22" s="35"/>
      <c r="GA22" s="35"/>
      <c r="GB22" s="35"/>
      <c r="GC22" s="35"/>
      <c r="GD22" s="35"/>
      <c r="GE22" s="35"/>
      <c r="GF22" s="35"/>
      <c r="GG22" s="35"/>
      <c r="GH22" s="35"/>
      <c r="GI22" s="35"/>
      <c r="GJ22" s="35"/>
      <c r="GK22" s="35"/>
      <c r="GL22" s="35"/>
      <c r="GM22" s="35"/>
      <c r="GN22" s="35"/>
      <c r="GO22" s="35"/>
      <c r="GP22" s="35"/>
      <c r="GQ22" s="35"/>
      <c r="GR22" s="35"/>
      <c r="GS22" s="35"/>
      <c r="GT22" s="35"/>
      <c r="GU22" s="35"/>
      <c r="GV22" s="35"/>
      <c r="GW22" s="35"/>
      <c r="GX22" s="35"/>
      <c r="GY22" s="35"/>
      <c r="GZ22" s="35"/>
      <c r="HA22" s="35"/>
      <c r="HB22" s="35"/>
      <c r="HC22" s="35"/>
      <c r="HD22" s="35"/>
      <c r="HE22" s="35"/>
      <c r="HF22" s="35"/>
      <c r="HG22" s="35"/>
      <c r="HH22" s="35"/>
      <c r="HI22" s="35"/>
      <c r="HJ22" s="35"/>
      <c r="HK22" s="35"/>
      <c r="HL22" s="35"/>
      <c r="HM22" s="35"/>
      <c r="HN22" s="35"/>
      <c r="HO22" s="35"/>
      <c r="HP22" s="35"/>
      <c r="HQ22" s="35"/>
      <c r="HR22" s="35"/>
      <c r="HS22" s="35"/>
      <c r="HT22" s="35"/>
      <c r="HU22" s="35"/>
      <c r="HV22" s="35"/>
      <c r="HW22" s="35"/>
      <c r="HX22" s="35"/>
      <c r="HY22" s="35"/>
      <c r="HZ22" s="35"/>
      <c r="IA22" s="35"/>
      <c r="IB22" s="35"/>
      <c r="IC22" s="35"/>
      <c r="ID22" s="35"/>
      <c r="IE22" s="35"/>
      <c r="IF22" s="35"/>
      <c r="IG22" s="35"/>
      <c r="IH22" s="35"/>
      <c r="II22" s="35"/>
      <c r="IJ22" s="35"/>
      <c r="IK22" s="35"/>
      <c r="IL22" s="35"/>
      <c r="IM22" s="35"/>
      <c r="IN22" s="35"/>
      <c r="IO22" s="35"/>
      <c r="IP22" s="35"/>
      <c r="IQ22" s="35"/>
      <c r="IR22" s="35"/>
      <c r="IS22" s="35"/>
      <c r="IT22" s="35"/>
      <c r="IU22" s="35"/>
      <c r="IV22" s="35"/>
      <c r="IW22" s="35"/>
      <c r="IX22" s="35"/>
      <c r="IY22" s="35"/>
      <c r="IZ22" s="35"/>
      <c r="JA22" s="35"/>
      <c r="JB22" s="35"/>
      <c r="JC22" s="35"/>
      <c r="JD22" s="35"/>
      <c r="JE22" s="35"/>
      <c r="JF22" s="35"/>
      <c r="JG22" s="35"/>
      <c r="JH22" s="35"/>
      <c r="JI22" s="35"/>
      <c r="JJ22" s="35"/>
      <c r="JK22" s="35"/>
      <c r="JL22" s="35"/>
      <c r="JM22" s="35"/>
      <c r="JN22" s="35"/>
      <c r="JO22" s="35"/>
      <c r="JP22" s="35"/>
      <c r="JQ22" s="35"/>
      <c r="JR22" s="35"/>
      <c r="JS22" s="35"/>
      <c r="JT22" s="35"/>
      <c r="JU22" s="35"/>
      <c r="JV22" s="35"/>
      <c r="JW22" s="35"/>
      <c r="JX22" s="35"/>
      <c r="JY22" s="35"/>
      <c r="JZ22" s="35"/>
      <c r="KA22" s="35"/>
      <c r="KB22" s="35"/>
      <c r="KC22" s="35"/>
      <c r="KD22" s="35"/>
      <c r="KE22" s="35"/>
      <c r="KF22" s="35"/>
      <c r="KG22" s="35"/>
      <c r="KH22" s="35"/>
      <c r="KI22" s="35"/>
      <c r="KJ22" s="35"/>
      <c r="KK22" s="35"/>
      <c r="KL22" s="35"/>
      <c r="KM22" s="35"/>
      <c r="KN22" s="35"/>
      <c r="KO22" s="35"/>
      <c r="KP22" s="35"/>
      <c r="KQ22" s="35"/>
      <c r="KR22" s="35"/>
      <c r="KS22" s="35"/>
      <c r="KT22" s="35"/>
      <c r="KU22" s="35"/>
      <c r="KV22" s="35"/>
      <c r="KW22" s="35"/>
      <c r="KX22" s="35"/>
      <c r="KY22" s="35"/>
      <c r="KZ22" s="35"/>
      <c r="LA22" s="35"/>
      <c r="LB22" s="35"/>
      <c r="LC22" s="35"/>
      <c r="LD22" s="35"/>
      <c r="LE22" s="35"/>
      <c r="LF22" s="35"/>
      <c r="LG22" s="35"/>
      <c r="LH22" s="35"/>
      <c r="LI22" s="35"/>
      <c r="LJ22" s="35"/>
      <c r="LK22" s="35"/>
      <c r="LL22" s="35"/>
      <c r="LM22" s="35"/>
      <c r="LN22" s="35"/>
      <c r="LO22" s="35"/>
      <c r="LP22" s="35"/>
      <c r="LQ22" s="35"/>
      <c r="LR22" s="35"/>
      <c r="LS22" s="35"/>
      <c r="LT22" s="35"/>
      <c r="LU22" s="35"/>
      <c r="LV22" s="35"/>
      <c r="LW22" s="35"/>
      <c r="LX22" s="35"/>
      <c r="LY22" s="35"/>
      <c r="LZ22" s="35"/>
      <c r="MA22" s="35"/>
      <c r="MB22" s="35"/>
      <c r="MC22" s="35"/>
      <c r="MD22" s="35"/>
      <c r="ME22" s="35"/>
      <c r="MF22" s="35"/>
      <c r="MG22" s="35"/>
      <c r="MH22" s="35"/>
      <c r="MI22" s="35"/>
      <c r="MJ22" s="35"/>
      <c r="MK22" s="35"/>
      <c r="ML22" s="35"/>
      <c r="MM22" s="35"/>
      <c r="MN22" s="35"/>
      <c r="MO22" s="35"/>
      <c r="MP22" s="35"/>
      <c r="MQ22" s="35"/>
      <c r="MR22" s="35"/>
      <c r="MS22" s="35"/>
      <c r="MT22" s="35"/>
      <c r="MU22" s="35"/>
      <c r="MV22" s="35"/>
      <c r="MW22" s="35"/>
      <c r="MX22" s="35"/>
      <c r="MY22" s="35"/>
      <c r="MZ22" s="35"/>
      <c r="NA22" s="35"/>
      <c r="NB22" s="35"/>
      <c r="NC22" s="35"/>
      <c r="ND22" s="35"/>
      <c r="NE22" s="35"/>
      <c r="NF22" s="35"/>
      <c r="NG22" s="35"/>
      <c r="NH22" s="35"/>
      <c r="NI22" s="35"/>
      <c r="NJ22" s="35"/>
      <c r="NK22" s="35"/>
      <c r="NL22" s="35"/>
      <c r="NM22" s="35"/>
      <c r="NN22" s="35"/>
      <c r="NO22" s="35"/>
      <c r="NP22" s="35"/>
      <c r="NQ22" s="35"/>
      <c r="NR22" s="35"/>
      <c r="NS22" s="35"/>
      <c r="NT22" s="35"/>
      <c r="NU22" s="35"/>
      <c r="NV22" s="35"/>
      <c r="NW22" s="35"/>
      <c r="NX22" s="35"/>
      <c r="NY22" s="35"/>
      <c r="NZ22" s="35"/>
      <c r="OA22" s="35"/>
      <c r="OB22" s="35"/>
      <c r="OC22" s="35"/>
      <c r="OD22" s="35"/>
      <c r="OE22" s="35"/>
      <c r="OF22" s="35"/>
      <c r="OG22" s="35"/>
      <c r="OH22" s="35"/>
      <c r="OI22" s="35"/>
      <c r="OJ22" s="35"/>
      <c r="OK22" s="35"/>
      <c r="OL22" s="35"/>
      <c r="OM22" s="35"/>
      <c r="ON22" s="35"/>
      <c r="OO22" s="35"/>
      <c r="OP22" s="35"/>
      <c r="OQ22" s="35"/>
      <c r="OR22" s="35"/>
      <c r="OS22" s="35"/>
      <c r="OT22" s="35"/>
      <c r="OU22" s="35"/>
      <c r="OV22" s="35"/>
      <c r="OW22" s="35"/>
      <c r="OX22" s="35"/>
      <c r="OY22" s="35"/>
      <c r="OZ22" s="35"/>
      <c r="PA22" s="35"/>
      <c r="PB22" s="35"/>
      <c r="PC22" s="35"/>
      <c r="PD22" s="35"/>
      <c r="PE22" s="35"/>
      <c r="PF22" s="35"/>
      <c r="PG22" s="35"/>
      <c r="PH22" s="35"/>
      <c r="PI22" s="35"/>
      <c r="PJ22" s="35"/>
      <c r="PK22" s="35"/>
      <c r="PL22" s="35"/>
      <c r="PM22" s="35"/>
      <c r="PN22" s="35"/>
      <c r="PO22" s="35"/>
      <c r="PP22" s="35"/>
      <c r="PQ22" s="35"/>
      <c r="PR22" s="35"/>
      <c r="PS22" s="35"/>
      <c r="PT22" s="35"/>
      <c r="PU22" s="35"/>
      <c r="PV22" s="35"/>
      <c r="PW22" s="35"/>
      <c r="PX22" s="35"/>
      <c r="PY22" s="35"/>
      <c r="PZ22" s="35"/>
      <c r="QA22" s="35"/>
      <c r="QB22" s="35"/>
      <c r="QC22" s="35"/>
      <c r="QD22" s="35"/>
      <c r="QE22" s="35"/>
      <c r="QF22" s="35"/>
      <c r="QG22" s="35"/>
      <c r="QH22" s="35"/>
      <c r="QI22" s="35"/>
      <c r="QJ22" s="35"/>
      <c r="QK22" s="35"/>
      <c r="QL22" s="35"/>
      <c r="QM22" s="35"/>
      <c r="QN22" s="35"/>
      <c r="QO22" s="35"/>
      <c r="QP22" s="35"/>
      <c r="QQ22" s="35"/>
      <c r="QR22" s="35"/>
      <c r="QS22" s="35"/>
      <c r="QT22" s="35"/>
      <c r="QU22" s="35"/>
      <c r="QV22" s="35"/>
      <c r="QW22" s="35"/>
      <c r="QX22" s="35"/>
      <c r="QY22" s="35"/>
      <c r="QZ22" s="35"/>
      <c r="RA22" s="35"/>
      <c r="RB22" s="35"/>
      <c r="RC22" s="35"/>
      <c r="RD22" s="35"/>
      <c r="RE22" s="35"/>
      <c r="RF22" s="35"/>
      <c r="RG22" s="35"/>
      <c r="RH22" s="35"/>
      <c r="RI22" s="35"/>
      <c r="RJ22" s="35"/>
      <c r="RK22" s="35"/>
      <c r="RL22" s="35"/>
      <c r="RM22" s="35"/>
      <c r="RN22" s="35"/>
      <c r="RO22" s="35"/>
      <c r="RP22" s="35"/>
      <c r="RQ22" s="35"/>
      <c r="RR22" s="35"/>
      <c r="RS22" s="35"/>
      <c r="RT22" s="35"/>
      <c r="RU22" s="35"/>
      <c r="RV22" s="35"/>
      <c r="RW22" s="35"/>
      <c r="RX22" s="35"/>
      <c r="RY22" s="35"/>
      <c r="RZ22" s="35"/>
      <c r="SA22" s="35"/>
      <c r="SB22" s="35"/>
      <c r="SC22" s="35"/>
      <c r="SD22" s="35"/>
      <c r="SE22" s="35"/>
      <c r="SF22" s="35"/>
      <c r="SG22" s="35"/>
      <c r="SH22" s="35"/>
      <c r="SI22" s="35"/>
      <c r="SJ22" s="35"/>
      <c r="SK22" s="35"/>
      <c r="SL22" s="35"/>
      <c r="SM22" s="35"/>
      <c r="SN22" s="35"/>
      <c r="SO22" s="35"/>
      <c r="SP22" s="35"/>
      <c r="SQ22" s="35"/>
      <c r="SR22" s="35"/>
      <c r="SS22" s="35"/>
      <c r="ST22" s="35"/>
      <c r="SU22" s="35"/>
      <c r="SV22" s="35"/>
      <c r="SW22" s="35"/>
      <c r="SX22" s="35"/>
      <c r="SY22" s="35"/>
      <c r="SZ22" s="35"/>
      <c r="TA22" s="35"/>
      <c r="TB22" s="35"/>
      <c r="TC22" s="35"/>
      <c r="TD22" s="35"/>
      <c r="TE22" s="35"/>
      <c r="TF22" s="35"/>
      <c r="TG22" s="35"/>
      <c r="TH22" s="35"/>
      <c r="TI22" s="35"/>
      <c r="TJ22" s="35"/>
      <c r="TK22" s="35"/>
      <c r="TL22" s="35"/>
      <c r="TM22" s="35"/>
      <c r="TN22" s="35"/>
      <c r="TO22" s="35"/>
      <c r="TP22" s="35"/>
      <c r="TQ22" s="35"/>
      <c r="TR22" s="35"/>
      <c r="TS22" s="35"/>
      <c r="TT22" s="35"/>
      <c r="TU22" s="35"/>
      <c r="TV22" s="35"/>
      <c r="TW22" s="35"/>
      <c r="TX22" s="35"/>
      <c r="TY22" s="35"/>
      <c r="TZ22" s="35"/>
      <c r="UA22" s="35"/>
      <c r="UB22" s="35"/>
      <c r="UC22" s="35"/>
      <c r="UD22" s="35"/>
      <c r="UE22" s="35"/>
      <c r="UF22" s="35"/>
      <c r="UG22" s="35"/>
      <c r="UH22" s="35"/>
      <c r="UI22" s="35"/>
      <c r="UJ22" s="35"/>
      <c r="UK22" s="35"/>
      <c r="UL22" s="35"/>
      <c r="UM22" s="35"/>
      <c r="UN22" s="35"/>
      <c r="UO22" s="35"/>
      <c r="UP22" s="35"/>
      <c r="UQ22" s="35"/>
      <c r="UR22" s="35"/>
      <c r="US22" s="35"/>
      <c r="UT22" s="35"/>
      <c r="UU22" s="35"/>
      <c r="UV22" s="35"/>
      <c r="UW22" s="35"/>
      <c r="UX22" s="35"/>
      <c r="UY22" s="35"/>
      <c r="UZ22" s="35"/>
      <c r="VA22" s="35"/>
      <c r="VB22" s="35"/>
      <c r="VC22" s="35"/>
      <c r="VD22" s="35"/>
      <c r="VE22" s="35"/>
      <c r="VF22" s="35"/>
      <c r="VG22" s="35"/>
      <c r="VH22" s="35"/>
      <c r="VI22" s="35"/>
      <c r="VJ22" s="35"/>
      <c r="VK22" s="35"/>
      <c r="VL22" s="35"/>
      <c r="VM22" s="35"/>
      <c r="VN22" s="35"/>
      <c r="VO22" s="35"/>
      <c r="VP22" s="35"/>
      <c r="VQ22" s="35"/>
      <c r="VR22" s="35"/>
      <c r="VS22" s="35"/>
      <c r="VT22" s="35"/>
      <c r="VU22" s="35"/>
      <c r="VV22" s="35"/>
      <c r="VW22" s="35"/>
      <c r="VX22" s="35"/>
      <c r="VY22" s="35"/>
      <c r="VZ22" s="35"/>
      <c r="WA22" s="35"/>
      <c r="WB22" s="35"/>
      <c r="WC22" s="35"/>
      <c r="WD22" s="35"/>
      <c r="WE22" s="35"/>
      <c r="WF22" s="35"/>
      <c r="WG22" s="35"/>
      <c r="WH22" s="35"/>
      <c r="WI22" s="35"/>
      <c r="WJ22" s="35"/>
      <c r="WK22" s="35"/>
      <c r="WL22" s="35"/>
      <c r="WM22" s="35"/>
      <c r="WN22" s="35"/>
      <c r="WO22" s="35"/>
      <c r="WP22" s="35"/>
      <c r="WQ22" s="35"/>
      <c r="WR22" s="35"/>
      <c r="WS22" s="35"/>
      <c r="WT22" s="35"/>
      <c r="WU22" s="35"/>
      <c r="WV22" s="35"/>
      <c r="WW22" s="35"/>
      <c r="WX22" s="35"/>
      <c r="WY22" s="35"/>
      <c r="WZ22" s="35"/>
      <c r="XA22" s="35"/>
      <c r="XB22" s="35"/>
      <c r="XC22" s="35"/>
      <c r="XD22" s="35"/>
      <c r="XE22" s="35"/>
      <c r="XF22" s="35"/>
      <c r="XG22" s="35"/>
      <c r="XH22" s="35"/>
      <c r="XI22" s="35"/>
      <c r="XJ22" s="35"/>
      <c r="XK22" s="35"/>
      <c r="XL22" s="35"/>
      <c r="XM22" s="35"/>
      <c r="XN22" s="35"/>
      <c r="XO22" s="35"/>
      <c r="XP22" s="35"/>
      <c r="XQ22" s="35"/>
      <c r="XR22" s="35"/>
      <c r="XS22" s="35"/>
      <c r="XT22" s="35"/>
      <c r="XU22" s="35"/>
      <c r="XV22" s="35"/>
      <c r="XW22" s="35"/>
      <c r="XX22" s="35"/>
      <c r="XY22" s="35"/>
      <c r="XZ22" s="35"/>
      <c r="YA22" s="35"/>
      <c r="YB22" s="35"/>
      <c r="YC22" s="35"/>
      <c r="YD22" s="35"/>
      <c r="YE22" s="35"/>
      <c r="YF22" s="35"/>
      <c r="YG22" s="35"/>
      <c r="YH22" s="35"/>
      <c r="YI22" s="35"/>
      <c r="YJ22" s="35"/>
      <c r="YK22" s="35"/>
      <c r="YL22" s="35"/>
      <c r="YM22" s="35"/>
      <c r="YN22" s="35"/>
      <c r="YO22" s="35"/>
      <c r="YP22" s="35"/>
      <c r="YQ22" s="35"/>
      <c r="YR22" s="35"/>
      <c r="YS22" s="35"/>
      <c r="YT22" s="35"/>
      <c r="YU22" s="35"/>
      <c r="YV22" s="35"/>
      <c r="YW22" s="35"/>
      <c r="YX22" s="35"/>
      <c r="YY22" s="35"/>
      <c r="YZ22" s="35"/>
      <c r="ZA22" s="35"/>
      <c r="ZB22" s="35"/>
      <c r="ZC22" s="35"/>
      <c r="ZD22" s="35"/>
      <c r="ZE22" s="35"/>
      <c r="ZF22" s="35"/>
      <c r="ZG22" s="35"/>
      <c r="ZH22" s="35"/>
      <c r="ZI22" s="35"/>
      <c r="ZJ22" s="35"/>
      <c r="ZK22" s="35"/>
      <c r="ZL22" s="35"/>
      <c r="ZM22" s="35"/>
      <c r="ZN22" s="35"/>
      <c r="ZO22" s="35"/>
      <c r="ZP22" s="35"/>
      <c r="ZQ22" s="35"/>
      <c r="ZR22" s="35"/>
      <c r="ZS22" s="35"/>
      <c r="ZT22" s="35"/>
      <c r="ZU22" s="35"/>
      <c r="ZV22" s="35"/>
      <c r="ZW22" s="35"/>
      <c r="ZX22" s="35"/>
      <c r="ZY22" s="35"/>
      <c r="ZZ22" s="35"/>
      <c r="AAA22" s="35"/>
      <c r="AAB22" s="35"/>
      <c r="AAC22" s="35"/>
      <c r="AAD22" s="35"/>
      <c r="AAE22" s="35"/>
      <c r="AAF22" s="35"/>
      <c r="AAG22" s="35"/>
      <c r="AAH22" s="35"/>
      <c r="AAI22" s="35"/>
      <c r="AAJ22" s="35"/>
      <c r="AAK22" s="35"/>
      <c r="AAL22" s="35"/>
      <c r="AAM22" s="35"/>
      <c r="AAN22" s="35"/>
      <c r="AAO22" s="35"/>
      <c r="AAP22" s="35"/>
      <c r="AAQ22" s="35"/>
      <c r="AAR22" s="35"/>
      <c r="AAS22" s="35"/>
      <c r="AAT22" s="35"/>
      <c r="AAU22" s="35"/>
      <c r="AAV22" s="35"/>
      <c r="AAW22" s="35"/>
      <c r="AAX22" s="35"/>
      <c r="AAY22" s="35"/>
      <c r="AAZ22" s="35"/>
      <c r="ABA22" s="35"/>
      <c r="ABB22" s="35"/>
      <c r="ABC22" s="35"/>
      <c r="ABD22" s="35"/>
      <c r="ABE22" s="35"/>
      <c r="ABF22" s="35"/>
      <c r="ABG22" s="35"/>
      <c r="ABH22" s="35"/>
      <c r="ABI22" s="35"/>
      <c r="ABJ22" s="35"/>
      <c r="ABK22" s="35"/>
      <c r="ABL22" s="35"/>
      <c r="ABM22" s="35"/>
      <c r="ABN22" s="35"/>
      <c r="ABO22" s="35"/>
      <c r="ABP22" s="35"/>
      <c r="ABQ22" s="35"/>
      <c r="ABR22" s="35"/>
      <c r="ABS22" s="35"/>
      <c r="ABT22" s="35"/>
      <c r="ABU22" s="35"/>
      <c r="ABV22" s="35"/>
      <c r="ABW22" s="35"/>
      <c r="ABX22" s="35"/>
      <c r="ABY22" s="35"/>
      <c r="ABZ22" s="35"/>
      <c r="ACA22" s="35"/>
      <c r="ACB22" s="35"/>
      <c r="ACC22" s="35"/>
      <c r="ACD22" s="35"/>
      <c r="ACE22" s="35"/>
      <c r="ACF22" s="35"/>
      <c r="ACG22" s="35"/>
      <c r="ACH22" s="35"/>
      <c r="ACI22" s="35"/>
      <c r="ACJ22" s="35"/>
      <c r="ACK22" s="35"/>
      <c r="ACL22" s="35"/>
      <c r="ACM22" s="35"/>
      <c r="ACN22" s="35"/>
      <c r="ACO22" s="35"/>
      <c r="ACP22" s="35"/>
      <c r="ACQ22" s="35"/>
      <c r="ACR22" s="35"/>
      <c r="ACS22" s="35"/>
      <c r="ACT22" s="35"/>
      <c r="ACU22" s="35"/>
      <c r="ACV22" s="35"/>
      <c r="ACW22" s="35"/>
      <c r="ACX22" s="35"/>
      <c r="ACY22" s="35"/>
      <c r="ACZ22" s="35"/>
      <c r="ADA22" s="35"/>
      <c r="ADB22" s="35"/>
      <c r="ADC22" s="35"/>
      <c r="ADD22" s="35"/>
      <c r="ADE22" s="35"/>
      <c r="ADF22" s="35"/>
      <c r="ADG22" s="35"/>
      <c r="ADH22" s="35"/>
      <c r="ADI22" s="35"/>
      <c r="ADJ22" s="35"/>
      <c r="ADK22" s="35"/>
      <c r="ADL22" s="35"/>
      <c r="ADM22" s="35"/>
      <c r="ADN22" s="35"/>
      <c r="ADO22" s="35"/>
      <c r="ADP22" s="35"/>
      <c r="ADQ22" s="35"/>
      <c r="ADR22" s="35"/>
      <c r="ADS22" s="35"/>
      <c r="ADT22" s="35"/>
      <c r="ADU22" s="35"/>
      <c r="ADV22" s="35"/>
      <c r="ADW22" s="35"/>
      <c r="ADX22" s="35"/>
      <c r="ADY22" s="35"/>
      <c r="ADZ22" s="35"/>
      <c r="AEA22" s="35"/>
      <c r="AEB22" s="35"/>
      <c r="AEC22" s="35"/>
      <c r="AED22" s="35"/>
      <c r="AEE22" s="35"/>
      <c r="AEF22" s="35"/>
      <c r="AEG22" s="35"/>
      <c r="AEH22" s="35"/>
      <c r="AEI22" s="35"/>
      <c r="AEJ22" s="35"/>
      <c r="AEK22" s="35"/>
      <c r="AEL22" s="35"/>
      <c r="AEM22" s="35"/>
      <c r="AEN22" s="35"/>
      <c r="AEO22" s="35"/>
      <c r="AEP22" s="35"/>
      <c r="AEQ22" s="35"/>
      <c r="AER22" s="35"/>
      <c r="AES22" s="35"/>
      <c r="AET22" s="35"/>
      <c r="AEU22" s="35"/>
      <c r="AEV22" s="35"/>
      <c r="AEW22" s="35"/>
      <c r="AEX22" s="35"/>
      <c r="AEY22" s="35"/>
      <c r="AEZ22" s="35"/>
      <c r="AFA22" s="35"/>
      <c r="AFB22" s="35"/>
      <c r="AFC22" s="35"/>
      <c r="AFD22" s="35"/>
      <c r="AFE22" s="35"/>
      <c r="AFF22" s="35"/>
      <c r="AFG22" s="35"/>
      <c r="AFH22" s="35"/>
      <c r="AFI22" s="35"/>
      <c r="AFJ22" s="35"/>
      <c r="AFK22" s="35"/>
      <c r="AFL22" s="35"/>
      <c r="AFM22" s="35"/>
      <c r="AFN22" s="35"/>
      <c r="AFO22" s="35"/>
      <c r="AFP22" s="35"/>
      <c r="AFQ22" s="35"/>
      <c r="AFR22" s="35"/>
      <c r="AFS22" s="35"/>
      <c r="AFT22" s="35"/>
      <c r="AFU22" s="35"/>
      <c r="AFV22" s="35"/>
      <c r="AFW22" s="35"/>
      <c r="AFX22" s="35"/>
      <c r="AFY22" s="35"/>
      <c r="AFZ22" s="35"/>
      <c r="AGA22" s="35"/>
      <c r="AGB22" s="35"/>
      <c r="AGC22" s="35"/>
      <c r="AGD22" s="35"/>
      <c r="AGE22" s="35"/>
      <c r="AGF22" s="35"/>
      <c r="AGG22" s="35"/>
      <c r="AGH22" s="35"/>
      <c r="AGI22" s="35"/>
      <c r="AGJ22" s="35"/>
      <c r="AGK22" s="35"/>
      <c r="AGL22" s="35"/>
      <c r="AGM22" s="35"/>
      <c r="AGN22" s="35"/>
      <c r="AGO22" s="35"/>
      <c r="AGP22" s="35"/>
      <c r="AGQ22" s="35"/>
      <c r="AGR22" s="35"/>
      <c r="AGS22" s="35"/>
      <c r="AGT22" s="35"/>
      <c r="AGU22" s="35"/>
      <c r="AGV22" s="35"/>
      <c r="AGW22" s="35"/>
      <c r="AGX22" s="35"/>
      <c r="AGY22" s="35"/>
      <c r="AGZ22" s="35"/>
      <c r="AHA22" s="35"/>
      <c r="AHB22" s="35"/>
      <c r="AHC22" s="35"/>
      <c r="AHD22" s="35"/>
      <c r="AHE22" s="35"/>
      <c r="AHF22" s="35"/>
      <c r="AHG22" s="35"/>
      <c r="AHH22" s="35"/>
      <c r="AHI22" s="35"/>
      <c r="AHJ22" s="35"/>
      <c r="AHK22" s="35"/>
      <c r="AHL22" s="35"/>
      <c r="AHM22" s="35"/>
      <c r="AHN22" s="35"/>
      <c r="AHO22" s="35"/>
      <c r="AHP22" s="35"/>
      <c r="AHQ22" s="35"/>
      <c r="AHR22" s="35"/>
      <c r="AHS22" s="35"/>
      <c r="AHT22" s="35"/>
      <c r="AHU22" s="35"/>
      <c r="AHV22" s="35"/>
      <c r="AHW22" s="35"/>
      <c r="AHX22" s="35"/>
      <c r="AHY22" s="35"/>
      <c r="AHZ22" s="35"/>
      <c r="AIA22" s="35"/>
      <c r="AIB22" s="35"/>
      <c r="AIC22" s="35"/>
      <c r="AID22" s="35"/>
      <c r="AIE22" s="35"/>
      <c r="AIF22" s="35"/>
      <c r="AIG22" s="35"/>
      <c r="AIH22" s="35"/>
      <c r="AII22" s="35"/>
      <c r="AIJ22" s="35"/>
      <c r="AIK22" s="35"/>
      <c r="AIL22" s="35"/>
      <c r="AIM22" s="35"/>
      <c r="AIN22" s="35"/>
      <c r="AIO22" s="35"/>
      <c r="AIP22" s="35"/>
      <c r="AIQ22" s="35"/>
      <c r="AIR22" s="35"/>
      <c r="AIS22" s="35"/>
      <c r="AIT22" s="35"/>
      <c r="AIU22" s="35"/>
      <c r="AIV22" s="35"/>
      <c r="AIW22" s="35"/>
      <c r="AIX22" s="35"/>
      <c r="AIY22" s="35"/>
      <c r="AIZ22" s="35"/>
      <c r="AJA22" s="35"/>
      <c r="AJB22" s="35"/>
      <c r="AJC22" s="35"/>
      <c r="AJD22" s="35"/>
      <c r="AJE22" s="35"/>
      <c r="AJF22" s="35"/>
      <c r="AJG22" s="35"/>
      <c r="AJH22" s="35"/>
      <c r="AJI22" s="35"/>
      <c r="AJJ22" s="35"/>
      <c r="AJK22" s="35"/>
      <c r="AJL22" s="35"/>
      <c r="AJM22" s="35"/>
      <c r="AJN22" s="35"/>
      <c r="AJO22" s="35"/>
      <c r="AJP22" s="35"/>
      <c r="AJQ22" s="35"/>
      <c r="AJR22" s="35"/>
      <c r="AJS22" s="35"/>
      <c r="AJT22" s="35"/>
      <c r="AJU22" s="35"/>
      <c r="AJV22" s="35"/>
      <c r="AJW22" s="35"/>
      <c r="AJX22" s="35"/>
      <c r="AJY22" s="35"/>
      <c r="AJZ22" s="35"/>
      <c r="AKA22" s="35"/>
      <c r="AKB22" s="35"/>
      <c r="AKC22" s="35"/>
      <c r="AKD22" s="35"/>
      <c r="AKE22" s="35"/>
      <c r="AKF22" s="35"/>
      <c r="AKG22" s="35"/>
      <c r="AKH22" s="35"/>
      <c r="AKI22" s="35"/>
      <c r="AKJ22" s="35"/>
      <c r="AKK22" s="35"/>
      <c r="AKL22" s="35"/>
      <c r="AKM22" s="35"/>
      <c r="AKN22" s="35"/>
      <c r="AKO22" s="35"/>
      <c r="AKP22" s="35"/>
      <c r="AKQ22" s="35"/>
      <c r="AKR22" s="35"/>
      <c r="AKS22" s="35"/>
      <c r="AKT22" s="35"/>
      <c r="AKU22" s="35"/>
      <c r="AKV22" s="35"/>
      <c r="AKW22" s="35"/>
      <c r="AKX22" s="35"/>
      <c r="AKY22" s="35"/>
      <c r="AKZ22" s="35"/>
      <c r="ALA22" s="35"/>
      <c r="ALB22" s="35"/>
      <c r="ALC22" s="35"/>
      <c r="ALD22" s="35"/>
      <c r="ALE22" s="35"/>
      <c r="ALF22" s="35"/>
      <c r="ALG22" s="35"/>
      <c r="ALH22" s="35"/>
      <c r="ALI22" s="35"/>
      <c r="ALJ22" s="35"/>
      <c r="ALK22" s="35"/>
      <c r="ALL22" s="35"/>
      <c r="ALM22" s="35"/>
      <c r="ALN22" s="35"/>
      <c r="ALO22" s="35"/>
      <c r="ALP22" s="35"/>
      <c r="ALQ22" s="35"/>
      <c r="ALR22" s="35"/>
      <c r="ALS22" s="35"/>
      <c r="ALT22" s="35"/>
      <c r="ALU22" s="35"/>
      <c r="ALV22" s="35"/>
      <c r="ALW22" s="35"/>
      <c r="ALX22" s="35"/>
      <c r="ALY22" s="35"/>
      <c r="ALZ22" s="35"/>
      <c r="AMA22" s="35"/>
      <c r="AMB22" s="35"/>
      <c r="AMC22" s="35"/>
      <c r="AMD22" s="35"/>
      <c r="AME22" s="35"/>
      <c r="AMF22" s="35"/>
      <c r="AMG22" s="35"/>
      <c r="AMH22" s="35"/>
      <c r="AMI22" s="35"/>
      <c r="AMJ22" s="35"/>
      <c r="AMK22" s="35"/>
      <c r="AML22" s="35"/>
    </row>
    <row r="23" spans="1:1026" s="59" customFormat="1" ht="18" customHeight="1" x14ac:dyDescent="0.25">
      <c r="A23" s="368">
        <v>2</v>
      </c>
      <c r="B23" s="127" t="s">
        <v>204</v>
      </c>
      <c r="C23" s="36"/>
      <c r="D23" s="40">
        <v>1952</v>
      </c>
      <c r="E23" s="41" t="s">
        <v>202</v>
      </c>
      <c r="F23" s="49">
        <v>79.8</v>
      </c>
      <c r="G23" s="43" t="s">
        <v>203</v>
      </c>
      <c r="H23" s="42">
        <v>12</v>
      </c>
      <c r="I23" s="37">
        <v>3.0190000000000001</v>
      </c>
      <c r="J23" s="37">
        <v>135</v>
      </c>
      <c r="K23" s="37"/>
      <c r="L23" s="201"/>
      <c r="M23" s="9">
        <f>J23*I23</f>
        <v>407.565</v>
      </c>
      <c r="N23" s="10" t="s">
        <v>275</v>
      </c>
      <c r="O23" s="37">
        <v>18</v>
      </c>
      <c r="P23" s="38" t="s">
        <v>69</v>
      </c>
      <c r="Q23" s="147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2"/>
      <c r="AG23" s="35"/>
      <c r="AH23" s="35"/>
      <c r="AI23" s="35"/>
      <c r="AJ23" s="35"/>
      <c r="AK23" s="35"/>
      <c r="AL23" s="35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5"/>
      <c r="AX23" s="35"/>
      <c r="AY23" s="35"/>
      <c r="AZ23" s="35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  <c r="CA23" s="35"/>
      <c r="CB23" s="35"/>
      <c r="CC23" s="35"/>
      <c r="CD23" s="35"/>
      <c r="CE23" s="35"/>
      <c r="CF23" s="35"/>
      <c r="CG23" s="35"/>
      <c r="CH23" s="35"/>
      <c r="CI23" s="35"/>
      <c r="CJ23" s="35"/>
      <c r="CK23" s="35"/>
      <c r="CL23" s="35"/>
      <c r="CM23" s="35"/>
      <c r="CN23" s="35"/>
      <c r="CO23" s="35"/>
      <c r="CP23" s="35"/>
      <c r="CQ23" s="35"/>
      <c r="CR23" s="35"/>
      <c r="CS23" s="35"/>
      <c r="CT23" s="35"/>
      <c r="CU23" s="35"/>
      <c r="CV23" s="35"/>
      <c r="CW23" s="35"/>
      <c r="CX23" s="35"/>
      <c r="CY23" s="35"/>
      <c r="CZ23" s="35"/>
      <c r="DA23" s="35"/>
      <c r="DB23" s="35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5"/>
      <c r="DR23" s="35"/>
      <c r="DS23" s="35"/>
      <c r="DT23" s="35"/>
      <c r="DU23" s="35"/>
      <c r="DV23" s="35"/>
      <c r="DW23" s="35"/>
      <c r="DX23" s="35"/>
      <c r="DY23" s="35"/>
      <c r="DZ23" s="35"/>
      <c r="EA23" s="35"/>
      <c r="EB23" s="35"/>
      <c r="EC23" s="35"/>
      <c r="ED23" s="35"/>
      <c r="EE23" s="35"/>
      <c r="EF23" s="35"/>
      <c r="EG23" s="35"/>
      <c r="EH23" s="35"/>
      <c r="EI23" s="35"/>
      <c r="EJ23" s="35"/>
      <c r="EK23" s="35"/>
      <c r="EL23" s="35"/>
      <c r="EM23" s="35"/>
      <c r="EN23" s="35"/>
      <c r="EO23" s="35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5"/>
      <c r="FA23" s="35"/>
      <c r="FB23" s="35"/>
      <c r="FC23" s="35"/>
      <c r="FD23" s="35"/>
      <c r="FE23" s="35"/>
      <c r="FF23" s="35"/>
      <c r="FG23" s="35"/>
      <c r="FH23" s="35"/>
      <c r="FI23" s="35"/>
      <c r="FJ23" s="35"/>
      <c r="FK23" s="35"/>
      <c r="FL23" s="35"/>
      <c r="FM23" s="35"/>
      <c r="FN23" s="35"/>
      <c r="FO23" s="35"/>
      <c r="FP23" s="35"/>
      <c r="FQ23" s="35"/>
      <c r="FR23" s="35"/>
      <c r="FS23" s="35"/>
      <c r="FT23" s="35"/>
      <c r="FU23" s="35"/>
      <c r="FV23" s="35"/>
      <c r="FW23" s="35"/>
      <c r="FX23" s="35"/>
      <c r="FY23" s="35"/>
      <c r="FZ23" s="35"/>
      <c r="GA23" s="35"/>
      <c r="GB23" s="35"/>
      <c r="GC23" s="35"/>
      <c r="GD23" s="35"/>
      <c r="GE23" s="35"/>
      <c r="GF23" s="35"/>
      <c r="GG23" s="35"/>
      <c r="GH23" s="35"/>
      <c r="GI23" s="35"/>
      <c r="GJ23" s="35"/>
      <c r="GK23" s="35"/>
      <c r="GL23" s="35"/>
      <c r="GM23" s="35"/>
      <c r="GN23" s="35"/>
      <c r="GO23" s="35"/>
      <c r="GP23" s="35"/>
      <c r="GQ23" s="35"/>
      <c r="GR23" s="35"/>
      <c r="GS23" s="35"/>
      <c r="GT23" s="35"/>
      <c r="GU23" s="35"/>
      <c r="GV23" s="35"/>
      <c r="GW23" s="35"/>
      <c r="GX23" s="35"/>
      <c r="GY23" s="35"/>
      <c r="GZ23" s="35"/>
      <c r="HA23" s="35"/>
      <c r="HB23" s="35"/>
      <c r="HC23" s="35"/>
      <c r="HD23" s="35"/>
      <c r="HE23" s="35"/>
      <c r="HF23" s="35"/>
      <c r="HG23" s="35"/>
      <c r="HH23" s="35"/>
      <c r="HI23" s="35"/>
      <c r="HJ23" s="35"/>
      <c r="HK23" s="35"/>
      <c r="HL23" s="35"/>
      <c r="HM23" s="35"/>
      <c r="HN23" s="35"/>
      <c r="HO23" s="35"/>
      <c r="HP23" s="35"/>
      <c r="HQ23" s="35"/>
      <c r="HR23" s="35"/>
      <c r="HS23" s="35"/>
      <c r="HT23" s="35"/>
      <c r="HU23" s="35"/>
      <c r="HV23" s="35"/>
      <c r="HW23" s="35"/>
      <c r="HX23" s="35"/>
      <c r="HY23" s="35"/>
      <c r="HZ23" s="35"/>
      <c r="IA23" s="35"/>
      <c r="IB23" s="35"/>
      <c r="IC23" s="35"/>
      <c r="ID23" s="35"/>
      <c r="IE23" s="35"/>
      <c r="IF23" s="35"/>
      <c r="IG23" s="35"/>
      <c r="IH23" s="35"/>
      <c r="II23" s="35"/>
      <c r="IJ23" s="35"/>
      <c r="IK23" s="35"/>
      <c r="IL23" s="35"/>
      <c r="IM23" s="35"/>
      <c r="IN23" s="35"/>
      <c r="IO23" s="35"/>
      <c r="IP23" s="35"/>
      <c r="IQ23" s="35"/>
      <c r="IR23" s="35"/>
      <c r="IS23" s="35"/>
      <c r="IT23" s="35"/>
      <c r="IU23" s="35"/>
      <c r="IV23" s="35"/>
      <c r="IW23" s="35"/>
      <c r="IX23" s="35"/>
      <c r="IY23" s="35"/>
      <c r="IZ23" s="35"/>
      <c r="JA23" s="35"/>
      <c r="JB23" s="35"/>
      <c r="JC23" s="35"/>
      <c r="JD23" s="35"/>
      <c r="JE23" s="35"/>
      <c r="JF23" s="35"/>
      <c r="JG23" s="35"/>
      <c r="JH23" s="35"/>
      <c r="JI23" s="35"/>
      <c r="JJ23" s="35"/>
      <c r="JK23" s="35"/>
      <c r="JL23" s="35"/>
      <c r="JM23" s="35"/>
      <c r="JN23" s="35"/>
      <c r="JO23" s="35"/>
      <c r="JP23" s="35"/>
      <c r="JQ23" s="35"/>
      <c r="JR23" s="35"/>
      <c r="JS23" s="35"/>
      <c r="JT23" s="35"/>
      <c r="JU23" s="35"/>
      <c r="JV23" s="35"/>
      <c r="JW23" s="35"/>
      <c r="JX23" s="35"/>
      <c r="JY23" s="35"/>
      <c r="JZ23" s="35"/>
      <c r="KA23" s="35"/>
      <c r="KB23" s="35"/>
      <c r="KC23" s="35"/>
      <c r="KD23" s="35"/>
      <c r="KE23" s="35"/>
      <c r="KF23" s="35"/>
      <c r="KG23" s="35"/>
      <c r="KH23" s="35"/>
      <c r="KI23" s="35"/>
      <c r="KJ23" s="35"/>
      <c r="KK23" s="35"/>
      <c r="KL23" s="35"/>
      <c r="KM23" s="35"/>
      <c r="KN23" s="35"/>
      <c r="KO23" s="35"/>
      <c r="KP23" s="35"/>
      <c r="KQ23" s="35"/>
      <c r="KR23" s="35"/>
      <c r="KS23" s="35"/>
      <c r="KT23" s="35"/>
      <c r="KU23" s="35"/>
      <c r="KV23" s="35"/>
      <c r="KW23" s="35"/>
      <c r="KX23" s="35"/>
      <c r="KY23" s="35"/>
      <c r="KZ23" s="35"/>
      <c r="LA23" s="35"/>
      <c r="LB23" s="35"/>
      <c r="LC23" s="35"/>
      <c r="LD23" s="35"/>
      <c r="LE23" s="35"/>
      <c r="LF23" s="35"/>
      <c r="LG23" s="35"/>
      <c r="LH23" s="35"/>
      <c r="LI23" s="35"/>
      <c r="LJ23" s="35"/>
      <c r="LK23" s="35"/>
      <c r="LL23" s="35"/>
      <c r="LM23" s="35"/>
      <c r="LN23" s="35"/>
      <c r="LO23" s="35"/>
      <c r="LP23" s="35"/>
      <c r="LQ23" s="35"/>
      <c r="LR23" s="35"/>
      <c r="LS23" s="35"/>
      <c r="LT23" s="35"/>
      <c r="LU23" s="35"/>
      <c r="LV23" s="35"/>
      <c r="LW23" s="35"/>
      <c r="LX23" s="35"/>
      <c r="LY23" s="35"/>
      <c r="LZ23" s="35"/>
      <c r="MA23" s="35"/>
      <c r="MB23" s="35"/>
      <c r="MC23" s="35"/>
      <c r="MD23" s="35"/>
      <c r="ME23" s="35"/>
      <c r="MF23" s="35"/>
      <c r="MG23" s="35"/>
      <c r="MH23" s="35"/>
      <c r="MI23" s="35"/>
      <c r="MJ23" s="35"/>
      <c r="MK23" s="35"/>
      <c r="ML23" s="35"/>
      <c r="MM23" s="35"/>
      <c r="MN23" s="35"/>
      <c r="MO23" s="35"/>
      <c r="MP23" s="35"/>
      <c r="MQ23" s="35"/>
      <c r="MR23" s="35"/>
      <c r="MS23" s="35"/>
      <c r="MT23" s="35"/>
      <c r="MU23" s="35"/>
      <c r="MV23" s="35"/>
      <c r="MW23" s="35"/>
      <c r="MX23" s="35"/>
      <c r="MY23" s="35"/>
      <c r="MZ23" s="35"/>
      <c r="NA23" s="35"/>
      <c r="NB23" s="35"/>
      <c r="NC23" s="35"/>
      <c r="ND23" s="35"/>
      <c r="NE23" s="35"/>
      <c r="NF23" s="35"/>
      <c r="NG23" s="35"/>
      <c r="NH23" s="35"/>
      <c r="NI23" s="35"/>
      <c r="NJ23" s="35"/>
      <c r="NK23" s="35"/>
      <c r="NL23" s="35"/>
      <c r="NM23" s="35"/>
      <c r="NN23" s="35"/>
      <c r="NO23" s="35"/>
      <c r="NP23" s="35"/>
      <c r="NQ23" s="35"/>
      <c r="NR23" s="35"/>
      <c r="NS23" s="35"/>
      <c r="NT23" s="35"/>
      <c r="NU23" s="35"/>
      <c r="NV23" s="35"/>
      <c r="NW23" s="35"/>
      <c r="NX23" s="35"/>
      <c r="NY23" s="35"/>
      <c r="NZ23" s="35"/>
      <c r="OA23" s="35"/>
      <c r="OB23" s="35"/>
      <c r="OC23" s="35"/>
      <c r="OD23" s="35"/>
      <c r="OE23" s="35"/>
      <c r="OF23" s="35"/>
      <c r="OG23" s="35"/>
      <c r="OH23" s="35"/>
      <c r="OI23" s="35"/>
      <c r="OJ23" s="35"/>
      <c r="OK23" s="35"/>
      <c r="OL23" s="35"/>
      <c r="OM23" s="35"/>
      <c r="ON23" s="35"/>
      <c r="OO23" s="35"/>
      <c r="OP23" s="35"/>
      <c r="OQ23" s="35"/>
      <c r="OR23" s="35"/>
      <c r="OS23" s="35"/>
      <c r="OT23" s="35"/>
      <c r="OU23" s="35"/>
      <c r="OV23" s="35"/>
      <c r="OW23" s="35"/>
      <c r="OX23" s="35"/>
      <c r="OY23" s="35"/>
      <c r="OZ23" s="35"/>
      <c r="PA23" s="35"/>
      <c r="PB23" s="35"/>
      <c r="PC23" s="35"/>
      <c r="PD23" s="35"/>
      <c r="PE23" s="35"/>
      <c r="PF23" s="35"/>
      <c r="PG23" s="35"/>
      <c r="PH23" s="35"/>
      <c r="PI23" s="35"/>
      <c r="PJ23" s="35"/>
      <c r="PK23" s="35"/>
      <c r="PL23" s="35"/>
      <c r="PM23" s="35"/>
      <c r="PN23" s="35"/>
      <c r="PO23" s="35"/>
      <c r="PP23" s="35"/>
      <c r="PQ23" s="35"/>
      <c r="PR23" s="35"/>
      <c r="PS23" s="35"/>
      <c r="PT23" s="35"/>
      <c r="PU23" s="35"/>
      <c r="PV23" s="35"/>
      <c r="PW23" s="35"/>
      <c r="PX23" s="35"/>
      <c r="PY23" s="35"/>
      <c r="PZ23" s="35"/>
      <c r="QA23" s="35"/>
      <c r="QB23" s="35"/>
      <c r="QC23" s="35"/>
      <c r="QD23" s="35"/>
      <c r="QE23" s="35"/>
      <c r="QF23" s="35"/>
      <c r="QG23" s="35"/>
      <c r="QH23" s="35"/>
      <c r="QI23" s="35"/>
      <c r="QJ23" s="35"/>
      <c r="QK23" s="35"/>
      <c r="QL23" s="35"/>
      <c r="QM23" s="35"/>
      <c r="QN23" s="35"/>
      <c r="QO23" s="35"/>
      <c r="QP23" s="35"/>
      <c r="QQ23" s="35"/>
      <c r="QR23" s="35"/>
      <c r="QS23" s="35"/>
      <c r="QT23" s="35"/>
      <c r="QU23" s="35"/>
      <c r="QV23" s="35"/>
      <c r="QW23" s="35"/>
      <c r="QX23" s="35"/>
      <c r="QY23" s="35"/>
      <c r="QZ23" s="35"/>
      <c r="RA23" s="35"/>
      <c r="RB23" s="35"/>
      <c r="RC23" s="35"/>
      <c r="RD23" s="35"/>
      <c r="RE23" s="35"/>
      <c r="RF23" s="35"/>
      <c r="RG23" s="35"/>
      <c r="RH23" s="35"/>
      <c r="RI23" s="35"/>
      <c r="RJ23" s="35"/>
      <c r="RK23" s="35"/>
      <c r="RL23" s="35"/>
      <c r="RM23" s="35"/>
      <c r="RN23" s="35"/>
      <c r="RO23" s="35"/>
      <c r="RP23" s="35"/>
      <c r="RQ23" s="35"/>
      <c r="RR23" s="35"/>
      <c r="RS23" s="35"/>
      <c r="RT23" s="35"/>
      <c r="RU23" s="35"/>
      <c r="RV23" s="35"/>
      <c r="RW23" s="35"/>
      <c r="RX23" s="35"/>
      <c r="RY23" s="35"/>
      <c r="RZ23" s="35"/>
      <c r="SA23" s="35"/>
      <c r="SB23" s="35"/>
      <c r="SC23" s="35"/>
      <c r="SD23" s="35"/>
      <c r="SE23" s="35"/>
      <c r="SF23" s="35"/>
      <c r="SG23" s="35"/>
      <c r="SH23" s="35"/>
      <c r="SI23" s="35"/>
      <c r="SJ23" s="35"/>
      <c r="SK23" s="35"/>
      <c r="SL23" s="35"/>
      <c r="SM23" s="35"/>
      <c r="SN23" s="35"/>
      <c r="SO23" s="35"/>
      <c r="SP23" s="35"/>
      <c r="SQ23" s="35"/>
      <c r="SR23" s="35"/>
      <c r="SS23" s="35"/>
      <c r="ST23" s="35"/>
      <c r="SU23" s="35"/>
      <c r="SV23" s="35"/>
      <c r="SW23" s="35"/>
      <c r="SX23" s="35"/>
      <c r="SY23" s="35"/>
      <c r="SZ23" s="35"/>
      <c r="TA23" s="35"/>
      <c r="TB23" s="35"/>
      <c r="TC23" s="35"/>
      <c r="TD23" s="35"/>
      <c r="TE23" s="35"/>
      <c r="TF23" s="35"/>
      <c r="TG23" s="35"/>
      <c r="TH23" s="35"/>
      <c r="TI23" s="35"/>
      <c r="TJ23" s="35"/>
      <c r="TK23" s="35"/>
      <c r="TL23" s="35"/>
      <c r="TM23" s="35"/>
      <c r="TN23" s="35"/>
      <c r="TO23" s="35"/>
      <c r="TP23" s="35"/>
      <c r="TQ23" s="35"/>
      <c r="TR23" s="35"/>
      <c r="TS23" s="35"/>
      <c r="TT23" s="35"/>
      <c r="TU23" s="35"/>
      <c r="TV23" s="35"/>
      <c r="TW23" s="35"/>
      <c r="TX23" s="35"/>
      <c r="TY23" s="35"/>
      <c r="TZ23" s="35"/>
      <c r="UA23" s="35"/>
      <c r="UB23" s="35"/>
      <c r="UC23" s="35"/>
      <c r="UD23" s="35"/>
      <c r="UE23" s="35"/>
      <c r="UF23" s="35"/>
      <c r="UG23" s="35"/>
      <c r="UH23" s="35"/>
      <c r="UI23" s="35"/>
      <c r="UJ23" s="35"/>
      <c r="UK23" s="35"/>
      <c r="UL23" s="35"/>
      <c r="UM23" s="35"/>
      <c r="UN23" s="35"/>
      <c r="UO23" s="35"/>
      <c r="UP23" s="35"/>
      <c r="UQ23" s="35"/>
      <c r="UR23" s="35"/>
      <c r="US23" s="35"/>
      <c r="UT23" s="35"/>
      <c r="UU23" s="35"/>
      <c r="UV23" s="35"/>
      <c r="UW23" s="35"/>
      <c r="UX23" s="35"/>
      <c r="UY23" s="35"/>
      <c r="UZ23" s="35"/>
      <c r="VA23" s="35"/>
      <c r="VB23" s="35"/>
      <c r="VC23" s="35"/>
      <c r="VD23" s="35"/>
      <c r="VE23" s="35"/>
      <c r="VF23" s="35"/>
      <c r="VG23" s="35"/>
      <c r="VH23" s="35"/>
      <c r="VI23" s="35"/>
      <c r="VJ23" s="35"/>
      <c r="VK23" s="35"/>
      <c r="VL23" s="35"/>
      <c r="VM23" s="35"/>
      <c r="VN23" s="35"/>
      <c r="VO23" s="35"/>
      <c r="VP23" s="35"/>
      <c r="VQ23" s="35"/>
      <c r="VR23" s="35"/>
      <c r="VS23" s="35"/>
      <c r="VT23" s="35"/>
      <c r="VU23" s="35"/>
      <c r="VV23" s="35"/>
      <c r="VW23" s="35"/>
      <c r="VX23" s="35"/>
      <c r="VY23" s="35"/>
      <c r="VZ23" s="35"/>
      <c r="WA23" s="35"/>
      <c r="WB23" s="35"/>
      <c r="WC23" s="35"/>
      <c r="WD23" s="35"/>
      <c r="WE23" s="35"/>
      <c r="WF23" s="35"/>
      <c r="WG23" s="35"/>
      <c r="WH23" s="35"/>
      <c r="WI23" s="35"/>
      <c r="WJ23" s="35"/>
      <c r="WK23" s="35"/>
      <c r="WL23" s="35"/>
      <c r="WM23" s="35"/>
      <c r="WN23" s="35"/>
      <c r="WO23" s="35"/>
      <c r="WP23" s="35"/>
      <c r="WQ23" s="35"/>
      <c r="WR23" s="35"/>
      <c r="WS23" s="35"/>
      <c r="WT23" s="35"/>
      <c r="WU23" s="35"/>
      <c r="WV23" s="35"/>
      <c r="WW23" s="35"/>
      <c r="WX23" s="35"/>
      <c r="WY23" s="35"/>
      <c r="WZ23" s="35"/>
      <c r="XA23" s="35"/>
      <c r="XB23" s="35"/>
      <c r="XC23" s="35"/>
      <c r="XD23" s="35"/>
      <c r="XE23" s="35"/>
      <c r="XF23" s="35"/>
      <c r="XG23" s="35"/>
      <c r="XH23" s="35"/>
      <c r="XI23" s="35"/>
      <c r="XJ23" s="35"/>
      <c r="XK23" s="35"/>
      <c r="XL23" s="35"/>
      <c r="XM23" s="35"/>
      <c r="XN23" s="35"/>
      <c r="XO23" s="35"/>
      <c r="XP23" s="35"/>
      <c r="XQ23" s="35"/>
      <c r="XR23" s="35"/>
      <c r="XS23" s="35"/>
      <c r="XT23" s="35"/>
      <c r="XU23" s="35"/>
      <c r="XV23" s="35"/>
      <c r="XW23" s="35"/>
      <c r="XX23" s="35"/>
      <c r="XY23" s="35"/>
      <c r="XZ23" s="35"/>
      <c r="YA23" s="35"/>
      <c r="YB23" s="35"/>
      <c r="YC23" s="35"/>
      <c r="YD23" s="35"/>
      <c r="YE23" s="35"/>
      <c r="YF23" s="35"/>
      <c r="YG23" s="35"/>
      <c r="YH23" s="35"/>
      <c r="YI23" s="35"/>
      <c r="YJ23" s="35"/>
      <c r="YK23" s="35"/>
      <c r="YL23" s="35"/>
      <c r="YM23" s="35"/>
      <c r="YN23" s="35"/>
      <c r="YO23" s="35"/>
      <c r="YP23" s="35"/>
      <c r="YQ23" s="35"/>
      <c r="YR23" s="35"/>
      <c r="YS23" s="35"/>
      <c r="YT23" s="35"/>
      <c r="YU23" s="35"/>
      <c r="YV23" s="35"/>
      <c r="YW23" s="35"/>
      <c r="YX23" s="35"/>
      <c r="YY23" s="35"/>
      <c r="YZ23" s="35"/>
      <c r="ZA23" s="35"/>
      <c r="ZB23" s="35"/>
      <c r="ZC23" s="35"/>
      <c r="ZD23" s="35"/>
      <c r="ZE23" s="35"/>
      <c r="ZF23" s="35"/>
      <c r="ZG23" s="35"/>
      <c r="ZH23" s="35"/>
      <c r="ZI23" s="35"/>
      <c r="ZJ23" s="35"/>
      <c r="ZK23" s="35"/>
      <c r="ZL23" s="35"/>
      <c r="ZM23" s="35"/>
      <c r="ZN23" s="35"/>
      <c r="ZO23" s="35"/>
      <c r="ZP23" s="35"/>
      <c r="ZQ23" s="35"/>
      <c r="ZR23" s="35"/>
      <c r="ZS23" s="35"/>
      <c r="ZT23" s="35"/>
      <c r="ZU23" s="35"/>
      <c r="ZV23" s="35"/>
      <c r="ZW23" s="35"/>
      <c r="ZX23" s="35"/>
      <c r="ZY23" s="35"/>
      <c r="ZZ23" s="35"/>
      <c r="AAA23" s="35"/>
      <c r="AAB23" s="35"/>
      <c r="AAC23" s="35"/>
      <c r="AAD23" s="35"/>
      <c r="AAE23" s="35"/>
      <c r="AAF23" s="35"/>
      <c r="AAG23" s="35"/>
      <c r="AAH23" s="35"/>
      <c r="AAI23" s="35"/>
      <c r="AAJ23" s="35"/>
      <c r="AAK23" s="35"/>
      <c r="AAL23" s="35"/>
      <c r="AAM23" s="35"/>
      <c r="AAN23" s="35"/>
      <c r="AAO23" s="35"/>
      <c r="AAP23" s="35"/>
      <c r="AAQ23" s="35"/>
      <c r="AAR23" s="35"/>
      <c r="AAS23" s="35"/>
      <c r="AAT23" s="35"/>
      <c r="AAU23" s="35"/>
      <c r="AAV23" s="35"/>
      <c r="AAW23" s="35"/>
      <c r="AAX23" s="35"/>
      <c r="AAY23" s="35"/>
      <c r="AAZ23" s="35"/>
      <c r="ABA23" s="35"/>
      <c r="ABB23" s="35"/>
      <c r="ABC23" s="35"/>
      <c r="ABD23" s="35"/>
      <c r="ABE23" s="35"/>
      <c r="ABF23" s="35"/>
      <c r="ABG23" s="35"/>
      <c r="ABH23" s="35"/>
      <c r="ABI23" s="35"/>
      <c r="ABJ23" s="35"/>
      <c r="ABK23" s="35"/>
      <c r="ABL23" s="35"/>
      <c r="ABM23" s="35"/>
      <c r="ABN23" s="35"/>
      <c r="ABO23" s="35"/>
      <c r="ABP23" s="35"/>
      <c r="ABQ23" s="35"/>
      <c r="ABR23" s="35"/>
      <c r="ABS23" s="35"/>
      <c r="ABT23" s="35"/>
      <c r="ABU23" s="35"/>
      <c r="ABV23" s="35"/>
      <c r="ABW23" s="35"/>
      <c r="ABX23" s="35"/>
      <c r="ABY23" s="35"/>
      <c r="ABZ23" s="35"/>
      <c r="ACA23" s="35"/>
      <c r="ACB23" s="35"/>
      <c r="ACC23" s="35"/>
      <c r="ACD23" s="35"/>
      <c r="ACE23" s="35"/>
      <c r="ACF23" s="35"/>
      <c r="ACG23" s="35"/>
      <c r="ACH23" s="35"/>
      <c r="ACI23" s="35"/>
      <c r="ACJ23" s="35"/>
      <c r="ACK23" s="35"/>
      <c r="ACL23" s="35"/>
      <c r="ACM23" s="35"/>
      <c r="ACN23" s="35"/>
      <c r="ACO23" s="35"/>
      <c r="ACP23" s="35"/>
      <c r="ACQ23" s="35"/>
      <c r="ACR23" s="35"/>
      <c r="ACS23" s="35"/>
      <c r="ACT23" s="35"/>
      <c r="ACU23" s="35"/>
      <c r="ACV23" s="35"/>
      <c r="ACW23" s="35"/>
      <c r="ACX23" s="35"/>
      <c r="ACY23" s="35"/>
      <c r="ACZ23" s="35"/>
      <c r="ADA23" s="35"/>
      <c r="ADB23" s="35"/>
      <c r="ADC23" s="35"/>
      <c r="ADD23" s="35"/>
      <c r="ADE23" s="35"/>
      <c r="ADF23" s="35"/>
      <c r="ADG23" s="35"/>
      <c r="ADH23" s="35"/>
      <c r="ADI23" s="35"/>
      <c r="ADJ23" s="35"/>
      <c r="ADK23" s="35"/>
      <c r="ADL23" s="35"/>
      <c r="ADM23" s="35"/>
      <c r="ADN23" s="35"/>
      <c r="ADO23" s="35"/>
      <c r="ADP23" s="35"/>
      <c r="ADQ23" s="35"/>
      <c r="ADR23" s="35"/>
      <c r="ADS23" s="35"/>
      <c r="ADT23" s="35"/>
      <c r="ADU23" s="35"/>
      <c r="ADV23" s="35"/>
      <c r="ADW23" s="35"/>
      <c r="ADX23" s="35"/>
      <c r="ADY23" s="35"/>
      <c r="ADZ23" s="35"/>
      <c r="AEA23" s="35"/>
      <c r="AEB23" s="35"/>
      <c r="AEC23" s="35"/>
      <c r="AED23" s="35"/>
      <c r="AEE23" s="35"/>
      <c r="AEF23" s="35"/>
      <c r="AEG23" s="35"/>
      <c r="AEH23" s="35"/>
      <c r="AEI23" s="35"/>
      <c r="AEJ23" s="35"/>
      <c r="AEK23" s="35"/>
      <c r="AEL23" s="35"/>
      <c r="AEM23" s="35"/>
      <c r="AEN23" s="35"/>
      <c r="AEO23" s="35"/>
      <c r="AEP23" s="35"/>
      <c r="AEQ23" s="35"/>
      <c r="AER23" s="35"/>
      <c r="AES23" s="35"/>
      <c r="AET23" s="35"/>
      <c r="AEU23" s="35"/>
      <c r="AEV23" s="35"/>
      <c r="AEW23" s="35"/>
      <c r="AEX23" s="35"/>
      <c r="AEY23" s="35"/>
      <c r="AEZ23" s="35"/>
      <c r="AFA23" s="35"/>
      <c r="AFB23" s="35"/>
      <c r="AFC23" s="35"/>
      <c r="AFD23" s="35"/>
      <c r="AFE23" s="35"/>
      <c r="AFF23" s="35"/>
      <c r="AFG23" s="35"/>
      <c r="AFH23" s="35"/>
      <c r="AFI23" s="35"/>
      <c r="AFJ23" s="35"/>
      <c r="AFK23" s="35"/>
      <c r="AFL23" s="35"/>
      <c r="AFM23" s="35"/>
      <c r="AFN23" s="35"/>
      <c r="AFO23" s="35"/>
      <c r="AFP23" s="35"/>
      <c r="AFQ23" s="35"/>
      <c r="AFR23" s="35"/>
      <c r="AFS23" s="35"/>
      <c r="AFT23" s="35"/>
      <c r="AFU23" s="35"/>
      <c r="AFV23" s="35"/>
      <c r="AFW23" s="35"/>
      <c r="AFX23" s="35"/>
      <c r="AFY23" s="35"/>
      <c r="AFZ23" s="35"/>
      <c r="AGA23" s="35"/>
      <c r="AGB23" s="35"/>
      <c r="AGC23" s="35"/>
      <c r="AGD23" s="35"/>
      <c r="AGE23" s="35"/>
      <c r="AGF23" s="35"/>
      <c r="AGG23" s="35"/>
      <c r="AGH23" s="35"/>
      <c r="AGI23" s="35"/>
      <c r="AGJ23" s="35"/>
      <c r="AGK23" s="35"/>
      <c r="AGL23" s="35"/>
      <c r="AGM23" s="35"/>
      <c r="AGN23" s="35"/>
      <c r="AGO23" s="35"/>
      <c r="AGP23" s="35"/>
      <c r="AGQ23" s="35"/>
      <c r="AGR23" s="35"/>
      <c r="AGS23" s="35"/>
      <c r="AGT23" s="35"/>
      <c r="AGU23" s="35"/>
      <c r="AGV23" s="35"/>
      <c r="AGW23" s="35"/>
      <c r="AGX23" s="35"/>
      <c r="AGY23" s="35"/>
      <c r="AGZ23" s="35"/>
      <c r="AHA23" s="35"/>
      <c r="AHB23" s="35"/>
      <c r="AHC23" s="35"/>
      <c r="AHD23" s="35"/>
      <c r="AHE23" s="35"/>
      <c r="AHF23" s="35"/>
      <c r="AHG23" s="35"/>
      <c r="AHH23" s="35"/>
      <c r="AHI23" s="35"/>
      <c r="AHJ23" s="35"/>
      <c r="AHK23" s="35"/>
      <c r="AHL23" s="35"/>
      <c r="AHM23" s="35"/>
      <c r="AHN23" s="35"/>
      <c r="AHO23" s="35"/>
      <c r="AHP23" s="35"/>
      <c r="AHQ23" s="35"/>
      <c r="AHR23" s="35"/>
      <c r="AHS23" s="35"/>
      <c r="AHT23" s="35"/>
      <c r="AHU23" s="35"/>
      <c r="AHV23" s="35"/>
      <c r="AHW23" s="35"/>
      <c r="AHX23" s="35"/>
      <c r="AHY23" s="35"/>
      <c r="AHZ23" s="35"/>
      <c r="AIA23" s="35"/>
      <c r="AIB23" s="35"/>
      <c r="AIC23" s="35"/>
      <c r="AID23" s="35"/>
      <c r="AIE23" s="35"/>
      <c r="AIF23" s="35"/>
      <c r="AIG23" s="35"/>
      <c r="AIH23" s="35"/>
      <c r="AII23" s="35"/>
      <c r="AIJ23" s="35"/>
      <c r="AIK23" s="35"/>
      <c r="AIL23" s="35"/>
      <c r="AIM23" s="35"/>
      <c r="AIN23" s="35"/>
      <c r="AIO23" s="35"/>
      <c r="AIP23" s="35"/>
      <c r="AIQ23" s="35"/>
      <c r="AIR23" s="35"/>
      <c r="AIS23" s="35"/>
      <c r="AIT23" s="35"/>
      <c r="AIU23" s="35"/>
      <c r="AIV23" s="35"/>
      <c r="AIW23" s="35"/>
      <c r="AIX23" s="35"/>
      <c r="AIY23" s="35"/>
      <c r="AIZ23" s="35"/>
      <c r="AJA23" s="35"/>
      <c r="AJB23" s="35"/>
      <c r="AJC23" s="35"/>
      <c r="AJD23" s="35"/>
      <c r="AJE23" s="35"/>
      <c r="AJF23" s="35"/>
      <c r="AJG23" s="35"/>
      <c r="AJH23" s="35"/>
      <c r="AJI23" s="35"/>
      <c r="AJJ23" s="35"/>
      <c r="AJK23" s="35"/>
      <c r="AJL23" s="35"/>
      <c r="AJM23" s="35"/>
      <c r="AJN23" s="35"/>
      <c r="AJO23" s="35"/>
      <c r="AJP23" s="35"/>
      <c r="AJQ23" s="35"/>
      <c r="AJR23" s="35"/>
      <c r="AJS23" s="35"/>
      <c r="AJT23" s="35"/>
      <c r="AJU23" s="35"/>
      <c r="AJV23" s="35"/>
      <c r="AJW23" s="35"/>
      <c r="AJX23" s="35"/>
      <c r="AJY23" s="35"/>
      <c r="AJZ23" s="35"/>
      <c r="AKA23" s="35"/>
      <c r="AKB23" s="35"/>
      <c r="AKC23" s="35"/>
      <c r="AKD23" s="35"/>
      <c r="AKE23" s="35"/>
      <c r="AKF23" s="35"/>
      <c r="AKG23" s="35"/>
      <c r="AKH23" s="35"/>
      <c r="AKI23" s="35"/>
      <c r="AKJ23" s="35"/>
      <c r="AKK23" s="35"/>
      <c r="AKL23" s="35"/>
      <c r="AKM23" s="35"/>
      <c r="AKN23" s="35"/>
      <c r="AKO23" s="35"/>
      <c r="AKP23" s="35"/>
      <c r="AKQ23" s="35"/>
      <c r="AKR23" s="35"/>
      <c r="AKS23" s="35"/>
      <c r="AKT23" s="35"/>
      <c r="AKU23" s="35"/>
      <c r="AKV23" s="35"/>
      <c r="AKW23" s="35"/>
      <c r="AKX23" s="35"/>
      <c r="AKY23" s="35"/>
      <c r="AKZ23" s="35"/>
      <c r="ALA23" s="35"/>
      <c r="ALB23" s="35"/>
      <c r="ALC23" s="35"/>
      <c r="ALD23" s="35"/>
      <c r="ALE23" s="35"/>
      <c r="ALF23" s="35"/>
      <c r="ALG23" s="35"/>
      <c r="ALH23" s="35"/>
      <c r="ALI23" s="35"/>
      <c r="ALJ23" s="35"/>
      <c r="ALK23" s="35"/>
      <c r="ALL23" s="35"/>
      <c r="ALM23" s="35"/>
      <c r="ALN23" s="35"/>
      <c r="ALO23" s="35"/>
      <c r="ALP23" s="35"/>
      <c r="ALQ23" s="35"/>
      <c r="ALR23" s="35"/>
      <c r="ALS23" s="35"/>
      <c r="ALT23" s="35"/>
      <c r="ALU23" s="35"/>
      <c r="ALV23" s="35"/>
      <c r="ALW23" s="35"/>
      <c r="ALX23" s="35"/>
      <c r="ALY23" s="35"/>
      <c r="ALZ23" s="35"/>
      <c r="AMA23" s="35"/>
      <c r="AMB23" s="35"/>
      <c r="AMC23" s="35"/>
      <c r="AMD23" s="35"/>
      <c r="AME23" s="35"/>
      <c r="AMF23" s="35"/>
      <c r="AMG23" s="35"/>
      <c r="AMH23" s="35"/>
      <c r="AMI23" s="35"/>
      <c r="AMJ23" s="35"/>
      <c r="AMK23" s="35"/>
      <c r="AML23" s="35"/>
    </row>
    <row r="24" spans="1:1026" s="59" customFormat="1" ht="18" customHeight="1" x14ac:dyDescent="0.25">
      <c r="A24" s="146">
        <v>3</v>
      </c>
      <c r="B24" s="127" t="s">
        <v>182</v>
      </c>
      <c r="C24" s="36"/>
      <c r="D24" s="40">
        <v>1953</v>
      </c>
      <c r="E24" s="41">
        <v>1</v>
      </c>
      <c r="F24" s="49">
        <v>81.400000000000006</v>
      </c>
      <c r="G24" s="43" t="s">
        <v>183</v>
      </c>
      <c r="H24" s="42">
        <v>12</v>
      </c>
      <c r="I24" s="37">
        <v>3.0190000000000001</v>
      </c>
      <c r="J24" s="37">
        <v>131</v>
      </c>
      <c r="K24" s="37"/>
      <c r="L24" s="201"/>
      <c r="M24" s="9">
        <f>J24*I24</f>
        <v>395.48900000000003</v>
      </c>
      <c r="N24" s="10" t="s">
        <v>267</v>
      </c>
      <c r="O24" s="37">
        <v>16</v>
      </c>
      <c r="P24" s="39" t="s">
        <v>69</v>
      </c>
      <c r="Q24" s="147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2"/>
      <c r="AG24" s="35"/>
      <c r="AH24" s="35"/>
      <c r="AI24" s="35"/>
      <c r="AJ24" s="35"/>
      <c r="AK24" s="35"/>
      <c r="AL24" s="35"/>
      <c r="AM24" s="35"/>
      <c r="AN24" s="35"/>
      <c r="AO24" s="35"/>
      <c r="AP24" s="35"/>
      <c r="AQ24" s="35"/>
      <c r="AR24" s="35"/>
      <c r="AS24" s="35"/>
      <c r="AT24" s="35"/>
      <c r="AU24" s="35"/>
      <c r="AV24" s="35"/>
      <c r="AW24" s="35"/>
      <c r="AX24" s="35"/>
      <c r="AY24" s="35"/>
      <c r="AZ24" s="35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  <c r="CA24" s="35"/>
      <c r="CB24" s="35"/>
      <c r="CC24" s="35"/>
      <c r="CD24" s="35"/>
      <c r="CE24" s="35"/>
      <c r="CF24" s="35"/>
      <c r="CG24" s="35"/>
      <c r="CH24" s="35"/>
      <c r="CI24" s="35"/>
      <c r="CJ24" s="35"/>
      <c r="CK24" s="35"/>
      <c r="CL24" s="35"/>
      <c r="CM24" s="35"/>
      <c r="CN24" s="35"/>
      <c r="CO24" s="35"/>
      <c r="CP24" s="35"/>
      <c r="CQ24" s="35"/>
      <c r="CR24" s="35"/>
      <c r="CS24" s="35"/>
      <c r="CT24" s="35"/>
      <c r="CU24" s="35"/>
      <c r="CV24" s="35"/>
      <c r="CW24" s="35"/>
      <c r="CX24" s="35"/>
      <c r="CY24" s="35"/>
      <c r="CZ24" s="35"/>
      <c r="DA24" s="35"/>
      <c r="DB24" s="35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  <c r="DR24" s="35"/>
      <c r="DS24" s="35"/>
      <c r="DT24" s="35"/>
      <c r="DU24" s="35"/>
      <c r="DV24" s="35"/>
      <c r="DW24" s="35"/>
      <c r="DX24" s="35"/>
      <c r="DY24" s="35"/>
      <c r="DZ24" s="35"/>
      <c r="EA24" s="35"/>
      <c r="EB24" s="35"/>
      <c r="EC24" s="35"/>
      <c r="ED24" s="35"/>
      <c r="EE24" s="35"/>
      <c r="EF24" s="35"/>
      <c r="EG24" s="35"/>
      <c r="EH24" s="35"/>
      <c r="EI24" s="35"/>
      <c r="EJ24" s="35"/>
      <c r="EK24" s="35"/>
      <c r="EL24" s="35"/>
      <c r="EM24" s="35"/>
      <c r="EN24" s="35"/>
      <c r="EO24" s="35"/>
      <c r="EP24" s="35"/>
      <c r="EQ24" s="35"/>
      <c r="ER24" s="35"/>
      <c r="ES24" s="35"/>
      <c r="ET24" s="35"/>
      <c r="EU24" s="35"/>
      <c r="EV24" s="35"/>
      <c r="EW24" s="35"/>
      <c r="EX24" s="35"/>
      <c r="EY24" s="35"/>
      <c r="EZ24" s="35"/>
      <c r="FA24" s="35"/>
      <c r="FB24" s="35"/>
      <c r="FC24" s="35"/>
      <c r="FD24" s="35"/>
      <c r="FE24" s="35"/>
      <c r="FF24" s="35"/>
      <c r="FG24" s="35"/>
      <c r="FH24" s="35"/>
      <c r="FI24" s="35"/>
      <c r="FJ24" s="35"/>
      <c r="FK24" s="35"/>
      <c r="FL24" s="35"/>
      <c r="FM24" s="35"/>
      <c r="FN24" s="35"/>
      <c r="FO24" s="35"/>
      <c r="FP24" s="35"/>
      <c r="FQ24" s="35"/>
      <c r="FR24" s="35"/>
      <c r="FS24" s="35"/>
      <c r="FT24" s="35"/>
      <c r="FU24" s="35"/>
      <c r="FV24" s="35"/>
      <c r="FW24" s="35"/>
      <c r="FX24" s="35"/>
      <c r="FY24" s="35"/>
      <c r="FZ24" s="35"/>
      <c r="GA24" s="35"/>
      <c r="GB24" s="35"/>
      <c r="GC24" s="35"/>
      <c r="GD24" s="35"/>
      <c r="GE24" s="35"/>
      <c r="GF24" s="35"/>
      <c r="GG24" s="35"/>
      <c r="GH24" s="35"/>
      <c r="GI24" s="35"/>
      <c r="GJ24" s="35"/>
      <c r="GK24" s="35"/>
      <c r="GL24" s="35"/>
      <c r="GM24" s="35"/>
      <c r="GN24" s="35"/>
      <c r="GO24" s="35"/>
      <c r="GP24" s="35"/>
      <c r="GQ24" s="35"/>
      <c r="GR24" s="35"/>
      <c r="GS24" s="35"/>
      <c r="GT24" s="35"/>
      <c r="GU24" s="35"/>
      <c r="GV24" s="35"/>
      <c r="GW24" s="35"/>
      <c r="GX24" s="35"/>
      <c r="GY24" s="35"/>
      <c r="GZ24" s="35"/>
      <c r="HA24" s="35"/>
      <c r="HB24" s="35"/>
      <c r="HC24" s="35"/>
      <c r="HD24" s="35"/>
      <c r="HE24" s="35"/>
      <c r="HF24" s="35"/>
      <c r="HG24" s="35"/>
      <c r="HH24" s="35"/>
      <c r="HI24" s="35"/>
      <c r="HJ24" s="35"/>
      <c r="HK24" s="35"/>
      <c r="HL24" s="35"/>
      <c r="HM24" s="35"/>
      <c r="HN24" s="35"/>
      <c r="HO24" s="35"/>
      <c r="HP24" s="35"/>
      <c r="HQ24" s="35"/>
      <c r="HR24" s="35"/>
      <c r="HS24" s="35"/>
      <c r="HT24" s="35"/>
      <c r="HU24" s="35"/>
      <c r="HV24" s="35"/>
      <c r="HW24" s="35"/>
      <c r="HX24" s="35"/>
      <c r="HY24" s="35"/>
      <c r="HZ24" s="35"/>
      <c r="IA24" s="35"/>
      <c r="IB24" s="35"/>
      <c r="IC24" s="35"/>
      <c r="ID24" s="35"/>
      <c r="IE24" s="35"/>
      <c r="IF24" s="35"/>
      <c r="IG24" s="35"/>
      <c r="IH24" s="35"/>
      <c r="II24" s="35"/>
      <c r="IJ24" s="35"/>
      <c r="IK24" s="35"/>
      <c r="IL24" s="35"/>
      <c r="IM24" s="35"/>
      <c r="IN24" s="35"/>
      <c r="IO24" s="35"/>
      <c r="IP24" s="35"/>
      <c r="IQ24" s="35"/>
      <c r="IR24" s="35"/>
      <c r="IS24" s="35"/>
      <c r="IT24" s="35"/>
      <c r="IU24" s="35"/>
      <c r="IV24" s="35"/>
      <c r="IW24" s="35"/>
      <c r="IX24" s="35"/>
      <c r="IY24" s="35"/>
      <c r="IZ24" s="35"/>
      <c r="JA24" s="35"/>
      <c r="JB24" s="35"/>
      <c r="JC24" s="35"/>
      <c r="JD24" s="35"/>
      <c r="JE24" s="35"/>
      <c r="JF24" s="35"/>
      <c r="JG24" s="35"/>
      <c r="JH24" s="35"/>
      <c r="JI24" s="35"/>
      <c r="JJ24" s="35"/>
      <c r="JK24" s="35"/>
      <c r="JL24" s="35"/>
      <c r="JM24" s="35"/>
      <c r="JN24" s="35"/>
      <c r="JO24" s="35"/>
      <c r="JP24" s="35"/>
      <c r="JQ24" s="35"/>
      <c r="JR24" s="35"/>
      <c r="JS24" s="35"/>
      <c r="JT24" s="35"/>
      <c r="JU24" s="35"/>
      <c r="JV24" s="35"/>
      <c r="JW24" s="35"/>
      <c r="JX24" s="35"/>
      <c r="JY24" s="35"/>
      <c r="JZ24" s="35"/>
      <c r="KA24" s="35"/>
      <c r="KB24" s="35"/>
      <c r="KC24" s="35"/>
      <c r="KD24" s="35"/>
      <c r="KE24" s="35"/>
      <c r="KF24" s="35"/>
      <c r="KG24" s="35"/>
      <c r="KH24" s="35"/>
      <c r="KI24" s="35"/>
      <c r="KJ24" s="35"/>
      <c r="KK24" s="35"/>
      <c r="KL24" s="35"/>
      <c r="KM24" s="35"/>
      <c r="KN24" s="35"/>
      <c r="KO24" s="35"/>
      <c r="KP24" s="35"/>
      <c r="KQ24" s="35"/>
      <c r="KR24" s="35"/>
      <c r="KS24" s="35"/>
      <c r="KT24" s="35"/>
      <c r="KU24" s="35"/>
      <c r="KV24" s="35"/>
      <c r="KW24" s="35"/>
      <c r="KX24" s="35"/>
      <c r="KY24" s="35"/>
      <c r="KZ24" s="35"/>
      <c r="LA24" s="35"/>
      <c r="LB24" s="35"/>
      <c r="LC24" s="35"/>
      <c r="LD24" s="35"/>
      <c r="LE24" s="35"/>
      <c r="LF24" s="35"/>
      <c r="LG24" s="35"/>
      <c r="LH24" s="35"/>
      <c r="LI24" s="35"/>
      <c r="LJ24" s="35"/>
      <c r="LK24" s="35"/>
      <c r="LL24" s="35"/>
      <c r="LM24" s="35"/>
      <c r="LN24" s="35"/>
      <c r="LO24" s="35"/>
      <c r="LP24" s="35"/>
      <c r="LQ24" s="35"/>
      <c r="LR24" s="35"/>
      <c r="LS24" s="35"/>
      <c r="LT24" s="35"/>
      <c r="LU24" s="35"/>
      <c r="LV24" s="35"/>
      <c r="LW24" s="35"/>
      <c r="LX24" s="35"/>
      <c r="LY24" s="35"/>
      <c r="LZ24" s="35"/>
      <c r="MA24" s="35"/>
      <c r="MB24" s="35"/>
      <c r="MC24" s="35"/>
      <c r="MD24" s="35"/>
      <c r="ME24" s="35"/>
      <c r="MF24" s="35"/>
      <c r="MG24" s="35"/>
      <c r="MH24" s="35"/>
      <c r="MI24" s="35"/>
      <c r="MJ24" s="35"/>
      <c r="MK24" s="35"/>
      <c r="ML24" s="35"/>
      <c r="MM24" s="35"/>
      <c r="MN24" s="35"/>
      <c r="MO24" s="35"/>
      <c r="MP24" s="35"/>
      <c r="MQ24" s="35"/>
      <c r="MR24" s="35"/>
      <c r="MS24" s="35"/>
      <c r="MT24" s="35"/>
      <c r="MU24" s="35"/>
      <c r="MV24" s="35"/>
      <c r="MW24" s="35"/>
      <c r="MX24" s="35"/>
      <c r="MY24" s="35"/>
      <c r="MZ24" s="35"/>
      <c r="NA24" s="35"/>
      <c r="NB24" s="35"/>
      <c r="NC24" s="35"/>
      <c r="ND24" s="35"/>
      <c r="NE24" s="35"/>
      <c r="NF24" s="35"/>
      <c r="NG24" s="35"/>
      <c r="NH24" s="35"/>
      <c r="NI24" s="35"/>
      <c r="NJ24" s="35"/>
      <c r="NK24" s="35"/>
      <c r="NL24" s="35"/>
      <c r="NM24" s="35"/>
      <c r="NN24" s="35"/>
      <c r="NO24" s="35"/>
      <c r="NP24" s="35"/>
      <c r="NQ24" s="35"/>
      <c r="NR24" s="35"/>
      <c r="NS24" s="35"/>
      <c r="NT24" s="35"/>
      <c r="NU24" s="35"/>
      <c r="NV24" s="35"/>
      <c r="NW24" s="35"/>
      <c r="NX24" s="35"/>
      <c r="NY24" s="35"/>
      <c r="NZ24" s="35"/>
      <c r="OA24" s="35"/>
      <c r="OB24" s="35"/>
      <c r="OC24" s="35"/>
      <c r="OD24" s="35"/>
      <c r="OE24" s="35"/>
      <c r="OF24" s="35"/>
      <c r="OG24" s="35"/>
      <c r="OH24" s="35"/>
      <c r="OI24" s="35"/>
      <c r="OJ24" s="35"/>
      <c r="OK24" s="35"/>
      <c r="OL24" s="35"/>
      <c r="OM24" s="35"/>
      <c r="ON24" s="35"/>
      <c r="OO24" s="35"/>
      <c r="OP24" s="35"/>
      <c r="OQ24" s="35"/>
      <c r="OR24" s="35"/>
      <c r="OS24" s="35"/>
      <c r="OT24" s="35"/>
      <c r="OU24" s="35"/>
      <c r="OV24" s="35"/>
      <c r="OW24" s="35"/>
      <c r="OX24" s="35"/>
      <c r="OY24" s="35"/>
      <c r="OZ24" s="35"/>
      <c r="PA24" s="35"/>
      <c r="PB24" s="35"/>
      <c r="PC24" s="35"/>
      <c r="PD24" s="35"/>
      <c r="PE24" s="35"/>
      <c r="PF24" s="35"/>
      <c r="PG24" s="35"/>
      <c r="PH24" s="35"/>
      <c r="PI24" s="35"/>
      <c r="PJ24" s="35"/>
      <c r="PK24" s="35"/>
      <c r="PL24" s="35"/>
      <c r="PM24" s="35"/>
      <c r="PN24" s="35"/>
      <c r="PO24" s="35"/>
      <c r="PP24" s="35"/>
      <c r="PQ24" s="35"/>
      <c r="PR24" s="35"/>
      <c r="PS24" s="35"/>
      <c r="PT24" s="35"/>
      <c r="PU24" s="35"/>
      <c r="PV24" s="35"/>
      <c r="PW24" s="35"/>
      <c r="PX24" s="35"/>
      <c r="PY24" s="35"/>
      <c r="PZ24" s="35"/>
      <c r="QA24" s="35"/>
      <c r="QB24" s="35"/>
      <c r="QC24" s="35"/>
      <c r="QD24" s="35"/>
      <c r="QE24" s="35"/>
      <c r="QF24" s="35"/>
      <c r="QG24" s="35"/>
      <c r="QH24" s="35"/>
      <c r="QI24" s="35"/>
      <c r="QJ24" s="35"/>
      <c r="QK24" s="35"/>
      <c r="QL24" s="35"/>
      <c r="QM24" s="35"/>
      <c r="QN24" s="35"/>
      <c r="QO24" s="35"/>
      <c r="QP24" s="35"/>
      <c r="QQ24" s="35"/>
      <c r="QR24" s="35"/>
      <c r="QS24" s="35"/>
      <c r="QT24" s="35"/>
      <c r="QU24" s="35"/>
      <c r="QV24" s="35"/>
      <c r="QW24" s="35"/>
      <c r="QX24" s="35"/>
      <c r="QY24" s="35"/>
      <c r="QZ24" s="35"/>
      <c r="RA24" s="35"/>
      <c r="RB24" s="35"/>
      <c r="RC24" s="35"/>
      <c r="RD24" s="35"/>
      <c r="RE24" s="35"/>
      <c r="RF24" s="35"/>
      <c r="RG24" s="35"/>
      <c r="RH24" s="35"/>
      <c r="RI24" s="35"/>
      <c r="RJ24" s="35"/>
      <c r="RK24" s="35"/>
      <c r="RL24" s="35"/>
      <c r="RM24" s="35"/>
      <c r="RN24" s="35"/>
      <c r="RO24" s="35"/>
      <c r="RP24" s="35"/>
      <c r="RQ24" s="35"/>
      <c r="RR24" s="35"/>
      <c r="RS24" s="35"/>
      <c r="RT24" s="35"/>
      <c r="RU24" s="35"/>
      <c r="RV24" s="35"/>
      <c r="RW24" s="35"/>
      <c r="RX24" s="35"/>
      <c r="RY24" s="35"/>
      <c r="RZ24" s="35"/>
      <c r="SA24" s="35"/>
      <c r="SB24" s="35"/>
      <c r="SC24" s="35"/>
      <c r="SD24" s="35"/>
      <c r="SE24" s="35"/>
      <c r="SF24" s="35"/>
      <c r="SG24" s="35"/>
      <c r="SH24" s="35"/>
      <c r="SI24" s="35"/>
      <c r="SJ24" s="35"/>
      <c r="SK24" s="35"/>
      <c r="SL24" s="35"/>
      <c r="SM24" s="35"/>
      <c r="SN24" s="35"/>
      <c r="SO24" s="35"/>
      <c r="SP24" s="35"/>
      <c r="SQ24" s="35"/>
      <c r="SR24" s="35"/>
      <c r="SS24" s="35"/>
      <c r="ST24" s="35"/>
      <c r="SU24" s="35"/>
      <c r="SV24" s="35"/>
      <c r="SW24" s="35"/>
      <c r="SX24" s="35"/>
      <c r="SY24" s="35"/>
      <c r="SZ24" s="35"/>
      <c r="TA24" s="35"/>
      <c r="TB24" s="35"/>
      <c r="TC24" s="35"/>
      <c r="TD24" s="35"/>
      <c r="TE24" s="35"/>
      <c r="TF24" s="35"/>
      <c r="TG24" s="35"/>
      <c r="TH24" s="35"/>
      <c r="TI24" s="35"/>
      <c r="TJ24" s="35"/>
      <c r="TK24" s="35"/>
      <c r="TL24" s="35"/>
      <c r="TM24" s="35"/>
      <c r="TN24" s="35"/>
      <c r="TO24" s="35"/>
      <c r="TP24" s="35"/>
      <c r="TQ24" s="35"/>
      <c r="TR24" s="35"/>
      <c r="TS24" s="35"/>
      <c r="TT24" s="35"/>
      <c r="TU24" s="35"/>
      <c r="TV24" s="35"/>
      <c r="TW24" s="35"/>
      <c r="TX24" s="35"/>
      <c r="TY24" s="35"/>
      <c r="TZ24" s="35"/>
      <c r="UA24" s="35"/>
      <c r="UB24" s="35"/>
      <c r="UC24" s="35"/>
      <c r="UD24" s="35"/>
      <c r="UE24" s="35"/>
      <c r="UF24" s="35"/>
      <c r="UG24" s="35"/>
      <c r="UH24" s="35"/>
      <c r="UI24" s="35"/>
      <c r="UJ24" s="35"/>
      <c r="UK24" s="35"/>
      <c r="UL24" s="35"/>
      <c r="UM24" s="35"/>
      <c r="UN24" s="35"/>
      <c r="UO24" s="35"/>
      <c r="UP24" s="35"/>
      <c r="UQ24" s="35"/>
      <c r="UR24" s="35"/>
      <c r="US24" s="35"/>
      <c r="UT24" s="35"/>
      <c r="UU24" s="35"/>
      <c r="UV24" s="35"/>
      <c r="UW24" s="35"/>
      <c r="UX24" s="35"/>
      <c r="UY24" s="35"/>
      <c r="UZ24" s="35"/>
      <c r="VA24" s="35"/>
      <c r="VB24" s="35"/>
      <c r="VC24" s="35"/>
      <c r="VD24" s="35"/>
      <c r="VE24" s="35"/>
      <c r="VF24" s="35"/>
      <c r="VG24" s="35"/>
      <c r="VH24" s="35"/>
      <c r="VI24" s="35"/>
      <c r="VJ24" s="35"/>
      <c r="VK24" s="35"/>
      <c r="VL24" s="35"/>
      <c r="VM24" s="35"/>
      <c r="VN24" s="35"/>
      <c r="VO24" s="35"/>
      <c r="VP24" s="35"/>
      <c r="VQ24" s="35"/>
      <c r="VR24" s="35"/>
      <c r="VS24" s="35"/>
      <c r="VT24" s="35"/>
      <c r="VU24" s="35"/>
      <c r="VV24" s="35"/>
      <c r="VW24" s="35"/>
      <c r="VX24" s="35"/>
      <c r="VY24" s="35"/>
      <c r="VZ24" s="35"/>
      <c r="WA24" s="35"/>
      <c r="WB24" s="35"/>
      <c r="WC24" s="35"/>
      <c r="WD24" s="35"/>
      <c r="WE24" s="35"/>
      <c r="WF24" s="35"/>
      <c r="WG24" s="35"/>
      <c r="WH24" s="35"/>
      <c r="WI24" s="35"/>
      <c r="WJ24" s="35"/>
      <c r="WK24" s="35"/>
      <c r="WL24" s="35"/>
      <c r="WM24" s="35"/>
      <c r="WN24" s="35"/>
      <c r="WO24" s="35"/>
      <c r="WP24" s="35"/>
      <c r="WQ24" s="35"/>
      <c r="WR24" s="35"/>
      <c r="WS24" s="35"/>
      <c r="WT24" s="35"/>
      <c r="WU24" s="35"/>
      <c r="WV24" s="35"/>
      <c r="WW24" s="35"/>
      <c r="WX24" s="35"/>
      <c r="WY24" s="35"/>
      <c r="WZ24" s="35"/>
      <c r="XA24" s="35"/>
      <c r="XB24" s="35"/>
      <c r="XC24" s="35"/>
      <c r="XD24" s="35"/>
      <c r="XE24" s="35"/>
      <c r="XF24" s="35"/>
      <c r="XG24" s="35"/>
      <c r="XH24" s="35"/>
      <c r="XI24" s="35"/>
      <c r="XJ24" s="35"/>
      <c r="XK24" s="35"/>
      <c r="XL24" s="35"/>
      <c r="XM24" s="35"/>
      <c r="XN24" s="35"/>
      <c r="XO24" s="35"/>
      <c r="XP24" s="35"/>
      <c r="XQ24" s="35"/>
      <c r="XR24" s="35"/>
      <c r="XS24" s="35"/>
      <c r="XT24" s="35"/>
      <c r="XU24" s="35"/>
      <c r="XV24" s="35"/>
      <c r="XW24" s="35"/>
      <c r="XX24" s="35"/>
      <c r="XY24" s="35"/>
      <c r="XZ24" s="35"/>
      <c r="YA24" s="35"/>
      <c r="YB24" s="35"/>
      <c r="YC24" s="35"/>
      <c r="YD24" s="35"/>
      <c r="YE24" s="35"/>
      <c r="YF24" s="35"/>
      <c r="YG24" s="35"/>
      <c r="YH24" s="35"/>
      <c r="YI24" s="35"/>
      <c r="YJ24" s="35"/>
      <c r="YK24" s="35"/>
      <c r="YL24" s="35"/>
      <c r="YM24" s="35"/>
      <c r="YN24" s="35"/>
      <c r="YO24" s="35"/>
      <c r="YP24" s="35"/>
      <c r="YQ24" s="35"/>
      <c r="YR24" s="35"/>
      <c r="YS24" s="35"/>
      <c r="YT24" s="35"/>
      <c r="YU24" s="35"/>
      <c r="YV24" s="35"/>
      <c r="YW24" s="35"/>
      <c r="YX24" s="35"/>
      <c r="YY24" s="35"/>
      <c r="YZ24" s="35"/>
      <c r="ZA24" s="35"/>
      <c r="ZB24" s="35"/>
      <c r="ZC24" s="35"/>
      <c r="ZD24" s="35"/>
      <c r="ZE24" s="35"/>
      <c r="ZF24" s="35"/>
      <c r="ZG24" s="35"/>
      <c r="ZH24" s="35"/>
      <c r="ZI24" s="35"/>
      <c r="ZJ24" s="35"/>
      <c r="ZK24" s="35"/>
      <c r="ZL24" s="35"/>
      <c r="ZM24" s="35"/>
      <c r="ZN24" s="35"/>
      <c r="ZO24" s="35"/>
      <c r="ZP24" s="35"/>
      <c r="ZQ24" s="35"/>
      <c r="ZR24" s="35"/>
      <c r="ZS24" s="35"/>
      <c r="ZT24" s="35"/>
      <c r="ZU24" s="35"/>
      <c r="ZV24" s="35"/>
      <c r="ZW24" s="35"/>
      <c r="ZX24" s="35"/>
      <c r="ZY24" s="35"/>
      <c r="ZZ24" s="35"/>
      <c r="AAA24" s="35"/>
      <c r="AAB24" s="35"/>
      <c r="AAC24" s="35"/>
      <c r="AAD24" s="35"/>
      <c r="AAE24" s="35"/>
      <c r="AAF24" s="35"/>
      <c r="AAG24" s="35"/>
      <c r="AAH24" s="35"/>
      <c r="AAI24" s="35"/>
      <c r="AAJ24" s="35"/>
      <c r="AAK24" s="35"/>
      <c r="AAL24" s="35"/>
      <c r="AAM24" s="35"/>
      <c r="AAN24" s="35"/>
      <c r="AAO24" s="35"/>
      <c r="AAP24" s="35"/>
      <c r="AAQ24" s="35"/>
      <c r="AAR24" s="35"/>
      <c r="AAS24" s="35"/>
      <c r="AAT24" s="35"/>
      <c r="AAU24" s="35"/>
      <c r="AAV24" s="35"/>
      <c r="AAW24" s="35"/>
      <c r="AAX24" s="35"/>
      <c r="AAY24" s="35"/>
      <c r="AAZ24" s="35"/>
      <c r="ABA24" s="35"/>
      <c r="ABB24" s="35"/>
      <c r="ABC24" s="35"/>
      <c r="ABD24" s="35"/>
      <c r="ABE24" s="35"/>
      <c r="ABF24" s="35"/>
      <c r="ABG24" s="35"/>
      <c r="ABH24" s="35"/>
      <c r="ABI24" s="35"/>
      <c r="ABJ24" s="35"/>
      <c r="ABK24" s="35"/>
      <c r="ABL24" s="35"/>
      <c r="ABM24" s="35"/>
      <c r="ABN24" s="35"/>
      <c r="ABO24" s="35"/>
      <c r="ABP24" s="35"/>
      <c r="ABQ24" s="35"/>
      <c r="ABR24" s="35"/>
      <c r="ABS24" s="35"/>
      <c r="ABT24" s="35"/>
      <c r="ABU24" s="35"/>
      <c r="ABV24" s="35"/>
      <c r="ABW24" s="35"/>
      <c r="ABX24" s="35"/>
      <c r="ABY24" s="35"/>
      <c r="ABZ24" s="35"/>
      <c r="ACA24" s="35"/>
      <c r="ACB24" s="35"/>
      <c r="ACC24" s="35"/>
      <c r="ACD24" s="35"/>
      <c r="ACE24" s="35"/>
      <c r="ACF24" s="35"/>
      <c r="ACG24" s="35"/>
      <c r="ACH24" s="35"/>
      <c r="ACI24" s="35"/>
      <c r="ACJ24" s="35"/>
      <c r="ACK24" s="35"/>
      <c r="ACL24" s="35"/>
      <c r="ACM24" s="35"/>
      <c r="ACN24" s="35"/>
      <c r="ACO24" s="35"/>
      <c r="ACP24" s="35"/>
      <c r="ACQ24" s="35"/>
      <c r="ACR24" s="35"/>
      <c r="ACS24" s="35"/>
      <c r="ACT24" s="35"/>
      <c r="ACU24" s="35"/>
      <c r="ACV24" s="35"/>
      <c r="ACW24" s="35"/>
      <c r="ACX24" s="35"/>
      <c r="ACY24" s="35"/>
      <c r="ACZ24" s="35"/>
      <c r="ADA24" s="35"/>
      <c r="ADB24" s="35"/>
      <c r="ADC24" s="35"/>
      <c r="ADD24" s="35"/>
      <c r="ADE24" s="35"/>
      <c r="ADF24" s="35"/>
      <c r="ADG24" s="35"/>
      <c r="ADH24" s="35"/>
      <c r="ADI24" s="35"/>
      <c r="ADJ24" s="35"/>
      <c r="ADK24" s="35"/>
      <c r="ADL24" s="35"/>
      <c r="ADM24" s="35"/>
      <c r="ADN24" s="35"/>
      <c r="ADO24" s="35"/>
      <c r="ADP24" s="35"/>
      <c r="ADQ24" s="35"/>
      <c r="ADR24" s="35"/>
      <c r="ADS24" s="35"/>
      <c r="ADT24" s="35"/>
      <c r="ADU24" s="35"/>
      <c r="ADV24" s="35"/>
      <c r="ADW24" s="35"/>
      <c r="ADX24" s="35"/>
      <c r="ADY24" s="35"/>
      <c r="ADZ24" s="35"/>
      <c r="AEA24" s="35"/>
      <c r="AEB24" s="35"/>
      <c r="AEC24" s="35"/>
      <c r="AED24" s="35"/>
      <c r="AEE24" s="35"/>
      <c r="AEF24" s="35"/>
      <c r="AEG24" s="35"/>
      <c r="AEH24" s="35"/>
      <c r="AEI24" s="35"/>
      <c r="AEJ24" s="35"/>
      <c r="AEK24" s="35"/>
      <c r="AEL24" s="35"/>
      <c r="AEM24" s="35"/>
      <c r="AEN24" s="35"/>
      <c r="AEO24" s="35"/>
      <c r="AEP24" s="35"/>
      <c r="AEQ24" s="35"/>
      <c r="AER24" s="35"/>
      <c r="AES24" s="35"/>
      <c r="AET24" s="35"/>
      <c r="AEU24" s="35"/>
      <c r="AEV24" s="35"/>
      <c r="AEW24" s="35"/>
      <c r="AEX24" s="35"/>
      <c r="AEY24" s="35"/>
      <c r="AEZ24" s="35"/>
      <c r="AFA24" s="35"/>
      <c r="AFB24" s="35"/>
      <c r="AFC24" s="35"/>
      <c r="AFD24" s="35"/>
      <c r="AFE24" s="35"/>
      <c r="AFF24" s="35"/>
      <c r="AFG24" s="35"/>
      <c r="AFH24" s="35"/>
      <c r="AFI24" s="35"/>
      <c r="AFJ24" s="35"/>
      <c r="AFK24" s="35"/>
      <c r="AFL24" s="35"/>
      <c r="AFM24" s="35"/>
      <c r="AFN24" s="35"/>
      <c r="AFO24" s="35"/>
      <c r="AFP24" s="35"/>
      <c r="AFQ24" s="35"/>
      <c r="AFR24" s="35"/>
      <c r="AFS24" s="35"/>
      <c r="AFT24" s="35"/>
      <c r="AFU24" s="35"/>
      <c r="AFV24" s="35"/>
      <c r="AFW24" s="35"/>
      <c r="AFX24" s="35"/>
      <c r="AFY24" s="35"/>
      <c r="AFZ24" s="35"/>
      <c r="AGA24" s="35"/>
      <c r="AGB24" s="35"/>
      <c r="AGC24" s="35"/>
      <c r="AGD24" s="35"/>
      <c r="AGE24" s="35"/>
      <c r="AGF24" s="35"/>
      <c r="AGG24" s="35"/>
      <c r="AGH24" s="35"/>
      <c r="AGI24" s="35"/>
      <c r="AGJ24" s="35"/>
      <c r="AGK24" s="35"/>
      <c r="AGL24" s="35"/>
      <c r="AGM24" s="35"/>
      <c r="AGN24" s="35"/>
      <c r="AGO24" s="35"/>
      <c r="AGP24" s="35"/>
      <c r="AGQ24" s="35"/>
      <c r="AGR24" s="35"/>
      <c r="AGS24" s="35"/>
      <c r="AGT24" s="35"/>
      <c r="AGU24" s="35"/>
      <c r="AGV24" s="35"/>
      <c r="AGW24" s="35"/>
      <c r="AGX24" s="35"/>
      <c r="AGY24" s="35"/>
      <c r="AGZ24" s="35"/>
      <c r="AHA24" s="35"/>
      <c r="AHB24" s="35"/>
      <c r="AHC24" s="35"/>
      <c r="AHD24" s="35"/>
      <c r="AHE24" s="35"/>
      <c r="AHF24" s="35"/>
      <c r="AHG24" s="35"/>
      <c r="AHH24" s="35"/>
      <c r="AHI24" s="35"/>
      <c r="AHJ24" s="35"/>
      <c r="AHK24" s="35"/>
      <c r="AHL24" s="35"/>
      <c r="AHM24" s="35"/>
      <c r="AHN24" s="35"/>
      <c r="AHO24" s="35"/>
      <c r="AHP24" s="35"/>
      <c r="AHQ24" s="35"/>
      <c r="AHR24" s="35"/>
      <c r="AHS24" s="35"/>
      <c r="AHT24" s="35"/>
      <c r="AHU24" s="35"/>
      <c r="AHV24" s="35"/>
      <c r="AHW24" s="35"/>
      <c r="AHX24" s="35"/>
      <c r="AHY24" s="35"/>
      <c r="AHZ24" s="35"/>
      <c r="AIA24" s="35"/>
      <c r="AIB24" s="35"/>
      <c r="AIC24" s="35"/>
      <c r="AID24" s="35"/>
      <c r="AIE24" s="35"/>
      <c r="AIF24" s="35"/>
      <c r="AIG24" s="35"/>
      <c r="AIH24" s="35"/>
      <c r="AII24" s="35"/>
      <c r="AIJ24" s="35"/>
      <c r="AIK24" s="35"/>
      <c r="AIL24" s="35"/>
      <c r="AIM24" s="35"/>
      <c r="AIN24" s="35"/>
      <c r="AIO24" s="35"/>
      <c r="AIP24" s="35"/>
      <c r="AIQ24" s="35"/>
      <c r="AIR24" s="35"/>
      <c r="AIS24" s="35"/>
      <c r="AIT24" s="35"/>
      <c r="AIU24" s="35"/>
      <c r="AIV24" s="35"/>
      <c r="AIW24" s="35"/>
      <c r="AIX24" s="35"/>
      <c r="AIY24" s="35"/>
      <c r="AIZ24" s="35"/>
      <c r="AJA24" s="35"/>
      <c r="AJB24" s="35"/>
      <c r="AJC24" s="35"/>
      <c r="AJD24" s="35"/>
      <c r="AJE24" s="35"/>
      <c r="AJF24" s="35"/>
      <c r="AJG24" s="35"/>
      <c r="AJH24" s="35"/>
      <c r="AJI24" s="35"/>
      <c r="AJJ24" s="35"/>
      <c r="AJK24" s="35"/>
      <c r="AJL24" s="35"/>
      <c r="AJM24" s="35"/>
      <c r="AJN24" s="35"/>
      <c r="AJO24" s="35"/>
      <c r="AJP24" s="35"/>
      <c r="AJQ24" s="35"/>
      <c r="AJR24" s="35"/>
      <c r="AJS24" s="35"/>
      <c r="AJT24" s="35"/>
      <c r="AJU24" s="35"/>
      <c r="AJV24" s="35"/>
      <c r="AJW24" s="35"/>
      <c r="AJX24" s="35"/>
      <c r="AJY24" s="35"/>
      <c r="AJZ24" s="35"/>
      <c r="AKA24" s="35"/>
      <c r="AKB24" s="35"/>
      <c r="AKC24" s="35"/>
      <c r="AKD24" s="35"/>
      <c r="AKE24" s="35"/>
      <c r="AKF24" s="35"/>
      <c r="AKG24" s="35"/>
      <c r="AKH24" s="35"/>
      <c r="AKI24" s="35"/>
      <c r="AKJ24" s="35"/>
      <c r="AKK24" s="35"/>
      <c r="AKL24" s="35"/>
      <c r="AKM24" s="35"/>
      <c r="AKN24" s="35"/>
      <c r="AKO24" s="35"/>
      <c r="AKP24" s="35"/>
      <c r="AKQ24" s="35"/>
      <c r="AKR24" s="35"/>
      <c r="AKS24" s="35"/>
      <c r="AKT24" s="35"/>
      <c r="AKU24" s="35"/>
      <c r="AKV24" s="35"/>
      <c r="AKW24" s="35"/>
      <c r="AKX24" s="35"/>
      <c r="AKY24" s="35"/>
      <c r="AKZ24" s="35"/>
      <c r="ALA24" s="35"/>
      <c r="ALB24" s="35"/>
      <c r="ALC24" s="35"/>
      <c r="ALD24" s="35"/>
      <c r="ALE24" s="35"/>
      <c r="ALF24" s="35"/>
      <c r="ALG24" s="35"/>
      <c r="ALH24" s="35"/>
      <c r="ALI24" s="35"/>
      <c r="ALJ24" s="35"/>
      <c r="ALK24" s="35"/>
      <c r="ALL24" s="35"/>
      <c r="ALM24" s="35"/>
      <c r="ALN24" s="35"/>
      <c r="ALO24" s="35"/>
      <c r="ALP24" s="35"/>
      <c r="ALQ24" s="35"/>
      <c r="ALR24" s="35"/>
      <c r="ALS24" s="35"/>
      <c r="ALT24" s="35"/>
      <c r="ALU24" s="35"/>
      <c r="ALV24" s="35"/>
      <c r="ALW24" s="35"/>
      <c r="ALX24" s="35"/>
      <c r="ALY24" s="35"/>
      <c r="ALZ24" s="35"/>
      <c r="AMA24" s="35"/>
      <c r="AMB24" s="35"/>
      <c r="AMC24" s="35"/>
      <c r="AMD24" s="35"/>
      <c r="AME24" s="35"/>
      <c r="AMF24" s="35"/>
      <c r="AMG24" s="35"/>
      <c r="AMH24" s="35"/>
      <c r="AMI24" s="35"/>
      <c r="AMJ24" s="35"/>
      <c r="AMK24" s="35"/>
      <c r="AML24" s="35"/>
    </row>
    <row r="25" spans="1:1026" s="59" customFormat="1" ht="18" customHeight="1" x14ac:dyDescent="0.25">
      <c r="A25" s="146"/>
      <c r="B25" s="127"/>
      <c r="C25" s="36"/>
      <c r="D25" s="40"/>
      <c r="E25" s="41"/>
      <c r="F25" s="49"/>
      <c r="G25" s="82" t="s">
        <v>41</v>
      </c>
      <c r="H25" s="42"/>
      <c r="I25" s="37"/>
      <c r="J25" s="37"/>
      <c r="K25" s="37"/>
      <c r="L25" s="9"/>
      <c r="M25" s="9"/>
      <c r="N25" s="10"/>
      <c r="O25" s="10"/>
      <c r="P25" s="39"/>
      <c r="Q25" s="147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2"/>
      <c r="AG25" s="35"/>
      <c r="AH25" s="35"/>
      <c r="AI25" s="35"/>
      <c r="AJ25" s="35"/>
      <c r="AK25" s="35"/>
      <c r="AL25" s="35"/>
      <c r="AM25" s="35"/>
      <c r="AN25" s="35"/>
      <c r="AO25" s="35"/>
      <c r="AP25" s="35"/>
      <c r="AQ25" s="35"/>
      <c r="AR25" s="35"/>
      <c r="AS25" s="35"/>
      <c r="AT25" s="35"/>
      <c r="AU25" s="35"/>
      <c r="AV25" s="35"/>
      <c r="AW25" s="35"/>
      <c r="AX25" s="35"/>
      <c r="AY25" s="35"/>
      <c r="AZ25" s="35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  <c r="CQ25" s="35"/>
      <c r="CR25" s="35"/>
      <c r="CS25" s="35"/>
      <c r="CT25" s="35"/>
      <c r="CU25" s="35"/>
      <c r="CV25" s="35"/>
      <c r="CW25" s="35"/>
      <c r="CX25" s="35"/>
      <c r="CY25" s="35"/>
      <c r="CZ25" s="35"/>
      <c r="DA25" s="35"/>
      <c r="DB25" s="35"/>
      <c r="DC25" s="35"/>
      <c r="DD25" s="35"/>
      <c r="DE25" s="35"/>
      <c r="DF25" s="35"/>
      <c r="DG25" s="35"/>
      <c r="DH25" s="35"/>
      <c r="DI25" s="35"/>
      <c r="DJ25" s="35"/>
      <c r="DK25" s="35"/>
      <c r="DL25" s="35"/>
      <c r="DM25" s="35"/>
      <c r="DN25" s="35"/>
      <c r="DO25" s="35"/>
      <c r="DP25" s="35"/>
      <c r="DQ25" s="35"/>
      <c r="DR25" s="35"/>
      <c r="DS25" s="35"/>
      <c r="DT25" s="35"/>
      <c r="DU25" s="35"/>
      <c r="DV25" s="35"/>
      <c r="DW25" s="35"/>
      <c r="DX25" s="35"/>
      <c r="DY25" s="35"/>
      <c r="DZ25" s="35"/>
      <c r="EA25" s="35"/>
      <c r="EB25" s="35"/>
      <c r="EC25" s="35"/>
      <c r="ED25" s="35"/>
      <c r="EE25" s="35"/>
      <c r="EF25" s="35"/>
      <c r="EG25" s="35"/>
      <c r="EH25" s="35"/>
      <c r="EI25" s="35"/>
      <c r="EJ25" s="35"/>
      <c r="EK25" s="35"/>
      <c r="EL25" s="35"/>
      <c r="EM25" s="35"/>
      <c r="EN25" s="35"/>
      <c r="EO25" s="35"/>
      <c r="EP25" s="35"/>
      <c r="EQ25" s="35"/>
      <c r="ER25" s="35"/>
      <c r="ES25" s="35"/>
      <c r="ET25" s="35"/>
      <c r="EU25" s="35"/>
      <c r="EV25" s="35"/>
      <c r="EW25" s="35"/>
      <c r="EX25" s="35"/>
      <c r="EY25" s="35"/>
      <c r="EZ25" s="35"/>
      <c r="FA25" s="35"/>
      <c r="FB25" s="35"/>
      <c r="FC25" s="35"/>
      <c r="FD25" s="35"/>
      <c r="FE25" s="35"/>
      <c r="FF25" s="35"/>
      <c r="FG25" s="35"/>
      <c r="FH25" s="35"/>
      <c r="FI25" s="35"/>
      <c r="FJ25" s="35"/>
      <c r="FK25" s="35"/>
      <c r="FL25" s="35"/>
      <c r="FM25" s="35"/>
      <c r="FN25" s="35"/>
      <c r="FO25" s="35"/>
      <c r="FP25" s="35"/>
      <c r="FQ25" s="35"/>
      <c r="FR25" s="35"/>
      <c r="FS25" s="35"/>
      <c r="FT25" s="35"/>
      <c r="FU25" s="35"/>
      <c r="FV25" s="35"/>
      <c r="FW25" s="35"/>
      <c r="FX25" s="35"/>
      <c r="FY25" s="35"/>
      <c r="FZ25" s="35"/>
      <c r="GA25" s="35"/>
      <c r="GB25" s="35"/>
      <c r="GC25" s="35"/>
      <c r="GD25" s="35"/>
      <c r="GE25" s="35"/>
      <c r="GF25" s="35"/>
      <c r="GG25" s="35"/>
      <c r="GH25" s="35"/>
      <c r="GI25" s="35"/>
      <c r="GJ25" s="35"/>
      <c r="GK25" s="35"/>
      <c r="GL25" s="35"/>
      <c r="GM25" s="35"/>
      <c r="GN25" s="35"/>
      <c r="GO25" s="35"/>
      <c r="GP25" s="35"/>
      <c r="GQ25" s="35"/>
      <c r="GR25" s="35"/>
      <c r="GS25" s="35"/>
      <c r="GT25" s="35"/>
      <c r="GU25" s="35"/>
      <c r="GV25" s="35"/>
      <c r="GW25" s="35"/>
      <c r="GX25" s="35"/>
      <c r="GY25" s="35"/>
      <c r="GZ25" s="35"/>
      <c r="HA25" s="35"/>
      <c r="HB25" s="35"/>
      <c r="HC25" s="35"/>
      <c r="HD25" s="35"/>
      <c r="HE25" s="35"/>
      <c r="HF25" s="35"/>
      <c r="HG25" s="35"/>
      <c r="HH25" s="35"/>
      <c r="HI25" s="35"/>
      <c r="HJ25" s="35"/>
      <c r="HK25" s="35"/>
      <c r="HL25" s="35"/>
      <c r="HM25" s="35"/>
      <c r="HN25" s="35"/>
      <c r="HO25" s="35"/>
      <c r="HP25" s="35"/>
      <c r="HQ25" s="35"/>
      <c r="HR25" s="35"/>
      <c r="HS25" s="35"/>
      <c r="HT25" s="35"/>
      <c r="HU25" s="35"/>
      <c r="HV25" s="35"/>
      <c r="HW25" s="35"/>
      <c r="HX25" s="35"/>
      <c r="HY25" s="35"/>
      <c r="HZ25" s="35"/>
      <c r="IA25" s="35"/>
      <c r="IB25" s="35"/>
      <c r="IC25" s="35"/>
      <c r="ID25" s="35"/>
      <c r="IE25" s="35"/>
      <c r="IF25" s="35"/>
      <c r="IG25" s="35"/>
      <c r="IH25" s="35"/>
      <c r="II25" s="35"/>
      <c r="IJ25" s="35"/>
      <c r="IK25" s="35"/>
      <c r="IL25" s="35"/>
      <c r="IM25" s="35"/>
      <c r="IN25" s="35"/>
      <c r="IO25" s="35"/>
      <c r="IP25" s="35"/>
      <c r="IQ25" s="35"/>
      <c r="IR25" s="35"/>
      <c r="IS25" s="35"/>
      <c r="IT25" s="35"/>
      <c r="IU25" s="35"/>
      <c r="IV25" s="35"/>
      <c r="IW25" s="35"/>
      <c r="IX25" s="35"/>
      <c r="IY25" s="35"/>
      <c r="IZ25" s="35"/>
      <c r="JA25" s="35"/>
      <c r="JB25" s="35"/>
      <c r="JC25" s="35"/>
      <c r="JD25" s="35"/>
      <c r="JE25" s="35"/>
      <c r="JF25" s="35"/>
      <c r="JG25" s="35"/>
      <c r="JH25" s="35"/>
      <c r="JI25" s="35"/>
      <c r="JJ25" s="35"/>
      <c r="JK25" s="35"/>
      <c r="JL25" s="35"/>
      <c r="JM25" s="35"/>
      <c r="JN25" s="35"/>
      <c r="JO25" s="35"/>
      <c r="JP25" s="35"/>
      <c r="JQ25" s="35"/>
      <c r="JR25" s="35"/>
      <c r="JS25" s="35"/>
      <c r="JT25" s="35"/>
      <c r="JU25" s="35"/>
      <c r="JV25" s="35"/>
      <c r="JW25" s="35"/>
      <c r="JX25" s="35"/>
      <c r="JY25" s="35"/>
      <c r="JZ25" s="35"/>
      <c r="KA25" s="35"/>
      <c r="KB25" s="35"/>
      <c r="KC25" s="35"/>
      <c r="KD25" s="35"/>
      <c r="KE25" s="35"/>
      <c r="KF25" s="35"/>
      <c r="KG25" s="35"/>
      <c r="KH25" s="35"/>
      <c r="KI25" s="35"/>
      <c r="KJ25" s="35"/>
      <c r="KK25" s="35"/>
      <c r="KL25" s="35"/>
      <c r="KM25" s="35"/>
      <c r="KN25" s="35"/>
      <c r="KO25" s="35"/>
      <c r="KP25" s="35"/>
      <c r="KQ25" s="35"/>
      <c r="KR25" s="35"/>
      <c r="KS25" s="35"/>
      <c r="KT25" s="35"/>
      <c r="KU25" s="35"/>
      <c r="KV25" s="35"/>
      <c r="KW25" s="35"/>
      <c r="KX25" s="35"/>
      <c r="KY25" s="35"/>
      <c r="KZ25" s="35"/>
      <c r="LA25" s="35"/>
      <c r="LB25" s="35"/>
      <c r="LC25" s="35"/>
      <c r="LD25" s="35"/>
      <c r="LE25" s="35"/>
      <c r="LF25" s="35"/>
      <c r="LG25" s="35"/>
      <c r="LH25" s="35"/>
      <c r="LI25" s="35"/>
      <c r="LJ25" s="35"/>
      <c r="LK25" s="35"/>
      <c r="LL25" s="35"/>
      <c r="LM25" s="35"/>
      <c r="LN25" s="35"/>
      <c r="LO25" s="35"/>
      <c r="LP25" s="35"/>
      <c r="LQ25" s="35"/>
      <c r="LR25" s="35"/>
      <c r="LS25" s="35"/>
      <c r="LT25" s="35"/>
      <c r="LU25" s="35"/>
      <c r="LV25" s="35"/>
      <c r="LW25" s="35"/>
      <c r="LX25" s="35"/>
      <c r="LY25" s="35"/>
      <c r="LZ25" s="35"/>
      <c r="MA25" s="35"/>
      <c r="MB25" s="35"/>
      <c r="MC25" s="35"/>
      <c r="MD25" s="35"/>
      <c r="ME25" s="35"/>
      <c r="MF25" s="35"/>
      <c r="MG25" s="35"/>
      <c r="MH25" s="35"/>
      <c r="MI25" s="35"/>
      <c r="MJ25" s="35"/>
      <c r="MK25" s="35"/>
      <c r="ML25" s="35"/>
      <c r="MM25" s="35"/>
      <c r="MN25" s="35"/>
      <c r="MO25" s="35"/>
      <c r="MP25" s="35"/>
      <c r="MQ25" s="35"/>
      <c r="MR25" s="35"/>
      <c r="MS25" s="35"/>
      <c r="MT25" s="35"/>
      <c r="MU25" s="35"/>
      <c r="MV25" s="35"/>
      <c r="MW25" s="35"/>
      <c r="MX25" s="35"/>
      <c r="MY25" s="35"/>
      <c r="MZ25" s="35"/>
      <c r="NA25" s="35"/>
      <c r="NB25" s="35"/>
      <c r="NC25" s="35"/>
      <c r="ND25" s="35"/>
      <c r="NE25" s="35"/>
      <c r="NF25" s="35"/>
      <c r="NG25" s="35"/>
      <c r="NH25" s="35"/>
      <c r="NI25" s="35"/>
      <c r="NJ25" s="35"/>
      <c r="NK25" s="35"/>
      <c r="NL25" s="35"/>
      <c r="NM25" s="35"/>
      <c r="NN25" s="35"/>
      <c r="NO25" s="35"/>
      <c r="NP25" s="35"/>
      <c r="NQ25" s="35"/>
      <c r="NR25" s="35"/>
      <c r="NS25" s="35"/>
      <c r="NT25" s="35"/>
      <c r="NU25" s="35"/>
      <c r="NV25" s="35"/>
      <c r="NW25" s="35"/>
      <c r="NX25" s="35"/>
      <c r="NY25" s="35"/>
      <c r="NZ25" s="35"/>
      <c r="OA25" s="35"/>
      <c r="OB25" s="35"/>
      <c r="OC25" s="35"/>
      <c r="OD25" s="35"/>
      <c r="OE25" s="35"/>
      <c r="OF25" s="35"/>
      <c r="OG25" s="35"/>
      <c r="OH25" s="35"/>
      <c r="OI25" s="35"/>
      <c r="OJ25" s="35"/>
      <c r="OK25" s="35"/>
      <c r="OL25" s="35"/>
      <c r="OM25" s="35"/>
      <c r="ON25" s="35"/>
      <c r="OO25" s="35"/>
      <c r="OP25" s="35"/>
      <c r="OQ25" s="35"/>
      <c r="OR25" s="35"/>
      <c r="OS25" s="35"/>
      <c r="OT25" s="35"/>
      <c r="OU25" s="35"/>
      <c r="OV25" s="35"/>
      <c r="OW25" s="35"/>
      <c r="OX25" s="35"/>
      <c r="OY25" s="35"/>
      <c r="OZ25" s="35"/>
      <c r="PA25" s="35"/>
      <c r="PB25" s="35"/>
      <c r="PC25" s="35"/>
      <c r="PD25" s="35"/>
      <c r="PE25" s="35"/>
      <c r="PF25" s="35"/>
      <c r="PG25" s="35"/>
      <c r="PH25" s="35"/>
      <c r="PI25" s="35"/>
      <c r="PJ25" s="35"/>
      <c r="PK25" s="35"/>
      <c r="PL25" s="35"/>
      <c r="PM25" s="35"/>
      <c r="PN25" s="35"/>
      <c r="PO25" s="35"/>
      <c r="PP25" s="35"/>
      <c r="PQ25" s="35"/>
      <c r="PR25" s="35"/>
      <c r="PS25" s="35"/>
      <c r="PT25" s="35"/>
      <c r="PU25" s="35"/>
      <c r="PV25" s="35"/>
      <c r="PW25" s="35"/>
      <c r="PX25" s="35"/>
      <c r="PY25" s="35"/>
      <c r="PZ25" s="35"/>
      <c r="QA25" s="35"/>
      <c r="QB25" s="35"/>
      <c r="QC25" s="35"/>
      <c r="QD25" s="35"/>
      <c r="QE25" s="35"/>
      <c r="QF25" s="35"/>
      <c r="QG25" s="35"/>
      <c r="QH25" s="35"/>
      <c r="QI25" s="35"/>
      <c r="QJ25" s="35"/>
      <c r="QK25" s="35"/>
      <c r="QL25" s="35"/>
      <c r="QM25" s="35"/>
      <c r="QN25" s="35"/>
      <c r="QO25" s="35"/>
      <c r="QP25" s="35"/>
      <c r="QQ25" s="35"/>
      <c r="QR25" s="35"/>
      <c r="QS25" s="35"/>
      <c r="QT25" s="35"/>
      <c r="QU25" s="35"/>
      <c r="QV25" s="35"/>
      <c r="QW25" s="35"/>
      <c r="QX25" s="35"/>
      <c r="QY25" s="35"/>
      <c r="QZ25" s="35"/>
      <c r="RA25" s="35"/>
      <c r="RB25" s="35"/>
      <c r="RC25" s="35"/>
      <c r="RD25" s="35"/>
      <c r="RE25" s="35"/>
      <c r="RF25" s="35"/>
      <c r="RG25" s="35"/>
      <c r="RH25" s="35"/>
      <c r="RI25" s="35"/>
      <c r="RJ25" s="35"/>
      <c r="RK25" s="35"/>
      <c r="RL25" s="35"/>
      <c r="RM25" s="35"/>
      <c r="RN25" s="35"/>
      <c r="RO25" s="35"/>
      <c r="RP25" s="35"/>
      <c r="RQ25" s="35"/>
      <c r="RR25" s="35"/>
      <c r="RS25" s="35"/>
      <c r="RT25" s="35"/>
      <c r="RU25" s="35"/>
      <c r="RV25" s="35"/>
      <c r="RW25" s="35"/>
      <c r="RX25" s="35"/>
      <c r="RY25" s="35"/>
      <c r="RZ25" s="35"/>
      <c r="SA25" s="35"/>
      <c r="SB25" s="35"/>
      <c r="SC25" s="35"/>
      <c r="SD25" s="35"/>
      <c r="SE25" s="35"/>
      <c r="SF25" s="35"/>
      <c r="SG25" s="35"/>
      <c r="SH25" s="35"/>
      <c r="SI25" s="35"/>
      <c r="SJ25" s="35"/>
      <c r="SK25" s="35"/>
      <c r="SL25" s="35"/>
      <c r="SM25" s="35"/>
      <c r="SN25" s="35"/>
      <c r="SO25" s="35"/>
      <c r="SP25" s="35"/>
      <c r="SQ25" s="35"/>
      <c r="SR25" s="35"/>
      <c r="SS25" s="35"/>
      <c r="ST25" s="35"/>
      <c r="SU25" s="35"/>
      <c r="SV25" s="35"/>
      <c r="SW25" s="35"/>
      <c r="SX25" s="35"/>
      <c r="SY25" s="35"/>
      <c r="SZ25" s="35"/>
      <c r="TA25" s="35"/>
      <c r="TB25" s="35"/>
      <c r="TC25" s="35"/>
      <c r="TD25" s="35"/>
      <c r="TE25" s="35"/>
      <c r="TF25" s="35"/>
      <c r="TG25" s="35"/>
      <c r="TH25" s="35"/>
      <c r="TI25" s="35"/>
      <c r="TJ25" s="35"/>
      <c r="TK25" s="35"/>
      <c r="TL25" s="35"/>
      <c r="TM25" s="35"/>
      <c r="TN25" s="35"/>
      <c r="TO25" s="35"/>
      <c r="TP25" s="35"/>
      <c r="TQ25" s="35"/>
      <c r="TR25" s="35"/>
      <c r="TS25" s="35"/>
      <c r="TT25" s="35"/>
      <c r="TU25" s="35"/>
      <c r="TV25" s="35"/>
      <c r="TW25" s="35"/>
      <c r="TX25" s="35"/>
      <c r="TY25" s="35"/>
      <c r="TZ25" s="35"/>
      <c r="UA25" s="35"/>
      <c r="UB25" s="35"/>
      <c r="UC25" s="35"/>
      <c r="UD25" s="35"/>
      <c r="UE25" s="35"/>
      <c r="UF25" s="35"/>
      <c r="UG25" s="35"/>
      <c r="UH25" s="35"/>
      <c r="UI25" s="35"/>
      <c r="UJ25" s="35"/>
      <c r="UK25" s="35"/>
      <c r="UL25" s="35"/>
      <c r="UM25" s="35"/>
      <c r="UN25" s="35"/>
      <c r="UO25" s="35"/>
      <c r="UP25" s="35"/>
      <c r="UQ25" s="35"/>
      <c r="UR25" s="35"/>
      <c r="US25" s="35"/>
      <c r="UT25" s="35"/>
      <c r="UU25" s="35"/>
      <c r="UV25" s="35"/>
      <c r="UW25" s="35"/>
      <c r="UX25" s="35"/>
      <c r="UY25" s="35"/>
      <c r="UZ25" s="35"/>
      <c r="VA25" s="35"/>
      <c r="VB25" s="35"/>
      <c r="VC25" s="35"/>
      <c r="VD25" s="35"/>
      <c r="VE25" s="35"/>
      <c r="VF25" s="35"/>
      <c r="VG25" s="35"/>
      <c r="VH25" s="35"/>
      <c r="VI25" s="35"/>
      <c r="VJ25" s="35"/>
      <c r="VK25" s="35"/>
      <c r="VL25" s="35"/>
      <c r="VM25" s="35"/>
      <c r="VN25" s="35"/>
      <c r="VO25" s="35"/>
      <c r="VP25" s="35"/>
      <c r="VQ25" s="35"/>
      <c r="VR25" s="35"/>
      <c r="VS25" s="35"/>
      <c r="VT25" s="35"/>
      <c r="VU25" s="35"/>
      <c r="VV25" s="35"/>
      <c r="VW25" s="35"/>
      <c r="VX25" s="35"/>
      <c r="VY25" s="35"/>
      <c r="VZ25" s="35"/>
      <c r="WA25" s="35"/>
      <c r="WB25" s="35"/>
      <c r="WC25" s="35"/>
      <c r="WD25" s="35"/>
      <c r="WE25" s="35"/>
      <c r="WF25" s="35"/>
      <c r="WG25" s="35"/>
      <c r="WH25" s="35"/>
      <c r="WI25" s="35"/>
      <c r="WJ25" s="35"/>
      <c r="WK25" s="35"/>
      <c r="WL25" s="35"/>
      <c r="WM25" s="35"/>
      <c r="WN25" s="35"/>
      <c r="WO25" s="35"/>
      <c r="WP25" s="35"/>
      <c r="WQ25" s="35"/>
      <c r="WR25" s="35"/>
      <c r="WS25" s="35"/>
      <c r="WT25" s="35"/>
      <c r="WU25" s="35"/>
      <c r="WV25" s="35"/>
      <c r="WW25" s="35"/>
      <c r="WX25" s="35"/>
      <c r="WY25" s="35"/>
      <c r="WZ25" s="35"/>
      <c r="XA25" s="35"/>
      <c r="XB25" s="35"/>
      <c r="XC25" s="35"/>
      <c r="XD25" s="35"/>
      <c r="XE25" s="35"/>
      <c r="XF25" s="35"/>
      <c r="XG25" s="35"/>
      <c r="XH25" s="35"/>
      <c r="XI25" s="35"/>
      <c r="XJ25" s="35"/>
      <c r="XK25" s="35"/>
      <c r="XL25" s="35"/>
      <c r="XM25" s="35"/>
      <c r="XN25" s="35"/>
      <c r="XO25" s="35"/>
      <c r="XP25" s="35"/>
      <c r="XQ25" s="35"/>
      <c r="XR25" s="35"/>
      <c r="XS25" s="35"/>
      <c r="XT25" s="35"/>
      <c r="XU25" s="35"/>
      <c r="XV25" s="35"/>
      <c r="XW25" s="35"/>
      <c r="XX25" s="35"/>
      <c r="XY25" s="35"/>
      <c r="XZ25" s="35"/>
      <c r="YA25" s="35"/>
      <c r="YB25" s="35"/>
      <c r="YC25" s="35"/>
      <c r="YD25" s="35"/>
      <c r="YE25" s="35"/>
      <c r="YF25" s="35"/>
      <c r="YG25" s="35"/>
      <c r="YH25" s="35"/>
      <c r="YI25" s="35"/>
      <c r="YJ25" s="35"/>
      <c r="YK25" s="35"/>
      <c r="YL25" s="35"/>
      <c r="YM25" s="35"/>
      <c r="YN25" s="35"/>
      <c r="YO25" s="35"/>
      <c r="YP25" s="35"/>
      <c r="YQ25" s="35"/>
      <c r="YR25" s="35"/>
      <c r="YS25" s="35"/>
      <c r="YT25" s="35"/>
      <c r="YU25" s="35"/>
      <c r="YV25" s="35"/>
      <c r="YW25" s="35"/>
      <c r="YX25" s="35"/>
      <c r="YY25" s="35"/>
      <c r="YZ25" s="35"/>
      <c r="ZA25" s="35"/>
      <c r="ZB25" s="35"/>
      <c r="ZC25" s="35"/>
      <c r="ZD25" s="35"/>
      <c r="ZE25" s="35"/>
      <c r="ZF25" s="35"/>
      <c r="ZG25" s="35"/>
      <c r="ZH25" s="35"/>
      <c r="ZI25" s="35"/>
      <c r="ZJ25" s="35"/>
      <c r="ZK25" s="35"/>
      <c r="ZL25" s="35"/>
      <c r="ZM25" s="35"/>
      <c r="ZN25" s="35"/>
      <c r="ZO25" s="35"/>
      <c r="ZP25" s="35"/>
      <c r="ZQ25" s="35"/>
      <c r="ZR25" s="35"/>
      <c r="ZS25" s="35"/>
      <c r="ZT25" s="35"/>
      <c r="ZU25" s="35"/>
      <c r="ZV25" s="35"/>
      <c r="ZW25" s="35"/>
      <c r="ZX25" s="35"/>
      <c r="ZY25" s="35"/>
      <c r="ZZ25" s="35"/>
      <c r="AAA25" s="35"/>
      <c r="AAB25" s="35"/>
      <c r="AAC25" s="35"/>
      <c r="AAD25" s="35"/>
      <c r="AAE25" s="35"/>
      <c r="AAF25" s="35"/>
      <c r="AAG25" s="35"/>
      <c r="AAH25" s="35"/>
      <c r="AAI25" s="35"/>
      <c r="AAJ25" s="35"/>
      <c r="AAK25" s="35"/>
      <c r="AAL25" s="35"/>
      <c r="AAM25" s="35"/>
      <c r="AAN25" s="35"/>
      <c r="AAO25" s="35"/>
      <c r="AAP25" s="35"/>
      <c r="AAQ25" s="35"/>
      <c r="AAR25" s="35"/>
      <c r="AAS25" s="35"/>
      <c r="AAT25" s="35"/>
      <c r="AAU25" s="35"/>
      <c r="AAV25" s="35"/>
      <c r="AAW25" s="35"/>
      <c r="AAX25" s="35"/>
      <c r="AAY25" s="35"/>
      <c r="AAZ25" s="35"/>
      <c r="ABA25" s="35"/>
      <c r="ABB25" s="35"/>
      <c r="ABC25" s="35"/>
      <c r="ABD25" s="35"/>
      <c r="ABE25" s="35"/>
      <c r="ABF25" s="35"/>
      <c r="ABG25" s="35"/>
      <c r="ABH25" s="35"/>
      <c r="ABI25" s="35"/>
      <c r="ABJ25" s="35"/>
      <c r="ABK25" s="35"/>
      <c r="ABL25" s="35"/>
      <c r="ABM25" s="35"/>
      <c r="ABN25" s="35"/>
      <c r="ABO25" s="35"/>
      <c r="ABP25" s="35"/>
      <c r="ABQ25" s="35"/>
      <c r="ABR25" s="35"/>
      <c r="ABS25" s="35"/>
      <c r="ABT25" s="35"/>
      <c r="ABU25" s="35"/>
      <c r="ABV25" s="35"/>
      <c r="ABW25" s="35"/>
      <c r="ABX25" s="35"/>
      <c r="ABY25" s="35"/>
      <c r="ABZ25" s="35"/>
      <c r="ACA25" s="35"/>
      <c r="ACB25" s="35"/>
      <c r="ACC25" s="35"/>
      <c r="ACD25" s="35"/>
      <c r="ACE25" s="35"/>
      <c r="ACF25" s="35"/>
      <c r="ACG25" s="35"/>
      <c r="ACH25" s="35"/>
      <c r="ACI25" s="35"/>
      <c r="ACJ25" s="35"/>
      <c r="ACK25" s="35"/>
      <c r="ACL25" s="35"/>
      <c r="ACM25" s="35"/>
      <c r="ACN25" s="35"/>
      <c r="ACO25" s="35"/>
      <c r="ACP25" s="35"/>
      <c r="ACQ25" s="35"/>
      <c r="ACR25" s="35"/>
      <c r="ACS25" s="35"/>
      <c r="ACT25" s="35"/>
      <c r="ACU25" s="35"/>
      <c r="ACV25" s="35"/>
      <c r="ACW25" s="35"/>
      <c r="ACX25" s="35"/>
      <c r="ACY25" s="35"/>
      <c r="ACZ25" s="35"/>
      <c r="ADA25" s="35"/>
      <c r="ADB25" s="35"/>
      <c r="ADC25" s="35"/>
      <c r="ADD25" s="35"/>
      <c r="ADE25" s="35"/>
      <c r="ADF25" s="35"/>
      <c r="ADG25" s="35"/>
      <c r="ADH25" s="35"/>
      <c r="ADI25" s="35"/>
      <c r="ADJ25" s="35"/>
      <c r="ADK25" s="35"/>
      <c r="ADL25" s="35"/>
      <c r="ADM25" s="35"/>
      <c r="ADN25" s="35"/>
      <c r="ADO25" s="35"/>
      <c r="ADP25" s="35"/>
      <c r="ADQ25" s="35"/>
      <c r="ADR25" s="35"/>
      <c r="ADS25" s="35"/>
      <c r="ADT25" s="35"/>
      <c r="ADU25" s="35"/>
      <c r="ADV25" s="35"/>
      <c r="ADW25" s="35"/>
      <c r="ADX25" s="35"/>
      <c r="ADY25" s="35"/>
      <c r="ADZ25" s="35"/>
      <c r="AEA25" s="35"/>
      <c r="AEB25" s="35"/>
      <c r="AEC25" s="35"/>
      <c r="AED25" s="35"/>
      <c r="AEE25" s="35"/>
      <c r="AEF25" s="35"/>
      <c r="AEG25" s="35"/>
      <c r="AEH25" s="35"/>
      <c r="AEI25" s="35"/>
      <c r="AEJ25" s="35"/>
      <c r="AEK25" s="35"/>
      <c r="AEL25" s="35"/>
      <c r="AEM25" s="35"/>
      <c r="AEN25" s="35"/>
      <c r="AEO25" s="35"/>
      <c r="AEP25" s="35"/>
      <c r="AEQ25" s="35"/>
      <c r="AER25" s="35"/>
      <c r="AES25" s="35"/>
      <c r="AET25" s="35"/>
      <c r="AEU25" s="35"/>
      <c r="AEV25" s="35"/>
      <c r="AEW25" s="35"/>
      <c r="AEX25" s="35"/>
      <c r="AEY25" s="35"/>
      <c r="AEZ25" s="35"/>
      <c r="AFA25" s="35"/>
      <c r="AFB25" s="35"/>
      <c r="AFC25" s="35"/>
      <c r="AFD25" s="35"/>
      <c r="AFE25" s="35"/>
      <c r="AFF25" s="35"/>
      <c r="AFG25" s="35"/>
      <c r="AFH25" s="35"/>
      <c r="AFI25" s="35"/>
      <c r="AFJ25" s="35"/>
      <c r="AFK25" s="35"/>
      <c r="AFL25" s="35"/>
      <c r="AFM25" s="35"/>
      <c r="AFN25" s="35"/>
      <c r="AFO25" s="35"/>
      <c r="AFP25" s="35"/>
      <c r="AFQ25" s="35"/>
      <c r="AFR25" s="35"/>
      <c r="AFS25" s="35"/>
      <c r="AFT25" s="35"/>
      <c r="AFU25" s="35"/>
      <c r="AFV25" s="35"/>
      <c r="AFW25" s="35"/>
      <c r="AFX25" s="35"/>
      <c r="AFY25" s="35"/>
      <c r="AFZ25" s="35"/>
      <c r="AGA25" s="35"/>
      <c r="AGB25" s="35"/>
      <c r="AGC25" s="35"/>
      <c r="AGD25" s="35"/>
      <c r="AGE25" s="35"/>
      <c r="AGF25" s="35"/>
      <c r="AGG25" s="35"/>
      <c r="AGH25" s="35"/>
      <c r="AGI25" s="35"/>
      <c r="AGJ25" s="35"/>
      <c r="AGK25" s="35"/>
      <c r="AGL25" s="35"/>
      <c r="AGM25" s="35"/>
      <c r="AGN25" s="35"/>
      <c r="AGO25" s="35"/>
      <c r="AGP25" s="35"/>
      <c r="AGQ25" s="35"/>
      <c r="AGR25" s="35"/>
      <c r="AGS25" s="35"/>
      <c r="AGT25" s="35"/>
      <c r="AGU25" s="35"/>
      <c r="AGV25" s="35"/>
      <c r="AGW25" s="35"/>
      <c r="AGX25" s="35"/>
      <c r="AGY25" s="35"/>
      <c r="AGZ25" s="35"/>
      <c r="AHA25" s="35"/>
      <c r="AHB25" s="35"/>
      <c r="AHC25" s="35"/>
      <c r="AHD25" s="35"/>
      <c r="AHE25" s="35"/>
      <c r="AHF25" s="35"/>
      <c r="AHG25" s="35"/>
      <c r="AHH25" s="35"/>
      <c r="AHI25" s="35"/>
      <c r="AHJ25" s="35"/>
      <c r="AHK25" s="35"/>
      <c r="AHL25" s="35"/>
      <c r="AHM25" s="35"/>
      <c r="AHN25" s="35"/>
      <c r="AHO25" s="35"/>
      <c r="AHP25" s="35"/>
      <c r="AHQ25" s="35"/>
      <c r="AHR25" s="35"/>
      <c r="AHS25" s="35"/>
      <c r="AHT25" s="35"/>
      <c r="AHU25" s="35"/>
      <c r="AHV25" s="35"/>
      <c r="AHW25" s="35"/>
      <c r="AHX25" s="35"/>
      <c r="AHY25" s="35"/>
      <c r="AHZ25" s="35"/>
      <c r="AIA25" s="35"/>
      <c r="AIB25" s="35"/>
      <c r="AIC25" s="35"/>
      <c r="AID25" s="35"/>
      <c r="AIE25" s="35"/>
      <c r="AIF25" s="35"/>
      <c r="AIG25" s="35"/>
      <c r="AIH25" s="35"/>
      <c r="AII25" s="35"/>
      <c r="AIJ25" s="35"/>
      <c r="AIK25" s="35"/>
      <c r="AIL25" s="35"/>
      <c r="AIM25" s="35"/>
      <c r="AIN25" s="35"/>
      <c r="AIO25" s="35"/>
      <c r="AIP25" s="35"/>
      <c r="AIQ25" s="35"/>
      <c r="AIR25" s="35"/>
      <c r="AIS25" s="35"/>
      <c r="AIT25" s="35"/>
      <c r="AIU25" s="35"/>
      <c r="AIV25" s="35"/>
      <c r="AIW25" s="35"/>
      <c r="AIX25" s="35"/>
      <c r="AIY25" s="35"/>
      <c r="AIZ25" s="35"/>
      <c r="AJA25" s="35"/>
      <c r="AJB25" s="35"/>
      <c r="AJC25" s="35"/>
      <c r="AJD25" s="35"/>
      <c r="AJE25" s="35"/>
      <c r="AJF25" s="35"/>
      <c r="AJG25" s="35"/>
      <c r="AJH25" s="35"/>
      <c r="AJI25" s="35"/>
      <c r="AJJ25" s="35"/>
      <c r="AJK25" s="35"/>
      <c r="AJL25" s="35"/>
      <c r="AJM25" s="35"/>
      <c r="AJN25" s="35"/>
      <c r="AJO25" s="35"/>
      <c r="AJP25" s="35"/>
      <c r="AJQ25" s="35"/>
      <c r="AJR25" s="35"/>
      <c r="AJS25" s="35"/>
      <c r="AJT25" s="35"/>
      <c r="AJU25" s="35"/>
      <c r="AJV25" s="35"/>
      <c r="AJW25" s="35"/>
      <c r="AJX25" s="35"/>
      <c r="AJY25" s="35"/>
      <c r="AJZ25" s="35"/>
      <c r="AKA25" s="35"/>
      <c r="AKB25" s="35"/>
      <c r="AKC25" s="35"/>
      <c r="AKD25" s="35"/>
      <c r="AKE25" s="35"/>
      <c r="AKF25" s="35"/>
      <c r="AKG25" s="35"/>
      <c r="AKH25" s="35"/>
      <c r="AKI25" s="35"/>
      <c r="AKJ25" s="35"/>
      <c r="AKK25" s="35"/>
      <c r="AKL25" s="35"/>
      <c r="AKM25" s="35"/>
      <c r="AKN25" s="35"/>
      <c r="AKO25" s="35"/>
      <c r="AKP25" s="35"/>
      <c r="AKQ25" s="35"/>
      <c r="AKR25" s="35"/>
      <c r="AKS25" s="35"/>
      <c r="AKT25" s="35"/>
      <c r="AKU25" s="35"/>
      <c r="AKV25" s="35"/>
      <c r="AKW25" s="35"/>
      <c r="AKX25" s="35"/>
      <c r="AKY25" s="35"/>
      <c r="AKZ25" s="35"/>
      <c r="ALA25" s="35"/>
      <c r="ALB25" s="35"/>
      <c r="ALC25" s="35"/>
      <c r="ALD25" s="35"/>
      <c r="ALE25" s="35"/>
      <c r="ALF25" s="35"/>
      <c r="ALG25" s="35"/>
      <c r="ALH25" s="35"/>
      <c r="ALI25" s="35"/>
      <c r="ALJ25" s="35"/>
      <c r="ALK25" s="35"/>
      <c r="ALL25" s="35"/>
      <c r="ALM25" s="35"/>
      <c r="ALN25" s="35"/>
      <c r="ALO25" s="35"/>
      <c r="ALP25" s="35"/>
      <c r="ALQ25" s="35"/>
      <c r="ALR25" s="35"/>
      <c r="ALS25" s="35"/>
      <c r="ALT25" s="35"/>
      <c r="ALU25" s="35"/>
      <c r="ALV25" s="35"/>
      <c r="ALW25" s="35"/>
      <c r="ALX25" s="35"/>
      <c r="ALY25" s="35"/>
      <c r="ALZ25" s="35"/>
      <c r="AMA25" s="35"/>
      <c r="AMB25" s="35"/>
      <c r="AMC25" s="35"/>
      <c r="AMD25" s="35"/>
      <c r="AME25" s="35"/>
      <c r="AMF25" s="35"/>
      <c r="AMG25" s="35"/>
      <c r="AMH25" s="35"/>
      <c r="AMI25" s="35"/>
      <c r="AMJ25" s="35"/>
      <c r="AMK25" s="35"/>
      <c r="AML25" s="35"/>
    </row>
    <row r="26" spans="1:1026" s="59" customFormat="1" ht="18" customHeight="1" x14ac:dyDescent="0.25">
      <c r="A26" s="360">
        <v>1</v>
      </c>
      <c r="B26" s="127" t="s">
        <v>215</v>
      </c>
      <c r="C26" s="36"/>
      <c r="D26" s="40">
        <v>1952</v>
      </c>
      <c r="E26" s="41" t="s">
        <v>120</v>
      </c>
      <c r="F26" s="49">
        <v>96.1</v>
      </c>
      <c r="G26" s="43" t="s">
        <v>216</v>
      </c>
      <c r="H26" s="42">
        <v>12</v>
      </c>
      <c r="I26" s="37">
        <v>2.625</v>
      </c>
      <c r="J26" s="37">
        <v>98</v>
      </c>
      <c r="K26" s="37"/>
      <c r="L26" s="201"/>
      <c r="M26" s="9">
        <f>J26*I26</f>
        <v>257.25</v>
      </c>
      <c r="N26" s="10" t="s">
        <v>274</v>
      </c>
      <c r="O26" s="37">
        <v>20</v>
      </c>
      <c r="P26" s="39" t="s">
        <v>217</v>
      </c>
      <c r="Q26" s="147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2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  <c r="CQ26" s="35"/>
      <c r="CR26" s="35"/>
      <c r="CS26" s="35"/>
      <c r="CT26" s="35"/>
      <c r="CU26" s="35"/>
      <c r="CV26" s="35"/>
      <c r="CW26" s="35"/>
      <c r="CX26" s="35"/>
      <c r="CY26" s="35"/>
      <c r="CZ26" s="35"/>
      <c r="DA26" s="35"/>
      <c r="DB26" s="35"/>
      <c r="DC26" s="35"/>
      <c r="DD26" s="35"/>
      <c r="DE26" s="35"/>
      <c r="DF26" s="35"/>
      <c r="DG26" s="35"/>
      <c r="DH26" s="35"/>
      <c r="DI26" s="35"/>
      <c r="DJ26" s="35"/>
      <c r="DK26" s="35"/>
      <c r="DL26" s="35"/>
      <c r="DM26" s="35"/>
      <c r="DN26" s="35"/>
      <c r="DO26" s="35"/>
      <c r="DP26" s="35"/>
      <c r="DQ26" s="35"/>
      <c r="DR26" s="35"/>
      <c r="DS26" s="35"/>
      <c r="DT26" s="35"/>
      <c r="DU26" s="35"/>
      <c r="DV26" s="35"/>
      <c r="DW26" s="35"/>
      <c r="DX26" s="35"/>
      <c r="DY26" s="35"/>
      <c r="DZ26" s="35"/>
      <c r="EA26" s="35"/>
      <c r="EB26" s="35"/>
      <c r="EC26" s="35"/>
      <c r="ED26" s="35"/>
      <c r="EE26" s="35"/>
      <c r="EF26" s="35"/>
      <c r="EG26" s="35"/>
      <c r="EH26" s="35"/>
      <c r="EI26" s="35"/>
      <c r="EJ26" s="35"/>
      <c r="EK26" s="35"/>
      <c r="EL26" s="35"/>
      <c r="EM26" s="35"/>
      <c r="EN26" s="35"/>
      <c r="EO26" s="35"/>
      <c r="EP26" s="35"/>
      <c r="EQ26" s="35"/>
      <c r="ER26" s="35"/>
      <c r="ES26" s="35"/>
      <c r="ET26" s="35"/>
      <c r="EU26" s="35"/>
      <c r="EV26" s="35"/>
      <c r="EW26" s="35"/>
      <c r="EX26" s="35"/>
      <c r="EY26" s="35"/>
      <c r="EZ26" s="35"/>
      <c r="FA26" s="35"/>
      <c r="FB26" s="35"/>
      <c r="FC26" s="35"/>
      <c r="FD26" s="35"/>
      <c r="FE26" s="35"/>
      <c r="FF26" s="35"/>
      <c r="FG26" s="35"/>
      <c r="FH26" s="35"/>
      <c r="FI26" s="35"/>
      <c r="FJ26" s="35"/>
      <c r="FK26" s="35"/>
      <c r="FL26" s="35"/>
      <c r="FM26" s="35"/>
      <c r="FN26" s="35"/>
      <c r="FO26" s="35"/>
      <c r="FP26" s="35"/>
      <c r="FQ26" s="35"/>
      <c r="FR26" s="35"/>
      <c r="FS26" s="35"/>
      <c r="FT26" s="35"/>
      <c r="FU26" s="35"/>
      <c r="FV26" s="35"/>
      <c r="FW26" s="35"/>
      <c r="FX26" s="35"/>
      <c r="FY26" s="35"/>
      <c r="FZ26" s="35"/>
      <c r="GA26" s="35"/>
      <c r="GB26" s="35"/>
      <c r="GC26" s="35"/>
      <c r="GD26" s="35"/>
      <c r="GE26" s="35"/>
      <c r="GF26" s="35"/>
      <c r="GG26" s="35"/>
      <c r="GH26" s="35"/>
      <c r="GI26" s="35"/>
      <c r="GJ26" s="35"/>
      <c r="GK26" s="35"/>
      <c r="GL26" s="35"/>
      <c r="GM26" s="35"/>
      <c r="GN26" s="35"/>
      <c r="GO26" s="35"/>
      <c r="GP26" s="35"/>
      <c r="GQ26" s="35"/>
      <c r="GR26" s="35"/>
      <c r="GS26" s="35"/>
      <c r="GT26" s="35"/>
      <c r="GU26" s="35"/>
      <c r="GV26" s="35"/>
      <c r="GW26" s="35"/>
      <c r="GX26" s="35"/>
      <c r="GY26" s="35"/>
      <c r="GZ26" s="35"/>
      <c r="HA26" s="35"/>
      <c r="HB26" s="35"/>
      <c r="HC26" s="35"/>
      <c r="HD26" s="35"/>
      <c r="HE26" s="35"/>
      <c r="HF26" s="35"/>
      <c r="HG26" s="35"/>
      <c r="HH26" s="35"/>
      <c r="HI26" s="35"/>
      <c r="HJ26" s="35"/>
      <c r="HK26" s="35"/>
      <c r="HL26" s="35"/>
      <c r="HM26" s="35"/>
      <c r="HN26" s="35"/>
      <c r="HO26" s="35"/>
      <c r="HP26" s="35"/>
      <c r="HQ26" s="35"/>
      <c r="HR26" s="35"/>
      <c r="HS26" s="35"/>
      <c r="HT26" s="35"/>
      <c r="HU26" s="35"/>
      <c r="HV26" s="35"/>
      <c r="HW26" s="35"/>
      <c r="HX26" s="35"/>
      <c r="HY26" s="35"/>
      <c r="HZ26" s="35"/>
      <c r="IA26" s="35"/>
      <c r="IB26" s="35"/>
      <c r="IC26" s="35"/>
      <c r="ID26" s="35"/>
      <c r="IE26" s="35"/>
      <c r="IF26" s="35"/>
      <c r="IG26" s="35"/>
      <c r="IH26" s="35"/>
      <c r="II26" s="35"/>
      <c r="IJ26" s="35"/>
      <c r="IK26" s="35"/>
      <c r="IL26" s="35"/>
      <c r="IM26" s="35"/>
      <c r="IN26" s="35"/>
      <c r="IO26" s="35"/>
      <c r="IP26" s="35"/>
      <c r="IQ26" s="35"/>
      <c r="IR26" s="35"/>
      <c r="IS26" s="35"/>
      <c r="IT26" s="35"/>
      <c r="IU26" s="35"/>
      <c r="IV26" s="35"/>
      <c r="IW26" s="35"/>
      <c r="IX26" s="35"/>
      <c r="IY26" s="35"/>
      <c r="IZ26" s="35"/>
      <c r="JA26" s="35"/>
      <c r="JB26" s="35"/>
      <c r="JC26" s="35"/>
      <c r="JD26" s="35"/>
      <c r="JE26" s="35"/>
      <c r="JF26" s="35"/>
      <c r="JG26" s="35"/>
      <c r="JH26" s="35"/>
      <c r="JI26" s="35"/>
      <c r="JJ26" s="35"/>
      <c r="JK26" s="35"/>
      <c r="JL26" s="35"/>
      <c r="JM26" s="35"/>
      <c r="JN26" s="35"/>
      <c r="JO26" s="35"/>
      <c r="JP26" s="35"/>
      <c r="JQ26" s="35"/>
      <c r="JR26" s="35"/>
      <c r="JS26" s="35"/>
      <c r="JT26" s="35"/>
      <c r="JU26" s="35"/>
      <c r="JV26" s="35"/>
      <c r="JW26" s="35"/>
      <c r="JX26" s="35"/>
      <c r="JY26" s="35"/>
      <c r="JZ26" s="35"/>
      <c r="KA26" s="35"/>
      <c r="KB26" s="35"/>
      <c r="KC26" s="35"/>
      <c r="KD26" s="35"/>
      <c r="KE26" s="35"/>
      <c r="KF26" s="35"/>
      <c r="KG26" s="35"/>
      <c r="KH26" s="35"/>
      <c r="KI26" s="35"/>
      <c r="KJ26" s="35"/>
      <c r="KK26" s="35"/>
      <c r="KL26" s="35"/>
      <c r="KM26" s="35"/>
      <c r="KN26" s="35"/>
      <c r="KO26" s="35"/>
      <c r="KP26" s="35"/>
      <c r="KQ26" s="35"/>
      <c r="KR26" s="35"/>
      <c r="KS26" s="35"/>
      <c r="KT26" s="35"/>
      <c r="KU26" s="35"/>
      <c r="KV26" s="35"/>
      <c r="KW26" s="35"/>
      <c r="KX26" s="35"/>
      <c r="KY26" s="35"/>
      <c r="KZ26" s="35"/>
      <c r="LA26" s="35"/>
      <c r="LB26" s="35"/>
      <c r="LC26" s="35"/>
      <c r="LD26" s="35"/>
      <c r="LE26" s="35"/>
      <c r="LF26" s="35"/>
      <c r="LG26" s="35"/>
      <c r="LH26" s="35"/>
      <c r="LI26" s="35"/>
      <c r="LJ26" s="35"/>
      <c r="LK26" s="35"/>
      <c r="LL26" s="35"/>
      <c r="LM26" s="35"/>
      <c r="LN26" s="35"/>
      <c r="LO26" s="35"/>
      <c r="LP26" s="35"/>
      <c r="LQ26" s="35"/>
      <c r="LR26" s="35"/>
      <c r="LS26" s="35"/>
      <c r="LT26" s="35"/>
      <c r="LU26" s="35"/>
      <c r="LV26" s="35"/>
      <c r="LW26" s="35"/>
      <c r="LX26" s="35"/>
      <c r="LY26" s="35"/>
      <c r="LZ26" s="35"/>
      <c r="MA26" s="35"/>
      <c r="MB26" s="35"/>
      <c r="MC26" s="35"/>
      <c r="MD26" s="35"/>
      <c r="ME26" s="35"/>
      <c r="MF26" s="35"/>
      <c r="MG26" s="35"/>
      <c r="MH26" s="35"/>
      <c r="MI26" s="35"/>
      <c r="MJ26" s="35"/>
      <c r="MK26" s="35"/>
      <c r="ML26" s="35"/>
      <c r="MM26" s="35"/>
      <c r="MN26" s="35"/>
      <c r="MO26" s="35"/>
      <c r="MP26" s="35"/>
      <c r="MQ26" s="35"/>
      <c r="MR26" s="35"/>
      <c r="MS26" s="35"/>
      <c r="MT26" s="35"/>
      <c r="MU26" s="35"/>
      <c r="MV26" s="35"/>
      <c r="MW26" s="35"/>
      <c r="MX26" s="35"/>
      <c r="MY26" s="35"/>
      <c r="MZ26" s="35"/>
      <c r="NA26" s="35"/>
      <c r="NB26" s="35"/>
      <c r="NC26" s="35"/>
      <c r="ND26" s="35"/>
      <c r="NE26" s="35"/>
      <c r="NF26" s="35"/>
      <c r="NG26" s="35"/>
      <c r="NH26" s="35"/>
      <c r="NI26" s="35"/>
      <c r="NJ26" s="35"/>
      <c r="NK26" s="35"/>
      <c r="NL26" s="35"/>
      <c r="NM26" s="35"/>
      <c r="NN26" s="35"/>
      <c r="NO26" s="35"/>
      <c r="NP26" s="35"/>
      <c r="NQ26" s="35"/>
      <c r="NR26" s="35"/>
      <c r="NS26" s="35"/>
      <c r="NT26" s="35"/>
      <c r="NU26" s="35"/>
      <c r="NV26" s="35"/>
      <c r="NW26" s="35"/>
      <c r="NX26" s="35"/>
      <c r="NY26" s="35"/>
      <c r="NZ26" s="35"/>
      <c r="OA26" s="35"/>
      <c r="OB26" s="35"/>
      <c r="OC26" s="35"/>
      <c r="OD26" s="35"/>
      <c r="OE26" s="35"/>
      <c r="OF26" s="35"/>
      <c r="OG26" s="35"/>
      <c r="OH26" s="35"/>
      <c r="OI26" s="35"/>
      <c r="OJ26" s="35"/>
      <c r="OK26" s="35"/>
      <c r="OL26" s="35"/>
      <c r="OM26" s="35"/>
      <c r="ON26" s="35"/>
      <c r="OO26" s="35"/>
      <c r="OP26" s="35"/>
      <c r="OQ26" s="35"/>
      <c r="OR26" s="35"/>
      <c r="OS26" s="35"/>
      <c r="OT26" s="35"/>
      <c r="OU26" s="35"/>
      <c r="OV26" s="35"/>
      <c r="OW26" s="35"/>
      <c r="OX26" s="35"/>
      <c r="OY26" s="35"/>
      <c r="OZ26" s="35"/>
      <c r="PA26" s="35"/>
      <c r="PB26" s="35"/>
      <c r="PC26" s="35"/>
      <c r="PD26" s="35"/>
      <c r="PE26" s="35"/>
      <c r="PF26" s="35"/>
      <c r="PG26" s="35"/>
      <c r="PH26" s="35"/>
      <c r="PI26" s="35"/>
      <c r="PJ26" s="35"/>
      <c r="PK26" s="35"/>
      <c r="PL26" s="35"/>
      <c r="PM26" s="35"/>
      <c r="PN26" s="35"/>
      <c r="PO26" s="35"/>
      <c r="PP26" s="35"/>
      <c r="PQ26" s="35"/>
      <c r="PR26" s="35"/>
      <c r="PS26" s="35"/>
      <c r="PT26" s="35"/>
      <c r="PU26" s="35"/>
      <c r="PV26" s="35"/>
      <c r="PW26" s="35"/>
      <c r="PX26" s="35"/>
      <c r="PY26" s="35"/>
      <c r="PZ26" s="35"/>
      <c r="QA26" s="35"/>
      <c r="QB26" s="35"/>
      <c r="QC26" s="35"/>
      <c r="QD26" s="35"/>
      <c r="QE26" s="35"/>
      <c r="QF26" s="35"/>
      <c r="QG26" s="35"/>
      <c r="QH26" s="35"/>
      <c r="QI26" s="35"/>
      <c r="QJ26" s="35"/>
      <c r="QK26" s="35"/>
      <c r="QL26" s="35"/>
      <c r="QM26" s="35"/>
      <c r="QN26" s="35"/>
      <c r="QO26" s="35"/>
      <c r="QP26" s="35"/>
      <c r="QQ26" s="35"/>
      <c r="QR26" s="35"/>
      <c r="QS26" s="35"/>
      <c r="QT26" s="35"/>
      <c r="QU26" s="35"/>
      <c r="QV26" s="35"/>
      <c r="QW26" s="35"/>
      <c r="QX26" s="35"/>
      <c r="QY26" s="35"/>
      <c r="QZ26" s="35"/>
      <c r="RA26" s="35"/>
      <c r="RB26" s="35"/>
      <c r="RC26" s="35"/>
      <c r="RD26" s="35"/>
      <c r="RE26" s="35"/>
      <c r="RF26" s="35"/>
      <c r="RG26" s="35"/>
      <c r="RH26" s="35"/>
      <c r="RI26" s="35"/>
      <c r="RJ26" s="35"/>
      <c r="RK26" s="35"/>
      <c r="RL26" s="35"/>
      <c r="RM26" s="35"/>
      <c r="RN26" s="35"/>
      <c r="RO26" s="35"/>
      <c r="RP26" s="35"/>
      <c r="RQ26" s="35"/>
      <c r="RR26" s="35"/>
      <c r="RS26" s="35"/>
      <c r="RT26" s="35"/>
      <c r="RU26" s="35"/>
      <c r="RV26" s="35"/>
      <c r="RW26" s="35"/>
      <c r="RX26" s="35"/>
      <c r="RY26" s="35"/>
      <c r="RZ26" s="35"/>
      <c r="SA26" s="35"/>
      <c r="SB26" s="35"/>
      <c r="SC26" s="35"/>
      <c r="SD26" s="35"/>
      <c r="SE26" s="35"/>
      <c r="SF26" s="35"/>
      <c r="SG26" s="35"/>
      <c r="SH26" s="35"/>
      <c r="SI26" s="35"/>
      <c r="SJ26" s="35"/>
      <c r="SK26" s="35"/>
      <c r="SL26" s="35"/>
      <c r="SM26" s="35"/>
      <c r="SN26" s="35"/>
      <c r="SO26" s="35"/>
      <c r="SP26" s="35"/>
      <c r="SQ26" s="35"/>
      <c r="SR26" s="35"/>
      <c r="SS26" s="35"/>
      <c r="ST26" s="35"/>
      <c r="SU26" s="35"/>
      <c r="SV26" s="35"/>
      <c r="SW26" s="35"/>
      <c r="SX26" s="35"/>
      <c r="SY26" s="35"/>
      <c r="SZ26" s="35"/>
      <c r="TA26" s="35"/>
      <c r="TB26" s="35"/>
      <c r="TC26" s="35"/>
      <c r="TD26" s="35"/>
      <c r="TE26" s="35"/>
      <c r="TF26" s="35"/>
      <c r="TG26" s="35"/>
      <c r="TH26" s="35"/>
      <c r="TI26" s="35"/>
      <c r="TJ26" s="35"/>
      <c r="TK26" s="35"/>
      <c r="TL26" s="35"/>
      <c r="TM26" s="35"/>
      <c r="TN26" s="35"/>
      <c r="TO26" s="35"/>
      <c r="TP26" s="35"/>
      <c r="TQ26" s="35"/>
      <c r="TR26" s="35"/>
      <c r="TS26" s="35"/>
      <c r="TT26" s="35"/>
      <c r="TU26" s="35"/>
      <c r="TV26" s="35"/>
      <c r="TW26" s="35"/>
      <c r="TX26" s="35"/>
      <c r="TY26" s="35"/>
      <c r="TZ26" s="35"/>
      <c r="UA26" s="35"/>
      <c r="UB26" s="35"/>
      <c r="UC26" s="35"/>
      <c r="UD26" s="35"/>
      <c r="UE26" s="35"/>
      <c r="UF26" s="35"/>
      <c r="UG26" s="35"/>
      <c r="UH26" s="35"/>
      <c r="UI26" s="35"/>
      <c r="UJ26" s="35"/>
      <c r="UK26" s="35"/>
      <c r="UL26" s="35"/>
      <c r="UM26" s="35"/>
      <c r="UN26" s="35"/>
      <c r="UO26" s="35"/>
      <c r="UP26" s="35"/>
      <c r="UQ26" s="35"/>
      <c r="UR26" s="35"/>
      <c r="US26" s="35"/>
      <c r="UT26" s="35"/>
      <c r="UU26" s="35"/>
      <c r="UV26" s="35"/>
      <c r="UW26" s="35"/>
      <c r="UX26" s="35"/>
      <c r="UY26" s="35"/>
      <c r="UZ26" s="35"/>
      <c r="VA26" s="35"/>
      <c r="VB26" s="35"/>
      <c r="VC26" s="35"/>
      <c r="VD26" s="35"/>
      <c r="VE26" s="35"/>
      <c r="VF26" s="35"/>
      <c r="VG26" s="35"/>
      <c r="VH26" s="35"/>
      <c r="VI26" s="35"/>
      <c r="VJ26" s="35"/>
      <c r="VK26" s="35"/>
      <c r="VL26" s="35"/>
      <c r="VM26" s="35"/>
      <c r="VN26" s="35"/>
      <c r="VO26" s="35"/>
      <c r="VP26" s="35"/>
      <c r="VQ26" s="35"/>
      <c r="VR26" s="35"/>
      <c r="VS26" s="35"/>
      <c r="VT26" s="35"/>
      <c r="VU26" s="35"/>
      <c r="VV26" s="35"/>
      <c r="VW26" s="35"/>
      <c r="VX26" s="35"/>
      <c r="VY26" s="35"/>
      <c r="VZ26" s="35"/>
      <c r="WA26" s="35"/>
      <c r="WB26" s="35"/>
      <c r="WC26" s="35"/>
      <c r="WD26" s="35"/>
      <c r="WE26" s="35"/>
      <c r="WF26" s="35"/>
      <c r="WG26" s="35"/>
      <c r="WH26" s="35"/>
      <c r="WI26" s="35"/>
      <c r="WJ26" s="35"/>
      <c r="WK26" s="35"/>
      <c r="WL26" s="35"/>
      <c r="WM26" s="35"/>
      <c r="WN26" s="35"/>
      <c r="WO26" s="35"/>
      <c r="WP26" s="35"/>
      <c r="WQ26" s="35"/>
      <c r="WR26" s="35"/>
      <c r="WS26" s="35"/>
      <c r="WT26" s="35"/>
      <c r="WU26" s="35"/>
      <c r="WV26" s="35"/>
      <c r="WW26" s="35"/>
      <c r="WX26" s="35"/>
      <c r="WY26" s="35"/>
      <c r="WZ26" s="35"/>
      <c r="XA26" s="35"/>
      <c r="XB26" s="35"/>
      <c r="XC26" s="35"/>
      <c r="XD26" s="35"/>
      <c r="XE26" s="35"/>
      <c r="XF26" s="35"/>
      <c r="XG26" s="35"/>
      <c r="XH26" s="35"/>
      <c r="XI26" s="35"/>
      <c r="XJ26" s="35"/>
      <c r="XK26" s="35"/>
      <c r="XL26" s="35"/>
      <c r="XM26" s="35"/>
      <c r="XN26" s="35"/>
      <c r="XO26" s="35"/>
      <c r="XP26" s="35"/>
      <c r="XQ26" s="35"/>
      <c r="XR26" s="35"/>
      <c r="XS26" s="35"/>
      <c r="XT26" s="35"/>
      <c r="XU26" s="35"/>
      <c r="XV26" s="35"/>
      <c r="XW26" s="35"/>
      <c r="XX26" s="35"/>
      <c r="XY26" s="35"/>
      <c r="XZ26" s="35"/>
      <c r="YA26" s="35"/>
      <c r="YB26" s="35"/>
      <c r="YC26" s="35"/>
      <c r="YD26" s="35"/>
      <c r="YE26" s="35"/>
      <c r="YF26" s="35"/>
      <c r="YG26" s="35"/>
      <c r="YH26" s="35"/>
      <c r="YI26" s="35"/>
      <c r="YJ26" s="35"/>
      <c r="YK26" s="35"/>
      <c r="YL26" s="35"/>
      <c r="YM26" s="35"/>
      <c r="YN26" s="35"/>
      <c r="YO26" s="35"/>
      <c r="YP26" s="35"/>
      <c r="YQ26" s="35"/>
      <c r="YR26" s="35"/>
      <c r="YS26" s="35"/>
      <c r="YT26" s="35"/>
      <c r="YU26" s="35"/>
      <c r="YV26" s="35"/>
      <c r="YW26" s="35"/>
      <c r="YX26" s="35"/>
      <c r="YY26" s="35"/>
      <c r="YZ26" s="35"/>
      <c r="ZA26" s="35"/>
      <c r="ZB26" s="35"/>
      <c r="ZC26" s="35"/>
      <c r="ZD26" s="35"/>
      <c r="ZE26" s="35"/>
      <c r="ZF26" s="35"/>
      <c r="ZG26" s="35"/>
      <c r="ZH26" s="35"/>
      <c r="ZI26" s="35"/>
      <c r="ZJ26" s="35"/>
      <c r="ZK26" s="35"/>
      <c r="ZL26" s="35"/>
      <c r="ZM26" s="35"/>
      <c r="ZN26" s="35"/>
      <c r="ZO26" s="35"/>
      <c r="ZP26" s="35"/>
      <c r="ZQ26" s="35"/>
      <c r="ZR26" s="35"/>
      <c r="ZS26" s="35"/>
      <c r="ZT26" s="35"/>
      <c r="ZU26" s="35"/>
      <c r="ZV26" s="35"/>
      <c r="ZW26" s="35"/>
      <c r="ZX26" s="35"/>
      <c r="ZY26" s="35"/>
      <c r="ZZ26" s="35"/>
      <c r="AAA26" s="35"/>
      <c r="AAB26" s="35"/>
      <c r="AAC26" s="35"/>
      <c r="AAD26" s="35"/>
      <c r="AAE26" s="35"/>
      <c r="AAF26" s="35"/>
      <c r="AAG26" s="35"/>
      <c r="AAH26" s="35"/>
      <c r="AAI26" s="35"/>
      <c r="AAJ26" s="35"/>
      <c r="AAK26" s="35"/>
      <c r="AAL26" s="35"/>
      <c r="AAM26" s="35"/>
      <c r="AAN26" s="35"/>
      <c r="AAO26" s="35"/>
      <c r="AAP26" s="35"/>
      <c r="AAQ26" s="35"/>
      <c r="AAR26" s="35"/>
      <c r="AAS26" s="35"/>
      <c r="AAT26" s="35"/>
      <c r="AAU26" s="35"/>
      <c r="AAV26" s="35"/>
      <c r="AAW26" s="35"/>
      <c r="AAX26" s="35"/>
      <c r="AAY26" s="35"/>
      <c r="AAZ26" s="35"/>
      <c r="ABA26" s="35"/>
      <c r="ABB26" s="35"/>
      <c r="ABC26" s="35"/>
      <c r="ABD26" s="35"/>
      <c r="ABE26" s="35"/>
      <c r="ABF26" s="35"/>
      <c r="ABG26" s="35"/>
      <c r="ABH26" s="35"/>
      <c r="ABI26" s="35"/>
      <c r="ABJ26" s="35"/>
      <c r="ABK26" s="35"/>
      <c r="ABL26" s="35"/>
      <c r="ABM26" s="35"/>
      <c r="ABN26" s="35"/>
      <c r="ABO26" s="35"/>
      <c r="ABP26" s="35"/>
      <c r="ABQ26" s="35"/>
      <c r="ABR26" s="35"/>
      <c r="ABS26" s="35"/>
      <c r="ABT26" s="35"/>
      <c r="ABU26" s="35"/>
      <c r="ABV26" s="35"/>
      <c r="ABW26" s="35"/>
      <c r="ABX26" s="35"/>
      <c r="ABY26" s="35"/>
      <c r="ABZ26" s="35"/>
      <c r="ACA26" s="35"/>
      <c r="ACB26" s="35"/>
      <c r="ACC26" s="35"/>
      <c r="ACD26" s="35"/>
      <c r="ACE26" s="35"/>
      <c r="ACF26" s="35"/>
      <c r="ACG26" s="35"/>
      <c r="ACH26" s="35"/>
      <c r="ACI26" s="35"/>
      <c r="ACJ26" s="35"/>
      <c r="ACK26" s="35"/>
      <c r="ACL26" s="35"/>
      <c r="ACM26" s="35"/>
      <c r="ACN26" s="35"/>
      <c r="ACO26" s="35"/>
      <c r="ACP26" s="35"/>
      <c r="ACQ26" s="35"/>
      <c r="ACR26" s="35"/>
      <c r="ACS26" s="35"/>
      <c r="ACT26" s="35"/>
      <c r="ACU26" s="35"/>
      <c r="ACV26" s="35"/>
      <c r="ACW26" s="35"/>
      <c r="ACX26" s="35"/>
      <c r="ACY26" s="35"/>
      <c r="ACZ26" s="35"/>
      <c r="ADA26" s="35"/>
      <c r="ADB26" s="35"/>
      <c r="ADC26" s="35"/>
      <c r="ADD26" s="35"/>
      <c r="ADE26" s="35"/>
      <c r="ADF26" s="35"/>
      <c r="ADG26" s="35"/>
      <c r="ADH26" s="35"/>
      <c r="ADI26" s="35"/>
      <c r="ADJ26" s="35"/>
      <c r="ADK26" s="35"/>
      <c r="ADL26" s="35"/>
      <c r="ADM26" s="35"/>
      <c r="ADN26" s="35"/>
      <c r="ADO26" s="35"/>
      <c r="ADP26" s="35"/>
      <c r="ADQ26" s="35"/>
      <c r="ADR26" s="35"/>
      <c r="ADS26" s="35"/>
      <c r="ADT26" s="35"/>
      <c r="ADU26" s="35"/>
      <c r="ADV26" s="35"/>
      <c r="ADW26" s="35"/>
      <c r="ADX26" s="35"/>
      <c r="ADY26" s="35"/>
      <c r="ADZ26" s="35"/>
      <c r="AEA26" s="35"/>
      <c r="AEB26" s="35"/>
      <c r="AEC26" s="35"/>
      <c r="AED26" s="35"/>
      <c r="AEE26" s="35"/>
      <c r="AEF26" s="35"/>
      <c r="AEG26" s="35"/>
      <c r="AEH26" s="35"/>
      <c r="AEI26" s="35"/>
      <c r="AEJ26" s="35"/>
      <c r="AEK26" s="35"/>
      <c r="AEL26" s="35"/>
      <c r="AEM26" s="35"/>
      <c r="AEN26" s="35"/>
      <c r="AEO26" s="35"/>
      <c r="AEP26" s="35"/>
      <c r="AEQ26" s="35"/>
      <c r="AER26" s="35"/>
      <c r="AES26" s="35"/>
      <c r="AET26" s="35"/>
      <c r="AEU26" s="35"/>
      <c r="AEV26" s="35"/>
      <c r="AEW26" s="35"/>
      <c r="AEX26" s="35"/>
      <c r="AEY26" s="35"/>
      <c r="AEZ26" s="35"/>
      <c r="AFA26" s="35"/>
      <c r="AFB26" s="35"/>
      <c r="AFC26" s="35"/>
      <c r="AFD26" s="35"/>
      <c r="AFE26" s="35"/>
      <c r="AFF26" s="35"/>
      <c r="AFG26" s="35"/>
      <c r="AFH26" s="35"/>
      <c r="AFI26" s="35"/>
      <c r="AFJ26" s="35"/>
      <c r="AFK26" s="35"/>
      <c r="AFL26" s="35"/>
      <c r="AFM26" s="35"/>
      <c r="AFN26" s="35"/>
      <c r="AFO26" s="35"/>
      <c r="AFP26" s="35"/>
      <c r="AFQ26" s="35"/>
      <c r="AFR26" s="35"/>
      <c r="AFS26" s="35"/>
      <c r="AFT26" s="35"/>
      <c r="AFU26" s="35"/>
      <c r="AFV26" s="35"/>
      <c r="AFW26" s="35"/>
      <c r="AFX26" s="35"/>
      <c r="AFY26" s="35"/>
      <c r="AFZ26" s="35"/>
      <c r="AGA26" s="35"/>
      <c r="AGB26" s="35"/>
      <c r="AGC26" s="35"/>
      <c r="AGD26" s="35"/>
      <c r="AGE26" s="35"/>
      <c r="AGF26" s="35"/>
      <c r="AGG26" s="35"/>
      <c r="AGH26" s="35"/>
      <c r="AGI26" s="35"/>
      <c r="AGJ26" s="35"/>
      <c r="AGK26" s="35"/>
      <c r="AGL26" s="35"/>
      <c r="AGM26" s="35"/>
      <c r="AGN26" s="35"/>
      <c r="AGO26" s="35"/>
      <c r="AGP26" s="35"/>
      <c r="AGQ26" s="35"/>
      <c r="AGR26" s="35"/>
      <c r="AGS26" s="35"/>
      <c r="AGT26" s="35"/>
      <c r="AGU26" s="35"/>
      <c r="AGV26" s="35"/>
      <c r="AGW26" s="35"/>
      <c r="AGX26" s="35"/>
      <c r="AGY26" s="35"/>
      <c r="AGZ26" s="35"/>
      <c r="AHA26" s="35"/>
      <c r="AHB26" s="35"/>
      <c r="AHC26" s="35"/>
      <c r="AHD26" s="35"/>
      <c r="AHE26" s="35"/>
      <c r="AHF26" s="35"/>
      <c r="AHG26" s="35"/>
      <c r="AHH26" s="35"/>
      <c r="AHI26" s="35"/>
      <c r="AHJ26" s="35"/>
      <c r="AHK26" s="35"/>
      <c r="AHL26" s="35"/>
      <c r="AHM26" s="35"/>
      <c r="AHN26" s="35"/>
      <c r="AHO26" s="35"/>
      <c r="AHP26" s="35"/>
      <c r="AHQ26" s="35"/>
      <c r="AHR26" s="35"/>
      <c r="AHS26" s="35"/>
      <c r="AHT26" s="35"/>
      <c r="AHU26" s="35"/>
      <c r="AHV26" s="35"/>
      <c r="AHW26" s="35"/>
      <c r="AHX26" s="35"/>
      <c r="AHY26" s="35"/>
      <c r="AHZ26" s="35"/>
      <c r="AIA26" s="35"/>
      <c r="AIB26" s="35"/>
      <c r="AIC26" s="35"/>
      <c r="AID26" s="35"/>
      <c r="AIE26" s="35"/>
      <c r="AIF26" s="35"/>
      <c r="AIG26" s="35"/>
      <c r="AIH26" s="35"/>
      <c r="AII26" s="35"/>
      <c r="AIJ26" s="35"/>
      <c r="AIK26" s="35"/>
      <c r="AIL26" s="35"/>
      <c r="AIM26" s="35"/>
      <c r="AIN26" s="35"/>
      <c r="AIO26" s="35"/>
      <c r="AIP26" s="35"/>
      <c r="AIQ26" s="35"/>
      <c r="AIR26" s="35"/>
      <c r="AIS26" s="35"/>
      <c r="AIT26" s="35"/>
      <c r="AIU26" s="35"/>
      <c r="AIV26" s="35"/>
      <c r="AIW26" s="35"/>
      <c r="AIX26" s="35"/>
      <c r="AIY26" s="35"/>
      <c r="AIZ26" s="35"/>
      <c r="AJA26" s="35"/>
      <c r="AJB26" s="35"/>
      <c r="AJC26" s="35"/>
      <c r="AJD26" s="35"/>
      <c r="AJE26" s="35"/>
      <c r="AJF26" s="35"/>
      <c r="AJG26" s="35"/>
      <c r="AJH26" s="35"/>
      <c r="AJI26" s="35"/>
      <c r="AJJ26" s="35"/>
      <c r="AJK26" s="35"/>
      <c r="AJL26" s="35"/>
      <c r="AJM26" s="35"/>
      <c r="AJN26" s="35"/>
      <c r="AJO26" s="35"/>
      <c r="AJP26" s="35"/>
      <c r="AJQ26" s="35"/>
      <c r="AJR26" s="35"/>
      <c r="AJS26" s="35"/>
      <c r="AJT26" s="35"/>
      <c r="AJU26" s="35"/>
      <c r="AJV26" s="35"/>
      <c r="AJW26" s="35"/>
      <c r="AJX26" s="35"/>
      <c r="AJY26" s="35"/>
      <c r="AJZ26" s="35"/>
      <c r="AKA26" s="35"/>
      <c r="AKB26" s="35"/>
      <c r="AKC26" s="35"/>
      <c r="AKD26" s="35"/>
      <c r="AKE26" s="35"/>
      <c r="AKF26" s="35"/>
      <c r="AKG26" s="35"/>
      <c r="AKH26" s="35"/>
      <c r="AKI26" s="35"/>
      <c r="AKJ26" s="35"/>
      <c r="AKK26" s="35"/>
      <c r="AKL26" s="35"/>
      <c r="AKM26" s="35"/>
      <c r="AKN26" s="35"/>
      <c r="AKO26" s="35"/>
      <c r="AKP26" s="35"/>
      <c r="AKQ26" s="35"/>
      <c r="AKR26" s="35"/>
      <c r="AKS26" s="35"/>
      <c r="AKT26" s="35"/>
      <c r="AKU26" s="35"/>
      <c r="AKV26" s="35"/>
      <c r="AKW26" s="35"/>
      <c r="AKX26" s="35"/>
      <c r="AKY26" s="35"/>
      <c r="AKZ26" s="35"/>
      <c r="ALA26" s="35"/>
      <c r="ALB26" s="35"/>
      <c r="ALC26" s="35"/>
      <c r="ALD26" s="35"/>
      <c r="ALE26" s="35"/>
      <c r="ALF26" s="35"/>
      <c r="ALG26" s="35"/>
      <c r="ALH26" s="35"/>
      <c r="ALI26" s="35"/>
      <c r="ALJ26" s="35"/>
      <c r="ALK26" s="35"/>
      <c r="ALL26" s="35"/>
      <c r="ALM26" s="35"/>
      <c r="ALN26" s="35"/>
      <c r="ALO26" s="35"/>
      <c r="ALP26" s="35"/>
      <c r="ALQ26" s="35"/>
      <c r="ALR26" s="35"/>
      <c r="ALS26" s="35"/>
      <c r="ALT26" s="35"/>
      <c r="ALU26" s="35"/>
      <c r="ALV26" s="35"/>
      <c r="ALW26" s="35"/>
      <c r="ALX26" s="35"/>
      <c r="ALY26" s="35"/>
      <c r="ALZ26" s="35"/>
      <c r="AMA26" s="35"/>
      <c r="AMB26" s="35"/>
      <c r="AMC26" s="35"/>
      <c r="AMD26" s="35"/>
      <c r="AME26" s="35"/>
      <c r="AMF26" s="35"/>
      <c r="AMG26" s="35"/>
      <c r="AMH26" s="35"/>
      <c r="AMI26" s="35"/>
      <c r="AMJ26" s="35"/>
      <c r="AMK26" s="35"/>
      <c r="AML26" s="35"/>
    </row>
    <row r="27" spans="1:1026" s="59" customFormat="1" ht="18" customHeight="1" x14ac:dyDescent="0.25">
      <c r="A27" s="360">
        <v>2</v>
      </c>
      <c r="B27" s="273" t="s">
        <v>201</v>
      </c>
      <c r="C27" s="311"/>
      <c r="D27" s="40">
        <v>1951</v>
      </c>
      <c r="E27" s="187">
        <v>1</v>
      </c>
      <c r="F27" s="332">
        <v>86.7</v>
      </c>
      <c r="G27" s="43" t="s">
        <v>198</v>
      </c>
      <c r="H27" s="366">
        <v>12</v>
      </c>
      <c r="I27" s="37">
        <v>2.625</v>
      </c>
      <c r="J27" s="37">
        <v>95</v>
      </c>
      <c r="K27" s="37"/>
      <c r="L27" s="201"/>
      <c r="M27" s="9">
        <f>J27*I27</f>
        <v>249.375</v>
      </c>
      <c r="N27" s="10" t="s">
        <v>274</v>
      </c>
      <c r="O27" s="37">
        <v>18</v>
      </c>
      <c r="P27" s="38" t="s">
        <v>69</v>
      </c>
      <c r="Q27" s="147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0"/>
      <c r="AC27" s="60"/>
      <c r="AD27" s="60"/>
      <c r="AE27" s="60"/>
      <c r="AF27" s="62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  <c r="CQ27" s="35"/>
      <c r="CR27" s="35"/>
      <c r="CS27" s="35"/>
      <c r="CT27" s="35"/>
      <c r="CU27" s="35"/>
      <c r="CV27" s="35"/>
      <c r="CW27" s="35"/>
      <c r="CX27" s="35"/>
      <c r="CY27" s="35"/>
      <c r="CZ27" s="35"/>
      <c r="DA27" s="35"/>
      <c r="DB27" s="35"/>
      <c r="DC27" s="35"/>
      <c r="DD27" s="35"/>
      <c r="DE27" s="35"/>
      <c r="DF27" s="35"/>
      <c r="DG27" s="35"/>
      <c r="DH27" s="35"/>
      <c r="DI27" s="35"/>
      <c r="DJ27" s="35"/>
      <c r="DK27" s="35"/>
      <c r="DL27" s="35"/>
      <c r="DM27" s="35"/>
      <c r="DN27" s="35"/>
      <c r="DO27" s="35"/>
      <c r="DP27" s="35"/>
      <c r="DQ27" s="35"/>
      <c r="DR27" s="35"/>
      <c r="DS27" s="35"/>
      <c r="DT27" s="35"/>
      <c r="DU27" s="35"/>
      <c r="DV27" s="35"/>
      <c r="DW27" s="35"/>
      <c r="DX27" s="35"/>
      <c r="DY27" s="35"/>
      <c r="DZ27" s="35"/>
      <c r="EA27" s="35"/>
      <c r="EB27" s="35"/>
      <c r="EC27" s="35"/>
      <c r="ED27" s="35"/>
      <c r="EE27" s="35"/>
      <c r="EF27" s="35"/>
      <c r="EG27" s="35"/>
      <c r="EH27" s="35"/>
      <c r="EI27" s="35"/>
      <c r="EJ27" s="35"/>
      <c r="EK27" s="35"/>
      <c r="EL27" s="35"/>
      <c r="EM27" s="35"/>
      <c r="EN27" s="35"/>
      <c r="EO27" s="35"/>
      <c r="EP27" s="35"/>
      <c r="EQ27" s="35"/>
      <c r="ER27" s="35"/>
      <c r="ES27" s="35"/>
      <c r="ET27" s="35"/>
      <c r="EU27" s="35"/>
      <c r="EV27" s="35"/>
      <c r="EW27" s="35"/>
      <c r="EX27" s="35"/>
      <c r="EY27" s="35"/>
      <c r="EZ27" s="35"/>
      <c r="FA27" s="35"/>
      <c r="FB27" s="35"/>
      <c r="FC27" s="35"/>
      <c r="FD27" s="35"/>
      <c r="FE27" s="35"/>
      <c r="FF27" s="35"/>
      <c r="FG27" s="35"/>
      <c r="FH27" s="35"/>
      <c r="FI27" s="35"/>
      <c r="FJ27" s="35"/>
      <c r="FK27" s="35"/>
      <c r="FL27" s="35"/>
      <c r="FM27" s="35"/>
      <c r="FN27" s="35"/>
      <c r="FO27" s="35"/>
      <c r="FP27" s="35"/>
      <c r="FQ27" s="35"/>
      <c r="FR27" s="35"/>
      <c r="FS27" s="35"/>
      <c r="FT27" s="35"/>
      <c r="FU27" s="35"/>
      <c r="FV27" s="35"/>
      <c r="FW27" s="35"/>
      <c r="FX27" s="35"/>
      <c r="FY27" s="35"/>
      <c r="FZ27" s="35"/>
      <c r="GA27" s="35"/>
      <c r="GB27" s="35"/>
      <c r="GC27" s="35"/>
      <c r="GD27" s="35"/>
      <c r="GE27" s="35"/>
      <c r="GF27" s="35"/>
      <c r="GG27" s="35"/>
      <c r="GH27" s="35"/>
      <c r="GI27" s="35"/>
      <c r="GJ27" s="35"/>
      <c r="GK27" s="35"/>
      <c r="GL27" s="35"/>
      <c r="GM27" s="35"/>
      <c r="GN27" s="35"/>
      <c r="GO27" s="35"/>
      <c r="GP27" s="35"/>
      <c r="GQ27" s="35"/>
      <c r="GR27" s="35"/>
      <c r="GS27" s="35"/>
      <c r="GT27" s="35"/>
      <c r="GU27" s="35"/>
      <c r="GV27" s="35"/>
      <c r="GW27" s="35"/>
      <c r="GX27" s="35"/>
      <c r="GY27" s="35"/>
      <c r="GZ27" s="35"/>
      <c r="HA27" s="35"/>
      <c r="HB27" s="35"/>
      <c r="HC27" s="35"/>
      <c r="HD27" s="35"/>
      <c r="HE27" s="35"/>
      <c r="HF27" s="35"/>
      <c r="HG27" s="35"/>
      <c r="HH27" s="35"/>
      <c r="HI27" s="35"/>
      <c r="HJ27" s="35"/>
      <c r="HK27" s="35"/>
      <c r="HL27" s="35"/>
      <c r="HM27" s="35"/>
      <c r="HN27" s="35"/>
      <c r="HO27" s="35"/>
      <c r="HP27" s="35"/>
      <c r="HQ27" s="35"/>
      <c r="HR27" s="35"/>
      <c r="HS27" s="35"/>
      <c r="HT27" s="35"/>
      <c r="HU27" s="35"/>
      <c r="HV27" s="35"/>
      <c r="HW27" s="35"/>
      <c r="HX27" s="35"/>
      <c r="HY27" s="35"/>
      <c r="HZ27" s="35"/>
      <c r="IA27" s="35"/>
      <c r="IB27" s="35"/>
      <c r="IC27" s="35"/>
      <c r="ID27" s="35"/>
      <c r="IE27" s="35"/>
      <c r="IF27" s="35"/>
      <c r="IG27" s="35"/>
      <c r="IH27" s="35"/>
      <c r="II27" s="35"/>
      <c r="IJ27" s="35"/>
      <c r="IK27" s="35"/>
      <c r="IL27" s="35"/>
      <c r="IM27" s="35"/>
      <c r="IN27" s="35"/>
      <c r="IO27" s="35"/>
      <c r="IP27" s="35"/>
      <c r="IQ27" s="35"/>
      <c r="IR27" s="35"/>
      <c r="IS27" s="35"/>
      <c r="IT27" s="35"/>
      <c r="IU27" s="35"/>
      <c r="IV27" s="35"/>
      <c r="IW27" s="35"/>
      <c r="IX27" s="35"/>
      <c r="IY27" s="35"/>
      <c r="IZ27" s="35"/>
      <c r="JA27" s="35"/>
      <c r="JB27" s="35"/>
      <c r="JC27" s="35"/>
      <c r="JD27" s="35"/>
      <c r="JE27" s="35"/>
      <c r="JF27" s="35"/>
      <c r="JG27" s="35"/>
      <c r="JH27" s="35"/>
      <c r="JI27" s="35"/>
      <c r="JJ27" s="35"/>
      <c r="JK27" s="35"/>
      <c r="JL27" s="35"/>
      <c r="JM27" s="35"/>
      <c r="JN27" s="35"/>
      <c r="JO27" s="35"/>
      <c r="JP27" s="35"/>
      <c r="JQ27" s="35"/>
      <c r="JR27" s="35"/>
      <c r="JS27" s="35"/>
      <c r="JT27" s="35"/>
      <c r="JU27" s="35"/>
      <c r="JV27" s="35"/>
      <c r="JW27" s="35"/>
      <c r="JX27" s="35"/>
      <c r="JY27" s="35"/>
      <c r="JZ27" s="35"/>
      <c r="KA27" s="35"/>
      <c r="KB27" s="35"/>
      <c r="KC27" s="35"/>
      <c r="KD27" s="35"/>
      <c r="KE27" s="35"/>
      <c r="KF27" s="35"/>
      <c r="KG27" s="35"/>
      <c r="KH27" s="35"/>
      <c r="KI27" s="35"/>
      <c r="KJ27" s="35"/>
      <c r="KK27" s="35"/>
      <c r="KL27" s="35"/>
      <c r="KM27" s="35"/>
      <c r="KN27" s="35"/>
      <c r="KO27" s="35"/>
      <c r="KP27" s="35"/>
      <c r="KQ27" s="35"/>
      <c r="KR27" s="35"/>
      <c r="KS27" s="35"/>
      <c r="KT27" s="35"/>
      <c r="KU27" s="35"/>
      <c r="KV27" s="35"/>
      <c r="KW27" s="35"/>
      <c r="KX27" s="35"/>
      <c r="KY27" s="35"/>
      <c r="KZ27" s="35"/>
      <c r="LA27" s="35"/>
      <c r="LB27" s="35"/>
      <c r="LC27" s="35"/>
      <c r="LD27" s="35"/>
      <c r="LE27" s="35"/>
      <c r="LF27" s="35"/>
      <c r="LG27" s="35"/>
      <c r="LH27" s="35"/>
      <c r="LI27" s="35"/>
      <c r="LJ27" s="35"/>
      <c r="LK27" s="35"/>
      <c r="LL27" s="35"/>
      <c r="LM27" s="35"/>
      <c r="LN27" s="35"/>
      <c r="LO27" s="35"/>
      <c r="LP27" s="35"/>
      <c r="LQ27" s="35"/>
      <c r="LR27" s="35"/>
      <c r="LS27" s="35"/>
      <c r="LT27" s="35"/>
      <c r="LU27" s="35"/>
      <c r="LV27" s="35"/>
      <c r="LW27" s="35"/>
      <c r="LX27" s="35"/>
      <c r="LY27" s="35"/>
      <c r="LZ27" s="35"/>
      <c r="MA27" s="35"/>
      <c r="MB27" s="35"/>
      <c r="MC27" s="35"/>
      <c r="MD27" s="35"/>
      <c r="ME27" s="35"/>
      <c r="MF27" s="35"/>
      <c r="MG27" s="35"/>
      <c r="MH27" s="35"/>
      <c r="MI27" s="35"/>
      <c r="MJ27" s="35"/>
      <c r="MK27" s="35"/>
      <c r="ML27" s="35"/>
      <c r="MM27" s="35"/>
      <c r="MN27" s="35"/>
      <c r="MO27" s="35"/>
      <c r="MP27" s="35"/>
      <c r="MQ27" s="35"/>
      <c r="MR27" s="35"/>
      <c r="MS27" s="35"/>
      <c r="MT27" s="35"/>
      <c r="MU27" s="35"/>
      <c r="MV27" s="35"/>
      <c r="MW27" s="35"/>
      <c r="MX27" s="35"/>
      <c r="MY27" s="35"/>
      <c r="MZ27" s="35"/>
      <c r="NA27" s="35"/>
      <c r="NB27" s="35"/>
      <c r="NC27" s="35"/>
      <c r="ND27" s="35"/>
      <c r="NE27" s="35"/>
      <c r="NF27" s="35"/>
      <c r="NG27" s="35"/>
      <c r="NH27" s="35"/>
      <c r="NI27" s="35"/>
      <c r="NJ27" s="35"/>
      <c r="NK27" s="35"/>
      <c r="NL27" s="35"/>
      <c r="NM27" s="35"/>
      <c r="NN27" s="35"/>
      <c r="NO27" s="35"/>
      <c r="NP27" s="35"/>
      <c r="NQ27" s="35"/>
      <c r="NR27" s="35"/>
      <c r="NS27" s="35"/>
      <c r="NT27" s="35"/>
      <c r="NU27" s="35"/>
      <c r="NV27" s="35"/>
      <c r="NW27" s="35"/>
      <c r="NX27" s="35"/>
      <c r="NY27" s="35"/>
      <c r="NZ27" s="35"/>
      <c r="OA27" s="35"/>
      <c r="OB27" s="35"/>
      <c r="OC27" s="35"/>
      <c r="OD27" s="35"/>
      <c r="OE27" s="35"/>
      <c r="OF27" s="35"/>
      <c r="OG27" s="35"/>
      <c r="OH27" s="35"/>
      <c r="OI27" s="35"/>
      <c r="OJ27" s="35"/>
      <c r="OK27" s="35"/>
      <c r="OL27" s="35"/>
      <c r="OM27" s="35"/>
      <c r="ON27" s="35"/>
      <c r="OO27" s="35"/>
      <c r="OP27" s="35"/>
      <c r="OQ27" s="35"/>
      <c r="OR27" s="35"/>
      <c r="OS27" s="35"/>
      <c r="OT27" s="35"/>
      <c r="OU27" s="35"/>
      <c r="OV27" s="35"/>
      <c r="OW27" s="35"/>
      <c r="OX27" s="35"/>
      <c r="OY27" s="35"/>
      <c r="OZ27" s="35"/>
      <c r="PA27" s="35"/>
      <c r="PB27" s="35"/>
      <c r="PC27" s="35"/>
      <c r="PD27" s="35"/>
      <c r="PE27" s="35"/>
      <c r="PF27" s="35"/>
      <c r="PG27" s="35"/>
      <c r="PH27" s="35"/>
      <c r="PI27" s="35"/>
      <c r="PJ27" s="35"/>
      <c r="PK27" s="35"/>
      <c r="PL27" s="35"/>
      <c r="PM27" s="35"/>
      <c r="PN27" s="35"/>
      <c r="PO27" s="35"/>
      <c r="PP27" s="35"/>
      <c r="PQ27" s="35"/>
      <c r="PR27" s="35"/>
      <c r="PS27" s="35"/>
      <c r="PT27" s="35"/>
      <c r="PU27" s="35"/>
      <c r="PV27" s="35"/>
      <c r="PW27" s="35"/>
      <c r="PX27" s="35"/>
      <c r="PY27" s="35"/>
      <c r="PZ27" s="35"/>
      <c r="QA27" s="35"/>
      <c r="QB27" s="35"/>
      <c r="QC27" s="35"/>
      <c r="QD27" s="35"/>
      <c r="QE27" s="35"/>
      <c r="QF27" s="35"/>
      <c r="QG27" s="35"/>
      <c r="QH27" s="35"/>
      <c r="QI27" s="35"/>
      <c r="QJ27" s="35"/>
      <c r="QK27" s="35"/>
      <c r="QL27" s="35"/>
      <c r="QM27" s="35"/>
      <c r="QN27" s="35"/>
      <c r="QO27" s="35"/>
      <c r="QP27" s="35"/>
      <c r="QQ27" s="35"/>
      <c r="QR27" s="35"/>
      <c r="QS27" s="35"/>
      <c r="QT27" s="35"/>
      <c r="QU27" s="35"/>
      <c r="QV27" s="35"/>
      <c r="QW27" s="35"/>
      <c r="QX27" s="35"/>
      <c r="QY27" s="35"/>
      <c r="QZ27" s="35"/>
      <c r="RA27" s="35"/>
      <c r="RB27" s="35"/>
      <c r="RC27" s="35"/>
      <c r="RD27" s="35"/>
      <c r="RE27" s="35"/>
      <c r="RF27" s="35"/>
      <c r="RG27" s="35"/>
      <c r="RH27" s="35"/>
      <c r="RI27" s="35"/>
      <c r="RJ27" s="35"/>
      <c r="RK27" s="35"/>
      <c r="RL27" s="35"/>
      <c r="RM27" s="35"/>
      <c r="RN27" s="35"/>
      <c r="RO27" s="35"/>
      <c r="RP27" s="35"/>
      <c r="RQ27" s="35"/>
      <c r="RR27" s="35"/>
      <c r="RS27" s="35"/>
      <c r="RT27" s="35"/>
      <c r="RU27" s="35"/>
      <c r="RV27" s="35"/>
      <c r="RW27" s="35"/>
      <c r="RX27" s="35"/>
      <c r="RY27" s="35"/>
      <c r="RZ27" s="35"/>
      <c r="SA27" s="35"/>
      <c r="SB27" s="35"/>
      <c r="SC27" s="35"/>
      <c r="SD27" s="35"/>
      <c r="SE27" s="35"/>
      <c r="SF27" s="35"/>
      <c r="SG27" s="35"/>
      <c r="SH27" s="35"/>
      <c r="SI27" s="35"/>
      <c r="SJ27" s="35"/>
      <c r="SK27" s="35"/>
      <c r="SL27" s="35"/>
      <c r="SM27" s="35"/>
      <c r="SN27" s="35"/>
      <c r="SO27" s="35"/>
      <c r="SP27" s="35"/>
      <c r="SQ27" s="35"/>
      <c r="SR27" s="35"/>
      <c r="SS27" s="35"/>
      <c r="ST27" s="35"/>
      <c r="SU27" s="35"/>
      <c r="SV27" s="35"/>
      <c r="SW27" s="35"/>
      <c r="SX27" s="35"/>
      <c r="SY27" s="35"/>
      <c r="SZ27" s="35"/>
      <c r="TA27" s="35"/>
      <c r="TB27" s="35"/>
      <c r="TC27" s="35"/>
      <c r="TD27" s="35"/>
      <c r="TE27" s="35"/>
      <c r="TF27" s="35"/>
      <c r="TG27" s="35"/>
      <c r="TH27" s="35"/>
      <c r="TI27" s="35"/>
      <c r="TJ27" s="35"/>
      <c r="TK27" s="35"/>
      <c r="TL27" s="35"/>
      <c r="TM27" s="35"/>
      <c r="TN27" s="35"/>
      <c r="TO27" s="35"/>
      <c r="TP27" s="35"/>
      <c r="TQ27" s="35"/>
      <c r="TR27" s="35"/>
      <c r="TS27" s="35"/>
      <c r="TT27" s="35"/>
      <c r="TU27" s="35"/>
      <c r="TV27" s="35"/>
      <c r="TW27" s="35"/>
      <c r="TX27" s="35"/>
      <c r="TY27" s="35"/>
      <c r="TZ27" s="35"/>
      <c r="UA27" s="35"/>
      <c r="UB27" s="35"/>
      <c r="UC27" s="35"/>
      <c r="UD27" s="35"/>
      <c r="UE27" s="35"/>
      <c r="UF27" s="35"/>
      <c r="UG27" s="35"/>
      <c r="UH27" s="35"/>
      <c r="UI27" s="35"/>
      <c r="UJ27" s="35"/>
      <c r="UK27" s="35"/>
      <c r="UL27" s="35"/>
      <c r="UM27" s="35"/>
      <c r="UN27" s="35"/>
      <c r="UO27" s="35"/>
      <c r="UP27" s="35"/>
      <c r="UQ27" s="35"/>
      <c r="UR27" s="35"/>
      <c r="US27" s="35"/>
      <c r="UT27" s="35"/>
      <c r="UU27" s="35"/>
      <c r="UV27" s="35"/>
      <c r="UW27" s="35"/>
      <c r="UX27" s="35"/>
      <c r="UY27" s="35"/>
      <c r="UZ27" s="35"/>
      <c r="VA27" s="35"/>
      <c r="VB27" s="35"/>
      <c r="VC27" s="35"/>
      <c r="VD27" s="35"/>
      <c r="VE27" s="35"/>
      <c r="VF27" s="35"/>
      <c r="VG27" s="35"/>
      <c r="VH27" s="35"/>
      <c r="VI27" s="35"/>
      <c r="VJ27" s="35"/>
      <c r="VK27" s="35"/>
      <c r="VL27" s="35"/>
      <c r="VM27" s="35"/>
      <c r="VN27" s="35"/>
      <c r="VO27" s="35"/>
      <c r="VP27" s="35"/>
      <c r="VQ27" s="35"/>
      <c r="VR27" s="35"/>
      <c r="VS27" s="35"/>
      <c r="VT27" s="35"/>
      <c r="VU27" s="35"/>
      <c r="VV27" s="35"/>
      <c r="VW27" s="35"/>
      <c r="VX27" s="35"/>
      <c r="VY27" s="35"/>
      <c r="VZ27" s="35"/>
      <c r="WA27" s="35"/>
      <c r="WB27" s="35"/>
      <c r="WC27" s="35"/>
      <c r="WD27" s="35"/>
      <c r="WE27" s="35"/>
      <c r="WF27" s="35"/>
      <c r="WG27" s="35"/>
      <c r="WH27" s="35"/>
      <c r="WI27" s="35"/>
      <c r="WJ27" s="35"/>
      <c r="WK27" s="35"/>
      <c r="WL27" s="35"/>
      <c r="WM27" s="35"/>
      <c r="WN27" s="35"/>
      <c r="WO27" s="35"/>
      <c r="WP27" s="35"/>
      <c r="WQ27" s="35"/>
      <c r="WR27" s="35"/>
      <c r="WS27" s="35"/>
      <c r="WT27" s="35"/>
      <c r="WU27" s="35"/>
      <c r="WV27" s="35"/>
      <c r="WW27" s="35"/>
      <c r="WX27" s="35"/>
      <c r="WY27" s="35"/>
      <c r="WZ27" s="35"/>
      <c r="XA27" s="35"/>
      <c r="XB27" s="35"/>
      <c r="XC27" s="35"/>
      <c r="XD27" s="35"/>
      <c r="XE27" s="35"/>
      <c r="XF27" s="35"/>
      <c r="XG27" s="35"/>
      <c r="XH27" s="35"/>
      <c r="XI27" s="35"/>
      <c r="XJ27" s="35"/>
      <c r="XK27" s="35"/>
      <c r="XL27" s="35"/>
      <c r="XM27" s="35"/>
      <c r="XN27" s="35"/>
      <c r="XO27" s="35"/>
      <c r="XP27" s="35"/>
      <c r="XQ27" s="35"/>
      <c r="XR27" s="35"/>
      <c r="XS27" s="35"/>
      <c r="XT27" s="35"/>
      <c r="XU27" s="35"/>
      <c r="XV27" s="35"/>
      <c r="XW27" s="35"/>
      <c r="XX27" s="35"/>
      <c r="XY27" s="35"/>
      <c r="XZ27" s="35"/>
      <c r="YA27" s="35"/>
      <c r="YB27" s="35"/>
      <c r="YC27" s="35"/>
      <c r="YD27" s="35"/>
      <c r="YE27" s="35"/>
      <c r="YF27" s="35"/>
      <c r="YG27" s="35"/>
      <c r="YH27" s="35"/>
      <c r="YI27" s="35"/>
      <c r="YJ27" s="35"/>
      <c r="YK27" s="35"/>
      <c r="YL27" s="35"/>
      <c r="YM27" s="35"/>
      <c r="YN27" s="35"/>
      <c r="YO27" s="35"/>
      <c r="YP27" s="35"/>
      <c r="YQ27" s="35"/>
      <c r="YR27" s="35"/>
      <c r="YS27" s="35"/>
      <c r="YT27" s="35"/>
      <c r="YU27" s="35"/>
      <c r="YV27" s="35"/>
      <c r="YW27" s="35"/>
      <c r="YX27" s="35"/>
      <c r="YY27" s="35"/>
      <c r="YZ27" s="35"/>
      <c r="ZA27" s="35"/>
      <c r="ZB27" s="35"/>
      <c r="ZC27" s="35"/>
      <c r="ZD27" s="35"/>
      <c r="ZE27" s="35"/>
      <c r="ZF27" s="35"/>
      <c r="ZG27" s="35"/>
      <c r="ZH27" s="35"/>
      <c r="ZI27" s="35"/>
      <c r="ZJ27" s="35"/>
      <c r="ZK27" s="35"/>
      <c r="ZL27" s="35"/>
      <c r="ZM27" s="35"/>
      <c r="ZN27" s="35"/>
      <c r="ZO27" s="35"/>
      <c r="ZP27" s="35"/>
      <c r="ZQ27" s="35"/>
      <c r="ZR27" s="35"/>
      <c r="ZS27" s="35"/>
      <c r="ZT27" s="35"/>
      <c r="ZU27" s="35"/>
      <c r="ZV27" s="35"/>
      <c r="ZW27" s="35"/>
      <c r="ZX27" s="35"/>
      <c r="ZY27" s="35"/>
      <c r="ZZ27" s="35"/>
      <c r="AAA27" s="35"/>
      <c r="AAB27" s="35"/>
      <c r="AAC27" s="35"/>
      <c r="AAD27" s="35"/>
      <c r="AAE27" s="35"/>
      <c r="AAF27" s="35"/>
      <c r="AAG27" s="35"/>
      <c r="AAH27" s="35"/>
      <c r="AAI27" s="35"/>
      <c r="AAJ27" s="35"/>
      <c r="AAK27" s="35"/>
      <c r="AAL27" s="35"/>
      <c r="AAM27" s="35"/>
      <c r="AAN27" s="35"/>
      <c r="AAO27" s="35"/>
      <c r="AAP27" s="35"/>
      <c r="AAQ27" s="35"/>
      <c r="AAR27" s="35"/>
      <c r="AAS27" s="35"/>
      <c r="AAT27" s="35"/>
      <c r="AAU27" s="35"/>
      <c r="AAV27" s="35"/>
      <c r="AAW27" s="35"/>
      <c r="AAX27" s="35"/>
      <c r="AAY27" s="35"/>
      <c r="AAZ27" s="35"/>
      <c r="ABA27" s="35"/>
      <c r="ABB27" s="35"/>
      <c r="ABC27" s="35"/>
      <c r="ABD27" s="35"/>
      <c r="ABE27" s="35"/>
      <c r="ABF27" s="35"/>
      <c r="ABG27" s="35"/>
      <c r="ABH27" s="35"/>
      <c r="ABI27" s="35"/>
      <c r="ABJ27" s="35"/>
      <c r="ABK27" s="35"/>
      <c r="ABL27" s="35"/>
      <c r="ABM27" s="35"/>
      <c r="ABN27" s="35"/>
      <c r="ABO27" s="35"/>
      <c r="ABP27" s="35"/>
      <c r="ABQ27" s="35"/>
      <c r="ABR27" s="35"/>
      <c r="ABS27" s="35"/>
      <c r="ABT27" s="35"/>
      <c r="ABU27" s="35"/>
      <c r="ABV27" s="35"/>
      <c r="ABW27" s="35"/>
      <c r="ABX27" s="35"/>
      <c r="ABY27" s="35"/>
      <c r="ABZ27" s="35"/>
      <c r="ACA27" s="35"/>
      <c r="ACB27" s="35"/>
      <c r="ACC27" s="35"/>
      <c r="ACD27" s="35"/>
      <c r="ACE27" s="35"/>
      <c r="ACF27" s="35"/>
      <c r="ACG27" s="35"/>
      <c r="ACH27" s="35"/>
      <c r="ACI27" s="35"/>
      <c r="ACJ27" s="35"/>
      <c r="ACK27" s="35"/>
      <c r="ACL27" s="35"/>
      <c r="ACM27" s="35"/>
      <c r="ACN27" s="35"/>
      <c r="ACO27" s="35"/>
      <c r="ACP27" s="35"/>
      <c r="ACQ27" s="35"/>
      <c r="ACR27" s="35"/>
      <c r="ACS27" s="35"/>
      <c r="ACT27" s="35"/>
      <c r="ACU27" s="35"/>
      <c r="ACV27" s="35"/>
      <c r="ACW27" s="35"/>
      <c r="ACX27" s="35"/>
      <c r="ACY27" s="35"/>
      <c r="ACZ27" s="35"/>
      <c r="ADA27" s="35"/>
      <c r="ADB27" s="35"/>
      <c r="ADC27" s="35"/>
      <c r="ADD27" s="35"/>
      <c r="ADE27" s="35"/>
      <c r="ADF27" s="35"/>
      <c r="ADG27" s="35"/>
      <c r="ADH27" s="35"/>
      <c r="ADI27" s="35"/>
      <c r="ADJ27" s="35"/>
      <c r="ADK27" s="35"/>
      <c r="ADL27" s="35"/>
      <c r="ADM27" s="35"/>
      <c r="ADN27" s="35"/>
      <c r="ADO27" s="35"/>
      <c r="ADP27" s="35"/>
      <c r="ADQ27" s="35"/>
      <c r="ADR27" s="35"/>
      <c r="ADS27" s="35"/>
      <c r="ADT27" s="35"/>
      <c r="ADU27" s="35"/>
      <c r="ADV27" s="35"/>
      <c r="ADW27" s="35"/>
      <c r="ADX27" s="35"/>
      <c r="ADY27" s="35"/>
      <c r="ADZ27" s="35"/>
      <c r="AEA27" s="35"/>
      <c r="AEB27" s="35"/>
      <c r="AEC27" s="35"/>
      <c r="AED27" s="35"/>
      <c r="AEE27" s="35"/>
      <c r="AEF27" s="35"/>
      <c r="AEG27" s="35"/>
      <c r="AEH27" s="35"/>
      <c r="AEI27" s="35"/>
      <c r="AEJ27" s="35"/>
      <c r="AEK27" s="35"/>
      <c r="AEL27" s="35"/>
      <c r="AEM27" s="35"/>
      <c r="AEN27" s="35"/>
      <c r="AEO27" s="35"/>
      <c r="AEP27" s="35"/>
      <c r="AEQ27" s="35"/>
      <c r="AER27" s="35"/>
      <c r="AES27" s="35"/>
      <c r="AET27" s="35"/>
      <c r="AEU27" s="35"/>
      <c r="AEV27" s="35"/>
      <c r="AEW27" s="35"/>
      <c r="AEX27" s="35"/>
      <c r="AEY27" s="35"/>
      <c r="AEZ27" s="35"/>
      <c r="AFA27" s="35"/>
      <c r="AFB27" s="35"/>
      <c r="AFC27" s="35"/>
      <c r="AFD27" s="35"/>
      <c r="AFE27" s="35"/>
      <c r="AFF27" s="35"/>
      <c r="AFG27" s="35"/>
      <c r="AFH27" s="35"/>
      <c r="AFI27" s="35"/>
      <c r="AFJ27" s="35"/>
      <c r="AFK27" s="35"/>
      <c r="AFL27" s="35"/>
      <c r="AFM27" s="35"/>
      <c r="AFN27" s="35"/>
      <c r="AFO27" s="35"/>
      <c r="AFP27" s="35"/>
      <c r="AFQ27" s="35"/>
      <c r="AFR27" s="35"/>
      <c r="AFS27" s="35"/>
      <c r="AFT27" s="35"/>
      <c r="AFU27" s="35"/>
      <c r="AFV27" s="35"/>
      <c r="AFW27" s="35"/>
      <c r="AFX27" s="35"/>
      <c r="AFY27" s="35"/>
      <c r="AFZ27" s="35"/>
      <c r="AGA27" s="35"/>
      <c r="AGB27" s="35"/>
      <c r="AGC27" s="35"/>
      <c r="AGD27" s="35"/>
      <c r="AGE27" s="35"/>
      <c r="AGF27" s="35"/>
      <c r="AGG27" s="35"/>
      <c r="AGH27" s="35"/>
      <c r="AGI27" s="35"/>
      <c r="AGJ27" s="35"/>
      <c r="AGK27" s="35"/>
      <c r="AGL27" s="35"/>
      <c r="AGM27" s="35"/>
      <c r="AGN27" s="35"/>
      <c r="AGO27" s="35"/>
      <c r="AGP27" s="35"/>
      <c r="AGQ27" s="35"/>
      <c r="AGR27" s="35"/>
      <c r="AGS27" s="35"/>
      <c r="AGT27" s="35"/>
      <c r="AGU27" s="35"/>
      <c r="AGV27" s="35"/>
      <c r="AGW27" s="35"/>
      <c r="AGX27" s="35"/>
      <c r="AGY27" s="35"/>
      <c r="AGZ27" s="35"/>
      <c r="AHA27" s="35"/>
      <c r="AHB27" s="35"/>
      <c r="AHC27" s="35"/>
      <c r="AHD27" s="35"/>
      <c r="AHE27" s="35"/>
      <c r="AHF27" s="35"/>
      <c r="AHG27" s="35"/>
      <c r="AHH27" s="35"/>
      <c r="AHI27" s="35"/>
      <c r="AHJ27" s="35"/>
      <c r="AHK27" s="35"/>
      <c r="AHL27" s="35"/>
      <c r="AHM27" s="35"/>
      <c r="AHN27" s="35"/>
      <c r="AHO27" s="35"/>
      <c r="AHP27" s="35"/>
      <c r="AHQ27" s="35"/>
      <c r="AHR27" s="35"/>
      <c r="AHS27" s="35"/>
      <c r="AHT27" s="35"/>
      <c r="AHU27" s="35"/>
      <c r="AHV27" s="35"/>
      <c r="AHW27" s="35"/>
      <c r="AHX27" s="35"/>
      <c r="AHY27" s="35"/>
      <c r="AHZ27" s="35"/>
      <c r="AIA27" s="35"/>
      <c r="AIB27" s="35"/>
      <c r="AIC27" s="35"/>
      <c r="AID27" s="35"/>
      <c r="AIE27" s="35"/>
      <c r="AIF27" s="35"/>
      <c r="AIG27" s="35"/>
      <c r="AIH27" s="35"/>
      <c r="AII27" s="35"/>
      <c r="AIJ27" s="35"/>
      <c r="AIK27" s="35"/>
      <c r="AIL27" s="35"/>
      <c r="AIM27" s="35"/>
      <c r="AIN27" s="35"/>
      <c r="AIO27" s="35"/>
      <c r="AIP27" s="35"/>
      <c r="AIQ27" s="35"/>
      <c r="AIR27" s="35"/>
      <c r="AIS27" s="35"/>
      <c r="AIT27" s="35"/>
      <c r="AIU27" s="35"/>
      <c r="AIV27" s="35"/>
      <c r="AIW27" s="35"/>
      <c r="AIX27" s="35"/>
      <c r="AIY27" s="35"/>
      <c r="AIZ27" s="35"/>
      <c r="AJA27" s="35"/>
      <c r="AJB27" s="35"/>
      <c r="AJC27" s="35"/>
      <c r="AJD27" s="35"/>
      <c r="AJE27" s="35"/>
      <c r="AJF27" s="35"/>
      <c r="AJG27" s="35"/>
      <c r="AJH27" s="35"/>
      <c r="AJI27" s="35"/>
      <c r="AJJ27" s="35"/>
      <c r="AJK27" s="35"/>
      <c r="AJL27" s="35"/>
      <c r="AJM27" s="35"/>
      <c r="AJN27" s="35"/>
      <c r="AJO27" s="35"/>
      <c r="AJP27" s="35"/>
      <c r="AJQ27" s="35"/>
      <c r="AJR27" s="35"/>
      <c r="AJS27" s="35"/>
      <c r="AJT27" s="35"/>
      <c r="AJU27" s="35"/>
      <c r="AJV27" s="35"/>
      <c r="AJW27" s="35"/>
      <c r="AJX27" s="35"/>
      <c r="AJY27" s="35"/>
      <c r="AJZ27" s="35"/>
      <c r="AKA27" s="35"/>
      <c r="AKB27" s="35"/>
      <c r="AKC27" s="35"/>
      <c r="AKD27" s="35"/>
      <c r="AKE27" s="35"/>
      <c r="AKF27" s="35"/>
      <c r="AKG27" s="35"/>
      <c r="AKH27" s="35"/>
      <c r="AKI27" s="35"/>
      <c r="AKJ27" s="35"/>
      <c r="AKK27" s="35"/>
      <c r="AKL27" s="35"/>
      <c r="AKM27" s="35"/>
      <c r="AKN27" s="35"/>
      <c r="AKO27" s="35"/>
      <c r="AKP27" s="35"/>
      <c r="AKQ27" s="35"/>
      <c r="AKR27" s="35"/>
      <c r="AKS27" s="35"/>
      <c r="AKT27" s="35"/>
      <c r="AKU27" s="35"/>
      <c r="AKV27" s="35"/>
      <c r="AKW27" s="35"/>
      <c r="AKX27" s="35"/>
      <c r="AKY27" s="35"/>
      <c r="AKZ27" s="35"/>
      <c r="ALA27" s="35"/>
      <c r="ALB27" s="35"/>
      <c r="ALC27" s="35"/>
      <c r="ALD27" s="35"/>
      <c r="ALE27" s="35"/>
      <c r="ALF27" s="35"/>
      <c r="ALG27" s="35"/>
      <c r="ALH27" s="35"/>
      <c r="ALI27" s="35"/>
      <c r="ALJ27" s="35"/>
      <c r="ALK27" s="35"/>
      <c r="ALL27" s="35"/>
      <c r="ALM27" s="35"/>
      <c r="ALN27" s="35"/>
      <c r="ALO27" s="35"/>
      <c r="ALP27" s="35"/>
      <c r="ALQ27" s="35"/>
      <c r="ALR27" s="35"/>
      <c r="ALS27" s="35"/>
      <c r="ALT27" s="35"/>
      <c r="ALU27" s="35"/>
      <c r="ALV27" s="35"/>
      <c r="ALW27" s="35"/>
      <c r="ALX27" s="35"/>
      <c r="ALY27" s="35"/>
      <c r="ALZ27" s="35"/>
      <c r="AMA27" s="35"/>
      <c r="AMB27" s="35"/>
      <c r="AMC27" s="35"/>
      <c r="AMD27" s="35"/>
      <c r="AME27" s="35"/>
      <c r="AMF27" s="35"/>
      <c r="AMG27" s="35"/>
      <c r="AMH27" s="35"/>
      <c r="AMI27" s="35"/>
      <c r="AMJ27" s="35"/>
      <c r="AMK27" s="35"/>
      <c r="AML27" s="35"/>
    </row>
    <row r="28" spans="1:1026" s="59" customFormat="1" ht="18" customHeight="1" thickBot="1" x14ac:dyDescent="0.3">
      <c r="A28" s="149">
        <v>3</v>
      </c>
      <c r="B28" s="266" t="s">
        <v>188</v>
      </c>
      <c r="C28" s="266"/>
      <c r="D28" s="296">
        <v>1952</v>
      </c>
      <c r="E28" s="155">
        <v>1</v>
      </c>
      <c r="F28" s="156">
        <v>89.4</v>
      </c>
      <c r="G28" s="242" t="s">
        <v>184</v>
      </c>
      <c r="H28" s="157">
        <v>12</v>
      </c>
      <c r="I28" s="118">
        <v>2.625</v>
      </c>
      <c r="J28" s="118">
        <v>55</v>
      </c>
      <c r="K28" s="118"/>
      <c r="L28" s="205"/>
      <c r="M28" s="150">
        <f>J28*I28</f>
        <v>144.375</v>
      </c>
      <c r="N28" s="158">
        <v>3</v>
      </c>
      <c r="O28" s="118">
        <v>16</v>
      </c>
      <c r="P28" s="267" t="s">
        <v>69</v>
      </c>
      <c r="Q28" s="151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2"/>
      <c r="AG28" s="35"/>
      <c r="AH28" s="35"/>
      <c r="AI28" s="35"/>
      <c r="AJ28" s="35"/>
      <c r="AK28" s="35"/>
      <c r="AL28" s="35"/>
      <c r="AM28" s="35"/>
      <c r="AN28" s="35"/>
      <c r="AO28" s="35"/>
      <c r="AP28" s="35"/>
      <c r="AQ28" s="35"/>
      <c r="AR28" s="35"/>
      <c r="AS28" s="35"/>
      <c r="AT28" s="35"/>
      <c r="AU28" s="35"/>
      <c r="AV28" s="35"/>
      <c r="AW28" s="35"/>
      <c r="AX28" s="35"/>
      <c r="AY28" s="3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  <c r="CJ28" s="35"/>
      <c r="CK28" s="35"/>
      <c r="CL28" s="35"/>
      <c r="CM28" s="35"/>
      <c r="CN28" s="35"/>
      <c r="CO28" s="35"/>
      <c r="CP28" s="35"/>
      <c r="CQ28" s="35"/>
      <c r="CR28" s="35"/>
      <c r="CS28" s="35"/>
      <c r="CT28" s="35"/>
      <c r="CU28" s="35"/>
      <c r="CV28" s="35"/>
      <c r="CW28" s="35"/>
      <c r="CX28" s="35"/>
      <c r="CY28" s="35"/>
      <c r="CZ28" s="35"/>
      <c r="DA28" s="35"/>
      <c r="DB28" s="35"/>
      <c r="DC28" s="35"/>
      <c r="DD28" s="35"/>
      <c r="DE28" s="35"/>
      <c r="DF28" s="35"/>
      <c r="DG28" s="35"/>
      <c r="DH28" s="35"/>
      <c r="DI28" s="35"/>
      <c r="DJ28" s="35"/>
      <c r="DK28" s="35"/>
      <c r="DL28" s="35"/>
      <c r="DM28" s="35"/>
      <c r="DN28" s="35"/>
      <c r="DO28" s="35"/>
      <c r="DP28" s="35"/>
      <c r="DQ28" s="35"/>
      <c r="DR28" s="35"/>
      <c r="DS28" s="35"/>
      <c r="DT28" s="35"/>
      <c r="DU28" s="35"/>
      <c r="DV28" s="35"/>
      <c r="DW28" s="35"/>
      <c r="DX28" s="35"/>
      <c r="DY28" s="35"/>
      <c r="DZ28" s="35"/>
      <c r="EA28" s="35"/>
      <c r="EB28" s="35"/>
      <c r="EC28" s="35"/>
      <c r="ED28" s="35"/>
      <c r="EE28" s="35"/>
      <c r="EF28" s="35"/>
      <c r="EG28" s="35"/>
      <c r="EH28" s="35"/>
      <c r="EI28" s="35"/>
      <c r="EJ28" s="35"/>
      <c r="EK28" s="35"/>
      <c r="EL28" s="35"/>
      <c r="EM28" s="35"/>
      <c r="EN28" s="35"/>
      <c r="EO28" s="35"/>
      <c r="EP28" s="35"/>
      <c r="EQ28" s="35"/>
      <c r="ER28" s="35"/>
      <c r="ES28" s="35"/>
      <c r="ET28" s="35"/>
      <c r="EU28" s="35"/>
      <c r="EV28" s="35"/>
      <c r="EW28" s="35"/>
      <c r="EX28" s="35"/>
      <c r="EY28" s="35"/>
      <c r="EZ28" s="35"/>
      <c r="FA28" s="35"/>
      <c r="FB28" s="35"/>
      <c r="FC28" s="35"/>
      <c r="FD28" s="35"/>
      <c r="FE28" s="35"/>
      <c r="FF28" s="35"/>
      <c r="FG28" s="35"/>
      <c r="FH28" s="35"/>
      <c r="FI28" s="35"/>
      <c r="FJ28" s="35"/>
      <c r="FK28" s="35"/>
      <c r="FL28" s="35"/>
      <c r="FM28" s="35"/>
      <c r="FN28" s="35"/>
      <c r="FO28" s="35"/>
      <c r="FP28" s="35"/>
      <c r="FQ28" s="35"/>
      <c r="FR28" s="35"/>
      <c r="FS28" s="35"/>
      <c r="FT28" s="35"/>
      <c r="FU28" s="35"/>
      <c r="FV28" s="35"/>
      <c r="FW28" s="35"/>
      <c r="FX28" s="35"/>
      <c r="FY28" s="35"/>
      <c r="FZ28" s="35"/>
      <c r="GA28" s="35"/>
      <c r="GB28" s="35"/>
      <c r="GC28" s="35"/>
      <c r="GD28" s="35"/>
      <c r="GE28" s="35"/>
      <c r="GF28" s="35"/>
      <c r="GG28" s="35"/>
      <c r="GH28" s="35"/>
      <c r="GI28" s="35"/>
      <c r="GJ28" s="35"/>
      <c r="GK28" s="35"/>
      <c r="GL28" s="35"/>
      <c r="GM28" s="35"/>
      <c r="GN28" s="35"/>
      <c r="GO28" s="35"/>
      <c r="GP28" s="35"/>
      <c r="GQ28" s="35"/>
      <c r="GR28" s="35"/>
      <c r="GS28" s="35"/>
      <c r="GT28" s="35"/>
      <c r="GU28" s="35"/>
      <c r="GV28" s="35"/>
      <c r="GW28" s="35"/>
      <c r="GX28" s="35"/>
      <c r="GY28" s="35"/>
      <c r="GZ28" s="35"/>
      <c r="HA28" s="35"/>
      <c r="HB28" s="35"/>
      <c r="HC28" s="35"/>
      <c r="HD28" s="35"/>
      <c r="HE28" s="35"/>
      <c r="HF28" s="35"/>
      <c r="HG28" s="35"/>
      <c r="HH28" s="35"/>
      <c r="HI28" s="35"/>
      <c r="HJ28" s="35"/>
      <c r="HK28" s="35"/>
      <c r="HL28" s="35"/>
      <c r="HM28" s="35"/>
      <c r="HN28" s="35"/>
      <c r="HO28" s="35"/>
      <c r="HP28" s="35"/>
      <c r="HQ28" s="35"/>
      <c r="HR28" s="35"/>
      <c r="HS28" s="35"/>
      <c r="HT28" s="35"/>
      <c r="HU28" s="35"/>
      <c r="HV28" s="35"/>
      <c r="HW28" s="35"/>
      <c r="HX28" s="35"/>
      <c r="HY28" s="35"/>
      <c r="HZ28" s="35"/>
      <c r="IA28" s="35"/>
      <c r="IB28" s="35"/>
      <c r="IC28" s="35"/>
      <c r="ID28" s="35"/>
      <c r="IE28" s="35"/>
      <c r="IF28" s="35"/>
      <c r="IG28" s="35"/>
      <c r="IH28" s="35"/>
      <c r="II28" s="35"/>
      <c r="IJ28" s="35"/>
      <c r="IK28" s="35"/>
      <c r="IL28" s="35"/>
      <c r="IM28" s="35"/>
      <c r="IN28" s="35"/>
      <c r="IO28" s="35"/>
      <c r="IP28" s="35"/>
      <c r="IQ28" s="35"/>
      <c r="IR28" s="35"/>
      <c r="IS28" s="35"/>
      <c r="IT28" s="35"/>
      <c r="IU28" s="35"/>
      <c r="IV28" s="35"/>
      <c r="IW28" s="35"/>
      <c r="IX28" s="35"/>
      <c r="IY28" s="35"/>
      <c r="IZ28" s="35"/>
      <c r="JA28" s="35"/>
      <c r="JB28" s="35"/>
      <c r="JC28" s="35"/>
      <c r="JD28" s="35"/>
      <c r="JE28" s="35"/>
      <c r="JF28" s="35"/>
      <c r="JG28" s="35"/>
      <c r="JH28" s="35"/>
      <c r="JI28" s="35"/>
      <c r="JJ28" s="35"/>
      <c r="JK28" s="35"/>
      <c r="JL28" s="35"/>
      <c r="JM28" s="35"/>
      <c r="JN28" s="35"/>
      <c r="JO28" s="35"/>
      <c r="JP28" s="35"/>
      <c r="JQ28" s="35"/>
      <c r="JR28" s="35"/>
      <c r="JS28" s="35"/>
      <c r="JT28" s="35"/>
      <c r="JU28" s="35"/>
      <c r="JV28" s="35"/>
      <c r="JW28" s="35"/>
      <c r="JX28" s="35"/>
      <c r="JY28" s="35"/>
      <c r="JZ28" s="35"/>
      <c r="KA28" s="35"/>
      <c r="KB28" s="35"/>
      <c r="KC28" s="35"/>
      <c r="KD28" s="35"/>
      <c r="KE28" s="35"/>
      <c r="KF28" s="35"/>
      <c r="KG28" s="35"/>
      <c r="KH28" s="35"/>
      <c r="KI28" s="35"/>
      <c r="KJ28" s="35"/>
      <c r="KK28" s="35"/>
      <c r="KL28" s="35"/>
      <c r="KM28" s="35"/>
      <c r="KN28" s="35"/>
      <c r="KO28" s="35"/>
      <c r="KP28" s="35"/>
      <c r="KQ28" s="35"/>
      <c r="KR28" s="35"/>
      <c r="KS28" s="35"/>
      <c r="KT28" s="35"/>
      <c r="KU28" s="35"/>
      <c r="KV28" s="35"/>
      <c r="KW28" s="35"/>
      <c r="KX28" s="35"/>
      <c r="KY28" s="35"/>
      <c r="KZ28" s="35"/>
      <c r="LA28" s="35"/>
      <c r="LB28" s="35"/>
      <c r="LC28" s="35"/>
      <c r="LD28" s="35"/>
      <c r="LE28" s="35"/>
      <c r="LF28" s="35"/>
      <c r="LG28" s="35"/>
      <c r="LH28" s="35"/>
      <c r="LI28" s="35"/>
      <c r="LJ28" s="35"/>
      <c r="LK28" s="35"/>
      <c r="LL28" s="35"/>
      <c r="LM28" s="35"/>
      <c r="LN28" s="35"/>
      <c r="LO28" s="35"/>
      <c r="LP28" s="35"/>
      <c r="LQ28" s="35"/>
      <c r="LR28" s="35"/>
      <c r="LS28" s="35"/>
      <c r="LT28" s="35"/>
      <c r="LU28" s="35"/>
      <c r="LV28" s="35"/>
      <c r="LW28" s="35"/>
      <c r="LX28" s="35"/>
      <c r="LY28" s="35"/>
      <c r="LZ28" s="35"/>
      <c r="MA28" s="35"/>
      <c r="MB28" s="35"/>
      <c r="MC28" s="35"/>
      <c r="MD28" s="35"/>
      <c r="ME28" s="35"/>
      <c r="MF28" s="35"/>
      <c r="MG28" s="35"/>
      <c r="MH28" s="35"/>
      <c r="MI28" s="35"/>
      <c r="MJ28" s="35"/>
      <c r="MK28" s="35"/>
      <c r="ML28" s="35"/>
      <c r="MM28" s="35"/>
      <c r="MN28" s="35"/>
      <c r="MO28" s="35"/>
      <c r="MP28" s="35"/>
      <c r="MQ28" s="35"/>
      <c r="MR28" s="35"/>
      <c r="MS28" s="35"/>
      <c r="MT28" s="35"/>
      <c r="MU28" s="35"/>
      <c r="MV28" s="35"/>
      <c r="MW28" s="35"/>
      <c r="MX28" s="35"/>
      <c r="MY28" s="35"/>
      <c r="MZ28" s="35"/>
      <c r="NA28" s="35"/>
      <c r="NB28" s="35"/>
      <c r="NC28" s="35"/>
      <c r="ND28" s="35"/>
      <c r="NE28" s="35"/>
      <c r="NF28" s="35"/>
      <c r="NG28" s="35"/>
      <c r="NH28" s="35"/>
      <c r="NI28" s="35"/>
      <c r="NJ28" s="35"/>
      <c r="NK28" s="35"/>
      <c r="NL28" s="35"/>
      <c r="NM28" s="35"/>
      <c r="NN28" s="35"/>
      <c r="NO28" s="35"/>
      <c r="NP28" s="35"/>
      <c r="NQ28" s="35"/>
      <c r="NR28" s="35"/>
      <c r="NS28" s="35"/>
      <c r="NT28" s="35"/>
      <c r="NU28" s="35"/>
      <c r="NV28" s="35"/>
      <c r="NW28" s="35"/>
      <c r="NX28" s="35"/>
      <c r="NY28" s="35"/>
      <c r="NZ28" s="35"/>
      <c r="OA28" s="35"/>
      <c r="OB28" s="35"/>
      <c r="OC28" s="35"/>
      <c r="OD28" s="35"/>
      <c r="OE28" s="35"/>
      <c r="OF28" s="35"/>
      <c r="OG28" s="35"/>
      <c r="OH28" s="35"/>
      <c r="OI28" s="35"/>
      <c r="OJ28" s="35"/>
      <c r="OK28" s="35"/>
      <c r="OL28" s="35"/>
      <c r="OM28" s="35"/>
      <c r="ON28" s="35"/>
      <c r="OO28" s="35"/>
      <c r="OP28" s="35"/>
      <c r="OQ28" s="35"/>
      <c r="OR28" s="35"/>
      <c r="OS28" s="35"/>
      <c r="OT28" s="35"/>
      <c r="OU28" s="35"/>
      <c r="OV28" s="35"/>
      <c r="OW28" s="35"/>
      <c r="OX28" s="35"/>
      <c r="OY28" s="35"/>
      <c r="OZ28" s="35"/>
      <c r="PA28" s="35"/>
      <c r="PB28" s="35"/>
      <c r="PC28" s="35"/>
      <c r="PD28" s="35"/>
      <c r="PE28" s="35"/>
      <c r="PF28" s="35"/>
      <c r="PG28" s="35"/>
      <c r="PH28" s="35"/>
      <c r="PI28" s="35"/>
      <c r="PJ28" s="35"/>
      <c r="PK28" s="35"/>
      <c r="PL28" s="35"/>
      <c r="PM28" s="35"/>
      <c r="PN28" s="35"/>
      <c r="PO28" s="35"/>
      <c r="PP28" s="35"/>
      <c r="PQ28" s="35"/>
      <c r="PR28" s="35"/>
      <c r="PS28" s="35"/>
      <c r="PT28" s="35"/>
      <c r="PU28" s="35"/>
      <c r="PV28" s="35"/>
      <c r="PW28" s="35"/>
      <c r="PX28" s="35"/>
      <c r="PY28" s="35"/>
      <c r="PZ28" s="35"/>
      <c r="QA28" s="35"/>
      <c r="QB28" s="35"/>
      <c r="QC28" s="35"/>
      <c r="QD28" s="35"/>
      <c r="QE28" s="35"/>
      <c r="QF28" s="35"/>
      <c r="QG28" s="35"/>
      <c r="QH28" s="35"/>
      <c r="QI28" s="35"/>
      <c r="QJ28" s="35"/>
      <c r="QK28" s="35"/>
      <c r="QL28" s="35"/>
      <c r="QM28" s="35"/>
      <c r="QN28" s="35"/>
      <c r="QO28" s="35"/>
      <c r="QP28" s="35"/>
      <c r="QQ28" s="35"/>
      <c r="QR28" s="35"/>
      <c r="QS28" s="35"/>
      <c r="QT28" s="35"/>
      <c r="QU28" s="35"/>
      <c r="QV28" s="35"/>
      <c r="QW28" s="35"/>
      <c r="QX28" s="35"/>
      <c r="QY28" s="35"/>
      <c r="QZ28" s="35"/>
      <c r="RA28" s="35"/>
      <c r="RB28" s="35"/>
      <c r="RC28" s="35"/>
      <c r="RD28" s="35"/>
      <c r="RE28" s="35"/>
      <c r="RF28" s="35"/>
      <c r="RG28" s="35"/>
      <c r="RH28" s="35"/>
      <c r="RI28" s="35"/>
      <c r="RJ28" s="35"/>
      <c r="RK28" s="35"/>
      <c r="RL28" s="35"/>
      <c r="RM28" s="35"/>
      <c r="RN28" s="35"/>
      <c r="RO28" s="35"/>
      <c r="RP28" s="35"/>
      <c r="RQ28" s="35"/>
      <c r="RR28" s="35"/>
      <c r="RS28" s="35"/>
      <c r="RT28" s="35"/>
      <c r="RU28" s="35"/>
      <c r="RV28" s="35"/>
      <c r="RW28" s="35"/>
      <c r="RX28" s="35"/>
      <c r="RY28" s="35"/>
      <c r="RZ28" s="35"/>
      <c r="SA28" s="35"/>
      <c r="SB28" s="35"/>
      <c r="SC28" s="35"/>
      <c r="SD28" s="35"/>
      <c r="SE28" s="35"/>
      <c r="SF28" s="35"/>
      <c r="SG28" s="35"/>
      <c r="SH28" s="35"/>
      <c r="SI28" s="35"/>
      <c r="SJ28" s="35"/>
      <c r="SK28" s="35"/>
      <c r="SL28" s="35"/>
      <c r="SM28" s="35"/>
      <c r="SN28" s="35"/>
      <c r="SO28" s="35"/>
      <c r="SP28" s="35"/>
      <c r="SQ28" s="35"/>
      <c r="SR28" s="35"/>
      <c r="SS28" s="35"/>
      <c r="ST28" s="35"/>
      <c r="SU28" s="35"/>
      <c r="SV28" s="35"/>
      <c r="SW28" s="35"/>
      <c r="SX28" s="35"/>
      <c r="SY28" s="35"/>
      <c r="SZ28" s="35"/>
      <c r="TA28" s="35"/>
      <c r="TB28" s="35"/>
      <c r="TC28" s="35"/>
      <c r="TD28" s="35"/>
      <c r="TE28" s="35"/>
      <c r="TF28" s="35"/>
      <c r="TG28" s="35"/>
      <c r="TH28" s="35"/>
      <c r="TI28" s="35"/>
      <c r="TJ28" s="35"/>
      <c r="TK28" s="35"/>
      <c r="TL28" s="35"/>
      <c r="TM28" s="35"/>
      <c r="TN28" s="35"/>
      <c r="TO28" s="35"/>
      <c r="TP28" s="35"/>
      <c r="TQ28" s="35"/>
      <c r="TR28" s="35"/>
      <c r="TS28" s="35"/>
      <c r="TT28" s="35"/>
      <c r="TU28" s="35"/>
      <c r="TV28" s="35"/>
      <c r="TW28" s="35"/>
      <c r="TX28" s="35"/>
      <c r="TY28" s="35"/>
      <c r="TZ28" s="35"/>
      <c r="UA28" s="35"/>
      <c r="UB28" s="35"/>
      <c r="UC28" s="35"/>
      <c r="UD28" s="35"/>
      <c r="UE28" s="35"/>
      <c r="UF28" s="35"/>
      <c r="UG28" s="35"/>
      <c r="UH28" s="35"/>
      <c r="UI28" s="35"/>
      <c r="UJ28" s="35"/>
      <c r="UK28" s="35"/>
      <c r="UL28" s="35"/>
      <c r="UM28" s="35"/>
      <c r="UN28" s="35"/>
      <c r="UO28" s="35"/>
      <c r="UP28" s="35"/>
      <c r="UQ28" s="35"/>
      <c r="UR28" s="35"/>
      <c r="US28" s="35"/>
      <c r="UT28" s="35"/>
      <c r="UU28" s="35"/>
      <c r="UV28" s="35"/>
      <c r="UW28" s="35"/>
      <c r="UX28" s="35"/>
      <c r="UY28" s="35"/>
      <c r="UZ28" s="35"/>
      <c r="VA28" s="35"/>
      <c r="VB28" s="35"/>
      <c r="VC28" s="35"/>
      <c r="VD28" s="35"/>
      <c r="VE28" s="35"/>
      <c r="VF28" s="35"/>
      <c r="VG28" s="35"/>
      <c r="VH28" s="35"/>
      <c r="VI28" s="35"/>
      <c r="VJ28" s="35"/>
      <c r="VK28" s="35"/>
      <c r="VL28" s="35"/>
      <c r="VM28" s="35"/>
      <c r="VN28" s="35"/>
      <c r="VO28" s="35"/>
      <c r="VP28" s="35"/>
      <c r="VQ28" s="35"/>
      <c r="VR28" s="35"/>
      <c r="VS28" s="35"/>
      <c r="VT28" s="35"/>
      <c r="VU28" s="35"/>
      <c r="VV28" s="35"/>
      <c r="VW28" s="35"/>
      <c r="VX28" s="35"/>
      <c r="VY28" s="35"/>
      <c r="VZ28" s="35"/>
      <c r="WA28" s="35"/>
      <c r="WB28" s="35"/>
      <c r="WC28" s="35"/>
      <c r="WD28" s="35"/>
      <c r="WE28" s="35"/>
      <c r="WF28" s="35"/>
      <c r="WG28" s="35"/>
      <c r="WH28" s="35"/>
      <c r="WI28" s="35"/>
      <c r="WJ28" s="35"/>
      <c r="WK28" s="35"/>
      <c r="WL28" s="35"/>
      <c r="WM28" s="35"/>
      <c r="WN28" s="35"/>
      <c r="WO28" s="35"/>
      <c r="WP28" s="35"/>
      <c r="WQ28" s="35"/>
      <c r="WR28" s="35"/>
      <c r="WS28" s="35"/>
      <c r="WT28" s="35"/>
      <c r="WU28" s="35"/>
      <c r="WV28" s="35"/>
      <c r="WW28" s="35"/>
      <c r="WX28" s="35"/>
      <c r="WY28" s="35"/>
      <c r="WZ28" s="35"/>
      <c r="XA28" s="35"/>
      <c r="XB28" s="35"/>
      <c r="XC28" s="35"/>
      <c r="XD28" s="35"/>
      <c r="XE28" s="35"/>
      <c r="XF28" s="35"/>
      <c r="XG28" s="35"/>
      <c r="XH28" s="35"/>
      <c r="XI28" s="35"/>
      <c r="XJ28" s="35"/>
      <c r="XK28" s="35"/>
      <c r="XL28" s="35"/>
      <c r="XM28" s="35"/>
      <c r="XN28" s="35"/>
      <c r="XO28" s="35"/>
      <c r="XP28" s="35"/>
      <c r="XQ28" s="35"/>
      <c r="XR28" s="35"/>
      <c r="XS28" s="35"/>
      <c r="XT28" s="35"/>
      <c r="XU28" s="35"/>
      <c r="XV28" s="35"/>
      <c r="XW28" s="35"/>
      <c r="XX28" s="35"/>
      <c r="XY28" s="35"/>
      <c r="XZ28" s="35"/>
      <c r="YA28" s="35"/>
      <c r="YB28" s="35"/>
      <c r="YC28" s="35"/>
      <c r="YD28" s="35"/>
      <c r="YE28" s="35"/>
      <c r="YF28" s="35"/>
      <c r="YG28" s="35"/>
      <c r="YH28" s="35"/>
      <c r="YI28" s="35"/>
      <c r="YJ28" s="35"/>
      <c r="YK28" s="35"/>
      <c r="YL28" s="35"/>
      <c r="YM28" s="35"/>
      <c r="YN28" s="35"/>
      <c r="YO28" s="35"/>
      <c r="YP28" s="35"/>
      <c r="YQ28" s="35"/>
      <c r="YR28" s="35"/>
      <c r="YS28" s="35"/>
      <c r="YT28" s="35"/>
      <c r="YU28" s="35"/>
      <c r="YV28" s="35"/>
      <c r="YW28" s="35"/>
      <c r="YX28" s="35"/>
      <c r="YY28" s="35"/>
      <c r="YZ28" s="35"/>
      <c r="ZA28" s="35"/>
      <c r="ZB28" s="35"/>
      <c r="ZC28" s="35"/>
      <c r="ZD28" s="35"/>
      <c r="ZE28" s="35"/>
      <c r="ZF28" s="35"/>
      <c r="ZG28" s="35"/>
      <c r="ZH28" s="35"/>
      <c r="ZI28" s="35"/>
      <c r="ZJ28" s="35"/>
      <c r="ZK28" s="35"/>
      <c r="ZL28" s="35"/>
      <c r="ZM28" s="35"/>
      <c r="ZN28" s="35"/>
      <c r="ZO28" s="35"/>
      <c r="ZP28" s="35"/>
      <c r="ZQ28" s="35"/>
      <c r="ZR28" s="35"/>
      <c r="ZS28" s="35"/>
      <c r="ZT28" s="35"/>
      <c r="ZU28" s="35"/>
      <c r="ZV28" s="35"/>
      <c r="ZW28" s="35"/>
      <c r="ZX28" s="35"/>
      <c r="ZY28" s="35"/>
      <c r="ZZ28" s="35"/>
      <c r="AAA28" s="35"/>
      <c r="AAB28" s="35"/>
      <c r="AAC28" s="35"/>
      <c r="AAD28" s="35"/>
      <c r="AAE28" s="35"/>
      <c r="AAF28" s="35"/>
      <c r="AAG28" s="35"/>
      <c r="AAH28" s="35"/>
      <c r="AAI28" s="35"/>
      <c r="AAJ28" s="35"/>
      <c r="AAK28" s="35"/>
      <c r="AAL28" s="35"/>
      <c r="AAM28" s="35"/>
      <c r="AAN28" s="35"/>
      <c r="AAO28" s="35"/>
      <c r="AAP28" s="35"/>
      <c r="AAQ28" s="35"/>
      <c r="AAR28" s="35"/>
      <c r="AAS28" s="35"/>
      <c r="AAT28" s="35"/>
      <c r="AAU28" s="35"/>
      <c r="AAV28" s="35"/>
      <c r="AAW28" s="35"/>
      <c r="AAX28" s="35"/>
      <c r="AAY28" s="35"/>
      <c r="AAZ28" s="35"/>
      <c r="ABA28" s="35"/>
      <c r="ABB28" s="35"/>
      <c r="ABC28" s="35"/>
      <c r="ABD28" s="35"/>
      <c r="ABE28" s="35"/>
      <c r="ABF28" s="35"/>
      <c r="ABG28" s="35"/>
      <c r="ABH28" s="35"/>
      <c r="ABI28" s="35"/>
      <c r="ABJ28" s="35"/>
      <c r="ABK28" s="35"/>
      <c r="ABL28" s="35"/>
      <c r="ABM28" s="35"/>
      <c r="ABN28" s="35"/>
      <c r="ABO28" s="35"/>
      <c r="ABP28" s="35"/>
      <c r="ABQ28" s="35"/>
      <c r="ABR28" s="35"/>
      <c r="ABS28" s="35"/>
      <c r="ABT28" s="35"/>
      <c r="ABU28" s="35"/>
      <c r="ABV28" s="35"/>
      <c r="ABW28" s="35"/>
      <c r="ABX28" s="35"/>
      <c r="ABY28" s="35"/>
      <c r="ABZ28" s="35"/>
      <c r="ACA28" s="35"/>
      <c r="ACB28" s="35"/>
      <c r="ACC28" s="35"/>
      <c r="ACD28" s="35"/>
      <c r="ACE28" s="35"/>
      <c r="ACF28" s="35"/>
      <c r="ACG28" s="35"/>
      <c r="ACH28" s="35"/>
      <c r="ACI28" s="35"/>
      <c r="ACJ28" s="35"/>
      <c r="ACK28" s="35"/>
      <c r="ACL28" s="35"/>
      <c r="ACM28" s="35"/>
      <c r="ACN28" s="35"/>
      <c r="ACO28" s="35"/>
      <c r="ACP28" s="35"/>
      <c r="ACQ28" s="35"/>
      <c r="ACR28" s="35"/>
      <c r="ACS28" s="35"/>
      <c r="ACT28" s="35"/>
      <c r="ACU28" s="35"/>
      <c r="ACV28" s="35"/>
      <c r="ACW28" s="35"/>
      <c r="ACX28" s="35"/>
      <c r="ACY28" s="35"/>
      <c r="ACZ28" s="35"/>
      <c r="ADA28" s="35"/>
      <c r="ADB28" s="35"/>
      <c r="ADC28" s="35"/>
      <c r="ADD28" s="35"/>
      <c r="ADE28" s="35"/>
      <c r="ADF28" s="35"/>
      <c r="ADG28" s="35"/>
      <c r="ADH28" s="35"/>
      <c r="ADI28" s="35"/>
      <c r="ADJ28" s="35"/>
      <c r="ADK28" s="35"/>
      <c r="ADL28" s="35"/>
      <c r="ADM28" s="35"/>
      <c r="ADN28" s="35"/>
      <c r="ADO28" s="35"/>
      <c r="ADP28" s="35"/>
      <c r="ADQ28" s="35"/>
      <c r="ADR28" s="35"/>
      <c r="ADS28" s="35"/>
      <c r="ADT28" s="35"/>
      <c r="ADU28" s="35"/>
      <c r="ADV28" s="35"/>
      <c r="ADW28" s="35"/>
      <c r="ADX28" s="35"/>
      <c r="ADY28" s="35"/>
      <c r="ADZ28" s="35"/>
      <c r="AEA28" s="35"/>
      <c r="AEB28" s="35"/>
      <c r="AEC28" s="35"/>
      <c r="AED28" s="35"/>
      <c r="AEE28" s="35"/>
      <c r="AEF28" s="35"/>
      <c r="AEG28" s="35"/>
      <c r="AEH28" s="35"/>
      <c r="AEI28" s="35"/>
      <c r="AEJ28" s="35"/>
      <c r="AEK28" s="35"/>
      <c r="AEL28" s="35"/>
      <c r="AEM28" s="35"/>
      <c r="AEN28" s="35"/>
      <c r="AEO28" s="35"/>
      <c r="AEP28" s="35"/>
      <c r="AEQ28" s="35"/>
      <c r="AER28" s="35"/>
      <c r="AES28" s="35"/>
      <c r="AET28" s="35"/>
      <c r="AEU28" s="35"/>
      <c r="AEV28" s="35"/>
      <c r="AEW28" s="35"/>
      <c r="AEX28" s="35"/>
      <c r="AEY28" s="35"/>
      <c r="AEZ28" s="35"/>
      <c r="AFA28" s="35"/>
      <c r="AFB28" s="35"/>
      <c r="AFC28" s="35"/>
      <c r="AFD28" s="35"/>
      <c r="AFE28" s="35"/>
      <c r="AFF28" s="35"/>
      <c r="AFG28" s="35"/>
      <c r="AFH28" s="35"/>
      <c r="AFI28" s="35"/>
      <c r="AFJ28" s="35"/>
      <c r="AFK28" s="35"/>
      <c r="AFL28" s="35"/>
      <c r="AFM28" s="35"/>
      <c r="AFN28" s="35"/>
      <c r="AFO28" s="35"/>
      <c r="AFP28" s="35"/>
      <c r="AFQ28" s="35"/>
      <c r="AFR28" s="35"/>
      <c r="AFS28" s="35"/>
      <c r="AFT28" s="35"/>
      <c r="AFU28" s="35"/>
      <c r="AFV28" s="35"/>
      <c r="AFW28" s="35"/>
      <c r="AFX28" s="35"/>
      <c r="AFY28" s="35"/>
      <c r="AFZ28" s="35"/>
      <c r="AGA28" s="35"/>
      <c r="AGB28" s="35"/>
      <c r="AGC28" s="35"/>
      <c r="AGD28" s="35"/>
      <c r="AGE28" s="35"/>
      <c r="AGF28" s="35"/>
      <c r="AGG28" s="35"/>
      <c r="AGH28" s="35"/>
      <c r="AGI28" s="35"/>
      <c r="AGJ28" s="35"/>
      <c r="AGK28" s="35"/>
      <c r="AGL28" s="35"/>
      <c r="AGM28" s="35"/>
      <c r="AGN28" s="35"/>
      <c r="AGO28" s="35"/>
      <c r="AGP28" s="35"/>
      <c r="AGQ28" s="35"/>
      <c r="AGR28" s="35"/>
      <c r="AGS28" s="35"/>
      <c r="AGT28" s="35"/>
      <c r="AGU28" s="35"/>
      <c r="AGV28" s="35"/>
      <c r="AGW28" s="35"/>
      <c r="AGX28" s="35"/>
      <c r="AGY28" s="35"/>
      <c r="AGZ28" s="35"/>
      <c r="AHA28" s="35"/>
      <c r="AHB28" s="35"/>
      <c r="AHC28" s="35"/>
      <c r="AHD28" s="35"/>
      <c r="AHE28" s="35"/>
      <c r="AHF28" s="35"/>
      <c r="AHG28" s="35"/>
      <c r="AHH28" s="35"/>
      <c r="AHI28" s="35"/>
      <c r="AHJ28" s="35"/>
      <c r="AHK28" s="35"/>
      <c r="AHL28" s="35"/>
      <c r="AHM28" s="35"/>
      <c r="AHN28" s="35"/>
      <c r="AHO28" s="35"/>
      <c r="AHP28" s="35"/>
      <c r="AHQ28" s="35"/>
      <c r="AHR28" s="35"/>
      <c r="AHS28" s="35"/>
      <c r="AHT28" s="35"/>
      <c r="AHU28" s="35"/>
      <c r="AHV28" s="35"/>
      <c r="AHW28" s="35"/>
      <c r="AHX28" s="35"/>
      <c r="AHY28" s="35"/>
      <c r="AHZ28" s="35"/>
      <c r="AIA28" s="35"/>
      <c r="AIB28" s="35"/>
      <c r="AIC28" s="35"/>
      <c r="AID28" s="35"/>
      <c r="AIE28" s="35"/>
      <c r="AIF28" s="35"/>
      <c r="AIG28" s="35"/>
      <c r="AIH28" s="35"/>
      <c r="AII28" s="35"/>
      <c r="AIJ28" s="35"/>
      <c r="AIK28" s="35"/>
      <c r="AIL28" s="35"/>
      <c r="AIM28" s="35"/>
      <c r="AIN28" s="35"/>
      <c r="AIO28" s="35"/>
      <c r="AIP28" s="35"/>
      <c r="AIQ28" s="35"/>
      <c r="AIR28" s="35"/>
      <c r="AIS28" s="35"/>
      <c r="AIT28" s="35"/>
      <c r="AIU28" s="35"/>
      <c r="AIV28" s="35"/>
      <c r="AIW28" s="35"/>
      <c r="AIX28" s="35"/>
      <c r="AIY28" s="35"/>
      <c r="AIZ28" s="35"/>
      <c r="AJA28" s="35"/>
      <c r="AJB28" s="35"/>
      <c r="AJC28" s="35"/>
      <c r="AJD28" s="35"/>
      <c r="AJE28" s="35"/>
      <c r="AJF28" s="35"/>
      <c r="AJG28" s="35"/>
      <c r="AJH28" s="35"/>
      <c r="AJI28" s="35"/>
      <c r="AJJ28" s="35"/>
      <c r="AJK28" s="35"/>
      <c r="AJL28" s="35"/>
      <c r="AJM28" s="35"/>
      <c r="AJN28" s="35"/>
      <c r="AJO28" s="35"/>
      <c r="AJP28" s="35"/>
      <c r="AJQ28" s="35"/>
      <c r="AJR28" s="35"/>
      <c r="AJS28" s="35"/>
      <c r="AJT28" s="35"/>
      <c r="AJU28" s="35"/>
      <c r="AJV28" s="35"/>
      <c r="AJW28" s="35"/>
      <c r="AJX28" s="35"/>
      <c r="AJY28" s="35"/>
      <c r="AJZ28" s="35"/>
      <c r="AKA28" s="35"/>
      <c r="AKB28" s="35"/>
      <c r="AKC28" s="35"/>
      <c r="AKD28" s="35"/>
      <c r="AKE28" s="35"/>
      <c r="AKF28" s="35"/>
      <c r="AKG28" s="35"/>
      <c r="AKH28" s="35"/>
      <c r="AKI28" s="35"/>
      <c r="AKJ28" s="35"/>
      <c r="AKK28" s="35"/>
      <c r="AKL28" s="35"/>
      <c r="AKM28" s="35"/>
      <c r="AKN28" s="35"/>
      <c r="AKO28" s="35"/>
      <c r="AKP28" s="35"/>
      <c r="AKQ28" s="35"/>
      <c r="AKR28" s="35"/>
      <c r="AKS28" s="35"/>
      <c r="AKT28" s="35"/>
      <c r="AKU28" s="35"/>
      <c r="AKV28" s="35"/>
      <c r="AKW28" s="35"/>
      <c r="AKX28" s="35"/>
      <c r="AKY28" s="35"/>
      <c r="AKZ28" s="35"/>
      <c r="ALA28" s="35"/>
      <c r="ALB28" s="35"/>
      <c r="ALC28" s="35"/>
      <c r="ALD28" s="35"/>
      <c r="ALE28" s="35"/>
      <c r="ALF28" s="35"/>
      <c r="ALG28" s="35"/>
      <c r="ALH28" s="35"/>
      <c r="ALI28" s="35"/>
      <c r="ALJ28" s="35"/>
      <c r="ALK28" s="35"/>
      <c r="ALL28" s="35"/>
      <c r="ALM28" s="35"/>
      <c r="ALN28" s="35"/>
      <c r="ALO28" s="35"/>
      <c r="ALP28" s="35"/>
      <c r="ALQ28" s="35"/>
      <c r="ALR28" s="35"/>
      <c r="ALS28" s="35"/>
      <c r="ALT28" s="35"/>
      <c r="ALU28" s="35"/>
      <c r="ALV28" s="35"/>
      <c r="ALW28" s="35"/>
      <c r="ALX28" s="35"/>
      <c r="ALY28" s="35"/>
      <c r="ALZ28" s="35"/>
      <c r="AMA28" s="35"/>
      <c r="AMB28" s="35"/>
      <c r="AMC28" s="35"/>
      <c r="AMD28" s="35"/>
      <c r="AME28" s="35"/>
      <c r="AMF28" s="35"/>
      <c r="AMG28" s="35"/>
      <c r="AMH28" s="35"/>
      <c r="AMI28" s="35"/>
      <c r="AMJ28" s="35"/>
      <c r="AMK28" s="35"/>
      <c r="AML28" s="35"/>
    </row>
    <row r="29" spans="1:1026" ht="15.75" x14ac:dyDescent="0.25">
      <c r="A29" s="24" t="s">
        <v>21</v>
      </c>
      <c r="B29" s="25"/>
      <c r="C29" s="25"/>
      <c r="E29" s="3" t="s">
        <v>96</v>
      </c>
      <c r="F29" s="22"/>
      <c r="H29" s="174"/>
      <c r="K29" s="175" t="s">
        <v>93</v>
      </c>
      <c r="L29" s="2"/>
      <c r="N29" s="92" t="s">
        <v>97</v>
      </c>
      <c r="O29" s="14"/>
    </row>
    <row r="30" spans="1:1026" ht="15.75" x14ac:dyDescent="0.25">
      <c r="A30" s="24" t="s">
        <v>22</v>
      </c>
      <c r="B30" s="25"/>
      <c r="C30" s="25"/>
      <c r="E30" s="247"/>
      <c r="F30" s="92" t="s">
        <v>98</v>
      </c>
      <c r="H30" s="24"/>
      <c r="K30" s="176" t="s">
        <v>94</v>
      </c>
      <c r="L30" s="2"/>
      <c r="M30" s="3" t="s">
        <v>95</v>
      </c>
      <c r="N30" s="1"/>
      <c r="O30" s="14"/>
    </row>
    <row r="31" spans="1:1026" ht="18.75" customHeight="1" x14ac:dyDescent="0.25">
      <c r="A31" s="50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</row>
  </sheetData>
  <sortState xmlns:xlrd2="http://schemas.microsoft.com/office/spreadsheetml/2017/richdata2" ref="A26:Q28">
    <sortCondition descending="1" ref="J26:J28"/>
  </sortState>
  <mergeCells count="22">
    <mergeCell ref="E4:N4"/>
    <mergeCell ref="E6:N6"/>
    <mergeCell ref="L7:Q7"/>
    <mergeCell ref="E5:L5"/>
    <mergeCell ref="A5:C7"/>
    <mergeCell ref="E8:I8"/>
    <mergeCell ref="E9:I9"/>
    <mergeCell ref="A13:A14"/>
    <mergeCell ref="B13:C14"/>
    <mergeCell ref="D13:D14"/>
    <mergeCell ref="E13:E14"/>
    <mergeCell ref="F13:F14"/>
    <mergeCell ref="G13:G14"/>
    <mergeCell ref="H13:H14"/>
    <mergeCell ref="I13:I14"/>
    <mergeCell ref="P13:Q14"/>
    <mergeCell ref="J13:J14"/>
    <mergeCell ref="K13:K14"/>
    <mergeCell ref="L13:L14"/>
    <mergeCell ref="M13:M14"/>
    <mergeCell ref="N13:N14"/>
    <mergeCell ref="O13:O14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ML17"/>
  <sheetViews>
    <sheetView topLeftCell="A7" zoomScale="130" zoomScaleNormal="130" workbookViewId="0">
      <selection activeCell="G17" sqref="G17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5.5703125" style="13" customWidth="1"/>
    <col min="4" max="4" width="7.5703125" style="13" customWidth="1"/>
    <col min="5" max="5" width="5.85546875" style="13" customWidth="1"/>
    <col min="6" max="6" width="7" style="13" customWidth="1"/>
    <col min="7" max="7" width="20.5703125" style="13" customWidth="1"/>
    <col min="8" max="12" width="6.42578125" style="13" customWidth="1"/>
    <col min="13" max="13" width="6.28515625" style="13" customWidth="1"/>
    <col min="14" max="14" width="5.85546875" style="22" customWidth="1"/>
    <col min="15" max="15" width="7.140625" style="13" customWidth="1"/>
    <col min="16" max="16" width="7.85546875" style="13" customWidth="1"/>
    <col min="17" max="17" width="8.42578125" style="13" customWidth="1"/>
    <col min="18" max="1026" width="9.140625" style="13"/>
    <col min="1027" max="16384" width="9.140625" style="14"/>
  </cols>
  <sheetData>
    <row r="1" spans="1:1026" ht="18.75" customHeight="1" x14ac:dyDescent="0.25">
      <c r="A1" s="15"/>
      <c r="B1" s="15"/>
      <c r="C1" s="15"/>
      <c r="D1" s="15"/>
      <c r="E1" s="15"/>
      <c r="F1" s="15"/>
      <c r="G1" s="15" t="s">
        <v>5</v>
      </c>
      <c r="H1" s="15"/>
      <c r="I1" s="15"/>
      <c r="J1" s="15"/>
      <c r="K1" s="15"/>
      <c r="L1" s="15"/>
      <c r="M1" s="15"/>
      <c r="N1" s="15"/>
      <c r="O1" s="15"/>
      <c r="P1" s="15"/>
      <c r="Q1" s="64"/>
    </row>
    <row r="2" spans="1:1026" ht="18.75" customHeight="1" x14ac:dyDescent="0.25">
      <c r="A2" s="15"/>
      <c r="B2" s="15"/>
      <c r="C2" s="15"/>
      <c r="D2" s="15"/>
      <c r="E2" s="15"/>
      <c r="F2" s="15"/>
      <c r="G2" s="15" t="s">
        <v>4</v>
      </c>
      <c r="H2" s="15"/>
      <c r="I2" s="15"/>
      <c r="J2" s="15"/>
      <c r="K2" s="15"/>
      <c r="L2" s="15"/>
      <c r="M2" s="15"/>
      <c r="N2" s="15"/>
      <c r="O2" s="15"/>
      <c r="P2" s="15"/>
      <c r="Q2" s="64"/>
    </row>
    <row r="3" spans="1:1026" ht="18.75" customHeight="1" x14ac:dyDescent="0.25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1"/>
    </row>
    <row r="4" spans="1:1026" ht="18" customHeight="1" x14ac:dyDescent="0.25">
      <c r="A4" s="33" t="s">
        <v>81</v>
      </c>
      <c r="B4" s="33"/>
      <c r="C4" s="33"/>
      <c r="D4" s="15"/>
      <c r="E4" s="455" t="s">
        <v>6</v>
      </c>
      <c r="F4" s="455"/>
      <c r="G4" s="455"/>
      <c r="H4" s="455"/>
      <c r="I4" s="455"/>
      <c r="J4" s="455"/>
      <c r="K4" s="455"/>
      <c r="L4" s="455"/>
      <c r="M4" s="455"/>
      <c r="N4" s="456"/>
      <c r="O4" s="34" t="s">
        <v>38</v>
      </c>
      <c r="P4" s="29"/>
      <c r="Q4" s="32"/>
    </row>
    <row r="5" spans="1:1026" ht="18" customHeight="1" x14ac:dyDescent="0.25">
      <c r="A5" s="418" t="s">
        <v>276</v>
      </c>
      <c r="B5" s="419"/>
      <c r="C5" s="420"/>
      <c r="D5" s="16"/>
      <c r="E5" s="464" t="s">
        <v>91</v>
      </c>
      <c r="F5" s="464"/>
      <c r="G5" s="464"/>
      <c r="H5" s="464"/>
      <c r="I5" s="464"/>
      <c r="J5" s="464"/>
      <c r="K5" s="464"/>
      <c r="L5" s="465"/>
      <c r="M5" s="120"/>
      <c r="N5" s="173"/>
      <c r="O5" s="21" t="s">
        <v>29</v>
      </c>
      <c r="P5" s="27"/>
      <c r="Q5" s="73">
        <v>0.75</v>
      </c>
    </row>
    <row r="6" spans="1:1026" ht="18" customHeight="1" x14ac:dyDescent="0.25">
      <c r="A6" s="421"/>
      <c r="B6" s="422"/>
      <c r="C6" s="423"/>
      <c r="D6" s="17"/>
      <c r="E6" s="457"/>
      <c r="F6" s="457"/>
      <c r="G6" s="457"/>
      <c r="H6" s="457"/>
      <c r="I6" s="457"/>
      <c r="J6" s="457"/>
      <c r="K6" s="457"/>
      <c r="L6" s="457"/>
      <c r="M6" s="457"/>
      <c r="N6" s="457"/>
      <c r="O6" s="30" t="s">
        <v>7</v>
      </c>
      <c r="P6" s="14"/>
    </row>
    <row r="7" spans="1:1026" ht="18" customHeight="1" x14ac:dyDescent="0.25">
      <c r="A7" s="424"/>
      <c r="B7" s="425"/>
      <c r="C7" s="426"/>
      <c r="D7" s="17"/>
      <c r="E7" s="14"/>
      <c r="F7" s="14"/>
      <c r="G7" s="95">
        <v>4.4000000000000004</v>
      </c>
      <c r="H7" s="14"/>
      <c r="I7" s="14"/>
      <c r="J7" s="14"/>
      <c r="K7" s="14"/>
      <c r="L7" s="459" t="s">
        <v>8</v>
      </c>
      <c r="M7" s="459"/>
      <c r="N7" s="459"/>
      <c r="O7" s="459"/>
      <c r="P7" s="459"/>
      <c r="Q7" s="460"/>
    </row>
    <row r="8" spans="1:1026" ht="18" customHeight="1" thickBot="1" x14ac:dyDescent="0.3">
      <c r="A8" s="7" t="s">
        <v>27</v>
      </c>
      <c r="B8" s="8"/>
      <c r="C8" s="18"/>
      <c r="D8" s="19">
        <v>28</v>
      </c>
      <c r="E8" s="458" t="s">
        <v>109</v>
      </c>
      <c r="F8" s="457"/>
      <c r="G8" s="457"/>
      <c r="H8" s="457"/>
      <c r="I8" s="457"/>
      <c r="J8" s="64"/>
      <c r="K8" s="65"/>
      <c r="L8" s="104" t="s">
        <v>2</v>
      </c>
      <c r="M8" s="104" t="s">
        <v>1</v>
      </c>
      <c r="N8" s="104" t="s">
        <v>0</v>
      </c>
      <c r="O8" s="105" t="s">
        <v>9</v>
      </c>
      <c r="P8" s="105" t="s">
        <v>3</v>
      </c>
      <c r="Q8" s="105" t="s">
        <v>10</v>
      </c>
      <c r="R8" s="14"/>
    </row>
    <row r="9" spans="1:1026" ht="46.15" customHeight="1" thickBot="1" x14ac:dyDescent="0.3">
      <c r="A9" s="4" t="s">
        <v>11</v>
      </c>
      <c r="B9" s="8"/>
      <c r="C9" s="18"/>
      <c r="D9" s="19">
        <v>197</v>
      </c>
      <c r="E9" s="100" t="s">
        <v>99</v>
      </c>
      <c r="F9" s="15"/>
      <c r="G9" s="15"/>
      <c r="H9" s="15"/>
      <c r="I9" s="477" t="s">
        <v>54</v>
      </c>
      <c r="J9" s="478"/>
      <c r="K9" s="106" t="s">
        <v>51</v>
      </c>
      <c r="L9" s="106">
        <v>110</v>
      </c>
      <c r="M9" s="107">
        <v>95</v>
      </c>
      <c r="N9" s="107">
        <v>80</v>
      </c>
      <c r="O9" s="107">
        <v>65</v>
      </c>
      <c r="P9" s="107">
        <v>50</v>
      </c>
      <c r="Q9" s="107">
        <v>35</v>
      </c>
      <c r="R9" s="14"/>
    </row>
    <row r="10" spans="1:1026" ht="7.5" customHeight="1" thickBot="1" x14ac:dyDescent="0.3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20"/>
      <c r="O10" s="3"/>
      <c r="P10" s="3"/>
      <c r="Q10" s="3"/>
    </row>
    <row r="11" spans="1:1026" ht="12.75" customHeight="1" x14ac:dyDescent="0.25">
      <c r="A11" s="443" t="s">
        <v>12</v>
      </c>
      <c r="B11" s="431" t="s">
        <v>13</v>
      </c>
      <c r="C11" s="445"/>
      <c r="D11" s="429" t="s">
        <v>14</v>
      </c>
      <c r="E11" s="435" t="s">
        <v>15</v>
      </c>
      <c r="F11" s="429" t="s">
        <v>26</v>
      </c>
      <c r="G11" s="429" t="s">
        <v>16</v>
      </c>
      <c r="H11" s="439" t="s">
        <v>23</v>
      </c>
      <c r="I11" s="439" t="s">
        <v>24</v>
      </c>
      <c r="J11" s="429" t="s">
        <v>17</v>
      </c>
      <c r="K11" s="439"/>
      <c r="L11" s="449"/>
      <c r="M11" s="429" t="s">
        <v>25</v>
      </c>
      <c r="N11" s="429" t="s">
        <v>28</v>
      </c>
      <c r="O11" s="429" t="s">
        <v>19</v>
      </c>
      <c r="P11" s="431" t="s">
        <v>20</v>
      </c>
      <c r="Q11" s="432"/>
    </row>
    <row r="12" spans="1:1026" ht="42" customHeight="1" thickBot="1" x14ac:dyDescent="0.3">
      <c r="A12" s="451"/>
      <c r="B12" s="452"/>
      <c r="C12" s="453"/>
      <c r="D12" s="448"/>
      <c r="E12" s="454"/>
      <c r="F12" s="448"/>
      <c r="G12" s="448"/>
      <c r="H12" s="447"/>
      <c r="I12" s="447"/>
      <c r="J12" s="448"/>
      <c r="K12" s="447"/>
      <c r="L12" s="450"/>
      <c r="M12" s="448"/>
      <c r="N12" s="448"/>
      <c r="O12" s="448"/>
      <c r="P12" s="452"/>
      <c r="Q12" s="461"/>
    </row>
    <row r="13" spans="1:1026" s="59" customFormat="1" ht="18" customHeight="1" x14ac:dyDescent="0.25">
      <c r="A13" s="250">
        <v>1</v>
      </c>
      <c r="B13" s="369" t="s">
        <v>180</v>
      </c>
      <c r="C13" s="356"/>
      <c r="D13" s="357">
        <v>1950</v>
      </c>
      <c r="E13" s="135" t="s">
        <v>1</v>
      </c>
      <c r="F13" s="136">
        <v>72.400000000000006</v>
      </c>
      <c r="G13" s="370" t="s">
        <v>178</v>
      </c>
      <c r="H13" s="138">
        <v>12</v>
      </c>
      <c r="I13" s="152">
        <v>3.3</v>
      </c>
      <c r="J13" s="116">
        <v>134</v>
      </c>
      <c r="K13" s="116"/>
      <c r="L13" s="371"/>
      <c r="M13" s="138">
        <f>J13*I13</f>
        <v>442.2</v>
      </c>
      <c r="N13" s="251" t="s">
        <v>267</v>
      </c>
      <c r="O13" s="251">
        <v>20</v>
      </c>
      <c r="P13" s="359" t="s">
        <v>181</v>
      </c>
      <c r="Q13" s="199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2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35"/>
      <c r="AU13" s="35"/>
      <c r="AV13" s="35"/>
      <c r="AW13" s="35"/>
      <c r="AX13" s="35"/>
      <c r="AY13" s="35"/>
      <c r="AZ13" s="35"/>
      <c r="BA13" s="35"/>
      <c r="BB13" s="3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  <c r="BZ13" s="35"/>
      <c r="CA13" s="35"/>
      <c r="CB13" s="35"/>
      <c r="CC13" s="35"/>
      <c r="CD13" s="35"/>
      <c r="CE13" s="35"/>
      <c r="CF13" s="35"/>
      <c r="CG13" s="35"/>
      <c r="CH13" s="35"/>
      <c r="CI13" s="35"/>
      <c r="CJ13" s="35"/>
      <c r="CK13" s="35"/>
      <c r="CL13" s="35"/>
      <c r="CM13" s="35"/>
      <c r="CN13" s="35"/>
      <c r="CO13" s="35"/>
      <c r="CP13" s="35"/>
      <c r="CQ13" s="35"/>
      <c r="CR13" s="35"/>
      <c r="CS13" s="35"/>
      <c r="CT13" s="35"/>
      <c r="CU13" s="35"/>
      <c r="CV13" s="35"/>
      <c r="CW13" s="35"/>
      <c r="CX13" s="35"/>
      <c r="CY13" s="35"/>
      <c r="CZ13" s="35"/>
      <c r="DA13" s="35"/>
      <c r="DB13" s="35"/>
      <c r="DC13" s="35"/>
      <c r="DD13" s="35"/>
      <c r="DE13" s="35"/>
      <c r="DF13" s="35"/>
      <c r="DG13" s="35"/>
      <c r="DH13" s="35"/>
      <c r="DI13" s="35"/>
      <c r="DJ13" s="35"/>
      <c r="DK13" s="35"/>
      <c r="DL13" s="35"/>
      <c r="DM13" s="35"/>
      <c r="DN13" s="35"/>
      <c r="DO13" s="35"/>
      <c r="DP13" s="35"/>
      <c r="DQ13" s="35"/>
      <c r="DR13" s="35"/>
      <c r="DS13" s="35"/>
      <c r="DT13" s="35"/>
      <c r="DU13" s="35"/>
      <c r="DV13" s="35"/>
      <c r="DW13" s="35"/>
      <c r="DX13" s="35"/>
      <c r="DY13" s="35"/>
      <c r="DZ13" s="35"/>
      <c r="EA13" s="35"/>
      <c r="EB13" s="35"/>
      <c r="EC13" s="35"/>
      <c r="ED13" s="35"/>
      <c r="EE13" s="35"/>
      <c r="EF13" s="35"/>
      <c r="EG13" s="35"/>
      <c r="EH13" s="35"/>
      <c r="EI13" s="35"/>
      <c r="EJ13" s="35"/>
      <c r="EK13" s="35"/>
      <c r="EL13" s="35"/>
      <c r="EM13" s="35"/>
      <c r="EN13" s="35"/>
      <c r="EO13" s="35"/>
      <c r="EP13" s="35"/>
      <c r="EQ13" s="35"/>
      <c r="ER13" s="35"/>
      <c r="ES13" s="35"/>
      <c r="ET13" s="35"/>
      <c r="EU13" s="35"/>
      <c r="EV13" s="35"/>
      <c r="EW13" s="35"/>
      <c r="EX13" s="35"/>
      <c r="EY13" s="35"/>
      <c r="EZ13" s="35"/>
      <c r="FA13" s="35"/>
      <c r="FB13" s="35"/>
      <c r="FC13" s="35"/>
      <c r="FD13" s="35"/>
      <c r="FE13" s="35"/>
      <c r="FF13" s="35"/>
      <c r="FG13" s="35"/>
      <c r="FH13" s="35"/>
      <c r="FI13" s="35"/>
      <c r="FJ13" s="35"/>
      <c r="FK13" s="35"/>
      <c r="FL13" s="35"/>
      <c r="FM13" s="35"/>
      <c r="FN13" s="35"/>
      <c r="FO13" s="35"/>
      <c r="FP13" s="35"/>
      <c r="FQ13" s="35"/>
      <c r="FR13" s="35"/>
      <c r="FS13" s="35"/>
      <c r="FT13" s="35"/>
      <c r="FU13" s="35"/>
      <c r="FV13" s="35"/>
      <c r="FW13" s="35"/>
      <c r="FX13" s="35"/>
      <c r="FY13" s="35"/>
      <c r="FZ13" s="35"/>
      <c r="GA13" s="35"/>
      <c r="GB13" s="35"/>
      <c r="GC13" s="35"/>
      <c r="GD13" s="35"/>
      <c r="GE13" s="35"/>
      <c r="GF13" s="35"/>
      <c r="GG13" s="35"/>
      <c r="GH13" s="35"/>
      <c r="GI13" s="35"/>
      <c r="GJ13" s="35"/>
      <c r="GK13" s="35"/>
      <c r="GL13" s="35"/>
      <c r="GM13" s="35"/>
      <c r="GN13" s="35"/>
      <c r="GO13" s="35"/>
      <c r="GP13" s="35"/>
      <c r="GQ13" s="35"/>
      <c r="GR13" s="35"/>
      <c r="GS13" s="35"/>
      <c r="GT13" s="35"/>
      <c r="GU13" s="35"/>
      <c r="GV13" s="35"/>
      <c r="GW13" s="35"/>
      <c r="GX13" s="35"/>
      <c r="GY13" s="35"/>
      <c r="GZ13" s="35"/>
      <c r="HA13" s="35"/>
      <c r="HB13" s="35"/>
      <c r="HC13" s="35"/>
      <c r="HD13" s="35"/>
      <c r="HE13" s="35"/>
      <c r="HF13" s="35"/>
      <c r="HG13" s="35"/>
      <c r="HH13" s="35"/>
      <c r="HI13" s="35"/>
      <c r="HJ13" s="35"/>
      <c r="HK13" s="35"/>
      <c r="HL13" s="35"/>
      <c r="HM13" s="35"/>
      <c r="HN13" s="35"/>
      <c r="HO13" s="35"/>
      <c r="HP13" s="35"/>
      <c r="HQ13" s="35"/>
      <c r="HR13" s="35"/>
      <c r="HS13" s="35"/>
      <c r="HT13" s="35"/>
      <c r="HU13" s="35"/>
      <c r="HV13" s="35"/>
      <c r="HW13" s="35"/>
      <c r="HX13" s="35"/>
      <c r="HY13" s="35"/>
      <c r="HZ13" s="35"/>
      <c r="IA13" s="35"/>
      <c r="IB13" s="35"/>
      <c r="IC13" s="35"/>
      <c r="ID13" s="35"/>
      <c r="IE13" s="35"/>
      <c r="IF13" s="35"/>
      <c r="IG13" s="35"/>
      <c r="IH13" s="35"/>
      <c r="II13" s="35"/>
      <c r="IJ13" s="35"/>
      <c r="IK13" s="35"/>
      <c r="IL13" s="35"/>
      <c r="IM13" s="35"/>
      <c r="IN13" s="35"/>
      <c r="IO13" s="35"/>
      <c r="IP13" s="35"/>
      <c r="IQ13" s="35"/>
      <c r="IR13" s="35"/>
      <c r="IS13" s="35"/>
      <c r="IT13" s="35"/>
      <c r="IU13" s="35"/>
      <c r="IV13" s="35"/>
      <c r="IW13" s="35"/>
      <c r="IX13" s="35"/>
      <c r="IY13" s="35"/>
      <c r="IZ13" s="35"/>
      <c r="JA13" s="35"/>
      <c r="JB13" s="35"/>
      <c r="JC13" s="35"/>
      <c r="JD13" s="35"/>
      <c r="JE13" s="35"/>
      <c r="JF13" s="35"/>
      <c r="JG13" s="35"/>
      <c r="JH13" s="35"/>
      <c r="JI13" s="35"/>
      <c r="JJ13" s="35"/>
      <c r="JK13" s="35"/>
      <c r="JL13" s="35"/>
      <c r="JM13" s="35"/>
      <c r="JN13" s="35"/>
      <c r="JO13" s="35"/>
      <c r="JP13" s="35"/>
      <c r="JQ13" s="35"/>
      <c r="JR13" s="35"/>
      <c r="JS13" s="35"/>
      <c r="JT13" s="35"/>
      <c r="JU13" s="35"/>
      <c r="JV13" s="35"/>
      <c r="JW13" s="35"/>
      <c r="JX13" s="35"/>
      <c r="JY13" s="35"/>
      <c r="JZ13" s="35"/>
      <c r="KA13" s="35"/>
      <c r="KB13" s="35"/>
      <c r="KC13" s="35"/>
      <c r="KD13" s="35"/>
      <c r="KE13" s="35"/>
      <c r="KF13" s="35"/>
      <c r="KG13" s="35"/>
      <c r="KH13" s="35"/>
      <c r="KI13" s="35"/>
      <c r="KJ13" s="35"/>
      <c r="KK13" s="35"/>
      <c r="KL13" s="35"/>
      <c r="KM13" s="35"/>
      <c r="KN13" s="35"/>
      <c r="KO13" s="35"/>
      <c r="KP13" s="35"/>
      <c r="KQ13" s="35"/>
      <c r="KR13" s="35"/>
      <c r="KS13" s="35"/>
      <c r="KT13" s="35"/>
      <c r="KU13" s="35"/>
      <c r="KV13" s="35"/>
      <c r="KW13" s="35"/>
      <c r="KX13" s="35"/>
      <c r="KY13" s="35"/>
      <c r="KZ13" s="35"/>
      <c r="LA13" s="35"/>
      <c r="LB13" s="35"/>
      <c r="LC13" s="35"/>
      <c r="LD13" s="35"/>
      <c r="LE13" s="35"/>
      <c r="LF13" s="35"/>
      <c r="LG13" s="35"/>
      <c r="LH13" s="35"/>
      <c r="LI13" s="35"/>
      <c r="LJ13" s="35"/>
      <c r="LK13" s="35"/>
      <c r="LL13" s="35"/>
      <c r="LM13" s="35"/>
      <c r="LN13" s="35"/>
      <c r="LO13" s="35"/>
      <c r="LP13" s="35"/>
      <c r="LQ13" s="35"/>
      <c r="LR13" s="35"/>
      <c r="LS13" s="35"/>
      <c r="LT13" s="35"/>
      <c r="LU13" s="35"/>
      <c r="LV13" s="35"/>
      <c r="LW13" s="35"/>
      <c r="LX13" s="35"/>
      <c r="LY13" s="35"/>
      <c r="LZ13" s="35"/>
      <c r="MA13" s="35"/>
      <c r="MB13" s="35"/>
      <c r="MC13" s="35"/>
      <c r="MD13" s="35"/>
      <c r="ME13" s="35"/>
      <c r="MF13" s="35"/>
      <c r="MG13" s="35"/>
      <c r="MH13" s="35"/>
      <c r="MI13" s="35"/>
      <c r="MJ13" s="35"/>
      <c r="MK13" s="35"/>
      <c r="ML13" s="35"/>
      <c r="MM13" s="35"/>
      <c r="MN13" s="35"/>
      <c r="MO13" s="35"/>
      <c r="MP13" s="35"/>
      <c r="MQ13" s="35"/>
      <c r="MR13" s="35"/>
      <c r="MS13" s="35"/>
      <c r="MT13" s="35"/>
      <c r="MU13" s="35"/>
      <c r="MV13" s="35"/>
      <c r="MW13" s="35"/>
      <c r="MX13" s="35"/>
      <c r="MY13" s="35"/>
      <c r="MZ13" s="35"/>
      <c r="NA13" s="35"/>
      <c r="NB13" s="35"/>
      <c r="NC13" s="35"/>
      <c r="ND13" s="35"/>
      <c r="NE13" s="35"/>
      <c r="NF13" s="35"/>
      <c r="NG13" s="35"/>
      <c r="NH13" s="35"/>
      <c r="NI13" s="35"/>
      <c r="NJ13" s="35"/>
      <c r="NK13" s="35"/>
      <c r="NL13" s="35"/>
      <c r="NM13" s="35"/>
      <c r="NN13" s="35"/>
      <c r="NO13" s="35"/>
      <c r="NP13" s="35"/>
      <c r="NQ13" s="35"/>
      <c r="NR13" s="35"/>
      <c r="NS13" s="35"/>
      <c r="NT13" s="35"/>
      <c r="NU13" s="35"/>
      <c r="NV13" s="35"/>
      <c r="NW13" s="35"/>
      <c r="NX13" s="35"/>
      <c r="NY13" s="35"/>
      <c r="NZ13" s="35"/>
      <c r="OA13" s="35"/>
      <c r="OB13" s="35"/>
      <c r="OC13" s="35"/>
      <c r="OD13" s="35"/>
      <c r="OE13" s="35"/>
      <c r="OF13" s="35"/>
      <c r="OG13" s="35"/>
      <c r="OH13" s="35"/>
      <c r="OI13" s="35"/>
      <c r="OJ13" s="35"/>
      <c r="OK13" s="35"/>
      <c r="OL13" s="35"/>
      <c r="OM13" s="35"/>
      <c r="ON13" s="35"/>
      <c r="OO13" s="35"/>
      <c r="OP13" s="35"/>
      <c r="OQ13" s="35"/>
      <c r="OR13" s="35"/>
      <c r="OS13" s="35"/>
      <c r="OT13" s="35"/>
      <c r="OU13" s="35"/>
      <c r="OV13" s="35"/>
      <c r="OW13" s="35"/>
      <c r="OX13" s="35"/>
      <c r="OY13" s="35"/>
      <c r="OZ13" s="35"/>
      <c r="PA13" s="35"/>
      <c r="PB13" s="35"/>
      <c r="PC13" s="35"/>
      <c r="PD13" s="35"/>
      <c r="PE13" s="35"/>
      <c r="PF13" s="35"/>
      <c r="PG13" s="35"/>
      <c r="PH13" s="35"/>
      <c r="PI13" s="35"/>
      <c r="PJ13" s="35"/>
      <c r="PK13" s="35"/>
      <c r="PL13" s="35"/>
      <c r="PM13" s="35"/>
      <c r="PN13" s="35"/>
      <c r="PO13" s="35"/>
      <c r="PP13" s="35"/>
      <c r="PQ13" s="35"/>
      <c r="PR13" s="35"/>
      <c r="PS13" s="35"/>
      <c r="PT13" s="35"/>
      <c r="PU13" s="35"/>
      <c r="PV13" s="35"/>
      <c r="PW13" s="35"/>
      <c r="PX13" s="35"/>
      <c r="PY13" s="35"/>
      <c r="PZ13" s="35"/>
      <c r="QA13" s="35"/>
      <c r="QB13" s="35"/>
      <c r="QC13" s="35"/>
      <c r="QD13" s="35"/>
      <c r="QE13" s="35"/>
      <c r="QF13" s="35"/>
      <c r="QG13" s="35"/>
      <c r="QH13" s="35"/>
      <c r="QI13" s="35"/>
      <c r="QJ13" s="35"/>
      <c r="QK13" s="35"/>
      <c r="QL13" s="35"/>
      <c r="QM13" s="35"/>
      <c r="QN13" s="35"/>
      <c r="QO13" s="35"/>
      <c r="QP13" s="35"/>
      <c r="QQ13" s="35"/>
      <c r="QR13" s="35"/>
      <c r="QS13" s="35"/>
      <c r="QT13" s="35"/>
      <c r="QU13" s="35"/>
      <c r="QV13" s="35"/>
      <c r="QW13" s="35"/>
      <c r="QX13" s="35"/>
      <c r="QY13" s="35"/>
      <c r="QZ13" s="35"/>
      <c r="RA13" s="35"/>
      <c r="RB13" s="35"/>
      <c r="RC13" s="35"/>
      <c r="RD13" s="35"/>
      <c r="RE13" s="35"/>
      <c r="RF13" s="35"/>
      <c r="RG13" s="35"/>
      <c r="RH13" s="35"/>
      <c r="RI13" s="35"/>
      <c r="RJ13" s="35"/>
      <c r="RK13" s="35"/>
      <c r="RL13" s="35"/>
      <c r="RM13" s="35"/>
      <c r="RN13" s="35"/>
      <c r="RO13" s="35"/>
      <c r="RP13" s="35"/>
      <c r="RQ13" s="35"/>
      <c r="RR13" s="35"/>
      <c r="RS13" s="35"/>
      <c r="RT13" s="35"/>
      <c r="RU13" s="35"/>
      <c r="RV13" s="35"/>
      <c r="RW13" s="35"/>
      <c r="RX13" s="35"/>
      <c r="RY13" s="35"/>
      <c r="RZ13" s="35"/>
      <c r="SA13" s="35"/>
      <c r="SB13" s="35"/>
      <c r="SC13" s="35"/>
      <c r="SD13" s="35"/>
      <c r="SE13" s="35"/>
      <c r="SF13" s="35"/>
      <c r="SG13" s="35"/>
      <c r="SH13" s="35"/>
      <c r="SI13" s="35"/>
      <c r="SJ13" s="35"/>
      <c r="SK13" s="35"/>
      <c r="SL13" s="35"/>
      <c r="SM13" s="35"/>
      <c r="SN13" s="35"/>
      <c r="SO13" s="35"/>
      <c r="SP13" s="35"/>
      <c r="SQ13" s="35"/>
      <c r="SR13" s="35"/>
      <c r="SS13" s="35"/>
      <c r="ST13" s="35"/>
      <c r="SU13" s="35"/>
      <c r="SV13" s="35"/>
      <c r="SW13" s="35"/>
      <c r="SX13" s="35"/>
      <c r="SY13" s="35"/>
      <c r="SZ13" s="35"/>
      <c r="TA13" s="35"/>
      <c r="TB13" s="35"/>
      <c r="TC13" s="35"/>
      <c r="TD13" s="35"/>
      <c r="TE13" s="35"/>
      <c r="TF13" s="35"/>
      <c r="TG13" s="35"/>
      <c r="TH13" s="35"/>
      <c r="TI13" s="35"/>
      <c r="TJ13" s="35"/>
      <c r="TK13" s="35"/>
      <c r="TL13" s="35"/>
      <c r="TM13" s="35"/>
      <c r="TN13" s="35"/>
      <c r="TO13" s="35"/>
      <c r="TP13" s="35"/>
      <c r="TQ13" s="35"/>
      <c r="TR13" s="35"/>
      <c r="TS13" s="35"/>
      <c r="TT13" s="35"/>
      <c r="TU13" s="35"/>
      <c r="TV13" s="35"/>
      <c r="TW13" s="35"/>
      <c r="TX13" s="35"/>
      <c r="TY13" s="35"/>
      <c r="TZ13" s="35"/>
      <c r="UA13" s="35"/>
      <c r="UB13" s="35"/>
      <c r="UC13" s="35"/>
      <c r="UD13" s="35"/>
      <c r="UE13" s="35"/>
      <c r="UF13" s="35"/>
      <c r="UG13" s="35"/>
      <c r="UH13" s="35"/>
      <c r="UI13" s="35"/>
      <c r="UJ13" s="35"/>
      <c r="UK13" s="35"/>
      <c r="UL13" s="35"/>
      <c r="UM13" s="35"/>
      <c r="UN13" s="35"/>
      <c r="UO13" s="35"/>
      <c r="UP13" s="35"/>
      <c r="UQ13" s="35"/>
      <c r="UR13" s="35"/>
      <c r="US13" s="35"/>
      <c r="UT13" s="35"/>
      <c r="UU13" s="35"/>
      <c r="UV13" s="35"/>
      <c r="UW13" s="35"/>
      <c r="UX13" s="35"/>
      <c r="UY13" s="35"/>
      <c r="UZ13" s="35"/>
      <c r="VA13" s="35"/>
      <c r="VB13" s="35"/>
      <c r="VC13" s="35"/>
      <c r="VD13" s="35"/>
      <c r="VE13" s="35"/>
      <c r="VF13" s="35"/>
      <c r="VG13" s="35"/>
      <c r="VH13" s="35"/>
      <c r="VI13" s="35"/>
      <c r="VJ13" s="35"/>
      <c r="VK13" s="35"/>
      <c r="VL13" s="35"/>
      <c r="VM13" s="35"/>
      <c r="VN13" s="35"/>
      <c r="VO13" s="35"/>
      <c r="VP13" s="35"/>
      <c r="VQ13" s="35"/>
      <c r="VR13" s="35"/>
      <c r="VS13" s="35"/>
      <c r="VT13" s="35"/>
      <c r="VU13" s="35"/>
      <c r="VV13" s="35"/>
      <c r="VW13" s="35"/>
      <c r="VX13" s="35"/>
      <c r="VY13" s="35"/>
      <c r="VZ13" s="35"/>
      <c r="WA13" s="35"/>
      <c r="WB13" s="35"/>
      <c r="WC13" s="35"/>
      <c r="WD13" s="35"/>
      <c r="WE13" s="35"/>
      <c r="WF13" s="35"/>
      <c r="WG13" s="35"/>
      <c r="WH13" s="35"/>
      <c r="WI13" s="35"/>
      <c r="WJ13" s="35"/>
      <c r="WK13" s="35"/>
      <c r="WL13" s="35"/>
      <c r="WM13" s="35"/>
      <c r="WN13" s="35"/>
      <c r="WO13" s="35"/>
      <c r="WP13" s="35"/>
      <c r="WQ13" s="35"/>
      <c r="WR13" s="35"/>
      <c r="WS13" s="35"/>
      <c r="WT13" s="35"/>
      <c r="WU13" s="35"/>
      <c r="WV13" s="35"/>
      <c r="WW13" s="35"/>
      <c r="WX13" s="35"/>
      <c r="WY13" s="35"/>
      <c r="WZ13" s="35"/>
      <c r="XA13" s="35"/>
      <c r="XB13" s="35"/>
      <c r="XC13" s="35"/>
      <c r="XD13" s="35"/>
      <c r="XE13" s="35"/>
      <c r="XF13" s="35"/>
      <c r="XG13" s="35"/>
      <c r="XH13" s="35"/>
      <c r="XI13" s="35"/>
      <c r="XJ13" s="35"/>
      <c r="XK13" s="35"/>
      <c r="XL13" s="35"/>
      <c r="XM13" s="35"/>
      <c r="XN13" s="35"/>
      <c r="XO13" s="35"/>
      <c r="XP13" s="35"/>
      <c r="XQ13" s="35"/>
      <c r="XR13" s="35"/>
      <c r="XS13" s="35"/>
      <c r="XT13" s="35"/>
      <c r="XU13" s="35"/>
      <c r="XV13" s="35"/>
      <c r="XW13" s="35"/>
      <c r="XX13" s="35"/>
      <c r="XY13" s="35"/>
      <c r="XZ13" s="35"/>
      <c r="YA13" s="35"/>
      <c r="YB13" s="35"/>
      <c r="YC13" s="35"/>
      <c r="YD13" s="35"/>
      <c r="YE13" s="35"/>
      <c r="YF13" s="35"/>
      <c r="YG13" s="35"/>
      <c r="YH13" s="35"/>
      <c r="YI13" s="35"/>
      <c r="YJ13" s="35"/>
      <c r="YK13" s="35"/>
      <c r="YL13" s="35"/>
      <c r="YM13" s="35"/>
      <c r="YN13" s="35"/>
      <c r="YO13" s="35"/>
      <c r="YP13" s="35"/>
      <c r="YQ13" s="35"/>
      <c r="YR13" s="35"/>
      <c r="YS13" s="35"/>
      <c r="YT13" s="35"/>
      <c r="YU13" s="35"/>
      <c r="YV13" s="35"/>
      <c r="YW13" s="35"/>
      <c r="YX13" s="35"/>
      <c r="YY13" s="35"/>
      <c r="YZ13" s="35"/>
      <c r="ZA13" s="35"/>
      <c r="ZB13" s="35"/>
      <c r="ZC13" s="35"/>
      <c r="ZD13" s="35"/>
      <c r="ZE13" s="35"/>
      <c r="ZF13" s="35"/>
      <c r="ZG13" s="35"/>
      <c r="ZH13" s="35"/>
      <c r="ZI13" s="35"/>
      <c r="ZJ13" s="35"/>
      <c r="ZK13" s="35"/>
      <c r="ZL13" s="35"/>
      <c r="ZM13" s="35"/>
      <c r="ZN13" s="35"/>
      <c r="ZO13" s="35"/>
      <c r="ZP13" s="35"/>
      <c r="ZQ13" s="35"/>
      <c r="ZR13" s="35"/>
      <c r="ZS13" s="35"/>
      <c r="ZT13" s="35"/>
      <c r="ZU13" s="35"/>
      <c r="ZV13" s="35"/>
      <c r="ZW13" s="35"/>
      <c r="ZX13" s="35"/>
      <c r="ZY13" s="35"/>
      <c r="ZZ13" s="35"/>
      <c r="AAA13" s="35"/>
      <c r="AAB13" s="35"/>
      <c r="AAC13" s="35"/>
      <c r="AAD13" s="35"/>
      <c r="AAE13" s="35"/>
      <c r="AAF13" s="35"/>
      <c r="AAG13" s="35"/>
      <c r="AAH13" s="35"/>
      <c r="AAI13" s="35"/>
      <c r="AAJ13" s="35"/>
      <c r="AAK13" s="35"/>
      <c r="AAL13" s="35"/>
      <c r="AAM13" s="35"/>
      <c r="AAN13" s="35"/>
      <c r="AAO13" s="35"/>
      <c r="AAP13" s="35"/>
      <c r="AAQ13" s="35"/>
      <c r="AAR13" s="35"/>
      <c r="AAS13" s="35"/>
      <c r="AAT13" s="35"/>
      <c r="AAU13" s="35"/>
      <c r="AAV13" s="35"/>
      <c r="AAW13" s="35"/>
      <c r="AAX13" s="35"/>
      <c r="AAY13" s="35"/>
      <c r="AAZ13" s="35"/>
      <c r="ABA13" s="35"/>
      <c r="ABB13" s="35"/>
      <c r="ABC13" s="35"/>
      <c r="ABD13" s="35"/>
      <c r="ABE13" s="35"/>
      <c r="ABF13" s="35"/>
      <c r="ABG13" s="35"/>
      <c r="ABH13" s="35"/>
      <c r="ABI13" s="35"/>
      <c r="ABJ13" s="35"/>
      <c r="ABK13" s="35"/>
      <c r="ABL13" s="35"/>
      <c r="ABM13" s="35"/>
      <c r="ABN13" s="35"/>
      <c r="ABO13" s="35"/>
      <c r="ABP13" s="35"/>
      <c r="ABQ13" s="35"/>
      <c r="ABR13" s="35"/>
      <c r="ABS13" s="35"/>
      <c r="ABT13" s="35"/>
      <c r="ABU13" s="35"/>
      <c r="ABV13" s="35"/>
      <c r="ABW13" s="35"/>
      <c r="ABX13" s="35"/>
      <c r="ABY13" s="35"/>
      <c r="ABZ13" s="35"/>
      <c r="ACA13" s="35"/>
      <c r="ACB13" s="35"/>
      <c r="ACC13" s="35"/>
      <c r="ACD13" s="35"/>
      <c r="ACE13" s="35"/>
      <c r="ACF13" s="35"/>
      <c r="ACG13" s="35"/>
      <c r="ACH13" s="35"/>
      <c r="ACI13" s="35"/>
      <c r="ACJ13" s="35"/>
      <c r="ACK13" s="35"/>
      <c r="ACL13" s="35"/>
      <c r="ACM13" s="35"/>
      <c r="ACN13" s="35"/>
      <c r="ACO13" s="35"/>
      <c r="ACP13" s="35"/>
      <c r="ACQ13" s="35"/>
      <c r="ACR13" s="35"/>
      <c r="ACS13" s="35"/>
      <c r="ACT13" s="35"/>
      <c r="ACU13" s="35"/>
      <c r="ACV13" s="35"/>
      <c r="ACW13" s="35"/>
      <c r="ACX13" s="35"/>
      <c r="ACY13" s="35"/>
      <c r="ACZ13" s="35"/>
      <c r="ADA13" s="35"/>
      <c r="ADB13" s="35"/>
      <c r="ADC13" s="35"/>
      <c r="ADD13" s="35"/>
      <c r="ADE13" s="35"/>
      <c r="ADF13" s="35"/>
      <c r="ADG13" s="35"/>
      <c r="ADH13" s="35"/>
      <c r="ADI13" s="35"/>
      <c r="ADJ13" s="35"/>
      <c r="ADK13" s="35"/>
      <c r="ADL13" s="35"/>
      <c r="ADM13" s="35"/>
      <c r="ADN13" s="35"/>
      <c r="ADO13" s="35"/>
      <c r="ADP13" s="35"/>
      <c r="ADQ13" s="35"/>
      <c r="ADR13" s="35"/>
      <c r="ADS13" s="35"/>
      <c r="ADT13" s="35"/>
      <c r="ADU13" s="35"/>
      <c r="ADV13" s="35"/>
      <c r="ADW13" s="35"/>
      <c r="ADX13" s="35"/>
      <c r="ADY13" s="35"/>
      <c r="ADZ13" s="35"/>
      <c r="AEA13" s="35"/>
      <c r="AEB13" s="35"/>
      <c r="AEC13" s="35"/>
      <c r="AED13" s="35"/>
      <c r="AEE13" s="35"/>
      <c r="AEF13" s="35"/>
      <c r="AEG13" s="35"/>
      <c r="AEH13" s="35"/>
      <c r="AEI13" s="35"/>
      <c r="AEJ13" s="35"/>
      <c r="AEK13" s="35"/>
      <c r="AEL13" s="35"/>
      <c r="AEM13" s="35"/>
      <c r="AEN13" s="35"/>
      <c r="AEO13" s="35"/>
      <c r="AEP13" s="35"/>
      <c r="AEQ13" s="35"/>
      <c r="AER13" s="35"/>
      <c r="AES13" s="35"/>
      <c r="AET13" s="35"/>
      <c r="AEU13" s="35"/>
      <c r="AEV13" s="35"/>
      <c r="AEW13" s="35"/>
      <c r="AEX13" s="35"/>
      <c r="AEY13" s="35"/>
      <c r="AEZ13" s="35"/>
      <c r="AFA13" s="35"/>
      <c r="AFB13" s="35"/>
      <c r="AFC13" s="35"/>
      <c r="AFD13" s="35"/>
      <c r="AFE13" s="35"/>
      <c r="AFF13" s="35"/>
      <c r="AFG13" s="35"/>
      <c r="AFH13" s="35"/>
      <c r="AFI13" s="35"/>
      <c r="AFJ13" s="35"/>
      <c r="AFK13" s="35"/>
      <c r="AFL13" s="35"/>
      <c r="AFM13" s="35"/>
      <c r="AFN13" s="35"/>
      <c r="AFO13" s="35"/>
      <c r="AFP13" s="35"/>
      <c r="AFQ13" s="35"/>
      <c r="AFR13" s="35"/>
      <c r="AFS13" s="35"/>
      <c r="AFT13" s="35"/>
      <c r="AFU13" s="35"/>
      <c r="AFV13" s="35"/>
      <c r="AFW13" s="35"/>
      <c r="AFX13" s="35"/>
      <c r="AFY13" s="35"/>
      <c r="AFZ13" s="35"/>
      <c r="AGA13" s="35"/>
      <c r="AGB13" s="35"/>
      <c r="AGC13" s="35"/>
      <c r="AGD13" s="35"/>
      <c r="AGE13" s="35"/>
      <c r="AGF13" s="35"/>
      <c r="AGG13" s="35"/>
      <c r="AGH13" s="35"/>
      <c r="AGI13" s="35"/>
      <c r="AGJ13" s="35"/>
      <c r="AGK13" s="35"/>
      <c r="AGL13" s="35"/>
      <c r="AGM13" s="35"/>
      <c r="AGN13" s="35"/>
      <c r="AGO13" s="35"/>
      <c r="AGP13" s="35"/>
      <c r="AGQ13" s="35"/>
      <c r="AGR13" s="35"/>
      <c r="AGS13" s="35"/>
      <c r="AGT13" s="35"/>
      <c r="AGU13" s="35"/>
      <c r="AGV13" s="35"/>
      <c r="AGW13" s="35"/>
      <c r="AGX13" s="35"/>
      <c r="AGY13" s="35"/>
      <c r="AGZ13" s="35"/>
      <c r="AHA13" s="35"/>
      <c r="AHB13" s="35"/>
      <c r="AHC13" s="35"/>
      <c r="AHD13" s="35"/>
      <c r="AHE13" s="35"/>
      <c r="AHF13" s="35"/>
      <c r="AHG13" s="35"/>
      <c r="AHH13" s="35"/>
      <c r="AHI13" s="35"/>
      <c r="AHJ13" s="35"/>
      <c r="AHK13" s="35"/>
      <c r="AHL13" s="35"/>
      <c r="AHM13" s="35"/>
      <c r="AHN13" s="35"/>
      <c r="AHO13" s="35"/>
      <c r="AHP13" s="35"/>
      <c r="AHQ13" s="35"/>
      <c r="AHR13" s="35"/>
      <c r="AHS13" s="35"/>
      <c r="AHT13" s="35"/>
      <c r="AHU13" s="35"/>
      <c r="AHV13" s="35"/>
      <c r="AHW13" s="35"/>
      <c r="AHX13" s="35"/>
      <c r="AHY13" s="35"/>
      <c r="AHZ13" s="35"/>
      <c r="AIA13" s="35"/>
      <c r="AIB13" s="35"/>
      <c r="AIC13" s="35"/>
      <c r="AID13" s="35"/>
      <c r="AIE13" s="35"/>
      <c r="AIF13" s="35"/>
      <c r="AIG13" s="35"/>
      <c r="AIH13" s="35"/>
      <c r="AII13" s="35"/>
      <c r="AIJ13" s="35"/>
      <c r="AIK13" s="35"/>
      <c r="AIL13" s="35"/>
      <c r="AIM13" s="35"/>
      <c r="AIN13" s="35"/>
      <c r="AIO13" s="35"/>
      <c r="AIP13" s="35"/>
      <c r="AIQ13" s="35"/>
      <c r="AIR13" s="35"/>
      <c r="AIS13" s="35"/>
      <c r="AIT13" s="35"/>
      <c r="AIU13" s="35"/>
      <c r="AIV13" s="35"/>
      <c r="AIW13" s="35"/>
      <c r="AIX13" s="35"/>
      <c r="AIY13" s="35"/>
      <c r="AIZ13" s="35"/>
      <c r="AJA13" s="35"/>
      <c r="AJB13" s="35"/>
      <c r="AJC13" s="35"/>
      <c r="AJD13" s="35"/>
      <c r="AJE13" s="35"/>
      <c r="AJF13" s="35"/>
      <c r="AJG13" s="35"/>
      <c r="AJH13" s="35"/>
      <c r="AJI13" s="35"/>
      <c r="AJJ13" s="35"/>
      <c r="AJK13" s="35"/>
      <c r="AJL13" s="35"/>
      <c r="AJM13" s="35"/>
      <c r="AJN13" s="35"/>
      <c r="AJO13" s="35"/>
      <c r="AJP13" s="35"/>
      <c r="AJQ13" s="35"/>
      <c r="AJR13" s="35"/>
      <c r="AJS13" s="35"/>
      <c r="AJT13" s="35"/>
      <c r="AJU13" s="35"/>
      <c r="AJV13" s="35"/>
      <c r="AJW13" s="35"/>
      <c r="AJX13" s="35"/>
      <c r="AJY13" s="35"/>
      <c r="AJZ13" s="35"/>
      <c r="AKA13" s="35"/>
      <c r="AKB13" s="35"/>
      <c r="AKC13" s="35"/>
      <c r="AKD13" s="35"/>
      <c r="AKE13" s="35"/>
      <c r="AKF13" s="35"/>
      <c r="AKG13" s="35"/>
      <c r="AKH13" s="35"/>
      <c r="AKI13" s="35"/>
      <c r="AKJ13" s="35"/>
      <c r="AKK13" s="35"/>
      <c r="AKL13" s="35"/>
      <c r="AKM13" s="35"/>
      <c r="AKN13" s="35"/>
      <c r="AKO13" s="35"/>
      <c r="AKP13" s="35"/>
      <c r="AKQ13" s="35"/>
      <c r="AKR13" s="35"/>
      <c r="AKS13" s="35"/>
      <c r="AKT13" s="35"/>
      <c r="AKU13" s="35"/>
      <c r="AKV13" s="35"/>
      <c r="AKW13" s="35"/>
      <c r="AKX13" s="35"/>
      <c r="AKY13" s="35"/>
      <c r="AKZ13" s="35"/>
      <c r="ALA13" s="35"/>
      <c r="ALB13" s="35"/>
      <c r="ALC13" s="35"/>
      <c r="ALD13" s="35"/>
      <c r="ALE13" s="35"/>
      <c r="ALF13" s="35"/>
      <c r="ALG13" s="35"/>
      <c r="ALH13" s="35"/>
      <c r="ALI13" s="35"/>
      <c r="ALJ13" s="35"/>
      <c r="ALK13" s="35"/>
      <c r="ALL13" s="35"/>
      <c r="ALM13" s="35"/>
      <c r="ALN13" s="35"/>
      <c r="ALO13" s="35"/>
      <c r="ALP13" s="35"/>
      <c r="ALQ13" s="35"/>
      <c r="ALR13" s="35"/>
      <c r="ALS13" s="35"/>
      <c r="ALT13" s="35"/>
      <c r="ALU13" s="35"/>
      <c r="ALV13" s="35"/>
      <c r="ALW13" s="35"/>
      <c r="ALX13" s="35"/>
      <c r="ALY13" s="35"/>
      <c r="ALZ13" s="35"/>
      <c r="AMA13" s="35"/>
      <c r="AMB13" s="35"/>
      <c r="AMC13" s="35"/>
      <c r="AMD13" s="35"/>
      <c r="AME13" s="35"/>
      <c r="AMF13" s="35"/>
      <c r="AMG13" s="35"/>
      <c r="AMH13" s="35"/>
      <c r="AMI13" s="35"/>
      <c r="AMJ13" s="35"/>
      <c r="AMK13" s="35"/>
      <c r="AML13" s="35"/>
    </row>
    <row r="14" spans="1:1026" s="59" customFormat="1" ht="18" customHeight="1" thickBot="1" x14ac:dyDescent="0.3">
      <c r="A14" s="149">
        <v>2</v>
      </c>
      <c r="B14" s="196" t="s">
        <v>89</v>
      </c>
      <c r="C14" s="164"/>
      <c r="D14" s="165">
        <v>1947</v>
      </c>
      <c r="E14" s="157" t="s">
        <v>1</v>
      </c>
      <c r="F14" s="163">
        <v>91.9</v>
      </c>
      <c r="G14" s="372" t="s">
        <v>108</v>
      </c>
      <c r="H14" s="157">
        <v>12</v>
      </c>
      <c r="I14" s="166">
        <v>3.3</v>
      </c>
      <c r="J14" s="167">
        <v>62</v>
      </c>
      <c r="K14" s="118"/>
      <c r="L14" s="206"/>
      <c r="M14" s="157">
        <f>J14*I14</f>
        <v>204.6</v>
      </c>
      <c r="N14" s="168">
        <v>2</v>
      </c>
      <c r="O14" s="150">
        <v>18</v>
      </c>
      <c r="P14" s="162" t="s">
        <v>65</v>
      </c>
      <c r="Q14" s="151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2"/>
      <c r="AD14" s="35"/>
      <c r="AE14" s="35"/>
      <c r="AF14" s="35"/>
      <c r="AG14" s="35"/>
      <c r="AH14" s="35"/>
      <c r="AI14" s="35"/>
      <c r="AJ14" s="35"/>
      <c r="AK14" s="35"/>
      <c r="AL14" s="35"/>
      <c r="AM14" s="35"/>
      <c r="AN14" s="35"/>
      <c r="AO14" s="35"/>
      <c r="AP14" s="35"/>
      <c r="AQ14" s="35"/>
      <c r="AR14" s="35"/>
      <c r="AS14" s="35"/>
      <c r="AT14" s="35"/>
      <c r="AU14" s="35"/>
      <c r="AV14" s="35"/>
      <c r="AW14" s="35"/>
      <c r="AX14" s="35"/>
      <c r="AY14" s="35"/>
      <c r="AZ14" s="35"/>
      <c r="BA14" s="35"/>
      <c r="BB14" s="35"/>
      <c r="BC14" s="35"/>
      <c r="BD14" s="35"/>
      <c r="BE14" s="35"/>
      <c r="BF14" s="35"/>
      <c r="BG14" s="35"/>
      <c r="BH14" s="35"/>
      <c r="BI14" s="35"/>
      <c r="BJ14" s="35"/>
      <c r="BK14" s="35"/>
      <c r="BL14" s="35"/>
      <c r="BM14" s="35"/>
      <c r="BN14" s="35"/>
      <c r="BO14" s="35"/>
      <c r="BP14" s="35"/>
      <c r="BQ14" s="35"/>
      <c r="BR14" s="35"/>
      <c r="BS14" s="35"/>
      <c r="BT14" s="35"/>
      <c r="BU14" s="35"/>
      <c r="BV14" s="35"/>
      <c r="BW14" s="35"/>
      <c r="BX14" s="35"/>
      <c r="BY14" s="35"/>
      <c r="BZ14" s="35"/>
      <c r="CA14" s="35"/>
      <c r="CB14" s="35"/>
      <c r="CC14" s="35"/>
      <c r="CD14" s="35"/>
      <c r="CE14" s="35"/>
      <c r="CF14" s="35"/>
      <c r="CG14" s="35"/>
      <c r="CH14" s="35"/>
      <c r="CI14" s="35"/>
      <c r="CJ14" s="35"/>
      <c r="CK14" s="35"/>
      <c r="CL14" s="35"/>
      <c r="CM14" s="35"/>
      <c r="CN14" s="35"/>
      <c r="CO14" s="35"/>
      <c r="CP14" s="35"/>
      <c r="CQ14" s="35"/>
      <c r="CR14" s="35"/>
      <c r="CS14" s="35"/>
      <c r="CT14" s="35"/>
      <c r="CU14" s="35"/>
      <c r="CV14" s="35"/>
      <c r="CW14" s="35"/>
      <c r="CX14" s="35"/>
      <c r="CY14" s="35"/>
      <c r="CZ14" s="35"/>
      <c r="DA14" s="35"/>
      <c r="DB14" s="35"/>
      <c r="DC14" s="35"/>
      <c r="DD14" s="35"/>
      <c r="DE14" s="35"/>
      <c r="DF14" s="35"/>
      <c r="DG14" s="35"/>
      <c r="DH14" s="35"/>
      <c r="DI14" s="35"/>
      <c r="DJ14" s="35"/>
      <c r="DK14" s="35"/>
      <c r="DL14" s="35"/>
      <c r="DM14" s="35"/>
      <c r="DN14" s="35"/>
      <c r="DO14" s="35"/>
      <c r="DP14" s="35"/>
      <c r="DQ14" s="35"/>
      <c r="DR14" s="35"/>
      <c r="DS14" s="35"/>
      <c r="DT14" s="35"/>
      <c r="DU14" s="35"/>
      <c r="DV14" s="35"/>
      <c r="DW14" s="35"/>
      <c r="DX14" s="35"/>
      <c r="DY14" s="35"/>
      <c r="DZ14" s="35"/>
      <c r="EA14" s="35"/>
      <c r="EB14" s="35"/>
      <c r="EC14" s="35"/>
      <c r="ED14" s="35"/>
      <c r="EE14" s="35"/>
      <c r="EF14" s="35"/>
      <c r="EG14" s="35"/>
      <c r="EH14" s="35"/>
      <c r="EI14" s="35"/>
      <c r="EJ14" s="35"/>
      <c r="EK14" s="35"/>
      <c r="EL14" s="35"/>
      <c r="EM14" s="35"/>
      <c r="EN14" s="35"/>
      <c r="EO14" s="35"/>
      <c r="EP14" s="35"/>
      <c r="EQ14" s="35"/>
      <c r="ER14" s="35"/>
      <c r="ES14" s="35"/>
      <c r="ET14" s="35"/>
      <c r="EU14" s="35"/>
      <c r="EV14" s="35"/>
      <c r="EW14" s="35"/>
      <c r="EX14" s="35"/>
      <c r="EY14" s="35"/>
      <c r="EZ14" s="35"/>
      <c r="FA14" s="35"/>
      <c r="FB14" s="35"/>
      <c r="FC14" s="35"/>
      <c r="FD14" s="35"/>
      <c r="FE14" s="35"/>
      <c r="FF14" s="35"/>
      <c r="FG14" s="35"/>
      <c r="FH14" s="35"/>
      <c r="FI14" s="35"/>
      <c r="FJ14" s="35"/>
      <c r="FK14" s="35"/>
      <c r="FL14" s="35"/>
      <c r="FM14" s="35"/>
      <c r="FN14" s="35"/>
      <c r="FO14" s="35"/>
      <c r="FP14" s="35"/>
      <c r="FQ14" s="35"/>
      <c r="FR14" s="35"/>
      <c r="FS14" s="35"/>
      <c r="FT14" s="35"/>
      <c r="FU14" s="35"/>
      <c r="FV14" s="35"/>
      <c r="FW14" s="35"/>
      <c r="FX14" s="35"/>
      <c r="FY14" s="35"/>
      <c r="FZ14" s="35"/>
      <c r="GA14" s="35"/>
      <c r="GB14" s="35"/>
      <c r="GC14" s="35"/>
      <c r="GD14" s="35"/>
      <c r="GE14" s="35"/>
      <c r="GF14" s="35"/>
      <c r="GG14" s="35"/>
      <c r="GH14" s="35"/>
      <c r="GI14" s="35"/>
      <c r="GJ14" s="35"/>
      <c r="GK14" s="35"/>
      <c r="GL14" s="35"/>
      <c r="GM14" s="35"/>
      <c r="GN14" s="35"/>
      <c r="GO14" s="35"/>
      <c r="GP14" s="35"/>
      <c r="GQ14" s="35"/>
      <c r="GR14" s="35"/>
      <c r="GS14" s="35"/>
      <c r="GT14" s="35"/>
      <c r="GU14" s="35"/>
      <c r="GV14" s="35"/>
      <c r="GW14" s="35"/>
      <c r="GX14" s="35"/>
      <c r="GY14" s="35"/>
      <c r="GZ14" s="35"/>
      <c r="HA14" s="35"/>
      <c r="HB14" s="35"/>
      <c r="HC14" s="35"/>
      <c r="HD14" s="35"/>
      <c r="HE14" s="35"/>
      <c r="HF14" s="35"/>
      <c r="HG14" s="35"/>
      <c r="HH14" s="35"/>
      <c r="HI14" s="35"/>
      <c r="HJ14" s="35"/>
      <c r="HK14" s="35"/>
      <c r="HL14" s="35"/>
      <c r="HM14" s="35"/>
      <c r="HN14" s="35"/>
      <c r="HO14" s="35"/>
      <c r="HP14" s="35"/>
      <c r="HQ14" s="35"/>
      <c r="HR14" s="35"/>
      <c r="HS14" s="35"/>
      <c r="HT14" s="35"/>
      <c r="HU14" s="35"/>
      <c r="HV14" s="35"/>
      <c r="HW14" s="35"/>
      <c r="HX14" s="35"/>
      <c r="HY14" s="35"/>
      <c r="HZ14" s="35"/>
      <c r="IA14" s="35"/>
      <c r="IB14" s="35"/>
      <c r="IC14" s="35"/>
      <c r="ID14" s="35"/>
      <c r="IE14" s="35"/>
      <c r="IF14" s="35"/>
      <c r="IG14" s="35"/>
      <c r="IH14" s="35"/>
      <c r="II14" s="35"/>
      <c r="IJ14" s="35"/>
      <c r="IK14" s="35"/>
      <c r="IL14" s="35"/>
      <c r="IM14" s="35"/>
      <c r="IN14" s="35"/>
      <c r="IO14" s="35"/>
      <c r="IP14" s="35"/>
      <c r="IQ14" s="35"/>
      <c r="IR14" s="35"/>
      <c r="IS14" s="35"/>
      <c r="IT14" s="35"/>
      <c r="IU14" s="35"/>
      <c r="IV14" s="35"/>
      <c r="IW14" s="35"/>
      <c r="IX14" s="35"/>
      <c r="IY14" s="35"/>
      <c r="IZ14" s="35"/>
      <c r="JA14" s="35"/>
      <c r="JB14" s="35"/>
      <c r="JC14" s="35"/>
      <c r="JD14" s="35"/>
      <c r="JE14" s="35"/>
      <c r="JF14" s="35"/>
      <c r="JG14" s="35"/>
      <c r="JH14" s="35"/>
      <c r="JI14" s="35"/>
      <c r="JJ14" s="35"/>
      <c r="JK14" s="35"/>
      <c r="JL14" s="35"/>
      <c r="JM14" s="35"/>
      <c r="JN14" s="35"/>
      <c r="JO14" s="35"/>
      <c r="JP14" s="35"/>
      <c r="JQ14" s="35"/>
      <c r="JR14" s="35"/>
      <c r="JS14" s="35"/>
      <c r="JT14" s="35"/>
      <c r="JU14" s="35"/>
      <c r="JV14" s="35"/>
      <c r="JW14" s="35"/>
      <c r="JX14" s="35"/>
      <c r="JY14" s="35"/>
      <c r="JZ14" s="35"/>
      <c r="KA14" s="35"/>
      <c r="KB14" s="35"/>
      <c r="KC14" s="35"/>
      <c r="KD14" s="35"/>
      <c r="KE14" s="35"/>
      <c r="KF14" s="35"/>
      <c r="KG14" s="35"/>
      <c r="KH14" s="35"/>
      <c r="KI14" s="35"/>
      <c r="KJ14" s="35"/>
      <c r="KK14" s="35"/>
      <c r="KL14" s="35"/>
      <c r="KM14" s="35"/>
      <c r="KN14" s="35"/>
      <c r="KO14" s="35"/>
      <c r="KP14" s="35"/>
      <c r="KQ14" s="35"/>
      <c r="KR14" s="35"/>
      <c r="KS14" s="35"/>
      <c r="KT14" s="35"/>
      <c r="KU14" s="35"/>
      <c r="KV14" s="35"/>
      <c r="KW14" s="35"/>
      <c r="KX14" s="35"/>
      <c r="KY14" s="35"/>
      <c r="KZ14" s="35"/>
      <c r="LA14" s="35"/>
      <c r="LB14" s="35"/>
      <c r="LC14" s="35"/>
      <c r="LD14" s="35"/>
      <c r="LE14" s="35"/>
      <c r="LF14" s="35"/>
      <c r="LG14" s="35"/>
      <c r="LH14" s="35"/>
      <c r="LI14" s="35"/>
      <c r="LJ14" s="35"/>
      <c r="LK14" s="35"/>
      <c r="LL14" s="35"/>
      <c r="LM14" s="35"/>
      <c r="LN14" s="35"/>
      <c r="LO14" s="35"/>
      <c r="LP14" s="35"/>
      <c r="LQ14" s="35"/>
      <c r="LR14" s="35"/>
      <c r="LS14" s="35"/>
      <c r="LT14" s="35"/>
      <c r="LU14" s="35"/>
      <c r="LV14" s="35"/>
      <c r="LW14" s="35"/>
      <c r="LX14" s="35"/>
      <c r="LY14" s="35"/>
      <c r="LZ14" s="35"/>
      <c r="MA14" s="35"/>
      <c r="MB14" s="35"/>
      <c r="MC14" s="35"/>
      <c r="MD14" s="35"/>
      <c r="ME14" s="35"/>
      <c r="MF14" s="35"/>
      <c r="MG14" s="35"/>
      <c r="MH14" s="35"/>
      <c r="MI14" s="35"/>
      <c r="MJ14" s="35"/>
      <c r="MK14" s="35"/>
      <c r="ML14" s="35"/>
      <c r="MM14" s="35"/>
      <c r="MN14" s="35"/>
      <c r="MO14" s="35"/>
      <c r="MP14" s="35"/>
      <c r="MQ14" s="35"/>
      <c r="MR14" s="35"/>
      <c r="MS14" s="35"/>
      <c r="MT14" s="35"/>
      <c r="MU14" s="35"/>
      <c r="MV14" s="35"/>
      <c r="MW14" s="35"/>
      <c r="MX14" s="35"/>
      <c r="MY14" s="35"/>
      <c r="MZ14" s="35"/>
      <c r="NA14" s="35"/>
      <c r="NB14" s="35"/>
      <c r="NC14" s="35"/>
      <c r="ND14" s="35"/>
      <c r="NE14" s="35"/>
      <c r="NF14" s="35"/>
      <c r="NG14" s="35"/>
      <c r="NH14" s="35"/>
      <c r="NI14" s="35"/>
      <c r="NJ14" s="35"/>
      <c r="NK14" s="35"/>
      <c r="NL14" s="35"/>
      <c r="NM14" s="35"/>
      <c r="NN14" s="35"/>
      <c r="NO14" s="35"/>
      <c r="NP14" s="35"/>
      <c r="NQ14" s="35"/>
      <c r="NR14" s="35"/>
      <c r="NS14" s="35"/>
      <c r="NT14" s="35"/>
      <c r="NU14" s="35"/>
      <c r="NV14" s="35"/>
      <c r="NW14" s="35"/>
      <c r="NX14" s="35"/>
      <c r="NY14" s="35"/>
      <c r="NZ14" s="35"/>
      <c r="OA14" s="35"/>
      <c r="OB14" s="35"/>
      <c r="OC14" s="35"/>
      <c r="OD14" s="35"/>
      <c r="OE14" s="35"/>
      <c r="OF14" s="35"/>
      <c r="OG14" s="35"/>
      <c r="OH14" s="35"/>
      <c r="OI14" s="35"/>
      <c r="OJ14" s="35"/>
      <c r="OK14" s="35"/>
      <c r="OL14" s="35"/>
      <c r="OM14" s="35"/>
      <c r="ON14" s="35"/>
      <c r="OO14" s="35"/>
      <c r="OP14" s="35"/>
      <c r="OQ14" s="35"/>
      <c r="OR14" s="35"/>
      <c r="OS14" s="35"/>
      <c r="OT14" s="35"/>
      <c r="OU14" s="35"/>
      <c r="OV14" s="35"/>
      <c r="OW14" s="35"/>
      <c r="OX14" s="35"/>
      <c r="OY14" s="35"/>
      <c r="OZ14" s="35"/>
      <c r="PA14" s="35"/>
      <c r="PB14" s="35"/>
      <c r="PC14" s="35"/>
      <c r="PD14" s="35"/>
      <c r="PE14" s="35"/>
      <c r="PF14" s="35"/>
      <c r="PG14" s="35"/>
      <c r="PH14" s="35"/>
      <c r="PI14" s="35"/>
      <c r="PJ14" s="35"/>
      <c r="PK14" s="35"/>
      <c r="PL14" s="35"/>
      <c r="PM14" s="35"/>
      <c r="PN14" s="35"/>
      <c r="PO14" s="35"/>
      <c r="PP14" s="35"/>
      <c r="PQ14" s="35"/>
      <c r="PR14" s="35"/>
      <c r="PS14" s="35"/>
      <c r="PT14" s="35"/>
      <c r="PU14" s="35"/>
      <c r="PV14" s="35"/>
      <c r="PW14" s="35"/>
      <c r="PX14" s="35"/>
      <c r="PY14" s="35"/>
      <c r="PZ14" s="35"/>
      <c r="QA14" s="35"/>
      <c r="QB14" s="35"/>
      <c r="QC14" s="35"/>
      <c r="QD14" s="35"/>
      <c r="QE14" s="35"/>
      <c r="QF14" s="35"/>
      <c r="QG14" s="35"/>
      <c r="QH14" s="35"/>
      <c r="QI14" s="35"/>
      <c r="QJ14" s="35"/>
      <c r="QK14" s="35"/>
      <c r="QL14" s="35"/>
      <c r="QM14" s="35"/>
      <c r="QN14" s="35"/>
      <c r="QO14" s="35"/>
      <c r="QP14" s="35"/>
      <c r="QQ14" s="35"/>
      <c r="QR14" s="35"/>
      <c r="QS14" s="35"/>
      <c r="QT14" s="35"/>
      <c r="QU14" s="35"/>
      <c r="QV14" s="35"/>
      <c r="QW14" s="35"/>
      <c r="QX14" s="35"/>
      <c r="QY14" s="35"/>
      <c r="QZ14" s="35"/>
      <c r="RA14" s="35"/>
      <c r="RB14" s="35"/>
      <c r="RC14" s="35"/>
      <c r="RD14" s="35"/>
      <c r="RE14" s="35"/>
      <c r="RF14" s="35"/>
      <c r="RG14" s="35"/>
      <c r="RH14" s="35"/>
      <c r="RI14" s="35"/>
      <c r="RJ14" s="35"/>
      <c r="RK14" s="35"/>
      <c r="RL14" s="35"/>
      <c r="RM14" s="35"/>
      <c r="RN14" s="35"/>
      <c r="RO14" s="35"/>
      <c r="RP14" s="35"/>
      <c r="RQ14" s="35"/>
      <c r="RR14" s="35"/>
      <c r="RS14" s="35"/>
      <c r="RT14" s="35"/>
      <c r="RU14" s="35"/>
      <c r="RV14" s="35"/>
      <c r="RW14" s="35"/>
      <c r="RX14" s="35"/>
      <c r="RY14" s="35"/>
      <c r="RZ14" s="35"/>
      <c r="SA14" s="35"/>
      <c r="SB14" s="35"/>
      <c r="SC14" s="35"/>
      <c r="SD14" s="35"/>
      <c r="SE14" s="35"/>
      <c r="SF14" s="35"/>
      <c r="SG14" s="35"/>
      <c r="SH14" s="35"/>
      <c r="SI14" s="35"/>
      <c r="SJ14" s="35"/>
      <c r="SK14" s="35"/>
      <c r="SL14" s="35"/>
      <c r="SM14" s="35"/>
      <c r="SN14" s="35"/>
      <c r="SO14" s="35"/>
      <c r="SP14" s="35"/>
      <c r="SQ14" s="35"/>
      <c r="SR14" s="35"/>
      <c r="SS14" s="35"/>
      <c r="ST14" s="35"/>
      <c r="SU14" s="35"/>
      <c r="SV14" s="35"/>
      <c r="SW14" s="35"/>
      <c r="SX14" s="35"/>
      <c r="SY14" s="35"/>
      <c r="SZ14" s="35"/>
      <c r="TA14" s="35"/>
      <c r="TB14" s="35"/>
      <c r="TC14" s="35"/>
      <c r="TD14" s="35"/>
      <c r="TE14" s="35"/>
      <c r="TF14" s="35"/>
      <c r="TG14" s="35"/>
      <c r="TH14" s="35"/>
      <c r="TI14" s="35"/>
      <c r="TJ14" s="35"/>
      <c r="TK14" s="35"/>
      <c r="TL14" s="35"/>
      <c r="TM14" s="35"/>
      <c r="TN14" s="35"/>
      <c r="TO14" s="35"/>
      <c r="TP14" s="35"/>
      <c r="TQ14" s="35"/>
      <c r="TR14" s="35"/>
      <c r="TS14" s="35"/>
      <c r="TT14" s="35"/>
      <c r="TU14" s="35"/>
      <c r="TV14" s="35"/>
      <c r="TW14" s="35"/>
      <c r="TX14" s="35"/>
      <c r="TY14" s="35"/>
      <c r="TZ14" s="35"/>
      <c r="UA14" s="35"/>
      <c r="UB14" s="35"/>
      <c r="UC14" s="35"/>
      <c r="UD14" s="35"/>
      <c r="UE14" s="35"/>
      <c r="UF14" s="35"/>
      <c r="UG14" s="35"/>
      <c r="UH14" s="35"/>
      <c r="UI14" s="35"/>
      <c r="UJ14" s="35"/>
      <c r="UK14" s="35"/>
      <c r="UL14" s="35"/>
      <c r="UM14" s="35"/>
      <c r="UN14" s="35"/>
      <c r="UO14" s="35"/>
      <c r="UP14" s="35"/>
      <c r="UQ14" s="35"/>
      <c r="UR14" s="35"/>
      <c r="US14" s="35"/>
      <c r="UT14" s="35"/>
      <c r="UU14" s="35"/>
      <c r="UV14" s="35"/>
      <c r="UW14" s="35"/>
      <c r="UX14" s="35"/>
      <c r="UY14" s="35"/>
      <c r="UZ14" s="35"/>
      <c r="VA14" s="35"/>
      <c r="VB14" s="35"/>
      <c r="VC14" s="35"/>
      <c r="VD14" s="35"/>
      <c r="VE14" s="35"/>
      <c r="VF14" s="35"/>
      <c r="VG14" s="35"/>
      <c r="VH14" s="35"/>
      <c r="VI14" s="35"/>
      <c r="VJ14" s="35"/>
      <c r="VK14" s="35"/>
      <c r="VL14" s="35"/>
      <c r="VM14" s="35"/>
      <c r="VN14" s="35"/>
      <c r="VO14" s="35"/>
      <c r="VP14" s="35"/>
      <c r="VQ14" s="35"/>
      <c r="VR14" s="35"/>
      <c r="VS14" s="35"/>
      <c r="VT14" s="35"/>
      <c r="VU14" s="35"/>
      <c r="VV14" s="35"/>
      <c r="VW14" s="35"/>
      <c r="VX14" s="35"/>
      <c r="VY14" s="35"/>
      <c r="VZ14" s="35"/>
      <c r="WA14" s="35"/>
      <c r="WB14" s="35"/>
      <c r="WC14" s="35"/>
      <c r="WD14" s="35"/>
      <c r="WE14" s="35"/>
      <c r="WF14" s="35"/>
      <c r="WG14" s="35"/>
      <c r="WH14" s="35"/>
      <c r="WI14" s="35"/>
      <c r="WJ14" s="35"/>
      <c r="WK14" s="35"/>
      <c r="WL14" s="35"/>
      <c r="WM14" s="35"/>
      <c r="WN14" s="35"/>
      <c r="WO14" s="35"/>
      <c r="WP14" s="35"/>
      <c r="WQ14" s="35"/>
      <c r="WR14" s="35"/>
      <c r="WS14" s="35"/>
      <c r="WT14" s="35"/>
      <c r="WU14" s="35"/>
      <c r="WV14" s="35"/>
      <c r="WW14" s="35"/>
      <c r="WX14" s="35"/>
      <c r="WY14" s="35"/>
      <c r="WZ14" s="35"/>
      <c r="XA14" s="35"/>
      <c r="XB14" s="35"/>
      <c r="XC14" s="35"/>
      <c r="XD14" s="35"/>
      <c r="XE14" s="35"/>
      <c r="XF14" s="35"/>
      <c r="XG14" s="35"/>
      <c r="XH14" s="35"/>
      <c r="XI14" s="35"/>
      <c r="XJ14" s="35"/>
      <c r="XK14" s="35"/>
      <c r="XL14" s="35"/>
      <c r="XM14" s="35"/>
      <c r="XN14" s="35"/>
      <c r="XO14" s="35"/>
      <c r="XP14" s="35"/>
      <c r="XQ14" s="35"/>
      <c r="XR14" s="35"/>
      <c r="XS14" s="35"/>
      <c r="XT14" s="35"/>
      <c r="XU14" s="35"/>
      <c r="XV14" s="35"/>
      <c r="XW14" s="35"/>
      <c r="XX14" s="35"/>
      <c r="XY14" s="35"/>
      <c r="XZ14" s="35"/>
      <c r="YA14" s="35"/>
      <c r="YB14" s="35"/>
      <c r="YC14" s="35"/>
      <c r="YD14" s="35"/>
      <c r="YE14" s="35"/>
      <c r="YF14" s="35"/>
      <c r="YG14" s="35"/>
      <c r="YH14" s="35"/>
      <c r="YI14" s="35"/>
      <c r="YJ14" s="35"/>
      <c r="YK14" s="35"/>
      <c r="YL14" s="35"/>
      <c r="YM14" s="35"/>
      <c r="YN14" s="35"/>
      <c r="YO14" s="35"/>
      <c r="YP14" s="35"/>
      <c r="YQ14" s="35"/>
      <c r="YR14" s="35"/>
      <c r="YS14" s="35"/>
      <c r="YT14" s="35"/>
      <c r="YU14" s="35"/>
      <c r="YV14" s="35"/>
      <c r="YW14" s="35"/>
      <c r="YX14" s="35"/>
      <c r="YY14" s="35"/>
      <c r="YZ14" s="35"/>
      <c r="ZA14" s="35"/>
      <c r="ZB14" s="35"/>
      <c r="ZC14" s="35"/>
      <c r="ZD14" s="35"/>
      <c r="ZE14" s="35"/>
      <c r="ZF14" s="35"/>
      <c r="ZG14" s="35"/>
      <c r="ZH14" s="35"/>
      <c r="ZI14" s="35"/>
      <c r="ZJ14" s="35"/>
      <c r="ZK14" s="35"/>
      <c r="ZL14" s="35"/>
      <c r="ZM14" s="35"/>
      <c r="ZN14" s="35"/>
      <c r="ZO14" s="35"/>
      <c r="ZP14" s="35"/>
      <c r="ZQ14" s="35"/>
      <c r="ZR14" s="35"/>
      <c r="ZS14" s="35"/>
      <c r="ZT14" s="35"/>
      <c r="ZU14" s="35"/>
      <c r="ZV14" s="35"/>
      <c r="ZW14" s="35"/>
      <c r="ZX14" s="35"/>
      <c r="ZY14" s="35"/>
      <c r="ZZ14" s="35"/>
      <c r="AAA14" s="35"/>
      <c r="AAB14" s="35"/>
      <c r="AAC14" s="35"/>
      <c r="AAD14" s="35"/>
      <c r="AAE14" s="35"/>
      <c r="AAF14" s="35"/>
      <c r="AAG14" s="35"/>
      <c r="AAH14" s="35"/>
      <c r="AAI14" s="35"/>
      <c r="AAJ14" s="35"/>
      <c r="AAK14" s="35"/>
      <c r="AAL14" s="35"/>
      <c r="AAM14" s="35"/>
      <c r="AAN14" s="35"/>
      <c r="AAO14" s="35"/>
      <c r="AAP14" s="35"/>
      <c r="AAQ14" s="35"/>
      <c r="AAR14" s="35"/>
      <c r="AAS14" s="35"/>
      <c r="AAT14" s="35"/>
      <c r="AAU14" s="35"/>
      <c r="AAV14" s="35"/>
      <c r="AAW14" s="35"/>
      <c r="AAX14" s="35"/>
      <c r="AAY14" s="35"/>
      <c r="AAZ14" s="35"/>
      <c r="ABA14" s="35"/>
      <c r="ABB14" s="35"/>
      <c r="ABC14" s="35"/>
      <c r="ABD14" s="35"/>
      <c r="ABE14" s="35"/>
      <c r="ABF14" s="35"/>
      <c r="ABG14" s="35"/>
      <c r="ABH14" s="35"/>
      <c r="ABI14" s="35"/>
      <c r="ABJ14" s="35"/>
      <c r="ABK14" s="35"/>
      <c r="ABL14" s="35"/>
      <c r="ABM14" s="35"/>
      <c r="ABN14" s="35"/>
      <c r="ABO14" s="35"/>
      <c r="ABP14" s="35"/>
      <c r="ABQ14" s="35"/>
      <c r="ABR14" s="35"/>
      <c r="ABS14" s="35"/>
      <c r="ABT14" s="35"/>
      <c r="ABU14" s="35"/>
      <c r="ABV14" s="35"/>
      <c r="ABW14" s="35"/>
      <c r="ABX14" s="35"/>
      <c r="ABY14" s="35"/>
      <c r="ABZ14" s="35"/>
      <c r="ACA14" s="35"/>
      <c r="ACB14" s="35"/>
      <c r="ACC14" s="35"/>
      <c r="ACD14" s="35"/>
      <c r="ACE14" s="35"/>
      <c r="ACF14" s="35"/>
      <c r="ACG14" s="35"/>
      <c r="ACH14" s="35"/>
      <c r="ACI14" s="35"/>
      <c r="ACJ14" s="35"/>
      <c r="ACK14" s="35"/>
      <c r="ACL14" s="35"/>
      <c r="ACM14" s="35"/>
      <c r="ACN14" s="35"/>
      <c r="ACO14" s="35"/>
      <c r="ACP14" s="35"/>
      <c r="ACQ14" s="35"/>
      <c r="ACR14" s="35"/>
      <c r="ACS14" s="35"/>
      <c r="ACT14" s="35"/>
      <c r="ACU14" s="35"/>
      <c r="ACV14" s="35"/>
      <c r="ACW14" s="35"/>
      <c r="ACX14" s="35"/>
      <c r="ACY14" s="35"/>
      <c r="ACZ14" s="35"/>
      <c r="ADA14" s="35"/>
      <c r="ADB14" s="35"/>
      <c r="ADC14" s="35"/>
      <c r="ADD14" s="35"/>
      <c r="ADE14" s="35"/>
      <c r="ADF14" s="35"/>
      <c r="ADG14" s="35"/>
      <c r="ADH14" s="35"/>
      <c r="ADI14" s="35"/>
      <c r="ADJ14" s="35"/>
      <c r="ADK14" s="35"/>
      <c r="ADL14" s="35"/>
      <c r="ADM14" s="35"/>
      <c r="ADN14" s="35"/>
      <c r="ADO14" s="35"/>
      <c r="ADP14" s="35"/>
      <c r="ADQ14" s="35"/>
      <c r="ADR14" s="35"/>
      <c r="ADS14" s="35"/>
      <c r="ADT14" s="35"/>
      <c r="ADU14" s="35"/>
      <c r="ADV14" s="35"/>
      <c r="ADW14" s="35"/>
      <c r="ADX14" s="35"/>
      <c r="ADY14" s="35"/>
      <c r="ADZ14" s="35"/>
      <c r="AEA14" s="35"/>
      <c r="AEB14" s="35"/>
      <c r="AEC14" s="35"/>
      <c r="AED14" s="35"/>
      <c r="AEE14" s="35"/>
      <c r="AEF14" s="35"/>
      <c r="AEG14" s="35"/>
      <c r="AEH14" s="35"/>
      <c r="AEI14" s="35"/>
      <c r="AEJ14" s="35"/>
      <c r="AEK14" s="35"/>
      <c r="AEL14" s="35"/>
      <c r="AEM14" s="35"/>
      <c r="AEN14" s="35"/>
      <c r="AEO14" s="35"/>
      <c r="AEP14" s="35"/>
      <c r="AEQ14" s="35"/>
      <c r="AER14" s="35"/>
      <c r="AES14" s="35"/>
      <c r="AET14" s="35"/>
      <c r="AEU14" s="35"/>
      <c r="AEV14" s="35"/>
      <c r="AEW14" s="35"/>
      <c r="AEX14" s="35"/>
      <c r="AEY14" s="35"/>
      <c r="AEZ14" s="35"/>
      <c r="AFA14" s="35"/>
      <c r="AFB14" s="35"/>
      <c r="AFC14" s="35"/>
      <c r="AFD14" s="35"/>
      <c r="AFE14" s="35"/>
      <c r="AFF14" s="35"/>
      <c r="AFG14" s="35"/>
      <c r="AFH14" s="35"/>
      <c r="AFI14" s="35"/>
      <c r="AFJ14" s="35"/>
      <c r="AFK14" s="35"/>
      <c r="AFL14" s="35"/>
      <c r="AFM14" s="35"/>
      <c r="AFN14" s="35"/>
      <c r="AFO14" s="35"/>
      <c r="AFP14" s="35"/>
      <c r="AFQ14" s="35"/>
      <c r="AFR14" s="35"/>
      <c r="AFS14" s="35"/>
      <c r="AFT14" s="35"/>
      <c r="AFU14" s="35"/>
      <c r="AFV14" s="35"/>
      <c r="AFW14" s="35"/>
      <c r="AFX14" s="35"/>
      <c r="AFY14" s="35"/>
      <c r="AFZ14" s="35"/>
      <c r="AGA14" s="35"/>
      <c r="AGB14" s="35"/>
      <c r="AGC14" s="35"/>
      <c r="AGD14" s="35"/>
      <c r="AGE14" s="35"/>
      <c r="AGF14" s="35"/>
      <c r="AGG14" s="35"/>
      <c r="AGH14" s="35"/>
      <c r="AGI14" s="35"/>
      <c r="AGJ14" s="35"/>
      <c r="AGK14" s="35"/>
      <c r="AGL14" s="35"/>
      <c r="AGM14" s="35"/>
      <c r="AGN14" s="35"/>
      <c r="AGO14" s="35"/>
      <c r="AGP14" s="35"/>
      <c r="AGQ14" s="35"/>
      <c r="AGR14" s="35"/>
      <c r="AGS14" s="35"/>
      <c r="AGT14" s="35"/>
      <c r="AGU14" s="35"/>
      <c r="AGV14" s="35"/>
      <c r="AGW14" s="35"/>
      <c r="AGX14" s="35"/>
      <c r="AGY14" s="35"/>
      <c r="AGZ14" s="35"/>
      <c r="AHA14" s="35"/>
      <c r="AHB14" s="35"/>
      <c r="AHC14" s="35"/>
      <c r="AHD14" s="35"/>
      <c r="AHE14" s="35"/>
      <c r="AHF14" s="35"/>
      <c r="AHG14" s="35"/>
      <c r="AHH14" s="35"/>
      <c r="AHI14" s="35"/>
      <c r="AHJ14" s="35"/>
      <c r="AHK14" s="35"/>
      <c r="AHL14" s="35"/>
      <c r="AHM14" s="35"/>
      <c r="AHN14" s="35"/>
      <c r="AHO14" s="35"/>
      <c r="AHP14" s="35"/>
      <c r="AHQ14" s="35"/>
      <c r="AHR14" s="35"/>
      <c r="AHS14" s="35"/>
      <c r="AHT14" s="35"/>
      <c r="AHU14" s="35"/>
      <c r="AHV14" s="35"/>
      <c r="AHW14" s="35"/>
      <c r="AHX14" s="35"/>
      <c r="AHY14" s="35"/>
      <c r="AHZ14" s="35"/>
      <c r="AIA14" s="35"/>
      <c r="AIB14" s="35"/>
      <c r="AIC14" s="35"/>
      <c r="AID14" s="35"/>
      <c r="AIE14" s="35"/>
      <c r="AIF14" s="35"/>
      <c r="AIG14" s="35"/>
      <c r="AIH14" s="35"/>
      <c r="AII14" s="35"/>
      <c r="AIJ14" s="35"/>
      <c r="AIK14" s="35"/>
      <c r="AIL14" s="35"/>
      <c r="AIM14" s="35"/>
      <c r="AIN14" s="35"/>
      <c r="AIO14" s="35"/>
      <c r="AIP14" s="35"/>
      <c r="AIQ14" s="35"/>
      <c r="AIR14" s="35"/>
      <c r="AIS14" s="35"/>
      <c r="AIT14" s="35"/>
      <c r="AIU14" s="35"/>
      <c r="AIV14" s="35"/>
      <c r="AIW14" s="35"/>
      <c r="AIX14" s="35"/>
      <c r="AIY14" s="35"/>
      <c r="AIZ14" s="35"/>
      <c r="AJA14" s="35"/>
      <c r="AJB14" s="35"/>
      <c r="AJC14" s="35"/>
      <c r="AJD14" s="35"/>
      <c r="AJE14" s="35"/>
      <c r="AJF14" s="35"/>
      <c r="AJG14" s="35"/>
      <c r="AJH14" s="35"/>
      <c r="AJI14" s="35"/>
      <c r="AJJ14" s="35"/>
      <c r="AJK14" s="35"/>
      <c r="AJL14" s="35"/>
      <c r="AJM14" s="35"/>
      <c r="AJN14" s="35"/>
      <c r="AJO14" s="35"/>
      <c r="AJP14" s="35"/>
      <c r="AJQ14" s="35"/>
      <c r="AJR14" s="35"/>
      <c r="AJS14" s="35"/>
      <c r="AJT14" s="35"/>
      <c r="AJU14" s="35"/>
      <c r="AJV14" s="35"/>
      <c r="AJW14" s="35"/>
      <c r="AJX14" s="35"/>
      <c r="AJY14" s="35"/>
      <c r="AJZ14" s="35"/>
      <c r="AKA14" s="35"/>
      <c r="AKB14" s="35"/>
      <c r="AKC14" s="35"/>
      <c r="AKD14" s="35"/>
      <c r="AKE14" s="35"/>
      <c r="AKF14" s="35"/>
      <c r="AKG14" s="35"/>
      <c r="AKH14" s="35"/>
      <c r="AKI14" s="35"/>
      <c r="AKJ14" s="35"/>
      <c r="AKK14" s="35"/>
      <c r="AKL14" s="35"/>
      <c r="AKM14" s="35"/>
      <c r="AKN14" s="35"/>
      <c r="AKO14" s="35"/>
      <c r="AKP14" s="35"/>
      <c r="AKQ14" s="35"/>
      <c r="AKR14" s="35"/>
      <c r="AKS14" s="35"/>
      <c r="AKT14" s="35"/>
      <c r="AKU14" s="35"/>
      <c r="AKV14" s="35"/>
      <c r="AKW14" s="35"/>
      <c r="AKX14" s="35"/>
      <c r="AKY14" s="35"/>
      <c r="AKZ14" s="35"/>
      <c r="ALA14" s="35"/>
      <c r="ALB14" s="35"/>
      <c r="ALC14" s="35"/>
      <c r="ALD14" s="35"/>
      <c r="ALE14" s="35"/>
      <c r="ALF14" s="35"/>
      <c r="ALG14" s="35"/>
      <c r="ALH14" s="35"/>
      <c r="ALI14" s="35"/>
      <c r="ALJ14" s="35"/>
      <c r="ALK14" s="35"/>
      <c r="ALL14" s="35"/>
      <c r="ALM14" s="35"/>
      <c r="ALN14" s="35"/>
      <c r="ALO14" s="35"/>
      <c r="ALP14" s="35"/>
      <c r="ALQ14" s="35"/>
      <c r="ALR14" s="35"/>
      <c r="ALS14" s="35"/>
      <c r="ALT14" s="35"/>
      <c r="ALU14" s="35"/>
      <c r="ALV14" s="35"/>
      <c r="ALW14" s="35"/>
      <c r="ALX14" s="35"/>
      <c r="ALY14" s="35"/>
      <c r="ALZ14" s="35"/>
      <c r="AMA14" s="35"/>
      <c r="AMB14" s="35"/>
      <c r="AMC14" s="35"/>
      <c r="AMD14" s="35"/>
      <c r="AME14" s="35"/>
      <c r="AMF14" s="35"/>
      <c r="AMG14" s="35"/>
      <c r="AMH14" s="35"/>
      <c r="AMI14" s="35"/>
      <c r="AMJ14" s="35"/>
      <c r="AMK14" s="35"/>
      <c r="AML14" s="35"/>
    </row>
    <row r="15" spans="1:1026" ht="15.75" x14ac:dyDescent="0.25">
      <c r="A15" s="24" t="s">
        <v>21</v>
      </c>
      <c r="B15" s="25"/>
      <c r="C15" s="25"/>
      <c r="E15" s="3" t="s">
        <v>96</v>
      </c>
      <c r="F15" s="22"/>
      <c r="H15" s="174"/>
      <c r="K15" s="175" t="s">
        <v>93</v>
      </c>
      <c r="L15" s="2"/>
      <c r="N15" s="92" t="s">
        <v>97</v>
      </c>
      <c r="O15" s="14"/>
    </row>
    <row r="16" spans="1:1026" ht="15.75" x14ac:dyDescent="0.25">
      <c r="A16" s="24" t="s">
        <v>22</v>
      </c>
      <c r="B16" s="25"/>
      <c r="C16" s="25"/>
      <c r="E16" s="247"/>
      <c r="F16" s="92" t="s">
        <v>98</v>
      </c>
      <c r="H16" s="24"/>
      <c r="K16" s="176" t="s">
        <v>94</v>
      </c>
      <c r="L16" s="2"/>
      <c r="M16" s="3" t="s">
        <v>95</v>
      </c>
      <c r="N16" s="1"/>
      <c r="O16" s="14"/>
    </row>
    <row r="17" spans="1:17" ht="18.75" customHeight="1" x14ac:dyDescent="0.25">
      <c r="A17" s="50"/>
      <c r="B17" s="23"/>
      <c r="C17" s="23"/>
      <c r="D17" s="12"/>
      <c r="E17" s="12"/>
      <c r="F17" s="12"/>
      <c r="G17" s="23"/>
      <c r="H17" s="11"/>
      <c r="I17" s="12"/>
      <c r="J17" s="12"/>
      <c r="K17" s="12"/>
      <c r="L17" s="12"/>
      <c r="M17" s="12"/>
      <c r="N17" s="26"/>
      <c r="O17" s="23"/>
      <c r="P17" s="23"/>
      <c r="Q17" s="23"/>
    </row>
  </sheetData>
  <mergeCells count="22">
    <mergeCell ref="A5:C7"/>
    <mergeCell ref="I9:J9"/>
    <mergeCell ref="E4:N4"/>
    <mergeCell ref="E6:N6"/>
    <mergeCell ref="L7:Q7"/>
    <mergeCell ref="E8:I8"/>
    <mergeCell ref="E5:L5"/>
    <mergeCell ref="A11:A12"/>
    <mergeCell ref="B11:C12"/>
    <mergeCell ref="D11:D12"/>
    <mergeCell ref="E11:E12"/>
    <mergeCell ref="F11:F12"/>
    <mergeCell ref="G11:G12"/>
    <mergeCell ref="H11:H12"/>
    <mergeCell ref="I11:I12"/>
    <mergeCell ref="P11:Q12"/>
    <mergeCell ref="J11:J12"/>
    <mergeCell ref="K11:K12"/>
    <mergeCell ref="L11:L12"/>
    <mergeCell ref="M11:M12"/>
    <mergeCell ref="N11:N12"/>
    <mergeCell ref="O11:O12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MD29"/>
  <sheetViews>
    <sheetView topLeftCell="A12" zoomScale="130" zoomScaleNormal="130" workbookViewId="0">
      <selection activeCell="H27" sqref="H27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10" style="13" customWidth="1"/>
    <col min="4" max="4" width="7.5703125" style="13" customWidth="1"/>
    <col min="5" max="5" width="7.28515625" style="13" customWidth="1"/>
    <col min="6" max="6" width="6" style="22" customWidth="1"/>
    <col min="7" max="7" width="24.5703125" style="13" customWidth="1"/>
    <col min="8" max="10" width="6.42578125" style="13" customWidth="1"/>
    <col min="11" max="11" width="7" style="13" customWidth="1"/>
    <col min="12" max="12" width="7.140625" style="22" customWidth="1"/>
    <col min="13" max="13" width="7.85546875" style="13" customWidth="1"/>
    <col min="14" max="14" width="8.42578125" style="13" customWidth="1"/>
    <col min="15" max="15" width="9.5703125" style="13" customWidth="1"/>
    <col min="16" max="90" width="9.140625" style="60"/>
    <col min="91" max="1018" width="9.140625" style="13"/>
    <col min="1019" max="16384" width="9.140625" style="14"/>
  </cols>
  <sheetData>
    <row r="1" spans="1:15" ht="18.75" customHeight="1" x14ac:dyDescent="0.25">
      <c r="A1" s="15"/>
      <c r="B1" s="15"/>
      <c r="C1" s="15"/>
      <c r="D1" s="15"/>
      <c r="E1" s="15"/>
      <c r="G1" s="172" t="s">
        <v>92</v>
      </c>
      <c r="H1" s="15"/>
      <c r="I1" s="15"/>
      <c r="J1" s="15"/>
      <c r="K1" s="15"/>
      <c r="L1" s="15"/>
      <c r="M1" s="15"/>
      <c r="N1" s="15"/>
      <c r="O1" s="169"/>
    </row>
    <row r="2" spans="1:15" ht="18.75" customHeight="1" x14ac:dyDescent="0.25">
      <c r="A2" s="15"/>
      <c r="B2" s="15"/>
      <c r="C2" s="15"/>
      <c r="D2" s="15"/>
      <c r="E2" s="15"/>
      <c r="G2" s="15" t="s">
        <v>5</v>
      </c>
      <c r="O2" s="169"/>
    </row>
    <row r="3" spans="1:15" ht="18.75" customHeight="1" x14ac:dyDescent="0.25">
      <c r="A3" s="52"/>
      <c r="B3" s="52"/>
      <c r="C3" s="52"/>
      <c r="D3" s="52"/>
      <c r="E3" s="52"/>
      <c r="F3" s="51"/>
      <c r="G3" s="15" t="s">
        <v>4</v>
      </c>
      <c r="H3" s="52"/>
      <c r="I3" s="52"/>
      <c r="J3" s="52"/>
      <c r="K3" s="52"/>
      <c r="L3" s="52"/>
      <c r="M3" s="52"/>
      <c r="N3" s="52"/>
      <c r="O3" s="51"/>
    </row>
    <row r="4" spans="1:15" ht="18" customHeight="1" x14ac:dyDescent="0.25">
      <c r="A4" s="33" t="s">
        <v>90</v>
      </c>
      <c r="B4" s="33"/>
      <c r="C4" s="33"/>
      <c r="D4" s="15"/>
      <c r="E4" s="455" t="s">
        <v>6</v>
      </c>
      <c r="F4" s="455"/>
      <c r="G4" s="455"/>
      <c r="H4" s="455"/>
      <c r="I4" s="455"/>
      <c r="J4" s="455"/>
      <c r="K4" s="455"/>
      <c r="L4" s="456"/>
      <c r="M4" s="28" t="s">
        <v>103</v>
      </c>
      <c r="N4" s="29"/>
      <c r="O4" s="32"/>
    </row>
    <row r="5" spans="1:15" ht="18" customHeight="1" x14ac:dyDescent="0.25">
      <c r="A5" s="418" t="s">
        <v>276</v>
      </c>
      <c r="B5" s="419"/>
      <c r="C5" s="420"/>
      <c r="D5" s="16"/>
      <c r="E5" s="457" t="s">
        <v>91</v>
      </c>
      <c r="F5" s="457"/>
      <c r="G5" s="457"/>
      <c r="H5" s="457"/>
      <c r="I5" s="457"/>
      <c r="J5" s="457"/>
      <c r="K5" s="457"/>
      <c r="L5" s="479"/>
      <c r="M5" s="21" t="s">
        <v>42</v>
      </c>
      <c r="N5" s="27"/>
      <c r="O5" s="73">
        <v>3</v>
      </c>
    </row>
    <row r="6" spans="1:15" ht="18" customHeight="1" x14ac:dyDescent="0.25">
      <c r="A6" s="424"/>
      <c r="B6" s="425"/>
      <c r="C6" s="426"/>
      <c r="D6" s="17"/>
      <c r="E6" s="457">
        <v>1.25</v>
      </c>
      <c r="F6" s="457"/>
      <c r="G6" s="457"/>
      <c r="H6" s="457"/>
      <c r="I6" s="457"/>
      <c r="J6" s="457"/>
      <c r="K6" s="457"/>
      <c r="L6" s="457"/>
      <c r="M6" s="30" t="s">
        <v>7</v>
      </c>
      <c r="N6" s="14"/>
    </row>
    <row r="7" spans="1:15" ht="18" customHeight="1" x14ac:dyDescent="0.25">
      <c r="A7" s="7" t="s">
        <v>27</v>
      </c>
      <c r="B7" s="8"/>
      <c r="C7" s="18"/>
      <c r="D7" s="19">
        <v>28</v>
      </c>
      <c r="E7" s="14"/>
      <c r="F7" s="6"/>
      <c r="G7" s="14"/>
      <c r="H7" s="14"/>
      <c r="I7" s="14"/>
      <c r="J7" s="459" t="s">
        <v>8</v>
      </c>
      <c r="K7" s="459"/>
      <c r="L7" s="459"/>
      <c r="M7" s="459"/>
      <c r="N7" s="459"/>
      <c r="O7" s="460"/>
    </row>
    <row r="8" spans="1:15" ht="18" customHeight="1" thickBot="1" x14ac:dyDescent="0.3">
      <c r="A8" s="126" t="s">
        <v>11</v>
      </c>
      <c r="B8" s="179"/>
      <c r="C8" s="19"/>
      <c r="D8" s="19">
        <v>197</v>
      </c>
      <c r="E8" s="458" t="s">
        <v>221</v>
      </c>
      <c r="F8" s="457"/>
      <c r="G8" s="457"/>
      <c r="H8" s="457"/>
      <c r="I8" s="479"/>
      <c r="J8" s="19" t="s">
        <v>2</v>
      </c>
      <c r="K8" s="19" t="s">
        <v>1</v>
      </c>
      <c r="L8" s="19" t="s">
        <v>0</v>
      </c>
      <c r="M8" s="31" t="s">
        <v>9</v>
      </c>
      <c r="N8" s="31" t="s">
        <v>3</v>
      </c>
      <c r="O8" s="53" t="s">
        <v>10</v>
      </c>
    </row>
    <row r="9" spans="1:15" ht="18" customHeight="1" thickBot="1" x14ac:dyDescent="0.3">
      <c r="A9" s="178"/>
      <c r="B9" s="50"/>
      <c r="C9" s="50"/>
      <c r="D9" s="66"/>
      <c r="E9" s="15"/>
      <c r="F9" s="15"/>
      <c r="G9" s="480" t="s">
        <v>46</v>
      </c>
      <c r="H9" s="170">
        <v>63</v>
      </c>
      <c r="I9" s="170" t="s">
        <v>47</v>
      </c>
      <c r="J9" s="98">
        <v>70</v>
      </c>
      <c r="K9" s="98">
        <v>56</v>
      </c>
      <c r="L9" s="98">
        <v>45</v>
      </c>
      <c r="M9" s="98">
        <v>35</v>
      </c>
      <c r="N9" s="98">
        <v>25</v>
      </c>
      <c r="O9" s="98">
        <v>15</v>
      </c>
    </row>
    <row r="10" spans="1:15" ht="18" customHeight="1" thickBot="1" x14ac:dyDescent="0.3">
      <c r="A10" s="178"/>
      <c r="B10" s="50"/>
      <c r="C10" s="50"/>
      <c r="D10" s="66"/>
      <c r="E10" s="169"/>
      <c r="F10" s="169"/>
      <c r="G10" s="481"/>
      <c r="H10" s="171">
        <v>68</v>
      </c>
      <c r="I10" s="171" t="s">
        <v>47</v>
      </c>
      <c r="J10" s="99">
        <v>75</v>
      </c>
      <c r="K10" s="99">
        <v>60</v>
      </c>
      <c r="L10" s="99">
        <v>50</v>
      </c>
      <c r="M10" s="99">
        <v>40</v>
      </c>
      <c r="N10" s="99">
        <v>30</v>
      </c>
      <c r="O10" s="99">
        <v>20</v>
      </c>
    </row>
    <row r="11" spans="1:15" ht="18" customHeight="1" thickBot="1" x14ac:dyDescent="0.3">
      <c r="A11" s="178"/>
      <c r="B11" s="50"/>
      <c r="C11" s="50"/>
      <c r="D11" s="66"/>
      <c r="E11" s="14"/>
      <c r="F11" s="169"/>
      <c r="G11" s="482"/>
      <c r="H11" s="171" t="s">
        <v>58</v>
      </c>
      <c r="I11" s="171" t="s">
        <v>47</v>
      </c>
      <c r="J11" s="99">
        <v>80</v>
      </c>
      <c r="K11" s="99">
        <v>65</v>
      </c>
      <c r="L11" s="99">
        <v>55</v>
      </c>
      <c r="M11" s="99">
        <v>45</v>
      </c>
      <c r="N11" s="99">
        <v>35</v>
      </c>
      <c r="O11" s="99">
        <v>25</v>
      </c>
    </row>
    <row r="12" spans="1:15" ht="7.5" customHeight="1" thickBot="1" x14ac:dyDescent="0.3">
      <c r="A12" s="3"/>
      <c r="B12" s="3"/>
      <c r="C12" s="3"/>
      <c r="D12" s="3"/>
      <c r="E12" s="3"/>
      <c r="F12" s="20"/>
      <c r="G12" s="3"/>
      <c r="H12" s="3"/>
      <c r="I12" s="3"/>
      <c r="J12" s="3"/>
      <c r="K12" s="3"/>
      <c r="L12" s="20"/>
      <c r="M12" s="3"/>
      <c r="N12" s="3"/>
      <c r="O12" s="3"/>
    </row>
    <row r="13" spans="1:15" ht="12.75" customHeight="1" x14ac:dyDescent="0.25">
      <c r="A13" s="443" t="s">
        <v>12</v>
      </c>
      <c r="B13" s="431" t="s">
        <v>13</v>
      </c>
      <c r="C13" s="445"/>
      <c r="D13" s="429" t="s">
        <v>14</v>
      </c>
      <c r="E13" s="435" t="s">
        <v>15</v>
      </c>
      <c r="F13" s="429" t="s">
        <v>26</v>
      </c>
      <c r="G13" s="429" t="s">
        <v>16</v>
      </c>
      <c r="H13" s="439" t="s">
        <v>23</v>
      </c>
      <c r="I13" s="439" t="s">
        <v>24</v>
      </c>
      <c r="J13" s="429" t="s">
        <v>17</v>
      </c>
      <c r="K13" s="429" t="s">
        <v>25</v>
      </c>
      <c r="L13" s="429" t="s">
        <v>18</v>
      </c>
      <c r="M13" s="429" t="s">
        <v>19</v>
      </c>
      <c r="N13" s="431" t="s">
        <v>20</v>
      </c>
      <c r="O13" s="432"/>
    </row>
    <row r="14" spans="1:15" ht="35.25" customHeight="1" thickBot="1" x14ac:dyDescent="0.3">
      <c r="A14" s="451"/>
      <c r="B14" s="452"/>
      <c r="C14" s="453"/>
      <c r="D14" s="448"/>
      <c r="E14" s="454"/>
      <c r="F14" s="448"/>
      <c r="G14" s="448"/>
      <c r="H14" s="447"/>
      <c r="I14" s="447"/>
      <c r="J14" s="448"/>
      <c r="K14" s="448"/>
      <c r="L14" s="448"/>
      <c r="M14" s="448"/>
      <c r="N14" s="452"/>
      <c r="O14" s="461"/>
    </row>
    <row r="15" spans="1:15" ht="18" customHeight="1" x14ac:dyDescent="0.25">
      <c r="A15" s="131"/>
      <c r="B15" s="133"/>
      <c r="C15" s="133"/>
      <c r="D15" s="140"/>
      <c r="E15" s="140"/>
      <c r="F15" s="300"/>
      <c r="G15" s="140" t="s">
        <v>100</v>
      </c>
      <c r="H15" s="140"/>
      <c r="I15" s="140"/>
      <c r="J15" s="373"/>
      <c r="K15" s="303"/>
      <c r="L15" s="141"/>
      <c r="M15" s="141"/>
      <c r="N15" s="133"/>
      <c r="O15" s="305"/>
    </row>
    <row r="16" spans="1:15" ht="18" customHeight="1" x14ac:dyDescent="0.25">
      <c r="A16" s="146">
        <v>1</v>
      </c>
      <c r="B16" s="127" t="s">
        <v>177</v>
      </c>
      <c r="C16" s="36"/>
      <c r="D16" s="40">
        <v>1989</v>
      </c>
      <c r="E16" s="9">
        <v>1</v>
      </c>
      <c r="F16" s="49">
        <v>62.2</v>
      </c>
      <c r="G16" s="43" t="s">
        <v>178</v>
      </c>
      <c r="H16" s="9">
        <v>16</v>
      </c>
      <c r="I16" s="9">
        <v>4.5</v>
      </c>
      <c r="J16" s="374">
        <v>68</v>
      </c>
      <c r="K16" s="94">
        <f>J16*I16</f>
        <v>306</v>
      </c>
      <c r="L16" s="10" t="s">
        <v>273</v>
      </c>
      <c r="M16" s="10">
        <v>20</v>
      </c>
      <c r="N16" s="192" t="s">
        <v>179</v>
      </c>
      <c r="O16" s="281"/>
    </row>
    <row r="17" spans="1:1018" ht="18" customHeight="1" x14ac:dyDescent="0.25">
      <c r="A17" s="144">
        <v>2</v>
      </c>
      <c r="B17" s="375" t="s">
        <v>132</v>
      </c>
      <c r="C17" s="307"/>
      <c r="D17" s="376">
        <v>1987</v>
      </c>
      <c r="E17" s="276">
        <v>1</v>
      </c>
      <c r="F17" s="94">
        <v>62.4</v>
      </c>
      <c r="G17" s="377" t="s">
        <v>130</v>
      </c>
      <c r="H17" s="9">
        <v>16</v>
      </c>
      <c r="I17" s="9">
        <v>4.5</v>
      </c>
      <c r="J17" s="9">
        <v>55</v>
      </c>
      <c r="K17" s="94">
        <f t="shared" ref="K17:K19" si="0">J17*I17</f>
        <v>247.5</v>
      </c>
      <c r="L17" s="276" t="s">
        <v>274</v>
      </c>
      <c r="M17" s="276">
        <v>18</v>
      </c>
      <c r="N17" s="378" t="s">
        <v>131</v>
      </c>
      <c r="O17" s="216"/>
    </row>
    <row r="18" spans="1:1018" ht="18" customHeight="1" x14ac:dyDescent="0.25">
      <c r="A18" s="144"/>
      <c r="B18" s="259"/>
      <c r="C18" s="307"/>
      <c r="D18" s="9"/>
      <c r="E18" s="276"/>
      <c r="F18" s="94"/>
      <c r="G18" s="9" t="s">
        <v>101</v>
      </c>
      <c r="H18" s="9"/>
      <c r="I18" s="9"/>
      <c r="J18" s="9"/>
      <c r="K18" s="94"/>
      <c r="L18" s="276"/>
      <c r="M18" s="276"/>
      <c r="N18" s="36"/>
      <c r="O18" s="216"/>
    </row>
    <row r="19" spans="1:1018" ht="18" customHeight="1" x14ac:dyDescent="0.25">
      <c r="A19" s="144">
        <v>1</v>
      </c>
      <c r="B19" s="259" t="s">
        <v>260</v>
      </c>
      <c r="C19" s="307"/>
      <c r="D19" s="9">
        <v>1990</v>
      </c>
      <c r="E19" s="276" t="s">
        <v>70</v>
      </c>
      <c r="F19" s="94">
        <v>65.3</v>
      </c>
      <c r="G19" s="9" t="s">
        <v>162</v>
      </c>
      <c r="H19" s="9">
        <v>16</v>
      </c>
      <c r="I19" s="9">
        <v>4.125</v>
      </c>
      <c r="J19" s="9">
        <v>5</v>
      </c>
      <c r="K19" s="94">
        <f t="shared" si="0"/>
        <v>20.625</v>
      </c>
      <c r="L19" s="276" t="s">
        <v>70</v>
      </c>
      <c r="M19" s="276">
        <v>20</v>
      </c>
      <c r="N19" s="36" t="s">
        <v>69</v>
      </c>
      <c r="O19" s="216"/>
    </row>
    <row r="20" spans="1:1018" ht="18" customHeight="1" x14ac:dyDescent="0.25">
      <c r="A20" s="144"/>
      <c r="B20" s="259"/>
      <c r="C20" s="307"/>
      <c r="D20" s="9"/>
      <c r="E20" s="276"/>
      <c r="F20" s="94"/>
      <c r="G20" s="9" t="s">
        <v>102</v>
      </c>
      <c r="H20" s="9"/>
      <c r="I20" s="9"/>
      <c r="J20" s="9"/>
      <c r="K20" s="94"/>
      <c r="L20" s="276"/>
      <c r="M20" s="276"/>
      <c r="N20" s="36"/>
      <c r="O20" s="216"/>
    </row>
    <row r="21" spans="1:1018" ht="18" customHeight="1" x14ac:dyDescent="0.25">
      <c r="A21" s="146">
        <v>1</v>
      </c>
      <c r="B21" s="127" t="s">
        <v>171</v>
      </c>
      <c r="C21" s="36"/>
      <c r="D21" s="40">
        <v>1988</v>
      </c>
      <c r="E21" s="41" t="s">
        <v>164</v>
      </c>
      <c r="F21" s="271">
        <v>86.3</v>
      </c>
      <c r="G21" s="43" t="s">
        <v>170</v>
      </c>
      <c r="H21" s="9">
        <v>16</v>
      </c>
      <c r="I21" s="9">
        <v>3.75</v>
      </c>
      <c r="J21" s="9">
        <v>80</v>
      </c>
      <c r="K21" s="94">
        <f>J21*I21</f>
        <v>300</v>
      </c>
      <c r="L21" s="276" t="s">
        <v>267</v>
      </c>
      <c r="M21" s="276">
        <v>20</v>
      </c>
      <c r="N21" s="264" t="s">
        <v>172</v>
      </c>
      <c r="O21" s="281"/>
    </row>
    <row r="22" spans="1:1018" ht="18" customHeight="1" x14ac:dyDescent="0.25">
      <c r="A22" s="146">
        <v>2</v>
      </c>
      <c r="B22" s="36" t="s">
        <v>150</v>
      </c>
      <c r="C22" s="307"/>
      <c r="D22" s="258" t="s">
        <v>151</v>
      </c>
      <c r="E22" s="37" t="s">
        <v>145</v>
      </c>
      <c r="F22" s="94">
        <v>88</v>
      </c>
      <c r="G22" s="37" t="s">
        <v>136</v>
      </c>
      <c r="H22" s="9">
        <v>16</v>
      </c>
      <c r="I22" s="9">
        <v>3.75</v>
      </c>
      <c r="J22" s="9">
        <v>48</v>
      </c>
      <c r="K22" s="94">
        <f>J22*I22</f>
        <v>180</v>
      </c>
      <c r="L22" s="276">
        <v>1</v>
      </c>
      <c r="M22" s="276">
        <v>18</v>
      </c>
      <c r="N22" s="38" t="s">
        <v>152</v>
      </c>
      <c r="O22" s="281"/>
    </row>
    <row r="23" spans="1:1018" s="115" customFormat="1" ht="18" customHeight="1" thickBot="1" x14ac:dyDescent="0.3">
      <c r="A23" s="379">
        <v>3</v>
      </c>
      <c r="B23" s="266" t="s">
        <v>128</v>
      </c>
      <c r="C23" s="150"/>
      <c r="D23" s="150">
        <v>1985</v>
      </c>
      <c r="E23" s="150">
        <v>2</v>
      </c>
      <c r="F23" s="329">
        <v>77.400000000000006</v>
      </c>
      <c r="G23" s="150" t="s">
        <v>121</v>
      </c>
      <c r="H23" s="380">
        <v>16</v>
      </c>
      <c r="I23" s="329">
        <v>3.75</v>
      </c>
      <c r="J23" s="150">
        <v>25</v>
      </c>
      <c r="K23" s="329">
        <f>J23*I23</f>
        <v>93.75</v>
      </c>
      <c r="L23" s="150">
        <v>3</v>
      </c>
      <c r="M23" s="150">
        <v>16</v>
      </c>
      <c r="N23" s="266" t="s">
        <v>124</v>
      </c>
      <c r="O23" s="331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60"/>
      <c r="AQ23" s="60"/>
      <c r="AR23" s="60"/>
      <c r="AS23" s="60"/>
      <c r="AT23" s="60"/>
      <c r="AU23" s="60"/>
      <c r="AV23" s="60"/>
      <c r="AW23" s="60"/>
      <c r="AX23" s="60"/>
      <c r="AY23" s="60"/>
      <c r="AZ23" s="60"/>
      <c r="BA23" s="60"/>
      <c r="BB23" s="60"/>
      <c r="BC23" s="60"/>
      <c r="BD23" s="60"/>
      <c r="BE23" s="60"/>
      <c r="BF23" s="60"/>
      <c r="BG23" s="60"/>
      <c r="BH23" s="60"/>
      <c r="BI23" s="60"/>
      <c r="BJ23" s="60"/>
      <c r="BK23" s="60"/>
      <c r="BL23" s="60"/>
      <c r="BM23" s="60"/>
      <c r="BN23" s="60"/>
      <c r="BO23" s="60"/>
      <c r="BP23" s="60"/>
      <c r="BQ23" s="60"/>
      <c r="BR23" s="60"/>
      <c r="BS23" s="60"/>
      <c r="BT23" s="60"/>
      <c r="BU23" s="60"/>
      <c r="BV23" s="60"/>
      <c r="BW23" s="60"/>
      <c r="BX23" s="60"/>
      <c r="BY23" s="60"/>
      <c r="BZ23" s="60"/>
      <c r="CA23" s="60"/>
      <c r="CB23" s="60"/>
      <c r="CC23" s="60"/>
      <c r="CD23" s="60"/>
      <c r="CE23" s="60"/>
      <c r="CF23" s="60"/>
      <c r="CG23" s="60"/>
      <c r="CH23" s="60"/>
      <c r="CI23" s="60"/>
      <c r="CJ23" s="60"/>
      <c r="CK23" s="60"/>
      <c r="CL23" s="60"/>
      <c r="CM23" s="60"/>
      <c r="CN23" s="60"/>
      <c r="CO23" s="60"/>
      <c r="CP23" s="60"/>
      <c r="CQ23" s="60"/>
      <c r="CR23" s="60"/>
      <c r="CS23" s="60"/>
      <c r="CT23" s="60"/>
      <c r="CU23" s="60"/>
      <c r="CV23" s="60"/>
      <c r="CW23" s="60"/>
      <c r="CX23" s="60"/>
      <c r="CY23" s="60"/>
      <c r="CZ23" s="60"/>
      <c r="DA23" s="60"/>
      <c r="DB23" s="60"/>
      <c r="DC23" s="60"/>
      <c r="DD23" s="60"/>
      <c r="DE23" s="60"/>
      <c r="DF23" s="60"/>
      <c r="DG23" s="60"/>
      <c r="DH23" s="60"/>
      <c r="DI23" s="60"/>
      <c r="DJ23" s="60"/>
      <c r="DK23" s="60"/>
      <c r="DL23" s="60"/>
      <c r="DM23" s="60"/>
      <c r="DN23" s="60"/>
      <c r="DO23" s="60"/>
      <c r="DP23" s="60"/>
      <c r="DQ23" s="60"/>
      <c r="DR23" s="60"/>
      <c r="DS23" s="60"/>
      <c r="DT23" s="60"/>
      <c r="DU23" s="60"/>
      <c r="DV23" s="60"/>
      <c r="DW23" s="60"/>
      <c r="DX23" s="60"/>
      <c r="DY23" s="60"/>
      <c r="DZ23" s="60"/>
      <c r="EA23" s="60"/>
      <c r="EB23" s="60"/>
      <c r="EC23" s="60"/>
      <c r="ED23" s="60"/>
      <c r="EE23" s="60"/>
      <c r="EF23" s="60"/>
      <c r="EG23" s="60"/>
      <c r="EH23" s="60"/>
      <c r="EI23" s="60"/>
      <c r="EJ23" s="60"/>
      <c r="EK23" s="60"/>
      <c r="EL23" s="60"/>
      <c r="EM23" s="60"/>
      <c r="EN23" s="60"/>
      <c r="EO23" s="60"/>
      <c r="EP23" s="60"/>
      <c r="EQ23" s="60"/>
      <c r="ER23" s="60"/>
      <c r="ES23" s="60"/>
      <c r="ET23" s="60"/>
      <c r="EU23" s="60"/>
      <c r="EV23" s="60"/>
      <c r="EW23" s="60"/>
      <c r="EX23" s="60"/>
      <c r="EY23" s="60"/>
      <c r="EZ23" s="60"/>
      <c r="FA23" s="60"/>
      <c r="FB23" s="60"/>
      <c r="FC23" s="60"/>
      <c r="FD23" s="60"/>
      <c r="FE23" s="60"/>
      <c r="FF23" s="60"/>
      <c r="FG23" s="60"/>
      <c r="FH23" s="60"/>
      <c r="FI23" s="60"/>
      <c r="FJ23" s="60"/>
      <c r="FK23" s="60"/>
      <c r="FL23" s="60"/>
      <c r="FM23" s="60"/>
      <c r="FN23" s="60"/>
      <c r="FO23" s="60"/>
      <c r="FP23" s="60"/>
      <c r="FQ23" s="60"/>
      <c r="FR23" s="60"/>
      <c r="FS23" s="60"/>
      <c r="FT23" s="60"/>
      <c r="FU23" s="60"/>
      <c r="FV23" s="60"/>
      <c r="FW23" s="60"/>
      <c r="FX23" s="60"/>
      <c r="FY23" s="60"/>
      <c r="FZ23" s="60"/>
      <c r="GA23" s="60"/>
      <c r="GB23" s="60"/>
      <c r="GC23" s="60"/>
      <c r="GD23" s="60"/>
      <c r="GE23" s="60"/>
      <c r="GF23" s="60"/>
      <c r="GG23" s="60"/>
      <c r="GH23" s="60"/>
      <c r="GI23" s="60"/>
      <c r="GJ23" s="60"/>
      <c r="GK23" s="60"/>
      <c r="GL23" s="60"/>
      <c r="GM23" s="60"/>
      <c r="GN23" s="60"/>
      <c r="GO23" s="60"/>
      <c r="GP23" s="60"/>
      <c r="GQ23" s="60"/>
      <c r="GR23" s="60"/>
      <c r="GS23" s="60"/>
      <c r="GT23" s="60"/>
      <c r="GU23" s="60"/>
      <c r="GV23" s="60"/>
      <c r="GW23" s="60"/>
      <c r="GX23" s="60"/>
      <c r="GY23" s="60"/>
      <c r="GZ23" s="60"/>
      <c r="HA23" s="60"/>
      <c r="HB23" s="60"/>
      <c r="HC23" s="60"/>
      <c r="HD23" s="60"/>
      <c r="HE23" s="60"/>
      <c r="HF23" s="60"/>
      <c r="HG23" s="60"/>
      <c r="HH23" s="60"/>
      <c r="HI23" s="60"/>
      <c r="HJ23" s="60"/>
      <c r="HK23" s="60"/>
      <c r="HL23" s="60"/>
      <c r="HM23" s="60"/>
      <c r="HN23" s="60"/>
      <c r="HO23" s="60"/>
      <c r="HP23" s="60"/>
      <c r="HQ23" s="60"/>
      <c r="HR23" s="60"/>
      <c r="HS23" s="60"/>
      <c r="HT23" s="60"/>
      <c r="HU23" s="60"/>
      <c r="HV23" s="60"/>
      <c r="HW23" s="60"/>
      <c r="HX23" s="60"/>
      <c r="HY23" s="60"/>
      <c r="HZ23" s="60"/>
      <c r="IA23" s="60"/>
      <c r="IB23" s="60"/>
      <c r="IC23" s="60"/>
      <c r="ID23" s="60"/>
      <c r="IE23" s="60"/>
      <c r="IF23" s="60"/>
      <c r="IG23" s="60"/>
      <c r="IH23" s="60"/>
      <c r="II23" s="60"/>
      <c r="IJ23" s="60"/>
      <c r="IK23" s="60"/>
      <c r="IL23" s="60"/>
      <c r="IM23" s="60"/>
      <c r="IN23" s="60"/>
      <c r="IO23" s="60"/>
      <c r="IP23" s="60"/>
      <c r="IQ23" s="60"/>
      <c r="IR23" s="60"/>
      <c r="IS23" s="60"/>
      <c r="IT23" s="60"/>
      <c r="IU23" s="60"/>
      <c r="IV23" s="60"/>
      <c r="IW23" s="60"/>
      <c r="IX23" s="60"/>
      <c r="IY23" s="60"/>
      <c r="IZ23" s="60"/>
      <c r="JA23" s="60"/>
      <c r="JB23" s="60"/>
      <c r="JC23" s="60"/>
      <c r="JD23" s="60"/>
      <c r="JE23" s="60"/>
      <c r="JF23" s="60"/>
      <c r="JG23" s="60"/>
      <c r="JH23" s="60"/>
      <c r="JI23" s="60"/>
      <c r="JJ23" s="60"/>
      <c r="JK23" s="60"/>
      <c r="JL23" s="60"/>
      <c r="JM23" s="60"/>
      <c r="JN23" s="60"/>
      <c r="JO23" s="60"/>
      <c r="JP23" s="60"/>
      <c r="JQ23" s="60"/>
      <c r="JR23" s="60"/>
      <c r="JS23" s="60"/>
      <c r="JT23" s="60"/>
      <c r="JU23" s="60"/>
      <c r="JV23" s="60"/>
      <c r="JW23" s="60"/>
      <c r="JX23" s="60"/>
      <c r="JY23" s="60"/>
      <c r="JZ23" s="60"/>
      <c r="KA23" s="60"/>
      <c r="KB23" s="60"/>
      <c r="KC23" s="60"/>
      <c r="KD23" s="60"/>
      <c r="KE23" s="60"/>
      <c r="KF23" s="60"/>
      <c r="KG23" s="60"/>
      <c r="KH23" s="60"/>
      <c r="KI23" s="60"/>
      <c r="KJ23" s="60"/>
      <c r="KK23" s="60"/>
      <c r="KL23" s="60"/>
      <c r="KM23" s="60"/>
      <c r="KN23" s="60"/>
      <c r="KO23" s="60"/>
      <c r="KP23" s="60"/>
      <c r="KQ23" s="60"/>
      <c r="KR23" s="60"/>
      <c r="KS23" s="60"/>
      <c r="KT23" s="60"/>
      <c r="KU23" s="60"/>
      <c r="KV23" s="60"/>
      <c r="KW23" s="60"/>
      <c r="KX23" s="60"/>
      <c r="KY23" s="60"/>
      <c r="KZ23" s="60"/>
      <c r="LA23" s="60"/>
      <c r="LB23" s="60"/>
      <c r="LC23" s="60"/>
      <c r="LD23" s="60"/>
      <c r="LE23" s="60"/>
      <c r="LF23" s="60"/>
      <c r="LG23" s="60"/>
      <c r="LH23" s="60"/>
      <c r="LI23" s="60"/>
      <c r="LJ23" s="60"/>
      <c r="LK23" s="60"/>
      <c r="LL23" s="60"/>
      <c r="LM23" s="60"/>
      <c r="LN23" s="60"/>
      <c r="LO23" s="60"/>
      <c r="LP23" s="60"/>
      <c r="LQ23" s="60"/>
      <c r="LR23" s="60"/>
      <c r="LS23" s="60"/>
      <c r="LT23" s="60"/>
      <c r="LU23" s="60"/>
      <c r="LV23" s="60"/>
      <c r="LW23" s="60"/>
      <c r="LX23" s="60"/>
      <c r="LY23" s="60"/>
      <c r="LZ23" s="60"/>
      <c r="MA23" s="60"/>
      <c r="MB23" s="60"/>
      <c r="MC23" s="60"/>
      <c r="MD23" s="60"/>
      <c r="ME23" s="60"/>
      <c r="MF23" s="60"/>
      <c r="MG23" s="60"/>
      <c r="MH23" s="60"/>
      <c r="MI23" s="60"/>
      <c r="MJ23" s="60"/>
      <c r="MK23" s="60"/>
      <c r="ML23" s="60"/>
      <c r="MM23" s="60"/>
      <c r="MN23" s="60"/>
      <c r="MO23" s="60"/>
      <c r="MP23" s="60"/>
      <c r="MQ23" s="60"/>
      <c r="MR23" s="60"/>
      <c r="MS23" s="60"/>
      <c r="MT23" s="60"/>
      <c r="MU23" s="60"/>
      <c r="MV23" s="60"/>
      <c r="MW23" s="60"/>
      <c r="MX23" s="60"/>
      <c r="MY23" s="60"/>
      <c r="MZ23" s="60"/>
      <c r="NA23" s="60"/>
      <c r="NB23" s="60"/>
      <c r="NC23" s="60"/>
      <c r="ND23" s="60"/>
      <c r="NE23" s="60"/>
      <c r="NF23" s="60"/>
      <c r="NG23" s="60"/>
      <c r="NH23" s="60"/>
      <c r="NI23" s="60"/>
      <c r="NJ23" s="60"/>
      <c r="NK23" s="60"/>
      <c r="NL23" s="60"/>
      <c r="NM23" s="60"/>
      <c r="NN23" s="60"/>
      <c r="NO23" s="60"/>
      <c r="NP23" s="60"/>
      <c r="NQ23" s="60"/>
      <c r="NR23" s="60"/>
      <c r="NS23" s="60"/>
      <c r="NT23" s="60"/>
      <c r="NU23" s="60"/>
      <c r="NV23" s="60"/>
      <c r="NW23" s="60"/>
      <c r="NX23" s="60"/>
      <c r="NY23" s="60"/>
      <c r="NZ23" s="60"/>
      <c r="OA23" s="60"/>
      <c r="OB23" s="60"/>
      <c r="OC23" s="60"/>
      <c r="OD23" s="60"/>
      <c r="OE23" s="60"/>
      <c r="OF23" s="60"/>
      <c r="OG23" s="60"/>
      <c r="OH23" s="60"/>
      <c r="OI23" s="60"/>
      <c r="OJ23" s="60"/>
      <c r="OK23" s="60"/>
      <c r="OL23" s="60"/>
      <c r="OM23" s="60"/>
      <c r="ON23" s="60"/>
      <c r="OO23" s="60"/>
      <c r="OP23" s="60"/>
      <c r="OQ23" s="60"/>
      <c r="OR23" s="60"/>
      <c r="OS23" s="60"/>
      <c r="OT23" s="60"/>
      <c r="OU23" s="60"/>
      <c r="OV23" s="60"/>
      <c r="OW23" s="60"/>
      <c r="OX23" s="60"/>
      <c r="OY23" s="60"/>
      <c r="OZ23" s="60"/>
      <c r="PA23" s="60"/>
      <c r="PB23" s="60"/>
      <c r="PC23" s="60"/>
      <c r="PD23" s="60"/>
      <c r="PE23" s="60"/>
      <c r="PF23" s="60"/>
      <c r="PG23" s="60"/>
      <c r="PH23" s="60"/>
      <c r="PI23" s="60"/>
      <c r="PJ23" s="60"/>
      <c r="PK23" s="60"/>
      <c r="PL23" s="60"/>
      <c r="PM23" s="60"/>
      <c r="PN23" s="60"/>
      <c r="PO23" s="60"/>
      <c r="PP23" s="60"/>
      <c r="PQ23" s="60"/>
      <c r="PR23" s="60"/>
      <c r="PS23" s="60"/>
      <c r="PT23" s="60"/>
      <c r="PU23" s="60"/>
      <c r="PV23" s="60"/>
      <c r="PW23" s="60"/>
      <c r="PX23" s="60"/>
      <c r="PY23" s="60"/>
      <c r="PZ23" s="60"/>
      <c r="QA23" s="60"/>
      <c r="QB23" s="60"/>
      <c r="QC23" s="60"/>
      <c r="QD23" s="60"/>
      <c r="QE23" s="60"/>
      <c r="QF23" s="60"/>
      <c r="QG23" s="60"/>
      <c r="QH23" s="60"/>
      <c r="QI23" s="60"/>
      <c r="QJ23" s="60"/>
      <c r="QK23" s="60"/>
      <c r="QL23" s="60"/>
      <c r="QM23" s="60"/>
      <c r="QN23" s="60"/>
      <c r="QO23" s="60"/>
      <c r="QP23" s="60"/>
      <c r="QQ23" s="60"/>
      <c r="QR23" s="60"/>
      <c r="QS23" s="60"/>
      <c r="QT23" s="60"/>
      <c r="QU23" s="60"/>
      <c r="QV23" s="60"/>
      <c r="QW23" s="60"/>
      <c r="QX23" s="60"/>
      <c r="QY23" s="60"/>
      <c r="QZ23" s="60"/>
      <c r="RA23" s="60"/>
      <c r="RB23" s="60"/>
      <c r="RC23" s="60"/>
      <c r="RD23" s="60"/>
      <c r="RE23" s="60"/>
      <c r="RF23" s="60"/>
      <c r="RG23" s="60"/>
      <c r="RH23" s="60"/>
      <c r="RI23" s="60"/>
      <c r="RJ23" s="60"/>
      <c r="RK23" s="60"/>
      <c r="RL23" s="60"/>
      <c r="RM23" s="60"/>
      <c r="RN23" s="60"/>
      <c r="RO23" s="60"/>
      <c r="RP23" s="60"/>
      <c r="RQ23" s="60"/>
      <c r="RR23" s="60"/>
      <c r="RS23" s="60"/>
      <c r="RT23" s="60"/>
      <c r="RU23" s="60"/>
      <c r="RV23" s="60"/>
      <c r="RW23" s="60"/>
      <c r="RX23" s="60"/>
      <c r="RY23" s="60"/>
      <c r="RZ23" s="60"/>
      <c r="SA23" s="60"/>
      <c r="SB23" s="60"/>
      <c r="SC23" s="60"/>
      <c r="SD23" s="60"/>
      <c r="SE23" s="60"/>
      <c r="SF23" s="60"/>
      <c r="SG23" s="60"/>
      <c r="SH23" s="60"/>
      <c r="SI23" s="60"/>
      <c r="SJ23" s="60"/>
      <c r="SK23" s="60"/>
      <c r="SL23" s="60"/>
      <c r="SM23" s="60"/>
      <c r="SN23" s="60"/>
      <c r="SO23" s="60"/>
      <c r="SP23" s="60"/>
      <c r="SQ23" s="60"/>
      <c r="SR23" s="60"/>
      <c r="SS23" s="60"/>
      <c r="ST23" s="60"/>
      <c r="SU23" s="60"/>
      <c r="SV23" s="60"/>
      <c r="SW23" s="60"/>
      <c r="SX23" s="60"/>
      <c r="SY23" s="60"/>
      <c r="SZ23" s="60"/>
      <c r="TA23" s="60"/>
      <c r="TB23" s="60"/>
      <c r="TC23" s="60"/>
      <c r="TD23" s="60"/>
      <c r="TE23" s="60"/>
      <c r="TF23" s="60"/>
      <c r="TG23" s="60"/>
      <c r="TH23" s="60"/>
      <c r="TI23" s="60"/>
      <c r="TJ23" s="60"/>
      <c r="TK23" s="60"/>
      <c r="TL23" s="60"/>
      <c r="TM23" s="60"/>
      <c r="TN23" s="60"/>
      <c r="TO23" s="60"/>
      <c r="TP23" s="60"/>
      <c r="TQ23" s="60"/>
      <c r="TR23" s="60"/>
      <c r="TS23" s="60"/>
      <c r="TT23" s="60"/>
      <c r="TU23" s="60"/>
      <c r="TV23" s="60"/>
      <c r="TW23" s="60"/>
      <c r="TX23" s="60"/>
      <c r="TY23" s="60"/>
      <c r="TZ23" s="60"/>
      <c r="UA23" s="60"/>
      <c r="UB23" s="60"/>
      <c r="UC23" s="60"/>
      <c r="UD23" s="60"/>
      <c r="UE23" s="60"/>
      <c r="UF23" s="60"/>
      <c r="UG23" s="60"/>
      <c r="UH23" s="60"/>
      <c r="UI23" s="60"/>
      <c r="UJ23" s="60"/>
      <c r="UK23" s="60"/>
      <c r="UL23" s="60"/>
      <c r="UM23" s="60"/>
      <c r="UN23" s="60"/>
      <c r="UO23" s="60"/>
      <c r="UP23" s="60"/>
      <c r="UQ23" s="60"/>
      <c r="UR23" s="60"/>
      <c r="US23" s="60"/>
      <c r="UT23" s="60"/>
      <c r="UU23" s="60"/>
      <c r="UV23" s="60"/>
      <c r="UW23" s="60"/>
      <c r="UX23" s="60"/>
      <c r="UY23" s="60"/>
      <c r="UZ23" s="60"/>
      <c r="VA23" s="60"/>
      <c r="VB23" s="60"/>
      <c r="VC23" s="60"/>
      <c r="VD23" s="60"/>
      <c r="VE23" s="60"/>
      <c r="VF23" s="60"/>
      <c r="VG23" s="60"/>
      <c r="VH23" s="60"/>
      <c r="VI23" s="60"/>
      <c r="VJ23" s="60"/>
      <c r="VK23" s="60"/>
      <c r="VL23" s="60"/>
      <c r="VM23" s="60"/>
      <c r="VN23" s="60"/>
      <c r="VO23" s="60"/>
      <c r="VP23" s="60"/>
      <c r="VQ23" s="60"/>
      <c r="VR23" s="60"/>
      <c r="VS23" s="60"/>
      <c r="VT23" s="60"/>
      <c r="VU23" s="60"/>
      <c r="VV23" s="60"/>
      <c r="VW23" s="60"/>
      <c r="VX23" s="60"/>
      <c r="VY23" s="60"/>
      <c r="VZ23" s="60"/>
      <c r="WA23" s="60"/>
      <c r="WB23" s="60"/>
      <c r="WC23" s="60"/>
      <c r="WD23" s="60"/>
      <c r="WE23" s="60"/>
      <c r="WF23" s="60"/>
      <c r="WG23" s="60"/>
      <c r="WH23" s="60"/>
      <c r="WI23" s="60"/>
      <c r="WJ23" s="60"/>
      <c r="WK23" s="60"/>
      <c r="WL23" s="60"/>
      <c r="WM23" s="60"/>
      <c r="WN23" s="60"/>
      <c r="WO23" s="60"/>
      <c r="WP23" s="60"/>
      <c r="WQ23" s="60"/>
      <c r="WR23" s="60"/>
      <c r="WS23" s="60"/>
      <c r="WT23" s="60"/>
      <c r="WU23" s="60"/>
      <c r="WV23" s="60"/>
      <c r="WW23" s="60"/>
      <c r="WX23" s="60"/>
      <c r="WY23" s="60"/>
      <c r="WZ23" s="60"/>
      <c r="XA23" s="60"/>
      <c r="XB23" s="60"/>
      <c r="XC23" s="60"/>
      <c r="XD23" s="60"/>
      <c r="XE23" s="60"/>
      <c r="XF23" s="60"/>
      <c r="XG23" s="60"/>
      <c r="XH23" s="60"/>
      <c r="XI23" s="60"/>
      <c r="XJ23" s="60"/>
      <c r="XK23" s="60"/>
      <c r="XL23" s="60"/>
      <c r="XM23" s="60"/>
      <c r="XN23" s="60"/>
      <c r="XO23" s="60"/>
      <c r="XP23" s="60"/>
      <c r="XQ23" s="60"/>
      <c r="XR23" s="60"/>
      <c r="XS23" s="60"/>
      <c r="XT23" s="60"/>
      <c r="XU23" s="60"/>
      <c r="XV23" s="60"/>
      <c r="XW23" s="60"/>
      <c r="XX23" s="60"/>
      <c r="XY23" s="60"/>
      <c r="XZ23" s="60"/>
      <c r="YA23" s="60"/>
      <c r="YB23" s="60"/>
      <c r="YC23" s="60"/>
      <c r="YD23" s="60"/>
      <c r="YE23" s="60"/>
      <c r="YF23" s="60"/>
      <c r="YG23" s="60"/>
      <c r="YH23" s="60"/>
      <c r="YI23" s="60"/>
      <c r="YJ23" s="60"/>
      <c r="YK23" s="60"/>
      <c r="YL23" s="60"/>
      <c r="YM23" s="60"/>
      <c r="YN23" s="60"/>
      <c r="YO23" s="60"/>
      <c r="YP23" s="60"/>
      <c r="YQ23" s="60"/>
      <c r="YR23" s="60"/>
      <c r="YS23" s="60"/>
      <c r="YT23" s="60"/>
      <c r="YU23" s="60"/>
      <c r="YV23" s="60"/>
      <c r="YW23" s="60"/>
      <c r="YX23" s="60"/>
      <c r="YY23" s="60"/>
      <c r="YZ23" s="60"/>
      <c r="ZA23" s="60"/>
      <c r="ZB23" s="60"/>
      <c r="ZC23" s="60"/>
      <c r="ZD23" s="60"/>
      <c r="ZE23" s="60"/>
      <c r="ZF23" s="60"/>
      <c r="ZG23" s="60"/>
      <c r="ZH23" s="60"/>
      <c r="ZI23" s="60"/>
      <c r="ZJ23" s="60"/>
      <c r="ZK23" s="60"/>
      <c r="ZL23" s="60"/>
      <c r="ZM23" s="60"/>
      <c r="ZN23" s="60"/>
      <c r="ZO23" s="60"/>
      <c r="ZP23" s="60"/>
      <c r="ZQ23" s="60"/>
      <c r="ZR23" s="60"/>
      <c r="ZS23" s="60"/>
      <c r="ZT23" s="60"/>
      <c r="ZU23" s="60"/>
      <c r="ZV23" s="60"/>
      <c r="ZW23" s="60"/>
      <c r="ZX23" s="60"/>
      <c r="ZY23" s="60"/>
      <c r="ZZ23" s="60"/>
      <c r="AAA23" s="60"/>
      <c r="AAB23" s="60"/>
      <c r="AAC23" s="60"/>
      <c r="AAD23" s="60"/>
      <c r="AAE23" s="60"/>
      <c r="AAF23" s="60"/>
      <c r="AAG23" s="60"/>
      <c r="AAH23" s="60"/>
      <c r="AAI23" s="60"/>
      <c r="AAJ23" s="60"/>
      <c r="AAK23" s="60"/>
      <c r="AAL23" s="60"/>
      <c r="AAM23" s="60"/>
      <c r="AAN23" s="60"/>
      <c r="AAO23" s="60"/>
      <c r="AAP23" s="60"/>
      <c r="AAQ23" s="60"/>
      <c r="AAR23" s="60"/>
      <c r="AAS23" s="60"/>
      <c r="AAT23" s="60"/>
      <c r="AAU23" s="60"/>
      <c r="AAV23" s="60"/>
      <c r="AAW23" s="60"/>
      <c r="AAX23" s="60"/>
      <c r="AAY23" s="60"/>
      <c r="AAZ23" s="60"/>
      <c r="ABA23" s="60"/>
      <c r="ABB23" s="60"/>
      <c r="ABC23" s="60"/>
      <c r="ABD23" s="60"/>
      <c r="ABE23" s="60"/>
      <c r="ABF23" s="60"/>
      <c r="ABG23" s="60"/>
      <c r="ABH23" s="60"/>
      <c r="ABI23" s="60"/>
      <c r="ABJ23" s="60"/>
      <c r="ABK23" s="60"/>
      <c r="ABL23" s="60"/>
      <c r="ABM23" s="60"/>
      <c r="ABN23" s="60"/>
      <c r="ABO23" s="60"/>
      <c r="ABP23" s="60"/>
      <c r="ABQ23" s="60"/>
      <c r="ABR23" s="60"/>
      <c r="ABS23" s="60"/>
      <c r="ABT23" s="60"/>
      <c r="ABU23" s="60"/>
      <c r="ABV23" s="60"/>
      <c r="ABW23" s="60"/>
      <c r="ABX23" s="60"/>
      <c r="ABY23" s="60"/>
      <c r="ABZ23" s="60"/>
      <c r="ACA23" s="60"/>
      <c r="ACB23" s="60"/>
      <c r="ACC23" s="60"/>
      <c r="ACD23" s="60"/>
      <c r="ACE23" s="60"/>
      <c r="ACF23" s="60"/>
      <c r="ACG23" s="60"/>
      <c r="ACH23" s="60"/>
      <c r="ACI23" s="60"/>
      <c r="ACJ23" s="60"/>
      <c r="ACK23" s="60"/>
      <c r="ACL23" s="60"/>
      <c r="ACM23" s="60"/>
      <c r="ACN23" s="60"/>
      <c r="ACO23" s="60"/>
      <c r="ACP23" s="60"/>
      <c r="ACQ23" s="60"/>
      <c r="ACR23" s="60"/>
      <c r="ACS23" s="60"/>
      <c r="ACT23" s="60"/>
      <c r="ACU23" s="60"/>
      <c r="ACV23" s="60"/>
      <c r="ACW23" s="60"/>
      <c r="ACX23" s="60"/>
      <c r="ACY23" s="60"/>
      <c r="ACZ23" s="60"/>
      <c r="ADA23" s="60"/>
      <c r="ADB23" s="60"/>
      <c r="ADC23" s="60"/>
      <c r="ADD23" s="60"/>
      <c r="ADE23" s="60"/>
      <c r="ADF23" s="60"/>
      <c r="ADG23" s="60"/>
      <c r="ADH23" s="60"/>
      <c r="ADI23" s="60"/>
      <c r="ADJ23" s="60"/>
      <c r="ADK23" s="60"/>
      <c r="ADL23" s="60"/>
      <c r="ADM23" s="60"/>
      <c r="ADN23" s="60"/>
      <c r="ADO23" s="60"/>
      <c r="ADP23" s="60"/>
      <c r="ADQ23" s="60"/>
      <c r="ADR23" s="60"/>
      <c r="ADS23" s="60"/>
      <c r="ADT23" s="60"/>
      <c r="ADU23" s="60"/>
      <c r="ADV23" s="60"/>
      <c r="ADW23" s="60"/>
      <c r="ADX23" s="60"/>
      <c r="ADY23" s="60"/>
      <c r="ADZ23" s="60"/>
      <c r="AEA23" s="60"/>
      <c r="AEB23" s="60"/>
      <c r="AEC23" s="60"/>
      <c r="AED23" s="60"/>
      <c r="AEE23" s="60"/>
      <c r="AEF23" s="60"/>
      <c r="AEG23" s="60"/>
      <c r="AEH23" s="60"/>
      <c r="AEI23" s="60"/>
      <c r="AEJ23" s="60"/>
      <c r="AEK23" s="60"/>
      <c r="AEL23" s="60"/>
      <c r="AEM23" s="60"/>
      <c r="AEN23" s="60"/>
      <c r="AEO23" s="60"/>
      <c r="AEP23" s="60"/>
      <c r="AEQ23" s="60"/>
      <c r="AER23" s="60"/>
      <c r="AES23" s="60"/>
      <c r="AET23" s="60"/>
      <c r="AEU23" s="60"/>
      <c r="AEV23" s="60"/>
      <c r="AEW23" s="60"/>
      <c r="AEX23" s="60"/>
      <c r="AEY23" s="60"/>
      <c r="AEZ23" s="60"/>
      <c r="AFA23" s="60"/>
      <c r="AFB23" s="60"/>
      <c r="AFC23" s="60"/>
      <c r="AFD23" s="60"/>
      <c r="AFE23" s="60"/>
      <c r="AFF23" s="60"/>
      <c r="AFG23" s="60"/>
      <c r="AFH23" s="60"/>
      <c r="AFI23" s="60"/>
      <c r="AFJ23" s="60"/>
      <c r="AFK23" s="60"/>
      <c r="AFL23" s="60"/>
      <c r="AFM23" s="60"/>
      <c r="AFN23" s="60"/>
      <c r="AFO23" s="60"/>
      <c r="AFP23" s="60"/>
      <c r="AFQ23" s="60"/>
      <c r="AFR23" s="60"/>
      <c r="AFS23" s="60"/>
      <c r="AFT23" s="60"/>
      <c r="AFU23" s="60"/>
      <c r="AFV23" s="60"/>
      <c r="AFW23" s="60"/>
      <c r="AFX23" s="60"/>
      <c r="AFY23" s="60"/>
      <c r="AFZ23" s="60"/>
      <c r="AGA23" s="60"/>
      <c r="AGB23" s="60"/>
      <c r="AGC23" s="60"/>
      <c r="AGD23" s="60"/>
      <c r="AGE23" s="60"/>
      <c r="AGF23" s="60"/>
      <c r="AGG23" s="60"/>
      <c r="AGH23" s="60"/>
      <c r="AGI23" s="60"/>
      <c r="AGJ23" s="60"/>
      <c r="AGK23" s="60"/>
      <c r="AGL23" s="60"/>
      <c r="AGM23" s="60"/>
      <c r="AGN23" s="60"/>
      <c r="AGO23" s="60"/>
      <c r="AGP23" s="60"/>
      <c r="AGQ23" s="60"/>
      <c r="AGR23" s="60"/>
      <c r="AGS23" s="60"/>
      <c r="AGT23" s="60"/>
      <c r="AGU23" s="60"/>
      <c r="AGV23" s="60"/>
      <c r="AGW23" s="60"/>
      <c r="AGX23" s="60"/>
      <c r="AGY23" s="60"/>
      <c r="AGZ23" s="60"/>
      <c r="AHA23" s="60"/>
      <c r="AHB23" s="60"/>
      <c r="AHC23" s="60"/>
      <c r="AHD23" s="60"/>
      <c r="AHE23" s="60"/>
      <c r="AHF23" s="60"/>
      <c r="AHG23" s="60"/>
      <c r="AHH23" s="60"/>
      <c r="AHI23" s="60"/>
      <c r="AHJ23" s="60"/>
      <c r="AHK23" s="60"/>
      <c r="AHL23" s="60"/>
      <c r="AHM23" s="60"/>
      <c r="AHN23" s="60"/>
      <c r="AHO23" s="60"/>
      <c r="AHP23" s="60"/>
      <c r="AHQ23" s="60"/>
      <c r="AHR23" s="60"/>
      <c r="AHS23" s="60"/>
      <c r="AHT23" s="60"/>
      <c r="AHU23" s="60"/>
      <c r="AHV23" s="60"/>
      <c r="AHW23" s="60"/>
      <c r="AHX23" s="60"/>
      <c r="AHY23" s="60"/>
      <c r="AHZ23" s="60"/>
      <c r="AIA23" s="60"/>
      <c r="AIB23" s="60"/>
      <c r="AIC23" s="60"/>
      <c r="AID23" s="60"/>
      <c r="AIE23" s="60"/>
      <c r="AIF23" s="60"/>
      <c r="AIG23" s="60"/>
      <c r="AIH23" s="60"/>
      <c r="AII23" s="60"/>
      <c r="AIJ23" s="60"/>
      <c r="AIK23" s="60"/>
      <c r="AIL23" s="60"/>
      <c r="AIM23" s="60"/>
      <c r="AIN23" s="60"/>
      <c r="AIO23" s="60"/>
      <c r="AIP23" s="60"/>
      <c r="AIQ23" s="60"/>
      <c r="AIR23" s="60"/>
      <c r="AIS23" s="60"/>
      <c r="AIT23" s="60"/>
      <c r="AIU23" s="60"/>
      <c r="AIV23" s="60"/>
      <c r="AIW23" s="60"/>
      <c r="AIX23" s="60"/>
      <c r="AIY23" s="60"/>
      <c r="AIZ23" s="60"/>
      <c r="AJA23" s="60"/>
      <c r="AJB23" s="60"/>
      <c r="AJC23" s="60"/>
      <c r="AJD23" s="60"/>
      <c r="AJE23" s="60"/>
      <c r="AJF23" s="60"/>
      <c r="AJG23" s="60"/>
      <c r="AJH23" s="60"/>
      <c r="AJI23" s="60"/>
      <c r="AJJ23" s="60"/>
      <c r="AJK23" s="60"/>
      <c r="AJL23" s="60"/>
      <c r="AJM23" s="60"/>
      <c r="AJN23" s="60"/>
      <c r="AJO23" s="60"/>
      <c r="AJP23" s="60"/>
      <c r="AJQ23" s="60"/>
      <c r="AJR23" s="60"/>
      <c r="AJS23" s="60"/>
      <c r="AJT23" s="60"/>
      <c r="AJU23" s="60"/>
      <c r="AJV23" s="60"/>
      <c r="AJW23" s="60"/>
      <c r="AJX23" s="60"/>
      <c r="AJY23" s="60"/>
      <c r="AJZ23" s="60"/>
      <c r="AKA23" s="60"/>
      <c r="AKB23" s="60"/>
      <c r="AKC23" s="60"/>
      <c r="AKD23" s="60"/>
      <c r="AKE23" s="60"/>
      <c r="AKF23" s="60"/>
      <c r="AKG23" s="60"/>
      <c r="AKH23" s="60"/>
      <c r="AKI23" s="60"/>
      <c r="AKJ23" s="60"/>
      <c r="AKK23" s="60"/>
      <c r="AKL23" s="60"/>
      <c r="AKM23" s="60"/>
      <c r="AKN23" s="60"/>
      <c r="AKO23" s="60"/>
      <c r="AKP23" s="60"/>
      <c r="AKQ23" s="60"/>
      <c r="AKR23" s="60"/>
      <c r="AKS23" s="60"/>
      <c r="AKT23" s="60"/>
      <c r="AKU23" s="60"/>
      <c r="AKV23" s="60"/>
      <c r="AKW23" s="60"/>
      <c r="AKX23" s="60"/>
      <c r="AKY23" s="60"/>
      <c r="AKZ23" s="60"/>
      <c r="ALA23" s="60"/>
      <c r="ALB23" s="60"/>
      <c r="ALC23" s="60"/>
      <c r="ALD23" s="60"/>
      <c r="ALE23" s="60"/>
      <c r="ALF23" s="60"/>
      <c r="ALG23" s="60"/>
      <c r="ALH23" s="60"/>
      <c r="ALI23" s="60"/>
      <c r="ALJ23" s="60"/>
      <c r="ALK23" s="60"/>
      <c r="ALL23" s="60"/>
      <c r="ALM23" s="60"/>
      <c r="ALN23" s="60"/>
      <c r="ALO23" s="60"/>
      <c r="ALP23" s="60"/>
      <c r="ALQ23" s="60"/>
      <c r="ALR23" s="60"/>
      <c r="ALS23" s="60"/>
      <c r="ALT23" s="60"/>
      <c r="ALU23" s="60"/>
      <c r="ALV23" s="60"/>
      <c r="ALW23" s="60"/>
      <c r="ALX23" s="60"/>
      <c r="ALY23" s="60"/>
      <c r="ALZ23" s="60"/>
      <c r="AMA23" s="60"/>
      <c r="AMB23" s="60"/>
      <c r="AMC23" s="60"/>
      <c r="AMD23" s="60"/>
    </row>
    <row r="24" spans="1:1018" ht="15.75" x14ac:dyDescent="0.25">
      <c r="A24" s="24" t="s">
        <v>21</v>
      </c>
      <c r="B24" s="25"/>
      <c r="C24" s="25"/>
      <c r="E24" s="3" t="s">
        <v>96</v>
      </c>
      <c r="H24" s="174"/>
      <c r="K24" s="175" t="s">
        <v>93</v>
      </c>
      <c r="L24" s="2"/>
      <c r="N24" s="92" t="s">
        <v>97</v>
      </c>
      <c r="O24" s="14"/>
      <c r="P24" s="13"/>
      <c r="Q24" s="13"/>
    </row>
    <row r="25" spans="1:1018" ht="15.75" x14ac:dyDescent="0.25">
      <c r="A25" s="24" t="s">
        <v>22</v>
      </c>
      <c r="B25" s="25"/>
      <c r="C25" s="25"/>
      <c r="E25" s="247"/>
      <c r="F25" s="92" t="s">
        <v>98</v>
      </c>
      <c r="H25" s="24"/>
      <c r="K25" s="176" t="s">
        <v>94</v>
      </c>
      <c r="L25" s="2"/>
      <c r="M25" s="3" t="s">
        <v>95</v>
      </c>
      <c r="N25" s="1"/>
      <c r="O25" s="14"/>
      <c r="P25" s="13"/>
      <c r="Q25" s="13"/>
    </row>
    <row r="26" spans="1:1018" ht="15.75" x14ac:dyDescent="0.25">
      <c r="A26" s="25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</row>
    <row r="29" spans="1:1018" x14ac:dyDescent="0.25">
      <c r="M29" s="102"/>
    </row>
  </sheetData>
  <sortState xmlns:xlrd2="http://schemas.microsoft.com/office/spreadsheetml/2017/richdata2" ref="A21:O23">
    <sortCondition descending="1" ref="K21:K23"/>
  </sortState>
  <mergeCells count="20">
    <mergeCell ref="N13:O14"/>
    <mergeCell ref="H13:H14"/>
    <mergeCell ref="I13:I14"/>
    <mergeCell ref="A13:A14"/>
    <mergeCell ref="B13:C14"/>
    <mergeCell ref="D13:D14"/>
    <mergeCell ref="E13:E14"/>
    <mergeCell ref="F13:F14"/>
    <mergeCell ref="J13:J14"/>
    <mergeCell ref="K13:K14"/>
    <mergeCell ref="L13:L14"/>
    <mergeCell ref="M13:M14"/>
    <mergeCell ref="G13:G14"/>
    <mergeCell ref="E8:I8"/>
    <mergeCell ref="G9:G11"/>
    <mergeCell ref="E4:L4"/>
    <mergeCell ref="A5:C6"/>
    <mergeCell ref="E5:L5"/>
    <mergeCell ref="E6:L6"/>
    <mergeCell ref="J7:O7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MD27"/>
  <sheetViews>
    <sheetView topLeftCell="A10" zoomScale="130" zoomScaleNormal="130" workbookViewId="0">
      <selection activeCell="I17" sqref="I17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10" style="13" customWidth="1"/>
    <col min="4" max="4" width="7.5703125" style="13" customWidth="1"/>
    <col min="5" max="5" width="7.28515625" style="13" customWidth="1"/>
    <col min="6" max="6" width="6" style="22" customWidth="1"/>
    <col min="7" max="7" width="24.5703125" style="13" customWidth="1"/>
    <col min="8" max="10" width="6.42578125" style="13" customWidth="1"/>
    <col min="11" max="11" width="7" style="13" customWidth="1"/>
    <col min="12" max="12" width="7.140625" style="22" customWidth="1"/>
    <col min="13" max="13" width="7.85546875" style="13" customWidth="1"/>
    <col min="14" max="14" width="8.42578125" style="13" customWidth="1"/>
    <col min="15" max="15" width="9.5703125" style="13" customWidth="1"/>
    <col min="16" max="90" width="9.140625" style="60"/>
    <col min="91" max="1018" width="9.140625" style="13"/>
    <col min="1019" max="16384" width="9.140625" style="14"/>
  </cols>
  <sheetData>
    <row r="1" spans="1:15" ht="18.75" customHeight="1" x14ac:dyDescent="0.25">
      <c r="A1" s="15"/>
      <c r="B1" s="15"/>
      <c r="C1" s="15"/>
      <c r="D1" s="15"/>
      <c r="E1" s="15"/>
      <c r="G1" s="172" t="s">
        <v>92</v>
      </c>
      <c r="H1" s="15"/>
      <c r="I1" s="15"/>
      <c r="J1" s="15"/>
      <c r="K1" s="15"/>
      <c r="L1" s="15"/>
      <c r="M1" s="15"/>
      <c r="N1" s="15"/>
      <c r="O1" s="169"/>
    </row>
    <row r="2" spans="1:15" ht="18.75" customHeight="1" x14ac:dyDescent="0.25">
      <c r="A2" s="15"/>
      <c r="B2" s="15"/>
      <c r="C2" s="15"/>
      <c r="D2" s="15"/>
      <c r="E2" s="15"/>
      <c r="G2" s="15" t="s">
        <v>5</v>
      </c>
      <c r="O2" s="169"/>
    </row>
    <row r="3" spans="1:15" ht="18.75" customHeight="1" x14ac:dyDescent="0.25">
      <c r="A3" s="52"/>
      <c r="B3" s="52"/>
      <c r="C3" s="52"/>
      <c r="D3" s="52"/>
      <c r="E3" s="52"/>
      <c r="F3" s="51"/>
      <c r="G3" s="15" t="s">
        <v>4</v>
      </c>
      <c r="H3" s="52"/>
      <c r="I3" s="52"/>
      <c r="J3" s="52"/>
      <c r="K3" s="52"/>
      <c r="L3" s="52"/>
      <c r="M3" s="52"/>
      <c r="N3" s="52"/>
      <c r="O3" s="51"/>
    </row>
    <row r="4" spans="1:15" ht="18" customHeight="1" x14ac:dyDescent="0.25">
      <c r="A4" s="33" t="s">
        <v>90</v>
      </c>
      <c r="B4" s="33"/>
      <c r="C4" s="33"/>
      <c r="D4" s="15"/>
      <c r="E4" s="455" t="s">
        <v>6</v>
      </c>
      <c r="F4" s="455"/>
      <c r="G4" s="455"/>
      <c r="H4" s="455"/>
      <c r="I4" s="455"/>
      <c r="J4" s="455"/>
      <c r="K4" s="455"/>
      <c r="L4" s="456"/>
      <c r="M4" s="28" t="s">
        <v>103</v>
      </c>
      <c r="N4" s="29"/>
      <c r="O4" s="32"/>
    </row>
    <row r="5" spans="1:15" ht="18" customHeight="1" x14ac:dyDescent="0.25">
      <c r="A5" s="418" t="s">
        <v>276</v>
      </c>
      <c r="B5" s="419"/>
      <c r="C5" s="420"/>
      <c r="D5" s="16"/>
      <c r="E5" s="457" t="s">
        <v>91</v>
      </c>
      <c r="F5" s="457"/>
      <c r="G5" s="457"/>
      <c r="H5" s="457"/>
      <c r="I5" s="457"/>
      <c r="J5" s="457"/>
      <c r="K5" s="457"/>
      <c r="L5" s="479"/>
      <c r="M5" s="21" t="s">
        <v>42</v>
      </c>
      <c r="N5" s="27"/>
      <c r="O5" s="73">
        <v>3</v>
      </c>
    </row>
    <row r="6" spans="1:15" ht="18" customHeight="1" x14ac:dyDescent="0.25">
      <c r="A6" s="424"/>
      <c r="B6" s="425"/>
      <c r="C6" s="426"/>
      <c r="D6" s="17"/>
      <c r="E6" s="457"/>
      <c r="F6" s="457"/>
      <c r="G6" s="457"/>
      <c r="H6" s="457"/>
      <c r="I6" s="457"/>
      <c r="J6" s="457"/>
      <c r="K6" s="457"/>
      <c r="L6" s="457"/>
      <c r="M6" s="30" t="s">
        <v>7</v>
      </c>
      <c r="N6" s="14"/>
    </row>
    <row r="7" spans="1:15" ht="18" customHeight="1" x14ac:dyDescent="0.25">
      <c r="A7" s="7" t="s">
        <v>27</v>
      </c>
      <c r="B7" s="8"/>
      <c r="C7" s="18"/>
      <c r="D7" s="19">
        <v>28</v>
      </c>
      <c r="E7" s="14"/>
      <c r="F7" s="6"/>
      <c r="G7" s="180">
        <v>1.45</v>
      </c>
      <c r="H7" s="14"/>
      <c r="I7" s="14"/>
      <c r="J7" s="459" t="s">
        <v>8</v>
      </c>
      <c r="K7" s="459"/>
      <c r="L7" s="459"/>
      <c r="M7" s="459"/>
      <c r="N7" s="459"/>
      <c r="O7" s="460"/>
    </row>
    <row r="8" spans="1:15" ht="18" customHeight="1" thickBot="1" x14ac:dyDescent="0.3">
      <c r="A8" s="4" t="s">
        <v>11</v>
      </c>
      <c r="B8" s="8"/>
      <c r="C8" s="18"/>
      <c r="D8" s="19">
        <v>197</v>
      </c>
      <c r="E8" s="458" t="s">
        <v>221</v>
      </c>
      <c r="F8" s="457"/>
      <c r="G8" s="457"/>
      <c r="H8" s="457"/>
      <c r="I8" s="479"/>
      <c r="J8" s="104" t="s">
        <v>2</v>
      </c>
      <c r="K8" s="104" t="s">
        <v>1</v>
      </c>
      <c r="L8" s="104" t="s">
        <v>0</v>
      </c>
      <c r="M8" s="105" t="s">
        <v>9</v>
      </c>
      <c r="N8" s="105" t="s">
        <v>3</v>
      </c>
      <c r="O8" s="181" t="s">
        <v>10</v>
      </c>
    </row>
    <row r="9" spans="1:15" ht="18" customHeight="1" thickBot="1" x14ac:dyDescent="0.3">
      <c r="A9" s="96"/>
      <c r="B9" s="14"/>
      <c r="C9" s="14"/>
      <c r="D9" s="14"/>
      <c r="E9" s="14"/>
      <c r="F9" s="169"/>
      <c r="G9" s="480" t="s">
        <v>48</v>
      </c>
      <c r="H9" s="177">
        <v>63</v>
      </c>
      <c r="I9" s="177" t="s">
        <v>47</v>
      </c>
      <c r="J9" s="98">
        <v>65</v>
      </c>
      <c r="K9" s="98">
        <v>50</v>
      </c>
      <c r="L9" s="98">
        <v>40</v>
      </c>
      <c r="M9" s="98">
        <v>30</v>
      </c>
      <c r="N9" s="98">
        <v>20</v>
      </c>
      <c r="O9" s="98">
        <v>12</v>
      </c>
    </row>
    <row r="10" spans="1:15" ht="18" customHeight="1" thickBot="1" x14ac:dyDescent="0.3">
      <c r="A10" s="96"/>
      <c r="B10" s="14"/>
      <c r="C10" s="14"/>
      <c r="D10" s="14"/>
      <c r="E10" s="14"/>
      <c r="F10" s="169"/>
      <c r="G10" s="481"/>
      <c r="H10" s="171">
        <v>68</v>
      </c>
      <c r="I10" s="171" t="s">
        <v>47</v>
      </c>
      <c r="J10" s="99">
        <v>70</v>
      </c>
      <c r="K10" s="99">
        <v>55</v>
      </c>
      <c r="L10" s="99">
        <v>45</v>
      </c>
      <c r="M10" s="99">
        <v>35</v>
      </c>
      <c r="N10" s="99">
        <v>25</v>
      </c>
      <c r="O10" s="99">
        <v>15</v>
      </c>
    </row>
    <row r="11" spans="1:15" ht="18" customHeight="1" thickBot="1" x14ac:dyDescent="0.3">
      <c r="A11" s="96"/>
      <c r="B11" s="97"/>
      <c r="C11" s="50"/>
      <c r="D11" s="50"/>
      <c r="E11" s="169"/>
      <c r="F11" s="169"/>
      <c r="G11" s="482"/>
      <c r="H11" s="171" t="s">
        <v>58</v>
      </c>
      <c r="I11" s="171" t="s">
        <v>47</v>
      </c>
      <c r="J11" s="99">
        <v>75</v>
      </c>
      <c r="K11" s="99">
        <v>60</v>
      </c>
      <c r="L11" s="99">
        <v>50</v>
      </c>
      <c r="M11" s="99">
        <v>40</v>
      </c>
      <c r="N11" s="99">
        <v>30</v>
      </c>
      <c r="O11" s="99">
        <v>20</v>
      </c>
    </row>
    <row r="12" spans="1:15" ht="7.5" customHeight="1" thickBot="1" x14ac:dyDescent="0.3">
      <c r="A12" s="3"/>
      <c r="B12" s="3"/>
      <c r="C12" s="3"/>
      <c r="D12" s="3"/>
      <c r="E12" s="3"/>
      <c r="F12" s="20"/>
      <c r="G12" s="3"/>
      <c r="H12" s="3"/>
      <c r="I12" s="3"/>
      <c r="J12" s="3"/>
      <c r="K12" s="3"/>
      <c r="L12" s="20"/>
      <c r="M12" s="3"/>
      <c r="N12" s="3"/>
      <c r="O12" s="3"/>
    </row>
    <row r="13" spans="1:15" ht="12.75" customHeight="1" x14ac:dyDescent="0.25">
      <c r="A13" s="443" t="s">
        <v>12</v>
      </c>
      <c r="B13" s="431" t="s">
        <v>13</v>
      </c>
      <c r="C13" s="445"/>
      <c r="D13" s="429" t="s">
        <v>14</v>
      </c>
      <c r="E13" s="435" t="s">
        <v>15</v>
      </c>
      <c r="F13" s="429" t="s">
        <v>26</v>
      </c>
      <c r="G13" s="429" t="s">
        <v>16</v>
      </c>
      <c r="H13" s="439" t="s">
        <v>23</v>
      </c>
      <c r="I13" s="439" t="s">
        <v>24</v>
      </c>
      <c r="J13" s="429" t="s">
        <v>17</v>
      </c>
      <c r="K13" s="429" t="s">
        <v>25</v>
      </c>
      <c r="L13" s="429" t="s">
        <v>18</v>
      </c>
      <c r="M13" s="429" t="s">
        <v>19</v>
      </c>
      <c r="N13" s="431" t="s">
        <v>20</v>
      </c>
      <c r="O13" s="432"/>
    </row>
    <row r="14" spans="1:15" ht="35.25" customHeight="1" thickBot="1" x14ac:dyDescent="0.3">
      <c r="A14" s="451"/>
      <c r="B14" s="452"/>
      <c r="C14" s="453"/>
      <c r="D14" s="448"/>
      <c r="E14" s="454"/>
      <c r="F14" s="448"/>
      <c r="G14" s="448"/>
      <c r="H14" s="447"/>
      <c r="I14" s="447"/>
      <c r="J14" s="448"/>
      <c r="K14" s="448"/>
      <c r="L14" s="448"/>
      <c r="M14" s="448"/>
      <c r="N14" s="452"/>
      <c r="O14" s="461"/>
    </row>
    <row r="15" spans="1:15" ht="18" customHeight="1" x14ac:dyDescent="0.25">
      <c r="A15" s="250"/>
      <c r="B15" s="356"/>
      <c r="C15" s="356"/>
      <c r="D15" s="358"/>
      <c r="E15" s="358"/>
      <c r="F15" s="136"/>
      <c r="G15" s="358" t="s">
        <v>100</v>
      </c>
      <c r="H15" s="358"/>
      <c r="I15" s="358"/>
      <c r="J15" s="381"/>
      <c r="K15" s="382"/>
      <c r="L15" s="251"/>
      <c r="M15" s="251"/>
      <c r="N15" s="356"/>
      <c r="O15" s="383"/>
    </row>
    <row r="16" spans="1:15" ht="18" customHeight="1" x14ac:dyDescent="0.25">
      <c r="A16" s="360">
        <v>1</v>
      </c>
      <c r="B16" s="36" t="s">
        <v>153</v>
      </c>
      <c r="C16" s="36"/>
      <c r="D16" s="37">
        <v>1981</v>
      </c>
      <c r="E16" s="37">
        <v>2</v>
      </c>
      <c r="F16" s="49">
        <v>58.1</v>
      </c>
      <c r="G16" s="37" t="s">
        <v>136</v>
      </c>
      <c r="H16" s="9">
        <v>16</v>
      </c>
      <c r="I16" s="9">
        <v>5.22</v>
      </c>
      <c r="J16" s="374">
        <v>31</v>
      </c>
      <c r="K16" s="94">
        <f>J16*I16</f>
        <v>161.82</v>
      </c>
      <c r="L16" s="10" t="s">
        <v>270</v>
      </c>
      <c r="M16" s="10">
        <v>20</v>
      </c>
      <c r="N16" s="189" t="s">
        <v>154</v>
      </c>
      <c r="O16" s="281"/>
    </row>
    <row r="17" spans="1:1018" ht="18" customHeight="1" x14ac:dyDescent="0.25">
      <c r="A17" s="360">
        <v>2</v>
      </c>
      <c r="B17" s="127" t="s">
        <v>231</v>
      </c>
      <c r="C17" s="260"/>
      <c r="D17" s="40">
        <v>1983</v>
      </c>
      <c r="E17" s="41">
        <v>3</v>
      </c>
      <c r="F17" s="261">
        <v>62</v>
      </c>
      <c r="G17" s="43" t="s">
        <v>229</v>
      </c>
      <c r="H17" s="42">
        <v>16</v>
      </c>
      <c r="I17" s="43">
        <v>5.22</v>
      </c>
      <c r="J17" s="234">
        <v>5</v>
      </c>
      <c r="K17" s="94">
        <f>J17*I17</f>
        <v>26.099999999999998</v>
      </c>
      <c r="L17" s="43" t="s">
        <v>70</v>
      </c>
      <c r="M17" s="43">
        <v>18</v>
      </c>
      <c r="N17" s="264" t="s">
        <v>232</v>
      </c>
      <c r="O17" s="384"/>
    </row>
    <row r="18" spans="1:1018" ht="18" customHeight="1" x14ac:dyDescent="0.25">
      <c r="A18" s="360"/>
      <c r="B18" s="311"/>
      <c r="C18" s="311"/>
      <c r="D18" s="323"/>
      <c r="E18" s="323"/>
      <c r="F18" s="332"/>
      <c r="G18" s="323" t="s">
        <v>104</v>
      </c>
      <c r="H18" s="323"/>
      <c r="I18" s="323"/>
      <c r="J18" s="385"/>
      <c r="K18" s="332"/>
      <c r="L18" s="335"/>
      <c r="M18" s="335"/>
      <c r="N18" s="311"/>
      <c r="O18" s="325"/>
    </row>
    <row r="19" spans="1:1018" ht="18" customHeight="1" x14ac:dyDescent="0.25">
      <c r="A19" s="146">
        <v>1</v>
      </c>
      <c r="B19" s="198" t="s">
        <v>86</v>
      </c>
      <c r="C19" s="9"/>
      <c r="D19" s="276">
        <v>1983</v>
      </c>
      <c r="E19" s="276">
        <v>1</v>
      </c>
      <c r="F19" s="386">
        <v>64.8</v>
      </c>
      <c r="G19" s="184" t="s">
        <v>108</v>
      </c>
      <c r="H19" s="276">
        <v>16</v>
      </c>
      <c r="I19" s="276">
        <v>4.7850000000000001</v>
      </c>
      <c r="J19" s="387">
        <v>32</v>
      </c>
      <c r="K19" s="94">
        <f>J19*I19</f>
        <v>153.12</v>
      </c>
      <c r="L19" s="276">
        <v>2</v>
      </c>
      <c r="M19" s="276">
        <v>20</v>
      </c>
      <c r="N19" s="198" t="s">
        <v>79</v>
      </c>
      <c r="O19" s="388"/>
    </row>
    <row r="20" spans="1:1018" s="59" customFormat="1" ht="18" customHeight="1" thickBot="1" x14ac:dyDescent="0.3">
      <c r="A20" s="379"/>
      <c r="B20" s="389"/>
      <c r="C20" s="389"/>
      <c r="D20" s="351"/>
      <c r="E20" s="351"/>
      <c r="F20" s="350"/>
      <c r="G20" s="351" t="s">
        <v>105</v>
      </c>
      <c r="H20" s="351"/>
      <c r="I20" s="351"/>
      <c r="J20" s="390"/>
      <c r="K20" s="350"/>
      <c r="L20" s="389"/>
      <c r="M20" s="391"/>
      <c r="N20" s="389"/>
      <c r="O20" s="392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0"/>
      <c r="AY20" s="60"/>
      <c r="AZ20" s="60"/>
      <c r="BA20" s="60"/>
      <c r="BB20" s="60"/>
      <c r="BC20" s="60"/>
      <c r="BD20" s="60"/>
      <c r="BE20" s="60"/>
      <c r="BF20" s="60"/>
      <c r="BG20" s="60"/>
      <c r="BH20" s="60"/>
      <c r="BI20" s="60"/>
      <c r="BJ20" s="60"/>
      <c r="BK20" s="60"/>
      <c r="BL20" s="60"/>
      <c r="BM20" s="60"/>
      <c r="BN20" s="60"/>
      <c r="BO20" s="60"/>
      <c r="BP20" s="60"/>
      <c r="BQ20" s="60"/>
      <c r="BR20" s="60"/>
      <c r="BS20" s="60"/>
      <c r="BT20" s="60"/>
      <c r="BU20" s="60"/>
      <c r="BV20" s="60"/>
      <c r="BW20" s="60"/>
      <c r="BX20" s="60"/>
      <c r="BY20" s="60"/>
      <c r="BZ20" s="60"/>
      <c r="CA20" s="60"/>
      <c r="CB20" s="60"/>
      <c r="CC20" s="60"/>
      <c r="CD20" s="60"/>
      <c r="CE20" s="60"/>
      <c r="CF20" s="60"/>
      <c r="CG20" s="60"/>
      <c r="CH20" s="60"/>
      <c r="CI20" s="60"/>
      <c r="CJ20" s="60"/>
      <c r="CK20" s="60"/>
      <c r="CL20" s="60"/>
      <c r="CM20" s="62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G20" s="35"/>
      <c r="GH20" s="35"/>
      <c r="GI20" s="35"/>
      <c r="GJ20" s="35"/>
      <c r="GK20" s="35"/>
      <c r="GL20" s="35"/>
      <c r="GM20" s="35"/>
      <c r="GN20" s="35"/>
      <c r="GO20" s="35"/>
      <c r="GP20" s="35"/>
      <c r="GQ20" s="35"/>
      <c r="GR20" s="35"/>
      <c r="GS20" s="35"/>
      <c r="GT20" s="35"/>
      <c r="GU20" s="35"/>
      <c r="GV20" s="35"/>
      <c r="GW20" s="35"/>
      <c r="GX20" s="35"/>
      <c r="GY20" s="35"/>
      <c r="GZ20" s="35"/>
      <c r="HA20" s="35"/>
      <c r="HB20" s="35"/>
      <c r="HC20" s="35"/>
      <c r="HD20" s="35"/>
      <c r="HE20" s="35"/>
      <c r="HF20" s="35"/>
      <c r="HG20" s="35"/>
      <c r="HH20" s="35"/>
      <c r="HI20" s="35"/>
      <c r="HJ20" s="35"/>
      <c r="HK20" s="35"/>
      <c r="HL20" s="35"/>
      <c r="HM20" s="35"/>
      <c r="HN20" s="35"/>
      <c r="HO20" s="35"/>
      <c r="HP20" s="35"/>
      <c r="HQ20" s="35"/>
      <c r="HR20" s="35"/>
      <c r="HS20" s="35"/>
      <c r="HT20" s="35"/>
      <c r="HU20" s="35"/>
      <c r="HV20" s="35"/>
      <c r="HW20" s="35"/>
      <c r="HX20" s="35"/>
      <c r="HY20" s="35"/>
      <c r="HZ20" s="35"/>
      <c r="IA20" s="35"/>
      <c r="IB20" s="35"/>
      <c r="IC20" s="35"/>
      <c r="ID20" s="35"/>
      <c r="IE20" s="35"/>
      <c r="IF20" s="35"/>
      <c r="IG20" s="35"/>
      <c r="IH20" s="35"/>
      <c r="II20" s="35"/>
      <c r="IJ20" s="35"/>
      <c r="IK20" s="35"/>
      <c r="IL20" s="35"/>
      <c r="IM20" s="35"/>
      <c r="IN20" s="35"/>
      <c r="IO20" s="35"/>
      <c r="IP20" s="35"/>
      <c r="IQ20" s="35"/>
      <c r="IR20" s="35"/>
      <c r="IS20" s="35"/>
      <c r="IT20" s="35"/>
      <c r="IU20" s="35"/>
      <c r="IV20" s="35"/>
      <c r="IW20" s="35"/>
      <c r="IX20" s="35"/>
      <c r="IY20" s="35"/>
      <c r="IZ20" s="35"/>
      <c r="JA20" s="35"/>
      <c r="JB20" s="35"/>
      <c r="JC20" s="35"/>
      <c r="JD20" s="35"/>
      <c r="JE20" s="35"/>
      <c r="JF20" s="35"/>
      <c r="JG20" s="35"/>
      <c r="JH20" s="35"/>
      <c r="JI20" s="35"/>
      <c r="JJ20" s="35"/>
      <c r="JK20" s="35"/>
      <c r="JL20" s="35"/>
      <c r="JM20" s="35"/>
      <c r="JN20" s="35"/>
      <c r="JO20" s="35"/>
      <c r="JP20" s="35"/>
      <c r="JQ20" s="35"/>
      <c r="JR20" s="35"/>
      <c r="JS20" s="35"/>
      <c r="JT20" s="35"/>
      <c r="JU20" s="35"/>
      <c r="JV20" s="35"/>
      <c r="JW20" s="35"/>
      <c r="JX20" s="35"/>
      <c r="JY20" s="35"/>
      <c r="JZ20" s="35"/>
      <c r="KA20" s="35"/>
      <c r="KB20" s="35"/>
      <c r="KC20" s="35"/>
      <c r="KD20" s="35"/>
      <c r="KE20" s="35"/>
      <c r="KF20" s="35"/>
      <c r="KG20" s="35"/>
      <c r="KH20" s="35"/>
      <c r="KI20" s="35"/>
      <c r="KJ20" s="35"/>
      <c r="KK20" s="35"/>
      <c r="KL20" s="35"/>
      <c r="KM20" s="35"/>
      <c r="KN20" s="35"/>
      <c r="KO20" s="35"/>
      <c r="KP20" s="35"/>
      <c r="KQ20" s="35"/>
      <c r="KR20" s="35"/>
      <c r="KS20" s="35"/>
      <c r="KT20" s="35"/>
      <c r="KU20" s="35"/>
      <c r="KV20" s="35"/>
      <c r="KW20" s="35"/>
      <c r="KX20" s="35"/>
      <c r="KY20" s="35"/>
      <c r="KZ20" s="35"/>
      <c r="LA20" s="35"/>
      <c r="LB20" s="35"/>
      <c r="LC20" s="35"/>
      <c r="LD20" s="35"/>
      <c r="LE20" s="35"/>
      <c r="LF20" s="35"/>
      <c r="LG20" s="35"/>
      <c r="LH20" s="35"/>
      <c r="LI20" s="35"/>
      <c r="LJ20" s="35"/>
      <c r="LK20" s="35"/>
      <c r="LL20" s="35"/>
      <c r="LM20" s="35"/>
      <c r="LN20" s="35"/>
      <c r="LO20" s="35"/>
      <c r="LP20" s="35"/>
      <c r="LQ20" s="35"/>
      <c r="LR20" s="35"/>
      <c r="LS20" s="35"/>
      <c r="LT20" s="35"/>
      <c r="LU20" s="35"/>
      <c r="LV20" s="35"/>
      <c r="LW20" s="35"/>
      <c r="LX20" s="35"/>
      <c r="LY20" s="35"/>
      <c r="LZ20" s="35"/>
      <c r="MA20" s="35"/>
      <c r="MB20" s="35"/>
      <c r="MC20" s="35"/>
      <c r="MD20" s="35"/>
      <c r="ME20" s="35"/>
      <c r="MF20" s="35"/>
      <c r="MG20" s="35"/>
      <c r="MH20" s="35"/>
      <c r="MI20" s="35"/>
      <c r="MJ20" s="35"/>
      <c r="MK20" s="35"/>
      <c r="ML20" s="35"/>
      <c r="MM20" s="35"/>
      <c r="MN20" s="35"/>
      <c r="MO20" s="35"/>
      <c r="MP20" s="35"/>
      <c r="MQ20" s="35"/>
      <c r="MR20" s="35"/>
      <c r="MS20" s="35"/>
      <c r="MT20" s="35"/>
      <c r="MU20" s="35"/>
      <c r="MV20" s="35"/>
      <c r="MW20" s="35"/>
      <c r="MX20" s="35"/>
      <c r="MY20" s="35"/>
      <c r="MZ20" s="35"/>
      <c r="NA20" s="35"/>
      <c r="NB20" s="35"/>
      <c r="NC20" s="35"/>
      <c r="ND20" s="35"/>
      <c r="NE20" s="35"/>
      <c r="NF20" s="35"/>
      <c r="NG20" s="35"/>
      <c r="NH20" s="35"/>
      <c r="NI20" s="35"/>
      <c r="NJ20" s="35"/>
      <c r="NK20" s="35"/>
      <c r="NL20" s="35"/>
      <c r="NM20" s="35"/>
      <c r="NN20" s="35"/>
      <c r="NO20" s="35"/>
      <c r="NP20" s="35"/>
      <c r="NQ20" s="35"/>
      <c r="NR20" s="35"/>
      <c r="NS20" s="35"/>
      <c r="NT20" s="35"/>
      <c r="NU20" s="35"/>
      <c r="NV20" s="35"/>
      <c r="NW20" s="35"/>
      <c r="NX20" s="35"/>
      <c r="NY20" s="35"/>
      <c r="NZ20" s="35"/>
      <c r="OA20" s="35"/>
      <c r="OB20" s="35"/>
      <c r="OC20" s="35"/>
      <c r="OD20" s="35"/>
      <c r="OE20" s="35"/>
      <c r="OF20" s="35"/>
      <c r="OG20" s="35"/>
      <c r="OH20" s="35"/>
      <c r="OI20" s="35"/>
      <c r="OJ20" s="35"/>
      <c r="OK20" s="35"/>
      <c r="OL20" s="35"/>
      <c r="OM20" s="35"/>
      <c r="ON20" s="35"/>
      <c r="OO20" s="35"/>
      <c r="OP20" s="35"/>
      <c r="OQ20" s="35"/>
      <c r="OR20" s="35"/>
      <c r="OS20" s="35"/>
      <c r="OT20" s="35"/>
      <c r="OU20" s="35"/>
      <c r="OV20" s="35"/>
      <c r="OW20" s="35"/>
      <c r="OX20" s="35"/>
      <c r="OY20" s="35"/>
      <c r="OZ20" s="35"/>
      <c r="PA20" s="35"/>
      <c r="PB20" s="35"/>
      <c r="PC20" s="35"/>
      <c r="PD20" s="35"/>
      <c r="PE20" s="35"/>
      <c r="PF20" s="35"/>
      <c r="PG20" s="35"/>
      <c r="PH20" s="35"/>
      <c r="PI20" s="35"/>
      <c r="PJ20" s="35"/>
      <c r="PK20" s="35"/>
      <c r="PL20" s="35"/>
      <c r="PM20" s="35"/>
      <c r="PN20" s="35"/>
      <c r="PO20" s="35"/>
      <c r="PP20" s="35"/>
      <c r="PQ20" s="35"/>
      <c r="PR20" s="35"/>
      <c r="PS20" s="35"/>
      <c r="PT20" s="35"/>
      <c r="PU20" s="35"/>
      <c r="PV20" s="35"/>
      <c r="PW20" s="35"/>
      <c r="PX20" s="35"/>
      <c r="PY20" s="35"/>
      <c r="PZ20" s="35"/>
      <c r="QA20" s="35"/>
      <c r="QB20" s="35"/>
      <c r="QC20" s="35"/>
      <c r="QD20" s="35"/>
      <c r="QE20" s="35"/>
      <c r="QF20" s="35"/>
      <c r="QG20" s="35"/>
      <c r="QH20" s="35"/>
      <c r="QI20" s="35"/>
      <c r="QJ20" s="35"/>
      <c r="QK20" s="35"/>
      <c r="QL20" s="35"/>
      <c r="QM20" s="35"/>
      <c r="QN20" s="35"/>
      <c r="QO20" s="35"/>
      <c r="QP20" s="35"/>
      <c r="QQ20" s="35"/>
      <c r="QR20" s="35"/>
      <c r="QS20" s="35"/>
      <c r="QT20" s="35"/>
      <c r="QU20" s="35"/>
      <c r="QV20" s="35"/>
      <c r="QW20" s="35"/>
      <c r="QX20" s="35"/>
      <c r="QY20" s="35"/>
      <c r="QZ20" s="35"/>
      <c r="RA20" s="35"/>
      <c r="RB20" s="35"/>
      <c r="RC20" s="35"/>
      <c r="RD20" s="35"/>
      <c r="RE20" s="35"/>
      <c r="RF20" s="35"/>
      <c r="RG20" s="35"/>
      <c r="RH20" s="35"/>
      <c r="RI20" s="35"/>
      <c r="RJ20" s="35"/>
      <c r="RK20" s="35"/>
      <c r="RL20" s="35"/>
      <c r="RM20" s="35"/>
      <c r="RN20" s="35"/>
      <c r="RO20" s="35"/>
      <c r="RP20" s="35"/>
      <c r="RQ20" s="35"/>
      <c r="RR20" s="35"/>
      <c r="RS20" s="35"/>
      <c r="RT20" s="35"/>
      <c r="RU20" s="35"/>
      <c r="RV20" s="35"/>
      <c r="RW20" s="35"/>
      <c r="RX20" s="35"/>
      <c r="RY20" s="35"/>
      <c r="RZ20" s="35"/>
      <c r="SA20" s="35"/>
      <c r="SB20" s="35"/>
      <c r="SC20" s="35"/>
      <c r="SD20" s="35"/>
      <c r="SE20" s="35"/>
      <c r="SF20" s="35"/>
      <c r="SG20" s="35"/>
      <c r="SH20" s="35"/>
      <c r="SI20" s="35"/>
      <c r="SJ20" s="35"/>
      <c r="SK20" s="35"/>
      <c r="SL20" s="35"/>
      <c r="SM20" s="35"/>
      <c r="SN20" s="35"/>
      <c r="SO20" s="35"/>
      <c r="SP20" s="35"/>
      <c r="SQ20" s="35"/>
      <c r="SR20" s="35"/>
      <c r="SS20" s="35"/>
      <c r="ST20" s="35"/>
      <c r="SU20" s="35"/>
      <c r="SV20" s="35"/>
      <c r="SW20" s="35"/>
      <c r="SX20" s="35"/>
      <c r="SY20" s="35"/>
      <c r="SZ20" s="35"/>
      <c r="TA20" s="35"/>
      <c r="TB20" s="35"/>
      <c r="TC20" s="35"/>
      <c r="TD20" s="35"/>
      <c r="TE20" s="35"/>
      <c r="TF20" s="35"/>
      <c r="TG20" s="35"/>
      <c r="TH20" s="35"/>
      <c r="TI20" s="35"/>
      <c r="TJ20" s="35"/>
      <c r="TK20" s="35"/>
      <c r="TL20" s="35"/>
      <c r="TM20" s="35"/>
      <c r="TN20" s="35"/>
      <c r="TO20" s="35"/>
      <c r="TP20" s="35"/>
      <c r="TQ20" s="35"/>
      <c r="TR20" s="35"/>
      <c r="TS20" s="35"/>
      <c r="TT20" s="35"/>
      <c r="TU20" s="35"/>
      <c r="TV20" s="35"/>
      <c r="TW20" s="35"/>
      <c r="TX20" s="35"/>
      <c r="TY20" s="35"/>
      <c r="TZ20" s="35"/>
      <c r="UA20" s="35"/>
      <c r="UB20" s="35"/>
      <c r="UC20" s="35"/>
      <c r="UD20" s="35"/>
      <c r="UE20" s="35"/>
      <c r="UF20" s="35"/>
      <c r="UG20" s="35"/>
      <c r="UH20" s="35"/>
      <c r="UI20" s="35"/>
      <c r="UJ20" s="35"/>
      <c r="UK20" s="35"/>
      <c r="UL20" s="35"/>
      <c r="UM20" s="35"/>
      <c r="UN20" s="35"/>
      <c r="UO20" s="35"/>
      <c r="UP20" s="35"/>
      <c r="UQ20" s="35"/>
      <c r="UR20" s="35"/>
      <c r="US20" s="35"/>
      <c r="UT20" s="35"/>
      <c r="UU20" s="35"/>
      <c r="UV20" s="35"/>
      <c r="UW20" s="35"/>
      <c r="UX20" s="35"/>
      <c r="UY20" s="35"/>
      <c r="UZ20" s="35"/>
      <c r="VA20" s="35"/>
      <c r="VB20" s="35"/>
      <c r="VC20" s="35"/>
      <c r="VD20" s="35"/>
      <c r="VE20" s="35"/>
      <c r="VF20" s="35"/>
      <c r="VG20" s="35"/>
      <c r="VH20" s="35"/>
      <c r="VI20" s="35"/>
      <c r="VJ20" s="35"/>
      <c r="VK20" s="35"/>
      <c r="VL20" s="35"/>
      <c r="VM20" s="35"/>
      <c r="VN20" s="35"/>
      <c r="VO20" s="35"/>
      <c r="VP20" s="35"/>
      <c r="VQ20" s="35"/>
      <c r="VR20" s="35"/>
      <c r="VS20" s="35"/>
      <c r="VT20" s="35"/>
      <c r="VU20" s="35"/>
      <c r="VV20" s="35"/>
      <c r="VW20" s="35"/>
      <c r="VX20" s="35"/>
      <c r="VY20" s="35"/>
      <c r="VZ20" s="35"/>
      <c r="WA20" s="35"/>
      <c r="WB20" s="35"/>
      <c r="WC20" s="35"/>
      <c r="WD20" s="35"/>
      <c r="WE20" s="35"/>
      <c r="WF20" s="35"/>
      <c r="WG20" s="35"/>
      <c r="WH20" s="35"/>
      <c r="WI20" s="35"/>
      <c r="WJ20" s="35"/>
      <c r="WK20" s="35"/>
      <c r="WL20" s="35"/>
      <c r="WM20" s="35"/>
      <c r="WN20" s="35"/>
      <c r="WO20" s="35"/>
      <c r="WP20" s="35"/>
      <c r="WQ20" s="35"/>
      <c r="WR20" s="35"/>
      <c r="WS20" s="35"/>
      <c r="WT20" s="35"/>
      <c r="WU20" s="35"/>
      <c r="WV20" s="35"/>
      <c r="WW20" s="35"/>
      <c r="WX20" s="35"/>
      <c r="WY20" s="35"/>
      <c r="WZ20" s="35"/>
      <c r="XA20" s="35"/>
      <c r="XB20" s="35"/>
      <c r="XC20" s="35"/>
      <c r="XD20" s="35"/>
      <c r="XE20" s="35"/>
      <c r="XF20" s="35"/>
      <c r="XG20" s="35"/>
      <c r="XH20" s="35"/>
      <c r="XI20" s="35"/>
      <c r="XJ20" s="35"/>
      <c r="XK20" s="35"/>
      <c r="XL20" s="35"/>
      <c r="XM20" s="35"/>
      <c r="XN20" s="35"/>
      <c r="XO20" s="35"/>
      <c r="XP20" s="35"/>
      <c r="XQ20" s="35"/>
      <c r="XR20" s="35"/>
      <c r="XS20" s="35"/>
      <c r="XT20" s="35"/>
      <c r="XU20" s="35"/>
      <c r="XV20" s="35"/>
      <c r="XW20" s="35"/>
      <c r="XX20" s="35"/>
      <c r="XY20" s="35"/>
      <c r="XZ20" s="35"/>
      <c r="YA20" s="35"/>
      <c r="YB20" s="35"/>
      <c r="YC20" s="35"/>
      <c r="YD20" s="35"/>
      <c r="YE20" s="35"/>
      <c r="YF20" s="35"/>
      <c r="YG20" s="35"/>
      <c r="YH20" s="35"/>
      <c r="YI20" s="35"/>
      <c r="YJ20" s="35"/>
      <c r="YK20" s="35"/>
      <c r="YL20" s="35"/>
      <c r="YM20" s="35"/>
      <c r="YN20" s="35"/>
      <c r="YO20" s="35"/>
      <c r="YP20" s="35"/>
      <c r="YQ20" s="35"/>
      <c r="YR20" s="35"/>
      <c r="YS20" s="35"/>
      <c r="YT20" s="35"/>
      <c r="YU20" s="35"/>
      <c r="YV20" s="35"/>
      <c r="YW20" s="35"/>
      <c r="YX20" s="35"/>
      <c r="YY20" s="35"/>
      <c r="YZ20" s="35"/>
      <c r="ZA20" s="35"/>
      <c r="ZB20" s="35"/>
      <c r="ZC20" s="35"/>
      <c r="ZD20" s="35"/>
      <c r="ZE20" s="35"/>
      <c r="ZF20" s="35"/>
      <c r="ZG20" s="35"/>
      <c r="ZH20" s="35"/>
      <c r="ZI20" s="35"/>
      <c r="ZJ20" s="35"/>
      <c r="ZK20" s="35"/>
      <c r="ZL20" s="35"/>
      <c r="ZM20" s="35"/>
      <c r="ZN20" s="35"/>
      <c r="ZO20" s="35"/>
      <c r="ZP20" s="35"/>
      <c r="ZQ20" s="35"/>
      <c r="ZR20" s="35"/>
      <c r="ZS20" s="35"/>
      <c r="ZT20" s="35"/>
      <c r="ZU20" s="35"/>
      <c r="ZV20" s="35"/>
      <c r="ZW20" s="35"/>
      <c r="ZX20" s="35"/>
      <c r="ZY20" s="35"/>
      <c r="ZZ20" s="35"/>
      <c r="AAA20" s="35"/>
      <c r="AAB20" s="35"/>
      <c r="AAC20" s="35"/>
      <c r="AAD20" s="35"/>
      <c r="AAE20" s="35"/>
      <c r="AAF20" s="35"/>
      <c r="AAG20" s="35"/>
      <c r="AAH20" s="35"/>
      <c r="AAI20" s="35"/>
      <c r="AAJ20" s="35"/>
      <c r="AAK20" s="35"/>
      <c r="AAL20" s="35"/>
      <c r="AAM20" s="35"/>
      <c r="AAN20" s="35"/>
      <c r="AAO20" s="35"/>
      <c r="AAP20" s="35"/>
      <c r="AAQ20" s="35"/>
      <c r="AAR20" s="35"/>
      <c r="AAS20" s="35"/>
      <c r="AAT20" s="35"/>
      <c r="AAU20" s="35"/>
      <c r="AAV20" s="35"/>
      <c r="AAW20" s="35"/>
      <c r="AAX20" s="35"/>
      <c r="AAY20" s="35"/>
      <c r="AAZ20" s="35"/>
      <c r="ABA20" s="35"/>
      <c r="ABB20" s="35"/>
      <c r="ABC20" s="35"/>
      <c r="ABD20" s="35"/>
      <c r="ABE20" s="35"/>
      <c r="ABF20" s="35"/>
      <c r="ABG20" s="35"/>
      <c r="ABH20" s="35"/>
      <c r="ABI20" s="35"/>
      <c r="ABJ20" s="35"/>
      <c r="ABK20" s="35"/>
      <c r="ABL20" s="35"/>
      <c r="ABM20" s="35"/>
      <c r="ABN20" s="35"/>
      <c r="ABO20" s="35"/>
      <c r="ABP20" s="35"/>
      <c r="ABQ20" s="35"/>
      <c r="ABR20" s="35"/>
      <c r="ABS20" s="35"/>
      <c r="ABT20" s="35"/>
      <c r="ABU20" s="35"/>
      <c r="ABV20" s="35"/>
      <c r="ABW20" s="35"/>
      <c r="ABX20" s="35"/>
      <c r="ABY20" s="35"/>
      <c r="ABZ20" s="35"/>
      <c r="ACA20" s="35"/>
      <c r="ACB20" s="35"/>
      <c r="ACC20" s="35"/>
      <c r="ACD20" s="35"/>
      <c r="ACE20" s="35"/>
      <c r="ACF20" s="35"/>
      <c r="ACG20" s="35"/>
      <c r="ACH20" s="35"/>
      <c r="ACI20" s="35"/>
      <c r="ACJ20" s="35"/>
      <c r="ACK20" s="35"/>
      <c r="ACL20" s="35"/>
      <c r="ACM20" s="35"/>
      <c r="ACN20" s="35"/>
      <c r="ACO20" s="35"/>
      <c r="ACP20" s="35"/>
      <c r="ACQ20" s="35"/>
      <c r="ACR20" s="35"/>
      <c r="ACS20" s="35"/>
      <c r="ACT20" s="35"/>
      <c r="ACU20" s="35"/>
      <c r="ACV20" s="35"/>
      <c r="ACW20" s="35"/>
      <c r="ACX20" s="35"/>
      <c r="ACY20" s="35"/>
      <c r="ACZ20" s="35"/>
      <c r="ADA20" s="35"/>
      <c r="ADB20" s="35"/>
      <c r="ADC20" s="35"/>
      <c r="ADD20" s="35"/>
      <c r="ADE20" s="35"/>
      <c r="ADF20" s="35"/>
      <c r="ADG20" s="35"/>
      <c r="ADH20" s="35"/>
      <c r="ADI20" s="35"/>
      <c r="ADJ20" s="35"/>
      <c r="ADK20" s="35"/>
      <c r="ADL20" s="35"/>
      <c r="ADM20" s="35"/>
      <c r="ADN20" s="35"/>
      <c r="ADO20" s="35"/>
      <c r="ADP20" s="35"/>
      <c r="ADQ20" s="35"/>
      <c r="ADR20" s="35"/>
      <c r="ADS20" s="35"/>
      <c r="ADT20" s="35"/>
      <c r="ADU20" s="35"/>
      <c r="ADV20" s="35"/>
      <c r="ADW20" s="35"/>
      <c r="ADX20" s="35"/>
      <c r="ADY20" s="35"/>
      <c r="ADZ20" s="35"/>
      <c r="AEA20" s="35"/>
      <c r="AEB20" s="35"/>
      <c r="AEC20" s="35"/>
      <c r="AED20" s="35"/>
      <c r="AEE20" s="35"/>
      <c r="AEF20" s="35"/>
      <c r="AEG20" s="35"/>
      <c r="AEH20" s="35"/>
      <c r="AEI20" s="35"/>
      <c r="AEJ20" s="35"/>
      <c r="AEK20" s="35"/>
      <c r="AEL20" s="35"/>
      <c r="AEM20" s="35"/>
      <c r="AEN20" s="35"/>
      <c r="AEO20" s="35"/>
      <c r="AEP20" s="35"/>
      <c r="AEQ20" s="35"/>
      <c r="AER20" s="35"/>
      <c r="AES20" s="35"/>
      <c r="AET20" s="35"/>
      <c r="AEU20" s="35"/>
      <c r="AEV20" s="35"/>
      <c r="AEW20" s="35"/>
      <c r="AEX20" s="35"/>
      <c r="AEY20" s="35"/>
      <c r="AEZ20" s="35"/>
      <c r="AFA20" s="35"/>
      <c r="AFB20" s="35"/>
      <c r="AFC20" s="35"/>
      <c r="AFD20" s="35"/>
      <c r="AFE20" s="35"/>
      <c r="AFF20" s="35"/>
      <c r="AFG20" s="35"/>
      <c r="AFH20" s="35"/>
      <c r="AFI20" s="35"/>
      <c r="AFJ20" s="35"/>
      <c r="AFK20" s="35"/>
      <c r="AFL20" s="35"/>
      <c r="AFM20" s="35"/>
      <c r="AFN20" s="35"/>
      <c r="AFO20" s="35"/>
      <c r="AFP20" s="35"/>
      <c r="AFQ20" s="35"/>
      <c r="AFR20" s="35"/>
      <c r="AFS20" s="35"/>
      <c r="AFT20" s="35"/>
      <c r="AFU20" s="35"/>
      <c r="AFV20" s="35"/>
      <c r="AFW20" s="35"/>
      <c r="AFX20" s="35"/>
      <c r="AFY20" s="35"/>
      <c r="AFZ20" s="35"/>
      <c r="AGA20" s="35"/>
      <c r="AGB20" s="35"/>
      <c r="AGC20" s="35"/>
      <c r="AGD20" s="35"/>
      <c r="AGE20" s="35"/>
      <c r="AGF20" s="35"/>
      <c r="AGG20" s="35"/>
      <c r="AGH20" s="35"/>
      <c r="AGI20" s="35"/>
      <c r="AGJ20" s="35"/>
      <c r="AGK20" s="35"/>
      <c r="AGL20" s="35"/>
      <c r="AGM20" s="35"/>
      <c r="AGN20" s="35"/>
      <c r="AGO20" s="35"/>
      <c r="AGP20" s="35"/>
      <c r="AGQ20" s="35"/>
      <c r="AGR20" s="35"/>
      <c r="AGS20" s="35"/>
      <c r="AGT20" s="35"/>
      <c r="AGU20" s="35"/>
      <c r="AGV20" s="35"/>
      <c r="AGW20" s="35"/>
      <c r="AGX20" s="35"/>
      <c r="AGY20" s="35"/>
      <c r="AGZ20" s="35"/>
      <c r="AHA20" s="35"/>
      <c r="AHB20" s="35"/>
      <c r="AHC20" s="35"/>
      <c r="AHD20" s="35"/>
      <c r="AHE20" s="35"/>
      <c r="AHF20" s="35"/>
      <c r="AHG20" s="35"/>
      <c r="AHH20" s="35"/>
      <c r="AHI20" s="35"/>
      <c r="AHJ20" s="35"/>
      <c r="AHK20" s="35"/>
      <c r="AHL20" s="35"/>
      <c r="AHM20" s="35"/>
      <c r="AHN20" s="35"/>
      <c r="AHO20" s="35"/>
      <c r="AHP20" s="35"/>
      <c r="AHQ20" s="35"/>
      <c r="AHR20" s="35"/>
      <c r="AHS20" s="35"/>
      <c r="AHT20" s="35"/>
      <c r="AHU20" s="35"/>
      <c r="AHV20" s="35"/>
      <c r="AHW20" s="35"/>
      <c r="AHX20" s="35"/>
      <c r="AHY20" s="35"/>
      <c r="AHZ20" s="35"/>
      <c r="AIA20" s="35"/>
      <c r="AIB20" s="35"/>
      <c r="AIC20" s="35"/>
      <c r="AID20" s="35"/>
      <c r="AIE20" s="35"/>
      <c r="AIF20" s="35"/>
      <c r="AIG20" s="35"/>
      <c r="AIH20" s="35"/>
      <c r="AII20" s="35"/>
      <c r="AIJ20" s="35"/>
      <c r="AIK20" s="35"/>
      <c r="AIL20" s="35"/>
      <c r="AIM20" s="35"/>
      <c r="AIN20" s="35"/>
      <c r="AIO20" s="35"/>
      <c r="AIP20" s="35"/>
      <c r="AIQ20" s="35"/>
      <c r="AIR20" s="35"/>
      <c r="AIS20" s="35"/>
      <c r="AIT20" s="35"/>
      <c r="AIU20" s="35"/>
      <c r="AIV20" s="35"/>
      <c r="AIW20" s="35"/>
      <c r="AIX20" s="35"/>
      <c r="AIY20" s="35"/>
      <c r="AIZ20" s="35"/>
      <c r="AJA20" s="35"/>
      <c r="AJB20" s="35"/>
      <c r="AJC20" s="35"/>
      <c r="AJD20" s="35"/>
      <c r="AJE20" s="35"/>
      <c r="AJF20" s="35"/>
      <c r="AJG20" s="35"/>
      <c r="AJH20" s="35"/>
      <c r="AJI20" s="35"/>
      <c r="AJJ20" s="35"/>
      <c r="AJK20" s="35"/>
      <c r="AJL20" s="35"/>
      <c r="AJM20" s="35"/>
      <c r="AJN20" s="35"/>
      <c r="AJO20" s="35"/>
      <c r="AJP20" s="35"/>
      <c r="AJQ20" s="35"/>
      <c r="AJR20" s="35"/>
      <c r="AJS20" s="35"/>
      <c r="AJT20" s="35"/>
      <c r="AJU20" s="35"/>
      <c r="AJV20" s="35"/>
      <c r="AJW20" s="35"/>
      <c r="AJX20" s="35"/>
      <c r="AJY20" s="35"/>
      <c r="AJZ20" s="35"/>
      <c r="AKA20" s="35"/>
      <c r="AKB20" s="35"/>
      <c r="AKC20" s="35"/>
      <c r="AKD20" s="35"/>
      <c r="AKE20" s="35"/>
      <c r="AKF20" s="35"/>
      <c r="AKG20" s="35"/>
      <c r="AKH20" s="35"/>
      <c r="AKI20" s="35"/>
      <c r="AKJ20" s="35"/>
      <c r="AKK20" s="35"/>
      <c r="AKL20" s="35"/>
      <c r="AKM20" s="35"/>
      <c r="AKN20" s="35"/>
      <c r="AKO20" s="35"/>
      <c r="AKP20" s="35"/>
      <c r="AKQ20" s="35"/>
      <c r="AKR20" s="35"/>
      <c r="AKS20" s="35"/>
      <c r="AKT20" s="35"/>
      <c r="AKU20" s="35"/>
      <c r="AKV20" s="35"/>
      <c r="AKW20" s="35"/>
      <c r="AKX20" s="35"/>
      <c r="AKY20" s="35"/>
      <c r="AKZ20" s="35"/>
      <c r="ALA20" s="35"/>
      <c r="ALB20" s="35"/>
      <c r="ALC20" s="35"/>
      <c r="ALD20" s="35"/>
      <c r="ALE20" s="35"/>
      <c r="ALF20" s="35"/>
      <c r="ALG20" s="35"/>
      <c r="ALH20" s="35"/>
      <c r="ALI20" s="35"/>
      <c r="ALJ20" s="35"/>
      <c r="ALK20" s="35"/>
      <c r="ALL20" s="35"/>
      <c r="ALM20" s="35"/>
      <c r="ALN20" s="35"/>
      <c r="ALO20" s="35"/>
      <c r="ALP20" s="35"/>
      <c r="ALQ20" s="35"/>
      <c r="ALR20" s="35"/>
      <c r="ALS20" s="35"/>
      <c r="ALT20" s="35"/>
      <c r="ALU20" s="35"/>
      <c r="ALV20" s="35"/>
      <c r="ALW20" s="35"/>
      <c r="ALX20" s="35"/>
      <c r="ALY20" s="35"/>
      <c r="ALZ20" s="35"/>
      <c r="AMA20" s="35"/>
      <c r="AMB20" s="35"/>
      <c r="AMC20" s="35"/>
      <c r="AMD20" s="35"/>
    </row>
    <row r="21" spans="1:1018" ht="15.75" x14ac:dyDescent="0.25">
      <c r="A21" s="24" t="s">
        <v>21</v>
      </c>
      <c r="B21" s="25"/>
      <c r="C21" s="25"/>
      <c r="E21" s="3" t="s">
        <v>96</v>
      </c>
      <c r="H21" s="174"/>
      <c r="K21" s="175" t="s">
        <v>93</v>
      </c>
      <c r="L21" s="2"/>
      <c r="N21" s="92" t="s">
        <v>97</v>
      </c>
      <c r="O21" s="14"/>
    </row>
    <row r="22" spans="1:1018" ht="15.75" x14ac:dyDescent="0.25">
      <c r="A22" s="24" t="s">
        <v>22</v>
      </c>
      <c r="B22" s="25"/>
      <c r="C22" s="25"/>
      <c r="E22" s="247"/>
      <c r="F22" s="92" t="s">
        <v>98</v>
      </c>
      <c r="H22" s="24"/>
      <c r="K22" s="176" t="s">
        <v>94</v>
      </c>
      <c r="L22" s="2"/>
      <c r="M22" s="3" t="s">
        <v>95</v>
      </c>
      <c r="N22" s="1"/>
      <c r="O22" s="14"/>
    </row>
    <row r="23" spans="1:1018" ht="18.75" customHeight="1" x14ac:dyDescent="0.25">
      <c r="A23" s="50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23"/>
    </row>
    <row r="24" spans="1:1018" ht="15.75" x14ac:dyDescent="0.25">
      <c r="A24" s="25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</row>
    <row r="27" spans="1:1018" x14ac:dyDescent="0.25">
      <c r="M27" s="102"/>
    </row>
  </sheetData>
  <mergeCells count="20">
    <mergeCell ref="N13:O14"/>
    <mergeCell ref="H13:H14"/>
    <mergeCell ref="I13:I14"/>
    <mergeCell ref="A13:A14"/>
    <mergeCell ref="B13:C14"/>
    <mergeCell ref="D13:D14"/>
    <mergeCell ref="E13:E14"/>
    <mergeCell ref="F13:F14"/>
    <mergeCell ref="J13:J14"/>
    <mergeCell ref="K13:K14"/>
    <mergeCell ref="L13:L14"/>
    <mergeCell ref="M13:M14"/>
    <mergeCell ref="G13:G14"/>
    <mergeCell ref="E8:I8"/>
    <mergeCell ref="G9:G11"/>
    <mergeCell ref="E4:L4"/>
    <mergeCell ref="A5:C6"/>
    <mergeCell ref="E5:L5"/>
    <mergeCell ref="E6:L6"/>
    <mergeCell ref="J7:O7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MD23"/>
  <sheetViews>
    <sheetView topLeftCell="A7" zoomScale="120" zoomScaleNormal="120" workbookViewId="0">
      <selection activeCell="J15" sqref="J15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10" style="13" customWidth="1"/>
    <col min="4" max="4" width="7.5703125" style="13" customWidth="1"/>
    <col min="5" max="5" width="7.28515625" style="13" customWidth="1"/>
    <col min="6" max="6" width="6" style="22" customWidth="1"/>
    <col min="7" max="7" width="24.5703125" style="13" customWidth="1"/>
    <col min="8" max="10" width="6.42578125" style="13" customWidth="1"/>
    <col min="11" max="11" width="7" style="13" customWidth="1"/>
    <col min="12" max="12" width="7.140625" style="22" customWidth="1"/>
    <col min="13" max="13" width="7.85546875" style="13" customWidth="1"/>
    <col min="14" max="14" width="8.42578125" style="13" customWidth="1"/>
    <col min="15" max="15" width="8.85546875" style="13" customWidth="1"/>
    <col min="16" max="90" width="9.140625" style="60"/>
    <col min="91" max="1018" width="9.140625" style="13"/>
    <col min="1019" max="16384" width="9.140625" style="14"/>
  </cols>
  <sheetData>
    <row r="1" spans="1:15" ht="18.75" customHeight="1" x14ac:dyDescent="0.25">
      <c r="A1" s="15"/>
      <c r="B1" s="15"/>
      <c r="C1" s="15"/>
      <c r="D1" s="15"/>
      <c r="E1" s="15"/>
      <c r="G1" s="172" t="s">
        <v>92</v>
      </c>
      <c r="H1" s="15"/>
      <c r="I1" s="15"/>
      <c r="J1" s="15"/>
      <c r="K1" s="15"/>
      <c r="L1" s="15"/>
      <c r="M1" s="15"/>
      <c r="N1" s="15"/>
      <c r="O1" s="169"/>
    </row>
    <row r="2" spans="1:15" ht="18.75" customHeight="1" x14ac:dyDescent="0.25">
      <c r="A2" s="15"/>
      <c r="B2" s="15"/>
      <c r="C2" s="15"/>
      <c r="D2" s="15"/>
      <c r="E2" s="15"/>
      <c r="G2" s="15" t="s">
        <v>5</v>
      </c>
      <c r="O2" s="169"/>
    </row>
    <row r="3" spans="1:15" ht="18.75" customHeight="1" x14ac:dyDescent="0.25">
      <c r="A3" s="52"/>
      <c r="B3" s="52"/>
      <c r="C3" s="52"/>
      <c r="D3" s="52"/>
      <c r="E3" s="52"/>
      <c r="F3" s="51"/>
      <c r="G3" s="15" t="s">
        <v>4</v>
      </c>
      <c r="H3" s="52"/>
      <c r="I3" s="52"/>
      <c r="J3" s="52"/>
      <c r="K3" s="52"/>
      <c r="L3" s="52"/>
      <c r="M3" s="52"/>
      <c r="N3" s="52"/>
      <c r="O3" s="51"/>
    </row>
    <row r="4" spans="1:15" ht="18" customHeight="1" x14ac:dyDescent="0.25">
      <c r="A4" s="33" t="s">
        <v>90</v>
      </c>
      <c r="B4" s="33"/>
      <c r="C4" s="33"/>
      <c r="D4" s="15"/>
      <c r="E4" s="455" t="s">
        <v>6</v>
      </c>
      <c r="F4" s="455"/>
      <c r="G4" s="455"/>
      <c r="H4" s="455"/>
      <c r="I4" s="455"/>
      <c r="J4" s="455"/>
      <c r="K4" s="455"/>
      <c r="L4" s="456"/>
      <c r="M4" s="28" t="s">
        <v>103</v>
      </c>
      <c r="N4" s="29"/>
      <c r="O4" s="32"/>
    </row>
    <row r="5" spans="1:15" ht="18" customHeight="1" x14ac:dyDescent="0.25">
      <c r="A5" s="418" t="s">
        <v>276</v>
      </c>
      <c r="B5" s="419"/>
      <c r="C5" s="420"/>
      <c r="D5" s="16"/>
      <c r="E5" s="457" t="s">
        <v>91</v>
      </c>
      <c r="F5" s="457"/>
      <c r="G5" s="457"/>
      <c r="H5" s="457"/>
      <c r="I5" s="457"/>
      <c r="J5" s="457"/>
      <c r="K5" s="457"/>
      <c r="L5" s="479"/>
      <c r="M5" s="21" t="s">
        <v>42</v>
      </c>
      <c r="N5" s="27"/>
      <c r="O5" s="73">
        <v>3</v>
      </c>
    </row>
    <row r="6" spans="1:15" ht="18" customHeight="1" x14ac:dyDescent="0.25">
      <c r="A6" s="424"/>
      <c r="B6" s="425"/>
      <c r="C6" s="426"/>
      <c r="D6" s="17"/>
      <c r="E6" s="457"/>
      <c r="F6" s="457"/>
      <c r="G6" s="457"/>
      <c r="H6" s="457"/>
      <c r="I6" s="457"/>
      <c r="J6" s="457"/>
      <c r="K6" s="457"/>
      <c r="L6" s="457"/>
      <c r="M6" s="30" t="s">
        <v>7</v>
      </c>
      <c r="N6" s="14"/>
    </row>
    <row r="7" spans="1:15" ht="18" customHeight="1" x14ac:dyDescent="0.25">
      <c r="A7" s="7" t="s">
        <v>27</v>
      </c>
      <c r="B7" s="8"/>
      <c r="C7" s="18"/>
      <c r="D7" s="19">
        <v>28</v>
      </c>
      <c r="E7" s="14"/>
      <c r="F7" s="6"/>
      <c r="G7" s="180">
        <v>1.7</v>
      </c>
      <c r="H7" s="14"/>
      <c r="I7" s="14"/>
      <c r="J7" s="459" t="s">
        <v>8</v>
      </c>
      <c r="K7" s="459"/>
      <c r="L7" s="459"/>
      <c r="M7" s="459"/>
      <c r="N7" s="459"/>
      <c r="O7" s="460"/>
    </row>
    <row r="8" spans="1:15" ht="18" customHeight="1" thickBot="1" x14ac:dyDescent="0.3">
      <c r="A8" s="4" t="s">
        <v>11</v>
      </c>
      <c r="B8" s="8"/>
      <c r="C8" s="18"/>
      <c r="D8" s="19">
        <v>197</v>
      </c>
      <c r="E8" s="458" t="s">
        <v>221</v>
      </c>
      <c r="F8" s="457"/>
      <c r="G8" s="457"/>
      <c r="H8" s="457"/>
      <c r="I8" s="479"/>
      <c r="J8" s="104" t="s">
        <v>2</v>
      </c>
      <c r="K8" s="104" t="s">
        <v>1</v>
      </c>
      <c r="L8" s="104" t="s">
        <v>0</v>
      </c>
      <c r="M8" s="105" t="s">
        <v>9</v>
      </c>
      <c r="N8" s="105" t="s">
        <v>3</v>
      </c>
      <c r="O8" s="181" t="s">
        <v>10</v>
      </c>
    </row>
    <row r="9" spans="1:15" ht="18" customHeight="1" thickBot="1" x14ac:dyDescent="0.3">
      <c r="A9" s="96"/>
      <c r="B9" s="97"/>
      <c r="C9" s="50"/>
      <c r="D9" s="50"/>
      <c r="E9" s="169"/>
      <c r="F9" s="169"/>
      <c r="G9" s="480" t="s">
        <v>49</v>
      </c>
      <c r="H9" s="170">
        <v>68</v>
      </c>
      <c r="I9" s="170" t="s">
        <v>47</v>
      </c>
      <c r="J9" s="98">
        <v>60</v>
      </c>
      <c r="K9" s="98">
        <v>45</v>
      </c>
      <c r="L9" s="98">
        <v>35</v>
      </c>
      <c r="M9" s="98">
        <v>25</v>
      </c>
      <c r="N9" s="98">
        <v>15</v>
      </c>
      <c r="O9" s="98">
        <v>8</v>
      </c>
    </row>
    <row r="10" spans="1:15" ht="18" customHeight="1" thickBot="1" x14ac:dyDescent="0.3">
      <c r="A10" s="96"/>
      <c r="B10" s="97"/>
      <c r="C10" s="50"/>
      <c r="D10" s="50"/>
      <c r="E10" s="169"/>
      <c r="F10" s="169"/>
      <c r="G10" s="482"/>
      <c r="H10" s="171" t="s">
        <v>58</v>
      </c>
      <c r="I10" s="171" t="s">
        <v>47</v>
      </c>
      <c r="J10" s="99">
        <v>65</v>
      </c>
      <c r="K10" s="99">
        <v>50</v>
      </c>
      <c r="L10" s="99">
        <v>40</v>
      </c>
      <c r="M10" s="99">
        <v>30</v>
      </c>
      <c r="N10" s="99">
        <v>20</v>
      </c>
      <c r="O10" s="99">
        <v>12</v>
      </c>
    </row>
    <row r="11" spans="1:15" ht="7.5" customHeight="1" thickBot="1" x14ac:dyDescent="0.3">
      <c r="A11" s="3"/>
      <c r="B11" s="3"/>
      <c r="C11" s="3"/>
      <c r="D11" s="3"/>
      <c r="E11" s="3"/>
      <c r="F11" s="20"/>
      <c r="G11" s="3"/>
      <c r="H11" s="3"/>
      <c r="I11" s="3"/>
      <c r="J11" s="3"/>
      <c r="K11" s="3"/>
      <c r="L11" s="20"/>
      <c r="M11" s="3"/>
      <c r="N11" s="3"/>
      <c r="O11" s="3"/>
    </row>
    <row r="12" spans="1:15" ht="12.75" customHeight="1" x14ac:dyDescent="0.25">
      <c r="A12" s="443" t="s">
        <v>12</v>
      </c>
      <c r="B12" s="431" t="s">
        <v>13</v>
      </c>
      <c r="C12" s="445"/>
      <c r="D12" s="429" t="s">
        <v>14</v>
      </c>
      <c r="E12" s="435" t="s">
        <v>15</v>
      </c>
      <c r="F12" s="429" t="s">
        <v>26</v>
      </c>
      <c r="G12" s="429" t="s">
        <v>16</v>
      </c>
      <c r="H12" s="439" t="s">
        <v>23</v>
      </c>
      <c r="I12" s="439" t="s">
        <v>24</v>
      </c>
      <c r="J12" s="429" t="s">
        <v>17</v>
      </c>
      <c r="K12" s="429" t="s">
        <v>25</v>
      </c>
      <c r="L12" s="429" t="s">
        <v>18</v>
      </c>
      <c r="M12" s="429" t="s">
        <v>19</v>
      </c>
      <c r="N12" s="431" t="s">
        <v>20</v>
      </c>
      <c r="O12" s="432"/>
    </row>
    <row r="13" spans="1:15" ht="35.25" customHeight="1" thickBot="1" x14ac:dyDescent="0.3">
      <c r="A13" s="444"/>
      <c r="B13" s="433"/>
      <c r="C13" s="446"/>
      <c r="D13" s="430"/>
      <c r="E13" s="436"/>
      <c r="F13" s="430"/>
      <c r="G13" s="430"/>
      <c r="H13" s="440"/>
      <c r="I13" s="440"/>
      <c r="J13" s="430"/>
      <c r="K13" s="430"/>
      <c r="L13" s="430"/>
      <c r="M13" s="430"/>
      <c r="N13" s="433"/>
      <c r="O13" s="434"/>
    </row>
    <row r="14" spans="1:15" ht="18" customHeight="1" x14ac:dyDescent="0.25">
      <c r="A14" s="250"/>
      <c r="B14" s="356"/>
      <c r="C14" s="356"/>
      <c r="D14" s="358"/>
      <c r="E14" s="358"/>
      <c r="F14" s="136"/>
      <c r="G14" s="358" t="s">
        <v>104</v>
      </c>
      <c r="H14" s="358"/>
      <c r="I14" s="358"/>
      <c r="J14" s="381"/>
      <c r="K14" s="382"/>
      <c r="L14" s="251"/>
      <c r="M14" s="251"/>
      <c r="N14" s="356"/>
      <c r="O14" s="383"/>
    </row>
    <row r="15" spans="1:15" ht="18" customHeight="1" x14ac:dyDescent="0.25">
      <c r="A15" s="146"/>
      <c r="B15" s="36"/>
      <c r="C15" s="36"/>
      <c r="D15" s="9"/>
      <c r="E15" s="9"/>
      <c r="F15" s="49"/>
      <c r="G15" s="9" t="s">
        <v>105</v>
      </c>
      <c r="H15" s="9"/>
      <c r="I15" s="9"/>
      <c r="J15" s="374"/>
      <c r="K15" s="94"/>
      <c r="L15" s="10"/>
      <c r="M15" s="10"/>
      <c r="N15" s="36"/>
      <c r="O15" s="281"/>
    </row>
    <row r="16" spans="1:15" ht="18" customHeight="1" x14ac:dyDescent="0.25">
      <c r="A16" s="146">
        <v>1</v>
      </c>
      <c r="B16" s="257" t="s">
        <v>155</v>
      </c>
      <c r="C16" s="9"/>
      <c r="D16" s="276">
        <v>1980</v>
      </c>
      <c r="E16" s="37" t="s">
        <v>68</v>
      </c>
      <c r="F16" s="386">
        <v>85.3</v>
      </c>
      <c r="G16" s="37" t="s">
        <v>136</v>
      </c>
      <c r="H16" s="276">
        <v>16</v>
      </c>
      <c r="I16" s="276">
        <v>5.0999999999999996</v>
      </c>
      <c r="J16" s="276">
        <v>70</v>
      </c>
      <c r="K16" s="393">
        <f>J16*I16</f>
        <v>357</v>
      </c>
      <c r="L16" s="276" t="s">
        <v>267</v>
      </c>
      <c r="M16" s="276">
        <v>20</v>
      </c>
      <c r="N16" s="254" t="s">
        <v>65</v>
      </c>
      <c r="O16" s="388"/>
    </row>
    <row r="17" spans="1:15" ht="18" customHeight="1" thickBot="1" x14ac:dyDescent="0.3">
      <c r="A17" s="149">
        <v>2</v>
      </c>
      <c r="B17" s="295" t="s">
        <v>175</v>
      </c>
      <c r="C17" s="266"/>
      <c r="D17" s="296">
        <v>1979</v>
      </c>
      <c r="E17" s="155">
        <v>1</v>
      </c>
      <c r="F17" s="329">
        <v>81.599999999999994</v>
      </c>
      <c r="G17" s="297" t="s">
        <v>170</v>
      </c>
      <c r="H17" s="394">
        <v>16</v>
      </c>
      <c r="I17" s="297">
        <v>5.0999999999999996</v>
      </c>
      <c r="J17" s="283">
        <v>59</v>
      </c>
      <c r="K17" s="395">
        <f>J17*I17</f>
        <v>300.89999999999998</v>
      </c>
      <c r="L17" s="283" t="s">
        <v>273</v>
      </c>
      <c r="M17" s="283">
        <v>18</v>
      </c>
      <c r="N17" s="353" t="s">
        <v>176</v>
      </c>
      <c r="O17" s="396"/>
    </row>
    <row r="18" spans="1:15" ht="15.75" x14ac:dyDescent="0.25">
      <c r="A18" s="24" t="s">
        <v>21</v>
      </c>
      <c r="B18" s="25"/>
      <c r="C18" s="25"/>
      <c r="E18" s="3" t="s">
        <v>96</v>
      </c>
      <c r="H18" s="174"/>
      <c r="K18" s="175" t="s">
        <v>93</v>
      </c>
      <c r="L18" s="2"/>
      <c r="N18" s="92" t="s">
        <v>97</v>
      </c>
      <c r="O18" s="14"/>
    </row>
    <row r="19" spans="1:15" ht="15.75" x14ac:dyDescent="0.25">
      <c r="A19" s="24" t="s">
        <v>22</v>
      </c>
      <c r="B19" s="25"/>
      <c r="C19" s="25"/>
      <c r="E19" s="247"/>
      <c r="F19" s="92" t="s">
        <v>98</v>
      </c>
      <c r="H19" s="24"/>
      <c r="K19" s="176" t="s">
        <v>94</v>
      </c>
      <c r="L19" s="2"/>
      <c r="M19" s="3" t="s">
        <v>95</v>
      </c>
      <c r="N19" s="1"/>
      <c r="O19" s="14"/>
    </row>
    <row r="20" spans="1:15" ht="15.75" x14ac:dyDescent="0.25">
      <c r="A20" s="25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</row>
    <row r="23" spans="1:15" x14ac:dyDescent="0.25">
      <c r="M23" s="102"/>
    </row>
  </sheetData>
  <mergeCells count="20">
    <mergeCell ref="N12:O13"/>
    <mergeCell ref="H12:H13"/>
    <mergeCell ref="I12:I13"/>
    <mergeCell ref="A12:A13"/>
    <mergeCell ref="B12:C13"/>
    <mergeCell ref="D12:D13"/>
    <mergeCell ref="E12:E13"/>
    <mergeCell ref="F12:F13"/>
    <mergeCell ref="J12:J13"/>
    <mergeCell ref="K12:K13"/>
    <mergeCell ref="L12:L13"/>
    <mergeCell ref="M12:M13"/>
    <mergeCell ref="G12:G13"/>
    <mergeCell ref="E8:I8"/>
    <mergeCell ref="G9:G10"/>
    <mergeCell ref="E4:L4"/>
    <mergeCell ref="A5:C6"/>
    <mergeCell ref="E5:L5"/>
    <mergeCell ref="E6:L6"/>
    <mergeCell ref="J7:O7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MD26"/>
  <sheetViews>
    <sheetView topLeftCell="A9" zoomScale="130" zoomScaleNormal="130" workbookViewId="0">
      <selection activeCell="G15" sqref="G15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10" style="13" customWidth="1"/>
    <col min="4" max="4" width="7.5703125" style="13" customWidth="1"/>
    <col min="5" max="5" width="7.28515625" style="13" customWidth="1"/>
    <col min="6" max="6" width="6" style="22" customWidth="1"/>
    <col min="7" max="7" width="24.5703125" style="13" customWidth="1"/>
    <col min="8" max="10" width="6.42578125" style="13" customWidth="1"/>
    <col min="11" max="11" width="7" style="13" customWidth="1"/>
    <col min="12" max="12" width="7.140625" style="22" customWidth="1"/>
    <col min="13" max="13" width="7.85546875" style="13" customWidth="1"/>
    <col min="14" max="14" width="8.42578125" style="13" customWidth="1"/>
    <col min="15" max="15" width="8.85546875" style="13" customWidth="1"/>
    <col min="16" max="90" width="9.140625" style="60"/>
    <col min="91" max="1018" width="9.140625" style="13"/>
    <col min="1019" max="16384" width="9.140625" style="14"/>
  </cols>
  <sheetData>
    <row r="1" spans="1:15" ht="18.75" customHeight="1" x14ac:dyDescent="0.25">
      <c r="A1" s="15"/>
      <c r="B1" s="15"/>
      <c r="C1" s="15"/>
      <c r="D1" s="15"/>
      <c r="E1" s="15"/>
      <c r="G1" s="172" t="s">
        <v>92</v>
      </c>
      <c r="H1" s="15"/>
      <c r="I1" s="15"/>
      <c r="J1" s="15"/>
      <c r="K1" s="15"/>
      <c r="L1" s="15"/>
      <c r="M1" s="15"/>
      <c r="N1" s="15"/>
      <c r="O1" s="169"/>
    </row>
    <row r="2" spans="1:15" ht="18.75" customHeight="1" x14ac:dyDescent="0.25">
      <c r="A2" s="15"/>
      <c r="B2" s="15"/>
      <c r="C2" s="15"/>
      <c r="D2" s="15"/>
      <c r="E2" s="15"/>
      <c r="G2" s="15" t="s">
        <v>5</v>
      </c>
      <c r="O2" s="169"/>
    </row>
    <row r="3" spans="1:15" ht="18.75" customHeight="1" x14ac:dyDescent="0.25">
      <c r="A3" s="52"/>
      <c r="B3" s="52"/>
      <c r="C3" s="52"/>
      <c r="D3" s="52"/>
      <c r="E3" s="52"/>
      <c r="F3" s="51"/>
      <c r="G3" s="15" t="s">
        <v>4</v>
      </c>
      <c r="H3" s="52"/>
      <c r="I3" s="52"/>
      <c r="J3" s="52"/>
      <c r="K3" s="52"/>
      <c r="L3" s="52"/>
      <c r="M3" s="52"/>
      <c r="N3" s="52"/>
      <c r="O3" s="51"/>
    </row>
    <row r="4" spans="1:15" ht="18" customHeight="1" x14ac:dyDescent="0.25">
      <c r="A4" s="33" t="s">
        <v>90</v>
      </c>
      <c r="B4" s="33"/>
      <c r="C4" s="33"/>
      <c r="D4" s="15"/>
      <c r="E4" s="455" t="s">
        <v>6</v>
      </c>
      <c r="F4" s="455"/>
      <c r="G4" s="455"/>
      <c r="H4" s="455"/>
      <c r="I4" s="455"/>
      <c r="J4" s="455"/>
      <c r="K4" s="455"/>
      <c r="L4" s="456"/>
      <c r="M4" s="28" t="s">
        <v>107</v>
      </c>
      <c r="N4" s="29"/>
      <c r="O4" s="32"/>
    </row>
    <row r="5" spans="1:15" ht="18" customHeight="1" x14ac:dyDescent="0.25">
      <c r="A5" s="418" t="s">
        <v>276</v>
      </c>
      <c r="B5" s="419"/>
      <c r="C5" s="420"/>
      <c r="D5" s="16"/>
      <c r="E5" s="457" t="s">
        <v>91</v>
      </c>
      <c r="F5" s="457"/>
      <c r="G5" s="457"/>
      <c r="H5" s="457"/>
      <c r="I5" s="457"/>
      <c r="J5" s="457"/>
      <c r="K5" s="457"/>
      <c r="L5" s="479"/>
      <c r="M5" s="21" t="s">
        <v>42</v>
      </c>
      <c r="N5" s="27"/>
      <c r="O5" s="73">
        <v>1</v>
      </c>
    </row>
    <row r="6" spans="1:15" ht="18" customHeight="1" x14ac:dyDescent="0.25">
      <c r="A6" s="424"/>
      <c r="B6" s="425"/>
      <c r="C6" s="426"/>
      <c r="D6" s="17"/>
      <c r="E6" s="457"/>
      <c r="F6" s="457"/>
      <c r="G6" s="457"/>
      <c r="H6" s="457"/>
      <c r="I6" s="457"/>
      <c r="J6" s="457"/>
      <c r="K6" s="457"/>
      <c r="L6" s="457"/>
      <c r="M6" s="30" t="s">
        <v>7</v>
      </c>
      <c r="N6" s="14"/>
    </row>
    <row r="7" spans="1:15" ht="18" customHeight="1" x14ac:dyDescent="0.25">
      <c r="A7" s="7" t="s">
        <v>27</v>
      </c>
      <c r="B7" s="8"/>
      <c r="C7" s="18"/>
      <c r="D7" s="19">
        <v>28</v>
      </c>
      <c r="E7" s="14"/>
      <c r="F7" s="6"/>
      <c r="G7" s="182">
        <v>2</v>
      </c>
      <c r="H7" s="14"/>
      <c r="I7" s="14"/>
      <c r="J7" s="459" t="s">
        <v>8</v>
      </c>
      <c r="K7" s="459"/>
      <c r="L7" s="459"/>
      <c r="M7" s="459"/>
      <c r="N7" s="459"/>
      <c r="O7" s="460"/>
    </row>
    <row r="8" spans="1:15" ht="18" customHeight="1" thickBot="1" x14ac:dyDescent="0.3">
      <c r="A8" s="4" t="s">
        <v>11</v>
      </c>
      <c r="B8" s="8"/>
      <c r="C8" s="18"/>
      <c r="D8" s="19">
        <v>197</v>
      </c>
      <c r="E8" s="458" t="s">
        <v>221</v>
      </c>
      <c r="F8" s="457"/>
      <c r="G8" s="457"/>
      <c r="H8" s="457"/>
      <c r="I8" s="479"/>
      <c r="J8" s="104" t="s">
        <v>2</v>
      </c>
      <c r="K8" s="104" t="s">
        <v>1</v>
      </c>
      <c r="L8" s="104" t="s">
        <v>0</v>
      </c>
      <c r="M8" s="105" t="s">
        <v>9</v>
      </c>
      <c r="N8" s="105" t="s">
        <v>3</v>
      </c>
      <c r="O8" s="181" t="s">
        <v>10</v>
      </c>
    </row>
    <row r="9" spans="1:15" ht="18" customHeight="1" thickBot="1" x14ac:dyDescent="0.3">
      <c r="A9" s="96"/>
      <c r="B9" s="97"/>
      <c r="C9" s="50"/>
      <c r="D9" s="50"/>
      <c r="E9" s="169"/>
      <c r="F9" s="169"/>
      <c r="G9" s="480" t="s">
        <v>50</v>
      </c>
      <c r="H9" s="170">
        <v>68</v>
      </c>
      <c r="I9" s="170" t="s">
        <v>51</v>
      </c>
      <c r="J9" s="98">
        <v>70</v>
      </c>
      <c r="K9" s="98">
        <v>55</v>
      </c>
      <c r="L9" s="98">
        <v>45</v>
      </c>
      <c r="M9" s="98">
        <v>35</v>
      </c>
      <c r="N9" s="98">
        <v>25</v>
      </c>
      <c r="O9" s="98">
        <v>15</v>
      </c>
    </row>
    <row r="10" spans="1:15" ht="18" customHeight="1" thickBot="1" x14ac:dyDescent="0.3">
      <c r="A10" s="96"/>
      <c r="B10" s="97"/>
      <c r="C10" s="50"/>
      <c r="D10" s="50"/>
      <c r="E10" s="169"/>
      <c r="F10" s="169"/>
      <c r="G10" s="482"/>
      <c r="H10" s="171" t="s">
        <v>58</v>
      </c>
      <c r="I10" s="171" t="s">
        <v>51</v>
      </c>
      <c r="J10" s="99">
        <v>75</v>
      </c>
      <c r="K10" s="99">
        <v>60</v>
      </c>
      <c r="L10" s="99">
        <v>50</v>
      </c>
      <c r="M10" s="99">
        <v>40</v>
      </c>
      <c r="N10" s="99">
        <v>30</v>
      </c>
      <c r="O10" s="99">
        <v>20</v>
      </c>
    </row>
    <row r="11" spans="1:15" ht="7.5" customHeight="1" thickBot="1" x14ac:dyDescent="0.3">
      <c r="A11" s="3"/>
      <c r="B11" s="3"/>
      <c r="C11" s="3"/>
      <c r="D11" s="3"/>
      <c r="E11" s="3"/>
      <c r="F11" s="20"/>
      <c r="G11" s="3"/>
      <c r="H11" s="3"/>
      <c r="I11" s="3"/>
      <c r="J11" s="3"/>
      <c r="K11" s="3"/>
      <c r="L11" s="20"/>
      <c r="M11" s="3"/>
      <c r="N11" s="3"/>
      <c r="O11" s="3"/>
    </row>
    <row r="12" spans="1:15" ht="12.75" customHeight="1" x14ac:dyDescent="0.25">
      <c r="A12" s="443" t="s">
        <v>12</v>
      </c>
      <c r="B12" s="431" t="s">
        <v>13</v>
      </c>
      <c r="C12" s="445"/>
      <c r="D12" s="429" t="s">
        <v>14</v>
      </c>
      <c r="E12" s="435" t="s">
        <v>15</v>
      </c>
      <c r="F12" s="429" t="s">
        <v>26</v>
      </c>
      <c r="G12" s="429" t="s">
        <v>16</v>
      </c>
      <c r="H12" s="439" t="s">
        <v>23</v>
      </c>
      <c r="I12" s="439" t="s">
        <v>24</v>
      </c>
      <c r="J12" s="429" t="s">
        <v>17</v>
      </c>
      <c r="K12" s="429" t="s">
        <v>25</v>
      </c>
      <c r="L12" s="429" t="s">
        <v>18</v>
      </c>
      <c r="M12" s="429" t="s">
        <v>19</v>
      </c>
      <c r="N12" s="431" t="s">
        <v>20</v>
      </c>
      <c r="O12" s="432"/>
    </row>
    <row r="13" spans="1:15" ht="35.25" customHeight="1" thickBot="1" x14ac:dyDescent="0.3">
      <c r="A13" s="451"/>
      <c r="B13" s="452"/>
      <c r="C13" s="453"/>
      <c r="D13" s="448"/>
      <c r="E13" s="454"/>
      <c r="F13" s="448"/>
      <c r="G13" s="448"/>
      <c r="H13" s="447"/>
      <c r="I13" s="447"/>
      <c r="J13" s="448"/>
      <c r="K13" s="448"/>
      <c r="L13" s="448"/>
      <c r="M13" s="448"/>
      <c r="N13" s="452"/>
      <c r="O13" s="461"/>
    </row>
    <row r="14" spans="1:15" ht="18" customHeight="1" x14ac:dyDescent="0.25">
      <c r="A14" s="131"/>
      <c r="B14" s="133"/>
      <c r="C14" s="133"/>
      <c r="D14" s="140"/>
      <c r="E14" s="140"/>
      <c r="F14" s="300"/>
      <c r="G14" s="140" t="s">
        <v>104</v>
      </c>
      <c r="H14" s="140"/>
      <c r="I14" s="140"/>
      <c r="J14" s="373"/>
      <c r="K14" s="303"/>
      <c r="L14" s="141"/>
      <c r="M14" s="141"/>
      <c r="N14" s="133"/>
      <c r="O14" s="305"/>
    </row>
    <row r="15" spans="1:15" ht="18" customHeight="1" x14ac:dyDescent="0.25">
      <c r="A15" s="146">
        <v>1</v>
      </c>
      <c r="B15" s="259" t="s">
        <v>133</v>
      </c>
      <c r="C15" s="36"/>
      <c r="D15" s="9">
        <v>1975</v>
      </c>
      <c r="E15" s="9" t="s">
        <v>70</v>
      </c>
      <c r="F15" s="49">
        <v>55.1</v>
      </c>
      <c r="G15" s="9" t="s">
        <v>134</v>
      </c>
      <c r="H15" s="9">
        <v>12</v>
      </c>
      <c r="I15" s="9">
        <v>2.2000000000000002</v>
      </c>
      <c r="J15" s="397">
        <v>75</v>
      </c>
      <c r="K15" s="94">
        <f>J15*I15</f>
        <v>165</v>
      </c>
      <c r="L15" s="10" t="s">
        <v>267</v>
      </c>
      <c r="M15" s="10">
        <v>20</v>
      </c>
      <c r="N15" s="36" t="s">
        <v>69</v>
      </c>
      <c r="O15" s="281"/>
    </row>
    <row r="16" spans="1:15" ht="18" customHeight="1" x14ac:dyDescent="0.25">
      <c r="A16" s="144">
        <v>2</v>
      </c>
      <c r="B16" s="198" t="s">
        <v>77</v>
      </c>
      <c r="C16" s="36"/>
      <c r="D16" s="204">
        <v>1972</v>
      </c>
      <c r="E16" s="204" t="s">
        <v>70</v>
      </c>
      <c r="F16" s="94">
        <v>65</v>
      </c>
      <c r="G16" s="184" t="s">
        <v>108</v>
      </c>
      <c r="H16" s="204">
        <v>12</v>
      </c>
      <c r="I16" s="340">
        <v>2.2000000000000002</v>
      </c>
      <c r="J16" s="276">
        <v>72</v>
      </c>
      <c r="K16" s="94">
        <f>J16*I16</f>
        <v>158.4</v>
      </c>
      <c r="L16" s="276" t="s">
        <v>267</v>
      </c>
      <c r="M16" s="276">
        <v>18</v>
      </c>
      <c r="N16" s="198" t="s">
        <v>71</v>
      </c>
      <c r="O16" s="216"/>
    </row>
    <row r="17" spans="1:15" ht="18" customHeight="1" x14ac:dyDescent="0.25">
      <c r="A17" s="144">
        <v>3</v>
      </c>
      <c r="B17" s="127" t="s">
        <v>222</v>
      </c>
      <c r="C17" s="307"/>
      <c r="D17" s="40">
        <v>1973</v>
      </c>
      <c r="E17" s="41" t="s">
        <v>120</v>
      </c>
      <c r="F17" s="49">
        <v>50.5</v>
      </c>
      <c r="G17" s="43" t="s">
        <v>216</v>
      </c>
      <c r="H17" s="9">
        <v>12</v>
      </c>
      <c r="I17" s="9">
        <v>2.2000000000000002</v>
      </c>
      <c r="J17" s="374">
        <v>61</v>
      </c>
      <c r="K17" s="94">
        <f>J17*I17</f>
        <v>134.20000000000002</v>
      </c>
      <c r="L17" s="10" t="s">
        <v>273</v>
      </c>
      <c r="M17" s="10">
        <v>16</v>
      </c>
      <c r="N17" s="264" t="s">
        <v>223</v>
      </c>
      <c r="O17" s="216"/>
    </row>
    <row r="18" spans="1:15" ht="18" customHeight="1" x14ac:dyDescent="0.25">
      <c r="A18" s="146">
        <v>4</v>
      </c>
      <c r="B18" s="36" t="s">
        <v>129</v>
      </c>
      <c r="C18" s="36"/>
      <c r="D18" s="37">
        <v>1973</v>
      </c>
      <c r="E18" s="276" t="s">
        <v>70</v>
      </c>
      <c r="F18" s="94">
        <v>57.2</v>
      </c>
      <c r="G18" s="37" t="s">
        <v>121</v>
      </c>
      <c r="H18" s="398">
        <v>12</v>
      </c>
      <c r="I18" s="9">
        <v>2.2000000000000002</v>
      </c>
      <c r="J18" s="399">
        <v>59</v>
      </c>
      <c r="K18" s="94">
        <f>J18*I18</f>
        <v>129.80000000000001</v>
      </c>
      <c r="L18" s="276" t="s">
        <v>273</v>
      </c>
      <c r="M18" s="276">
        <v>15</v>
      </c>
      <c r="N18" s="38" t="s">
        <v>124</v>
      </c>
      <c r="O18" s="281"/>
    </row>
    <row r="19" spans="1:15" ht="18" customHeight="1" thickBot="1" x14ac:dyDescent="0.3">
      <c r="A19" s="149"/>
      <c r="B19" s="266"/>
      <c r="C19" s="266"/>
      <c r="D19" s="351"/>
      <c r="E19" s="351"/>
      <c r="F19" s="350"/>
      <c r="G19" s="351" t="s">
        <v>105</v>
      </c>
      <c r="H19" s="351"/>
      <c r="I19" s="351"/>
      <c r="J19" s="390"/>
      <c r="K19" s="400"/>
      <c r="L19" s="391"/>
      <c r="M19" s="391"/>
      <c r="N19" s="389"/>
      <c r="O19" s="392"/>
    </row>
    <row r="20" spans="1:15" ht="15.75" x14ac:dyDescent="0.25">
      <c r="A20" s="24" t="s">
        <v>21</v>
      </c>
      <c r="B20" s="25"/>
      <c r="C20" s="25"/>
      <c r="E20" s="3" t="s">
        <v>96</v>
      </c>
      <c r="H20" s="174"/>
      <c r="K20" s="175" t="s">
        <v>93</v>
      </c>
      <c r="L20" s="2"/>
      <c r="N20" s="92" t="s">
        <v>97</v>
      </c>
      <c r="O20" s="14"/>
    </row>
    <row r="21" spans="1:15" ht="15.75" x14ac:dyDescent="0.25">
      <c r="A21" s="24" t="s">
        <v>22</v>
      </c>
      <c r="B21" s="25"/>
      <c r="C21" s="25"/>
      <c r="E21" s="247"/>
      <c r="F21" s="92" t="s">
        <v>98</v>
      </c>
      <c r="H21" s="24"/>
      <c r="K21" s="176" t="s">
        <v>94</v>
      </c>
      <c r="L21" s="2"/>
      <c r="M21" s="3" t="s">
        <v>95</v>
      </c>
      <c r="N21" s="1"/>
      <c r="O21" s="14"/>
    </row>
    <row r="22" spans="1:15" ht="18.75" customHeight="1" x14ac:dyDescent="0.25">
      <c r="A22" s="50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23"/>
    </row>
    <row r="23" spans="1:15" ht="15.75" x14ac:dyDescent="0.25">
      <c r="A23" s="25"/>
    </row>
    <row r="26" spans="1:15" x14ac:dyDescent="0.25">
      <c r="M26" s="102"/>
    </row>
  </sheetData>
  <sortState xmlns:xlrd2="http://schemas.microsoft.com/office/spreadsheetml/2017/richdata2" ref="A15:O18">
    <sortCondition descending="1" ref="J15:J18"/>
  </sortState>
  <mergeCells count="20">
    <mergeCell ref="N12:O13"/>
    <mergeCell ref="H12:H13"/>
    <mergeCell ref="I12:I13"/>
    <mergeCell ref="A12:A13"/>
    <mergeCell ref="B12:C13"/>
    <mergeCell ref="D12:D13"/>
    <mergeCell ref="E12:E13"/>
    <mergeCell ref="F12:F13"/>
    <mergeCell ref="J12:J13"/>
    <mergeCell ref="K12:K13"/>
    <mergeCell ref="L12:L13"/>
    <mergeCell ref="M12:M13"/>
    <mergeCell ref="G12:G13"/>
    <mergeCell ref="E8:I8"/>
    <mergeCell ref="G9:G10"/>
    <mergeCell ref="E4:L4"/>
    <mergeCell ref="A5:C6"/>
    <mergeCell ref="E5:L5"/>
    <mergeCell ref="E6:L6"/>
    <mergeCell ref="J7:O7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MC22"/>
  <sheetViews>
    <sheetView topLeftCell="A10" zoomScale="130" zoomScaleNormal="130" workbookViewId="0">
      <selection activeCell="G19" sqref="G19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10" style="13" customWidth="1"/>
    <col min="4" max="4" width="7.5703125" style="13" customWidth="1"/>
    <col min="5" max="5" width="7.28515625" style="13" customWidth="1"/>
    <col min="6" max="6" width="6" style="22" customWidth="1"/>
    <col min="7" max="7" width="24.5703125" style="13" customWidth="1"/>
    <col min="8" max="10" width="6.42578125" style="13" customWidth="1"/>
    <col min="11" max="11" width="7" style="13" customWidth="1"/>
    <col min="12" max="12" width="7.140625" style="22" customWidth="1"/>
    <col min="13" max="13" width="7.85546875" style="13" customWidth="1"/>
    <col min="14" max="14" width="8.42578125" style="13" customWidth="1"/>
    <col min="15" max="15" width="9.5703125" style="13" customWidth="1"/>
    <col min="16" max="89" width="9.140625" style="60"/>
    <col min="90" max="1017" width="9.140625" style="13"/>
    <col min="1018" max="16384" width="9.140625" style="14"/>
  </cols>
  <sheetData>
    <row r="1" spans="1:1017" ht="18.75" customHeight="1" x14ac:dyDescent="0.25">
      <c r="A1" s="15"/>
      <c r="B1" s="15"/>
      <c r="C1" s="15"/>
      <c r="D1" s="15"/>
      <c r="E1" s="15"/>
      <c r="G1" s="172" t="s">
        <v>92</v>
      </c>
      <c r="H1" s="15"/>
      <c r="I1" s="15"/>
      <c r="J1" s="15"/>
      <c r="K1" s="15"/>
      <c r="L1" s="15"/>
      <c r="M1" s="15"/>
      <c r="N1" s="15"/>
      <c r="O1" s="169"/>
    </row>
    <row r="2" spans="1:1017" ht="18.75" customHeight="1" x14ac:dyDescent="0.25">
      <c r="A2" s="15"/>
      <c r="B2" s="15"/>
      <c r="C2" s="15"/>
      <c r="D2" s="15"/>
      <c r="E2" s="15"/>
      <c r="G2" s="15" t="s">
        <v>5</v>
      </c>
      <c r="O2" s="169"/>
    </row>
    <row r="3" spans="1:1017" ht="18.75" customHeight="1" x14ac:dyDescent="0.25">
      <c r="A3" s="52"/>
      <c r="B3" s="52"/>
      <c r="C3" s="52"/>
      <c r="D3" s="52"/>
      <c r="E3" s="52"/>
      <c r="F3" s="51"/>
      <c r="G3" s="15" t="s">
        <v>4</v>
      </c>
      <c r="H3" s="52"/>
      <c r="I3" s="52"/>
      <c r="J3" s="52"/>
      <c r="K3" s="52"/>
      <c r="L3" s="52"/>
      <c r="M3" s="52"/>
      <c r="N3" s="52"/>
      <c r="O3" s="51"/>
    </row>
    <row r="4" spans="1:1017" ht="18" customHeight="1" x14ac:dyDescent="0.25">
      <c r="A4" s="33" t="s">
        <v>90</v>
      </c>
      <c r="B4" s="33"/>
      <c r="C4" s="33"/>
      <c r="D4" s="15"/>
      <c r="E4" s="455" t="s">
        <v>6</v>
      </c>
      <c r="F4" s="455"/>
      <c r="G4" s="455"/>
      <c r="H4" s="455"/>
      <c r="I4" s="455"/>
      <c r="J4" s="455"/>
      <c r="K4" s="455"/>
      <c r="L4" s="456"/>
      <c r="M4" s="28" t="s">
        <v>107</v>
      </c>
      <c r="N4" s="29"/>
      <c r="O4" s="32"/>
    </row>
    <row r="5" spans="1:1017" ht="18" customHeight="1" x14ac:dyDescent="0.25">
      <c r="A5" s="418" t="s">
        <v>276</v>
      </c>
      <c r="B5" s="419"/>
      <c r="C5" s="420"/>
      <c r="D5" s="16"/>
      <c r="E5" s="457" t="s">
        <v>91</v>
      </c>
      <c r="F5" s="457"/>
      <c r="G5" s="457"/>
      <c r="H5" s="457"/>
      <c r="I5" s="457"/>
      <c r="J5" s="457"/>
      <c r="K5" s="457"/>
      <c r="L5" s="479"/>
      <c r="M5" s="21" t="s">
        <v>42</v>
      </c>
      <c r="N5" s="27"/>
      <c r="O5" s="73">
        <v>1</v>
      </c>
    </row>
    <row r="6" spans="1:1017" ht="18" customHeight="1" x14ac:dyDescent="0.25">
      <c r="A6" s="424"/>
      <c r="B6" s="425"/>
      <c r="C6" s="426"/>
      <c r="D6" s="17"/>
      <c r="E6" s="457"/>
      <c r="F6" s="457"/>
      <c r="G6" s="457"/>
      <c r="H6" s="457"/>
      <c r="I6" s="457"/>
      <c r="J6" s="457"/>
      <c r="K6" s="457"/>
      <c r="L6" s="457"/>
      <c r="M6" s="30" t="s">
        <v>7</v>
      </c>
      <c r="N6" s="14"/>
    </row>
    <row r="7" spans="1:1017" ht="18" customHeight="1" x14ac:dyDescent="0.25">
      <c r="A7" s="7" t="s">
        <v>27</v>
      </c>
      <c r="B7" s="8"/>
      <c r="C7" s="18"/>
      <c r="D7" s="19">
        <v>28</v>
      </c>
      <c r="E7" s="14"/>
      <c r="F7" s="6"/>
      <c r="G7" s="180">
        <v>2.4</v>
      </c>
      <c r="H7" s="14"/>
      <c r="I7" s="14"/>
      <c r="J7" s="459" t="s">
        <v>8</v>
      </c>
      <c r="K7" s="459"/>
      <c r="L7" s="459"/>
      <c r="M7" s="459"/>
      <c r="N7" s="459"/>
      <c r="O7" s="460"/>
    </row>
    <row r="8" spans="1:1017" ht="18" customHeight="1" thickBot="1" x14ac:dyDescent="0.3">
      <c r="A8" s="4" t="s">
        <v>11</v>
      </c>
      <c r="B8" s="8"/>
      <c r="C8" s="18"/>
      <c r="D8" s="19">
        <v>197</v>
      </c>
      <c r="E8" s="458" t="s">
        <v>221</v>
      </c>
      <c r="F8" s="457"/>
      <c r="G8" s="457"/>
      <c r="H8" s="457"/>
      <c r="I8" s="479"/>
      <c r="J8" s="104" t="s">
        <v>2</v>
      </c>
      <c r="K8" s="104" t="s">
        <v>1</v>
      </c>
      <c r="L8" s="104" t="s">
        <v>0</v>
      </c>
      <c r="M8" s="105" t="s">
        <v>9</v>
      </c>
      <c r="N8" s="105" t="s">
        <v>3</v>
      </c>
      <c r="O8" s="181" t="s">
        <v>10</v>
      </c>
    </row>
    <row r="9" spans="1:1017" ht="18" customHeight="1" thickBot="1" x14ac:dyDescent="0.3">
      <c r="A9" s="96"/>
      <c r="B9" s="97"/>
      <c r="C9" s="50"/>
      <c r="D9" s="50"/>
      <c r="E9" s="169"/>
      <c r="F9" s="169"/>
      <c r="G9" s="480" t="s">
        <v>52</v>
      </c>
      <c r="H9" s="170">
        <v>68</v>
      </c>
      <c r="I9" s="170" t="s">
        <v>51</v>
      </c>
      <c r="J9" s="98">
        <v>64</v>
      </c>
      <c r="K9" s="98">
        <v>50</v>
      </c>
      <c r="L9" s="98">
        <v>40</v>
      </c>
      <c r="M9" s="98">
        <v>30</v>
      </c>
      <c r="N9" s="98">
        <v>20</v>
      </c>
      <c r="O9" s="98">
        <v>12</v>
      </c>
    </row>
    <row r="10" spans="1:1017" ht="18" customHeight="1" thickBot="1" x14ac:dyDescent="0.3">
      <c r="A10" s="96"/>
      <c r="B10" s="97"/>
      <c r="C10" s="50"/>
      <c r="D10" s="50"/>
      <c r="E10" s="169"/>
      <c r="F10" s="169"/>
      <c r="G10" s="482"/>
      <c r="H10" s="171" t="s">
        <v>58</v>
      </c>
      <c r="I10" s="171" t="s">
        <v>51</v>
      </c>
      <c r="J10" s="99">
        <v>69</v>
      </c>
      <c r="K10" s="99">
        <v>55</v>
      </c>
      <c r="L10" s="99">
        <v>45</v>
      </c>
      <c r="M10" s="99">
        <v>35</v>
      </c>
      <c r="N10" s="99">
        <v>25</v>
      </c>
      <c r="O10" s="99">
        <v>15</v>
      </c>
    </row>
    <row r="11" spans="1:1017" ht="7.5" customHeight="1" thickBot="1" x14ac:dyDescent="0.3">
      <c r="A11" s="3"/>
      <c r="B11" s="3"/>
      <c r="C11" s="3"/>
      <c r="D11" s="3"/>
      <c r="E11" s="3"/>
      <c r="F11" s="20"/>
      <c r="G11" s="3"/>
      <c r="H11" s="3"/>
      <c r="I11" s="3"/>
      <c r="J11" s="3"/>
      <c r="K11" s="3"/>
      <c r="L11" s="20"/>
      <c r="M11" s="3"/>
      <c r="N11" s="3"/>
      <c r="O11" s="3"/>
    </row>
    <row r="12" spans="1:1017" ht="12.75" customHeight="1" x14ac:dyDescent="0.25">
      <c r="A12" s="443" t="s">
        <v>12</v>
      </c>
      <c r="B12" s="431" t="s">
        <v>13</v>
      </c>
      <c r="C12" s="445"/>
      <c r="D12" s="429" t="s">
        <v>14</v>
      </c>
      <c r="E12" s="435" t="s">
        <v>15</v>
      </c>
      <c r="F12" s="429" t="s">
        <v>26</v>
      </c>
      <c r="G12" s="429" t="s">
        <v>16</v>
      </c>
      <c r="H12" s="439" t="s">
        <v>23</v>
      </c>
      <c r="I12" s="439" t="s">
        <v>24</v>
      </c>
      <c r="J12" s="429" t="s">
        <v>17</v>
      </c>
      <c r="K12" s="429" t="s">
        <v>25</v>
      </c>
      <c r="L12" s="429" t="s">
        <v>18</v>
      </c>
      <c r="M12" s="429" t="s">
        <v>19</v>
      </c>
      <c r="N12" s="431" t="s">
        <v>20</v>
      </c>
      <c r="O12" s="432"/>
    </row>
    <row r="13" spans="1:1017" ht="35.25" customHeight="1" thickBot="1" x14ac:dyDescent="0.3">
      <c r="A13" s="451"/>
      <c r="B13" s="452"/>
      <c r="C13" s="453"/>
      <c r="D13" s="448"/>
      <c r="E13" s="454"/>
      <c r="F13" s="448"/>
      <c r="G13" s="448"/>
      <c r="H13" s="447"/>
      <c r="I13" s="447"/>
      <c r="J13" s="448"/>
      <c r="K13" s="448"/>
      <c r="L13" s="448"/>
      <c r="M13" s="448"/>
      <c r="N13" s="452"/>
      <c r="O13" s="461"/>
    </row>
    <row r="14" spans="1:1017" s="59" customFormat="1" ht="18" customHeight="1" x14ac:dyDescent="0.25">
      <c r="A14" s="131"/>
      <c r="B14" s="133"/>
      <c r="C14" s="133"/>
      <c r="D14" s="140"/>
      <c r="E14" s="140"/>
      <c r="F14" s="300"/>
      <c r="G14" s="140" t="s">
        <v>104</v>
      </c>
      <c r="H14" s="140"/>
      <c r="I14" s="140"/>
      <c r="J14" s="373"/>
      <c r="K14" s="303"/>
      <c r="L14" s="141"/>
      <c r="M14" s="141"/>
      <c r="N14" s="133"/>
      <c r="O14" s="305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0"/>
      <c r="AO14" s="60"/>
      <c r="AP14" s="60"/>
      <c r="AQ14" s="60"/>
      <c r="AR14" s="60"/>
      <c r="AS14" s="60"/>
      <c r="AT14" s="60"/>
      <c r="AU14" s="60"/>
      <c r="AV14" s="60"/>
      <c r="AW14" s="60"/>
      <c r="AX14" s="60"/>
      <c r="AY14" s="60"/>
      <c r="AZ14" s="60"/>
      <c r="BA14" s="60"/>
      <c r="BB14" s="60"/>
      <c r="BC14" s="60"/>
      <c r="BD14" s="60"/>
      <c r="BE14" s="60"/>
      <c r="BF14" s="60"/>
      <c r="BG14" s="60"/>
      <c r="BH14" s="60"/>
      <c r="BI14" s="60"/>
      <c r="BJ14" s="60"/>
      <c r="BK14" s="60"/>
      <c r="BL14" s="60"/>
      <c r="BM14" s="60"/>
      <c r="BN14" s="60"/>
      <c r="BO14" s="60"/>
      <c r="BP14" s="60"/>
      <c r="BQ14" s="60"/>
      <c r="BR14" s="60"/>
      <c r="BS14" s="60"/>
      <c r="BT14" s="60"/>
      <c r="BU14" s="60"/>
      <c r="BV14" s="60"/>
      <c r="BW14" s="60"/>
      <c r="BX14" s="60"/>
      <c r="BY14" s="60"/>
      <c r="BZ14" s="60"/>
      <c r="CA14" s="60"/>
      <c r="CB14" s="60"/>
      <c r="CC14" s="60"/>
      <c r="CD14" s="60"/>
      <c r="CE14" s="60"/>
      <c r="CF14" s="60"/>
      <c r="CG14" s="60"/>
      <c r="CH14" s="60"/>
      <c r="CI14" s="60"/>
      <c r="CJ14" s="60"/>
      <c r="CK14" s="60"/>
      <c r="CL14" s="62"/>
      <c r="CM14" s="35"/>
      <c r="CN14" s="35"/>
      <c r="CO14" s="35"/>
      <c r="CP14" s="35"/>
      <c r="CQ14" s="35"/>
      <c r="CR14" s="35"/>
      <c r="CS14" s="35"/>
      <c r="CT14" s="35"/>
      <c r="CU14" s="35"/>
      <c r="CV14" s="35"/>
      <c r="CW14" s="35"/>
      <c r="CX14" s="35"/>
      <c r="CY14" s="35"/>
      <c r="CZ14" s="35"/>
      <c r="DA14" s="35"/>
      <c r="DB14" s="35"/>
      <c r="DC14" s="35"/>
      <c r="DD14" s="35"/>
      <c r="DE14" s="35"/>
      <c r="DF14" s="35"/>
      <c r="DG14" s="35"/>
      <c r="DH14" s="35"/>
      <c r="DI14" s="35"/>
      <c r="DJ14" s="35"/>
      <c r="DK14" s="35"/>
      <c r="DL14" s="35"/>
      <c r="DM14" s="35"/>
      <c r="DN14" s="35"/>
      <c r="DO14" s="35"/>
      <c r="DP14" s="35"/>
      <c r="DQ14" s="35"/>
      <c r="DR14" s="35"/>
      <c r="DS14" s="35"/>
      <c r="DT14" s="35"/>
      <c r="DU14" s="35"/>
      <c r="DV14" s="35"/>
      <c r="DW14" s="35"/>
      <c r="DX14" s="35"/>
      <c r="DY14" s="35"/>
      <c r="DZ14" s="35"/>
      <c r="EA14" s="35"/>
      <c r="EB14" s="35"/>
      <c r="EC14" s="35"/>
      <c r="ED14" s="35"/>
      <c r="EE14" s="35"/>
      <c r="EF14" s="35"/>
      <c r="EG14" s="35"/>
      <c r="EH14" s="35"/>
      <c r="EI14" s="35"/>
      <c r="EJ14" s="35"/>
      <c r="EK14" s="35"/>
      <c r="EL14" s="35"/>
      <c r="EM14" s="35"/>
      <c r="EN14" s="35"/>
      <c r="EO14" s="35"/>
      <c r="EP14" s="35"/>
      <c r="EQ14" s="35"/>
      <c r="ER14" s="35"/>
      <c r="ES14" s="35"/>
      <c r="ET14" s="35"/>
      <c r="EU14" s="35"/>
      <c r="EV14" s="35"/>
      <c r="EW14" s="35"/>
      <c r="EX14" s="35"/>
      <c r="EY14" s="35"/>
      <c r="EZ14" s="35"/>
      <c r="FA14" s="35"/>
      <c r="FB14" s="35"/>
      <c r="FC14" s="35"/>
      <c r="FD14" s="35"/>
      <c r="FE14" s="35"/>
      <c r="FF14" s="35"/>
      <c r="FG14" s="35"/>
      <c r="FH14" s="35"/>
      <c r="FI14" s="35"/>
      <c r="FJ14" s="35"/>
      <c r="FK14" s="35"/>
      <c r="FL14" s="35"/>
      <c r="FM14" s="35"/>
      <c r="FN14" s="35"/>
      <c r="FO14" s="35"/>
      <c r="FP14" s="35"/>
      <c r="FQ14" s="35"/>
      <c r="FR14" s="35"/>
      <c r="FS14" s="35"/>
      <c r="FT14" s="35"/>
      <c r="FU14" s="35"/>
      <c r="FV14" s="35"/>
      <c r="FW14" s="35"/>
      <c r="FX14" s="35"/>
      <c r="FY14" s="35"/>
      <c r="FZ14" s="35"/>
      <c r="GA14" s="35"/>
      <c r="GB14" s="35"/>
      <c r="GC14" s="35"/>
      <c r="GD14" s="35"/>
      <c r="GE14" s="35"/>
      <c r="GF14" s="35"/>
      <c r="GG14" s="35"/>
      <c r="GH14" s="35"/>
      <c r="GI14" s="35"/>
      <c r="GJ14" s="35"/>
      <c r="GK14" s="35"/>
      <c r="GL14" s="35"/>
      <c r="GM14" s="35"/>
      <c r="GN14" s="35"/>
      <c r="GO14" s="35"/>
      <c r="GP14" s="35"/>
      <c r="GQ14" s="35"/>
      <c r="GR14" s="35"/>
      <c r="GS14" s="35"/>
      <c r="GT14" s="35"/>
      <c r="GU14" s="35"/>
      <c r="GV14" s="35"/>
      <c r="GW14" s="35"/>
      <c r="GX14" s="35"/>
      <c r="GY14" s="35"/>
      <c r="GZ14" s="35"/>
      <c r="HA14" s="35"/>
      <c r="HB14" s="35"/>
      <c r="HC14" s="35"/>
      <c r="HD14" s="35"/>
      <c r="HE14" s="35"/>
      <c r="HF14" s="35"/>
      <c r="HG14" s="35"/>
      <c r="HH14" s="35"/>
      <c r="HI14" s="35"/>
      <c r="HJ14" s="35"/>
      <c r="HK14" s="35"/>
      <c r="HL14" s="35"/>
      <c r="HM14" s="35"/>
      <c r="HN14" s="35"/>
      <c r="HO14" s="35"/>
      <c r="HP14" s="35"/>
      <c r="HQ14" s="35"/>
      <c r="HR14" s="35"/>
      <c r="HS14" s="35"/>
      <c r="HT14" s="35"/>
      <c r="HU14" s="35"/>
      <c r="HV14" s="35"/>
      <c r="HW14" s="35"/>
      <c r="HX14" s="35"/>
      <c r="HY14" s="35"/>
      <c r="HZ14" s="35"/>
      <c r="IA14" s="35"/>
      <c r="IB14" s="35"/>
      <c r="IC14" s="35"/>
      <c r="ID14" s="35"/>
      <c r="IE14" s="35"/>
      <c r="IF14" s="35"/>
      <c r="IG14" s="35"/>
      <c r="IH14" s="35"/>
      <c r="II14" s="35"/>
      <c r="IJ14" s="35"/>
      <c r="IK14" s="35"/>
      <c r="IL14" s="35"/>
      <c r="IM14" s="35"/>
      <c r="IN14" s="35"/>
      <c r="IO14" s="35"/>
      <c r="IP14" s="35"/>
      <c r="IQ14" s="35"/>
      <c r="IR14" s="35"/>
      <c r="IS14" s="35"/>
      <c r="IT14" s="35"/>
      <c r="IU14" s="35"/>
      <c r="IV14" s="35"/>
      <c r="IW14" s="35"/>
      <c r="IX14" s="35"/>
      <c r="IY14" s="35"/>
      <c r="IZ14" s="35"/>
      <c r="JA14" s="35"/>
      <c r="JB14" s="35"/>
      <c r="JC14" s="35"/>
      <c r="JD14" s="35"/>
      <c r="JE14" s="35"/>
      <c r="JF14" s="35"/>
      <c r="JG14" s="35"/>
      <c r="JH14" s="35"/>
      <c r="JI14" s="35"/>
      <c r="JJ14" s="35"/>
      <c r="JK14" s="35"/>
      <c r="JL14" s="35"/>
      <c r="JM14" s="35"/>
      <c r="JN14" s="35"/>
      <c r="JO14" s="35"/>
      <c r="JP14" s="35"/>
      <c r="JQ14" s="35"/>
      <c r="JR14" s="35"/>
      <c r="JS14" s="35"/>
      <c r="JT14" s="35"/>
      <c r="JU14" s="35"/>
      <c r="JV14" s="35"/>
      <c r="JW14" s="35"/>
      <c r="JX14" s="35"/>
      <c r="JY14" s="35"/>
      <c r="JZ14" s="35"/>
      <c r="KA14" s="35"/>
      <c r="KB14" s="35"/>
      <c r="KC14" s="35"/>
      <c r="KD14" s="35"/>
      <c r="KE14" s="35"/>
      <c r="KF14" s="35"/>
      <c r="KG14" s="35"/>
      <c r="KH14" s="35"/>
      <c r="KI14" s="35"/>
      <c r="KJ14" s="35"/>
      <c r="KK14" s="35"/>
      <c r="KL14" s="35"/>
      <c r="KM14" s="35"/>
      <c r="KN14" s="35"/>
      <c r="KO14" s="35"/>
      <c r="KP14" s="35"/>
      <c r="KQ14" s="35"/>
      <c r="KR14" s="35"/>
      <c r="KS14" s="35"/>
      <c r="KT14" s="35"/>
      <c r="KU14" s="35"/>
      <c r="KV14" s="35"/>
      <c r="KW14" s="35"/>
      <c r="KX14" s="35"/>
      <c r="KY14" s="35"/>
      <c r="KZ14" s="35"/>
      <c r="LA14" s="35"/>
      <c r="LB14" s="35"/>
      <c r="LC14" s="35"/>
      <c r="LD14" s="35"/>
      <c r="LE14" s="35"/>
      <c r="LF14" s="35"/>
      <c r="LG14" s="35"/>
      <c r="LH14" s="35"/>
      <c r="LI14" s="35"/>
      <c r="LJ14" s="35"/>
      <c r="LK14" s="35"/>
      <c r="LL14" s="35"/>
      <c r="LM14" s="35"/>
      <c r="LN14" s="35"/>
      <c r="LO14" s="35"/>
      <c r="LP14" s="35"/>
      <c r="LQ14" s="35"/>
      <c r="LR14" s="35"/>
      <c r="LS14" s="35"/>
      <c r="LT14" s="35"/>
      <c r="LU14" s="35"/>
      <c r="LV14" s="35"/>
      <c r="LW14" s="35"/>
      <c r="LX14" s="35"/>
      <c r="LY14" s="35"/>
      <c r="LZ14" s="35"/>
      <c r="MA14" s="35"/>
      <c r="MB14" s="35"/>
      <c r="MC14" s="35"/>
      <c r="MD14" s="35"/>
      <c r="ME14" s="35"/>
      <c r="MF14" s="35"/>
      <c r="MG14" s="35"/>
      <c r="MH14" s="35"/>
      <c r="MI14" s="35"/>
      <c r="MJ14" s="35"/>
      <c r="MK14" s="35"/>
      <c r="ML14" s="35"/>
      <c r="MM14" s="35"/>
      <c r="MN14" s="35"/>
      <c r="MO14" s="35"/>
      <c r="MP14" s="35"/>
      <c r="MQ14" s="35"/>
      <c r="MR14" s="35"/>
      <c r="MS14" s="35"/>
      <c r="MT14" s="35"/>
      <c r="MU14" s="35"/>
      <c r="MV14" s="35"/>
      <c r="MW14" s="35"/>
      <c r="MX14" s="35"/>
      <c r="MY14" s="35"/>
      <c r="MZ14" s="35"/>
      <c r="NA14" s="35"/>
      <c r="NB14" s="35"/>
      <c r="NC14" s="35"/>
      <c r="ND14" s="35"/>
      <c r="NE14" s="35"/>
      <c r="NF14" s="35"/>
      <c r="NG14" s="35"/>
      <c r="NH14" s="35"/>
      <c r="NI14" s="35"/>
      <c r="NJ14" s="35"/>
      <c r="NK14" s="35"/>
      <c r="NL14" s="35"/>
      <c r="NM14" s="35"/>
      <c r="NN14" s="35"/>
      <c r="NO14" s="35"/>
      <c r="NP14" s="35"/>
      <c r="NQ14" s="35"/>
      <c r="NR14" s="35"/>
      <c r="NS14" s="35"/>
      <c r="NT14" s="35"/>
      <c r="NU14" s="35"/>
      <c r="NV14" s="35"/>
      <c r="NW14" s="35"/>
      <c r="NX14" s="35"/>
      <c r="NY14" s="35"/>
      <c r="NZ14" s="35"/>
      <c r="OA14" s="35"/>
      <c r="OB14" s="35"/>
      <c r="OC14" s="35"/>
      <c r="OD14" s="35"/>
      <c r="OE14" s="35"/>
      <c r="OF14" s="35"/>
      <c r="OG14" s="35"/>
      <c r="OH14" s="35"/>
      <c r="OI14" s="35"/>
      <c r="OJ14" s="35"/>
      <c r="OK14" s="35"/>
      <c r="OL14" s="35"/>
      <c r="OM14" s="35"/>
      <c r="ON14" s="35"/>
      <c r="OO14" s="35"/>
      <c r="OP14" s="35"/>
      <c r="OQ14" s="35"/>
      <c r="OR14" s="35"/>
      <c r="OS14" s="35"/>
      <c r="OT14" s="35"/>
      <c r="OU14" s="35"/>
      <c r="OV14" s="35"/>
      <c r="OW14" s="35"/>
      <c r="OX14" s="35"/>
      <c r="OY14" s="35"/>
      <c r="OZ14" s="35"/>
      <c r="PA14" s="35"/>
      <c r="PB14" s="35"/>
      <c r="PC14" s="35"/>
      <c r="PD14" s="35"/>
      <c r="PE14" s="35"/>
      <c r="PF14" s="35"/>
      <c r="PG14" s="35"/>
      <c r="PH14" s="35"/>
      <c r="PI14" s="35"/>
      <c r="PJ14" s="35"/>
      <c r="PK14" s="35"/>
      <c r="PL14" s="35"/>
      <c r="PM14" s="35"/>
      <c r="PN14" s="35"/>
      <c r="PO14" s="35"/>
      <c r="PP14" s="35"/>
      <c r="PQ14" s="35"/>
      <c r="PR14" s="35"/>
      <c r="PS14" s="35"/>
      <c r="PT14" s="35"/>
      <c r="PU14" s="35"/>
      <c r="PV14" s="35"/>
      <c r="PW14" s="35"/>
      <c r="PX14" s="35"/>
      <c r="PY14" s="35"/>
      <c r="PZ14" s="35"/>
      <c r="QA14" s="35"/>
      <c r="QB14" s="35"/>
      <c r="QC14" s="35"/>
      <c r="QD14" s="35"/>
      <c r="QE14" s="35"/>
      <c r="QF14" s="35"/>
      <c r="QG14" s="35"/>
      <c r="QH14" s="35"/>
      <c r="QI14" s="35"/>
      <c r="QJ14" s="35"/>
      <c r="QK14" s="35"/>
      <c r="QL14" s="35"/>
      <c r="QM14" s="35"/>
      <c r="QN14" s="35"/>
      <c r="QO14" s="35"/>
      <c r="QP14" s="35"/>
      <c r="QQ14" s="35"/>
      <c r="QR14" s="35"/>
      <c r="QS14" s="35"/>
      <c r="QT14" s="35"/>
      <c r="QU14" s="35"/>
      <c r="QV14" s="35"/>
      <c r="QW14" s="35"/>
      <c r="QX14" s="35"/>
      <c r="QY14" s="35"/>
      <c r="QZ14" s="35"/>
      <c r="RA14" s="35"/>
      <c r="RB14" s="35"/>
      <c r="RC14" s="35"/>
      <c r="RD14" s="35"/>
      <c r="RE14" s="35"/>
      <c r="RF14" s="35"/>
      <c r="RG14" s="35"/>
      <c r="RH14" s="35"/>
      <c r="RI14" s="35"/>
      <c r="RJ14" s="35"/>
      <c r="RK14" s="35"/>
      <c r="RL14" s="35"/>
      <c r="RM14" s="35"/>
      <c r="RN14" s="35"/>
      <c r="RO14" s="35"/>
      <c r="RP14" s="35"/>
      <c r="RQ14" s="35"/>
      <c r="RR14" s="35"/>
      <c r="RS14" s="35"/>
      <c r="RT14" s="35"/>
      <c r="RU14" s="35"/>
      <c r="RV14" s="35"/>
      <c r="RW14" s="35"/>
      <c r="RX14" s="35"/>
      <c r="RY14" s="35"/>
      <c r="RZ14" s="35"/>
      <c r="SA14" s="35"/>
      <c r="SB14" s="35"/>
      <c r="SC14" s="35"/>
      <c r="SD14" s="35"/>
      <c r="SE14" s="35"/>
      <c r="SF14" s="35"/>
      <c r="SG14" s="35"/>
      <c r="SH14" s="35"/>
      <c r="SI14" s="35"/>
      <c r="SJ14" s="35"/>
      <c r="SK14" s="35"/>
      <c r="SL14" s="35"/>
      <c r="SM14" s="35"/>
      <c r="SN14" s="35"/>
      <c r="SO14" s="35"/>
      <c r="SP14" s="35"/>
      <c r="SQ14" s="35"/>
      <c r="SR14" s="35"/>
      <c r="SS14" s="35"/>
      <c r="ST14" s="35"/>
      <c r="SU14" s="35"/>
      <c r="SV14" s="35"/>
      <c r="SW14" s="35"/>
      <c r="SX14" s="35"/>
      <c r="SY14" s="35"/>
      <c r="SZ14" s="35"/>
      <c r="TA14" s="35"/>
      <c r="TB14" s="35"/>
      <c r="TC14" s="35"/>
      <c r="TD14" s="35"/>
      <c r="TE14" s="35"/>
      <c r="TF14" s="35"/>
      <c r="TG14" s="35"/>
      <c r="TH14" s="35"/>
      <c r="TI14" s="35"/>
      <c r="TJ14" s="35"/>
      <c r="TK14" s="35"/>
      <c r="TL14" s="35"/>
      <c r="TM14" s="35"/>
      <c r="TN14" s="35"/>
      <c r="TO14" s="35"/>
      <c r="TP14" s="35"/>
      <c r="TQ14" s="35"/>
      <c r="TR14" s="35"/>
      <c r="TS14" s="35"/>
      <c r="TT14" s="35"/>
      <c r="TU14" s="35"/>
      <c r="TV14" s="35"/>
      <c r="TW14" s="35"/>
      <c r="TX14" s="35"/>
      <c r="TY14" s="35"/>
      <c r="TZ14" s="35"/>
      <c r="UA14" s="35"/>
      <c r="UB14" s="35"/>
      <c r="UC14" s="35"/>
      <c r="UD14" s="35"/>
      <c r="UE14" s="35"/>
      <c r="UF14" s="35"/>
      <c r="UG14" s="35"/>
      <c r="UH14" s="35"/>
      <c r="UI14" s="35"/>
      <c r="UJ14" s="35"/>
      <c r="UK14" s="35"/>
      <c r="UL14" s="35"/>
      <c r="UM14" s="35"/>
      <c r="UN14" s="35"/>
      <c r="UO14" s="35"/>
      <c r="UP14" s="35"/>
      <c r="UQ14" s="35"/>
      <c r="UR14" s="35"/>
      <c r="US14" s="35"/>
      <c r="UT14" s="35"/>
      <c r="UU14" s="35"/>
      <c r="UV14" s="35"/>
      <c r="UW14" s="35"/>
      <c r="UX14" s="35"/>
      <c r="UY14" s="35"/>
      <c r="UZ14" s="35"/>
      <c r="VA14" s="35"/>
      <c r="VB14" s="35"/>
      <c r="VC14" s="35"/>
      <c r="VD14" s="35"/>
      <c r="VE14" s="35"/>
      <c r="VF14" s="35"/>
      <c r="VG14" s="35"/>
      <c r="VH14" s="35"/>
      <c r="VI14" s="35"/>
      <c r="VJ14" s="35"/>
      <c r="VK14" s="35"/>
      <c r="VL14" s="35"/>
      <c r="VM14" s="35"/>
      <c r="VN14" s="35"/>
      <c r="VO14" s="35"/>
      <c r="VP14" s="35"/>
      <c r="VQ14" s="35"/>
      <c r="VR14" s="35"/>
      <c r="VS14" s="35"/>
      <c r="VT14" s="35"/>
      <c r="VU14" s="35"/>
      <c r="VV14" s="35"/>
      <c r="VW14" s="35"/>
      <c r="VX14" s="35"/>
      <c r="VY14" s="35"/>
      <c r="VZ14" s="35"/>
      <c r="WA14" s="35"/>
      <c r="WB14" s="35"/>
      <c r="WC14" s="35"/>
      <c r="WD14" s="35"/>
      <c r="WE14" s="35"/>
      <c r="WF14" s="35"/>
      <c r="WG14" s="35"/>
      <c r="WH14" s="35"/>
      <c r="WI14" s="35"/>
      <c r="WJ14" s="35"/>
      <c r="WK14" s="35"/>
      <c r="WL14" s="35"/>
      <c r="WM14" s="35"/>
      <c r="WN14" s="35"/>
      <c r="WO14" s="35"/>
      <c r="WP14" s="35"/>
      <c r="WQ14" s="35"/>
      <c r="WR14" s="35"/>
      <c r="WS14" s="35"/>
      <c r="WT14" s="35"/>
      <c r="WU14" s="35"/>
      <c r="WV14" s="35"/>
      <c r="WW14" s="35"/>
      <c r="WX14" s="35"/>
      <c r="WY14" s="35"/>
      <c r="WZ14" s="35"/>
      <c r="XA14" s="35"/>
      <c r="XB14" s="35"/>
      <c r="XC14" s="35"/>
      <c r="XD14" s="35"/>
      <c r="XE14" s="35"/>
      <c r="XF14" s="35"/>
      <c r="XG14" s="35"/>
      <c r="XH14" s="35"/>
      <c r="XI14" s="35"/>
      <c r="XJ14" s="35"/>
      <c r="XK14" s="35"/>
      <c r="XL14" s="35"/>
      <c r="XM14" s="35"/>
      <c r="XN14" s="35"/>
      <c r="XO14" s="35"/>
      <c r="XP14" s="35"/>
      <c r="XQ14" s="35"/>
      <c r="XR14" s="35"/>
      <c r="XS14" s="35"/>
      <c r="XT14" s="35"/>
      <c r="XU14" s="35"/>
      <c r="XV14" s="35"/>
      <c r="XW14" s="35"/>
      <c r="XX14" s="35"/>
      <c r="XY14" s="35"/>
      <c r="XZ14" s="35"/>
      <c r="YA14" s="35"/>
      <c r="YB14" s="35"/>
      <c r="YC14" s="35"/>
      <c r="YD14" s="35"/>
      <c r="YE14" s="35"/>
      <c r="YF14" s="35"/>
      <c r="YG14" s="35"/>
      <c r="YH14" s="35"/>
      <c r="YI14" s="35"/>
      <c r="YJ14" s="35"/>
      <c r="YK14" s="35"/>
      <c r="YL14" s="35"/>
      <c r="YM14" s="35"/>
      <c r="YN14" s="35"/>
      <c r="YO14" s="35"/>
      <c r="YP14" s="35"/>
      <c r="YQ14" s="35"/>
      <c r="YR14" s="35"/>
      <c r="YS14" s="35"/>
      <c r="YT14" s="35"/>
      <c r="YU14" s="35"/>
      <c r="YV14" s="35"/>
      <c r="YW14" s="35"/>
      <c r="YX14" s="35"/>
      <c r="YY14" s="35"/>
      <c r="YZ14" s="35"/>
      <c r="ZA14" s="35"/>
      <c r="ZB14" s="35"/>
      <c r="ZC14" s="35"/>
      <c r="ZD14" s="35"/>
      <c r="ZE14" s="35"/>
      <c r="ZF14" s="35"/>
      <c r="ZG14" s="35"/>
      <c r="ZH14" s="35"/>
      <c r="ZI14" s="35"/>
      <c r="ZJ14" s="35"/>
      <c r="ZK14" s="35"/>
      <c r="ZL14" s="35"/>
      <c r="ZM14" s="35"/>
      <c r="ZN14" s="35"/>
      <c r="ZO14" s="35"/>
      <c r="ZP14" s="35"/>
      <c r="ZQ14" s="35"/>
      <c r="ZR14" s="35"/>
      <c r="ZS14" s="35"/>
      <c r="ZT14" s="35"/>
      <c r="ZU14" s="35"/>
      <c r="ZV14" s="35"/>
      <c r="ZW14" s="35"/>
      <c r="ZX14" s="35"/>
      <c r="ZY14" s="35"/>
      <c r="ZZ14" s="35"/>
      <c r="AAA14" s="35"/>
      <c r="AAB14" s="35"/>
      <c r="AAC14" s="35"/>
      <c r="AAD14" s="35"/>
      <c r="AAE14" s="35"/>
      <c r="AAF14" s="35"/>
      <c r="AAG14" s="35"/>
      <c r="AAH14" s="35"/>
      <c r="AAI14" s="35"/>
      <c r="AAJ14" s="35"/>
      <c r="AAK14" s="35"/>
      <c r="AAL14" s="35"/>
      <c r="AAM14" s="35"/>
      <c r="AAN14" s="35"/>
      <c r="AAO14" s="35"/>
      <c r="AAP14" s="35"/>
      <c r="AAQ14" s="35"/>
      <c r="AAR14" s="35"/>
      <c r="AAS14" s="35"/>
      <c r="AAT14" s="35"/>
      <c r="AAU14" s="35"/>
      <c r="AAV14" s="35"/>
      <c r="AAW14" s="35"/>
      <c r="AAX14" s="35"/>
      <c r="AAY14" s="35"/>
      <c r="AAZ14" s="35"/>
      <c r="ABA14" s="35"/>
      <c r="ABB14" s="35"/>
      <c r="ABC14" s="35"/>
      <c r="ABD14" s="35"/>
      <c r="ABE14" s="35"/>
      <c r="ABF14" s="35"/>
      <c r="ABG14" s="35"/>
      <c r="ABH14" s="35"/>
      <c r="ABI14" s="35"/>
      <c r="ABJ14" s="35"/>
      <c r="ABK14" s="35"/>
      <c r="ABL14" s="35"/>
      <c r="ABM14" s="35"/>
      <c r="ABN14" s="35"/>
      <c r="ABO14" s="35"/>
      <c r="ABP14" s="35"/>
      <c r="ABQ14" s="35"/>
      <c r="ABR14" s="35"/>
      <c r="ABS14" s="35"/>
      <c r="ABT14" s="35"/>
      <c r="ABU14" s="35"/>
      <c r="ABV14" s="35"/>
      <c r="ABW14" s="35"/>
      <c r="ABX14" s="35"/>
      <c r="ABY14" s="35"/>
      <c r="ABZ14" s="35"/>
      <c r="ACA14" s="35"/>
      <c r="ACB14" s="35"/>
      <c r="ACC14" s="35"/>
      <c r="ACD14" s="35"/>
      <c r="ACE14" s="35"/>
      <c r="ACF14" s="35"/>
      <c r="ACG14" s="35"/>
      <c r="ACH14" s="35"/>
      <c r="ACI14" s="35"/>
      <c r="ACJ14" s="35"/>
      <c r="ACK14" s="35"/>
      <c r="ACL14" s="35"/>
      <c r="ACM14" s="35"/>
      <c r="ACN14" s="35"/>
      <c r="ACO14" s="35"/>
      <c r="ACP14" s="35"/>
      <c r="ACQ14" s="35"/>
      <c r="ACR14" s="35"/>
      <c r="ACS14" s="35"/>
      <c r="ACT14" s="35"/>
      <c r="ACU14" s="35"/>
      <c r="ACV14" s="35"/>
      <c r="ACW14" s="35"/>
      <c r="ACX14" s="35"/>
      <c r="ACY14" s="35"/>
      <c r="ACZ14" s="35"/>
      <c r="ADA14" s="35"/>
      <c r="ADB14" s="35"/>
      <c r="ADC14" s="35"/>
      <c r="ADD14" s="35"/>
      <c r="ADE14" s="35"/>
      <c r="ADF14" s="35"/>
      <c r="ADG14" s="35"/>
      <c r="ADH14" s="35"/>
      <c r="ADI14" s="35"/>
      <c r="ADJ14" s="35"/>
      <c r="ADK14" s="35"/>
      <c r="ADL14" s="35"/>
      <c r="ADM14" s="35"/>
      <c r="ADN14" s="35"/>
      <c r="ADO14" s="35"/>
      <c r="ADP14" s="35"/>
      <c r="ADQ14" s="35"/>
      <c r="ADR14" s="35"/>
      <c r="ADS14" s="35"/>
      <c r="ADT14" s="35"/>
      <c r="ADU14" s="35"/>
      <c r="ADV14" s="35"/>
      <c r="ADW14" s="35"/>
      <c r="ADX14" s="35"/>
      <c r="ADY14" s="35"/>
      <c r="ADZ14" s="35"/>
      <c r="AEA14" s="35"/>
      <c r="AEB14" s="35"/>
      <c r="AEC14" s="35"/>
      <c r="AED14" s="35"/>
      <c r="AEE14" s="35"/>
      <c r="AEF14" s="35"/>
      <c r="AEG14" s="35"/>
      <c r="AEH14" s="35"/>
      <c r="AEI14" s="35"/>
      <c r="AEJ14" s="35"/>
      <c r="AEK14" s="35"/>
      <c r="AEL14" s="35"/>
      <c r="AEM14" s="35"/>
      <c r="AEN14" s="35"/>
      <c r="AEO14" s="35"/>
      <c r="AEP14" s="35"/>
      <c r="AEQ14" s="35"/>
      <c r="AER14" s="35"/>
      <c r="AES14" s="35"/>
      <c r="AET14" s="35"/>
      <c r="AEU14" s="35"/>
      <c r="AEV14" s="35"/>
      <c r="AEW14" s="35"/>
      <c r="AEX14" s="35"/>
      <c r="AEY14" s="35"/>
      <c r="AEZ14" s="35"/>
      <c r="AFA14" s="35"/>
      <c r="AFB14" s="35"/>
      <c r="AFC14" s="35"/>
      <c r="AFD14" s="35"/>
      <c r="AFE14" s="35"/>
      <c r="AFF14" s="35"/>
      <c r="AFG14" s="35"/>
      <c r="AFH14" s="35"/>
      <c r="AFI14" s="35"/>
      <c r="AFJ14" s="35"/>
      <c r="AFK14" s="35"/>
      <c r="AFL14" s="35"/>
      <c r="AFM14" s="35"/>
      <c r="AFN14" s="35"/>
      <c r="AFO14" s="35"/>
      <c r="AFP14" s="35"/>
      <c r="AFQ14" s="35"/>
      <c r="AFR14" s="35"/>
      <c r="AFS14" s="35"/>
      <c r="AFT14" s="35"/>
      <c r="AFU14" s="35"/>
      <c r="AFV14" s="35"/>
      <c r="AFW14" s="35"/>
      <c r="AFX14" s="35"/>
      <c r="AFY14" s="35"/>
      <c r="AFZ14" s="35"/>
      <c r="AGA14" s="35"/>
      <c r="AGB14" s="35"/>
      <c r="AGC14" s="35"/>
      <c r="AGD14" s="35"/>
      <c r="AGE14" s="35"/>
      <c r="AGF14" s="35"/>
      <c r="AGG14" s="35"/>
      <c r="AGH14" s="35"/>
      <c r="AGI14" s="35"/>
      <c r="AGJ14" s="35"/>
      <c r="AGK14" s="35"/>
      <c r="AGL14" s="35"/>
      <c r="AGM14" s="35"/>
      <c r="AGN14" s="35"/>
      <c r="AGO14" s="35"/>
      <c r="AGP14" s="35"/>
      <c r="AGQ14" s="35"/>
      <c r="AGR14" s="35"/>
      <c r="AGS14" s="35"/>
      <c r="AGT14" s="35"/>
      <c r="AGU14" s="35"/>
      <c r="AGV14" s="35"/>
      <c r="AGW14" s="35"/>
      <c r="AGX14" s="35"/>
      <c r="AGY14" s="35"/>
      <c r="AGZ14" s="35"/>
      <c r="AHA14" s="35"/>
      <c r="AHB14" s="35"/>
      <c r="AHC14" s="35"/>
      <c r="AHD14" s="35"/>
      <c r="AHE14" s="35"/>
      <c r="AHF14" s="35"/>
      <c r="AHG14" s="35"/>
      <c r="AHH14" s="35"/>
      <c r="AHI14" s="35"/>
      <c r="AHJ14" s="35"/>
      <c r="AHK14" s="35"/>
      <c r="AHL14" s="35"/>
      <c r="AHM14" s="35"/>
      <c r="AHN14" s="35"/>
      <c r="AHO14" s="35"/>
      <c r="AHP14" s="35"/>
      <c r="AHQ14" s="35"/>
      <c r="AHR14" s="35"/>
      <c r="AHS14" s="35"/>
      <c r="AHT14" s="35"/>
      <c r="AHU14" s="35"/>
      <c r="AHV14" s="35"/>
      <c r="AHW14" s="35"/>
      <c r="AHX14" s="35"/>
      <c r="AHY14" s="35"/>
      <c r="AHZ14" s="35"/>
      <c r="AIA14" s="35"/>
      <c r="AIB14" s="35"/>
      <c r="AIC14" s="35"/>
      <c r="AID14" s="35"/>
      <c r="AIE14" s="35"/>
      <c r="AIF14" s="35"/>
      <c r="AIG14" s="35"/>
      <c r="AIH14" s="35"/>
      <c r="AII14" s="35"/>
      <c r="AIJ14" s="35"/>
      <c r="AIK14" s="35"/>
      <c r="AIL14" s="35"/>
      <c r="AIM14" s="35"/>
      <c r="AIN14" s="35"/>
      <c r="AIO14" s="35"/>
      <c r="AIP14" s="35"/>
      <c r="AIQ14" s="35"/>
      <c r="AIR14" s="35"/>
      <c r="AIS14" s="35"/>
      <c r="AIT14" s="35"/>
      <c r="AIU14" s="35"/>
      <c r="AIV14" s="35"/>
      <c r="AIW14" s="35"/>
      <c r="AIX14" s="35"/>
      <c r="AIY14" s="35"/>
      <c r="AIZ14" s="35"/>
      <c r="AJA14" s="35"/>
      <c r="AJB14" s="35"/>
      <c r="AJC14" s="35"/>
      <c r="AJD14" s="35"/>
      <c r="AJE14" s="35"/>
      <c r="AJF14" s="35"/>
      <c r="AJG14" s="35"/>
      <c r="AJH14" s="35"/>
      <c r="AJI14" s="35"/>
      <c r="AJJ14" s="35"/>
      <c r="AJK14" s="35"/>
      <c r="AJL14" s="35"/>
      <c r="AJM14" s="35"/>
      <c r="AJN14" s="35"/>
      <c r="AJO14" s="35"/>
      <c r="AJP14" s="35"/>
      <c r="AJQ14" s="35"/>
      <c r="AJR14" s="35"/>
      <c r="AJS14" s="35"/>
      <c r="AJT14" s="35"/>
      <c r="AJU14" s="35"/>
      <c r="AJV14" s="35"/>
      <c r="AJW14" s="35"/>
      <c r="AJX14" s="35"/>
      <c r="AJY14" s="35"/>
      <c r="AJZ14" s="35"/>
      <c r="AKA14" s="35"/>
      <c r="AKB14" s="35"/>
      <c r="AKC14" s="35"/>
      <c r="AKD14" s="35"/>
      <c r="AKE14" s="35"/>
      <c r="AKF14" s="35"/>
      <c r="AKG14" s="35"/>
      <c r="AKH14" s="35"/>
      <c r="AKI14" s="35"/>
      <c r="AKJ14" s="35"/>
      <c r="AKK14" s="35"/>
      <c r="AKL14" s="35"/>
      <c r="AKM14" s="35"/>
      <c r="AKN14" s="35"/>
      <c r="AKO14" s="35"/>
      <c r="AKP14" s="35"/>
      <c r="AKQ14" s="35"/>
      <c r="AKR14" s="35"/>
      <c r="AKS14" s="35"/>
      <c r="AKT14" s="35"/>
      <c r="AKU14" s="35"/>
      <c r="AKV14" s="35"/>
      <c r="AKW14" s="35"/>
      <c r="AKX14" s="35"/>
      <c r="AKY14" s="35"/>
      <c r="AKZ14" s="35"/>
      <c r="ALA14" s="35"/>
      <c r="ALB14" s="35"/>
      <c r="ALC14" s="35"/>
      <c r="ALD14" s="35"/>
      <c r="ALE14" s="35"/>
      <c r="ALF14" s="35"/>
      <c r="ALG14" s="35"/>
      <c r="ALH14" s="35"/>
      <c r="ALI14" s="35"/>
      <c r="ALJ14" s="35"/>
      <c r="ALK14" s="35"/>
      <c r="ALL14" s="35"/>
      <c r="ALM14" s="35"/>
      <c r="ALN14" s="35"/>
      <c r="ALO14" s="35"/>
      <c r="ALP14" s="35"/>
      <c r="ALQ14" s="35"/>
      <c r="ALR14" s="35"/>
      <c r="ALS14" s="35"/>
      <c r="ALT14" s="35"/>
      <c r="ALU14" s="35"/>
      <c r="ALV14" s="35"/>
      <c r="ALW14" s="35"/>
      <c r="ALX14" s="35"/>
      <c r="ALY14" s="35"/>
      <c r="ALZ14" s="35"/>
      <c r="AMA14" s="35"/>
      <c r="AMB14" s="35"/>
      <c r="AMC14" s="35"/>
    </row>
    <row r="15" spans="1:1017" s="59" customFormat="1" ht="18" customHeight="1" x14ac:dyDescent="0.25">
      <c r="A15" s="146">
        <v>1</v>
      </c>
      <c r="B15" s="257" t="s">
        <v>156</v>
      </c>
      <c r="C15" s="36"/>
      <c r="D15" s="9">
        <v>1966</v>
      </c>
      <c r="E15" s="37" t="s">
        <v>68</v>
      </c>
      <c r="F15" s="49">
        <v>64.599999999999994</v>
      </c>
      <c r="G15" s="37" t="s">
        <v>136</v>
      </c>
      <c r="H15" s="9">
        <v>12</v>
      </c>
      <c r="I15" s="9">
        <v>2.64</v>
      </c>
      <c r="J15" s="374">
        <v>76</v>
      </c>
      <c r="K15" s="94">
        <f>J15*I15</f>
        <v>200.64000000000001</v>
      </c>
      <c r="L15" s="10" t="s">
        <v>267</v>
      </c>
      <c r="M15" s="10">
        <v>20</v>
      </c>
      <c r="N15" s="189" t="s">
        <v>278</v>
      </c>
      <c r="O15" s="281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60"/>
      <c r="AT15" s="60"/>
      <c r="AU15" s="60"/>
      <c r="AV15" s="60"/>
      <c r="AW15" s="60"/>
      <c r="AX15" s="60"/>
      <c r="AY15" s="60"/>
      <c r="AZ15" s="60"/>
      <c r="BA15" s="60"/>
      <c r="BB15" s="60"/>
      <c r="BC15" s="60"/>
      <c r="BD15" s="60"/>
      <c r="BE15" s="60"/>
      <c r="BF15" s="60"/>
      <c r="BG15" s="60"/>
      <c r="BH15" s="60"/>
      <c r="BI15" s="60"/>
      <c r="BJ15" s="60"/>
      <c r="BK15" s="60"/>
      <c r="BL15" s="60"/>
      <c r="BM15" s="60"/>
      <c r="BN15" s="60"/>
      <c r="BO15" s="60"/>
      <c r="BP15" s="60"/>
      <c r="BQ15" s="60"/>
      <c r="BR15" s="60"/>
      <c r="BS15" s="60"/>
      <c r="BT15" s="60"/>
      <c r="BU15" s="60"/>
      <c r="BV15" s="60"/>
      <c r="BW15" s="60"/>
      <c r="BX15" s="60"/>
      <c r="BY15" s="60"/>
      <c r="BZ15" s="60"/>
      <c r="CA15" s="60"/>
      <c r="CB15" s="60"/>
      <c r="CC15" s="60"/>
      <c r="CD15" s="60"/>
      <c r="CE15" s="60"/>
      <c r="CF15" s="60"/>
      <c r="CG15" s="60"/>
      <c r="CH15" s="60"/>
      <c r="CI15" s="60"/>
      <c r="CJ15" s="60"/>
      <c r="CK15" s="60"/>
      <c r="CL15" s="62"/>
      <c r="CM15" s="35"/>
      <c r="CN15" s="35"/>
      <c r="CO15" s="35"/>
      <c r="CP15" s="35"/>
      <c r="CQ15" s="35"/>
      <c r="CR15" s="35"/>
      <c r="CS15" s="35"/>
      <c r="CT15" s="35"/>
      <c r="CU15" s="35"/>
      <c r="CV15" s="35"/>
      <c r="CW15" s="35"/>
      <c r="CX15" s="35"/>
      <c r="CY15" s="35"/>
      <c r="CZ15" s="35"/>
      <c r="DA15" s="35"/>
      <c r="DB15" s="35"/>
      <c r="DC15" s="35"/>
      <c r="DD15" s="35"/>
      <c r="DE15" s="35"/>
      <c r="DF15" s="35"/>
      <c r="DG15" s="35"/>
      <c r="DH15" s="35"/>
      <c r="DI15" s="35"/>
      <c r="DJ15" s="35"/>
      <c r="DK15" s="35"/>
      <c r="DL15" s="35"/>
      <c r="DM15" s="35"/>
      <c r="DN15" s="35"/>
      <c r="DO15" s="35"/>
      <c r="DP15" s="35"/>
      <c r="DQ15" s="35"/>
      <c r="DR15" s="35"/>
      <c r="DS15" s="35"/>
      <c r="DT15" s="35"/>
      <c r="DU15" s="35"/>
      <c r="DV15" s="35"/>
      <c r="DW15" s="35"/>
      <c r="DX15" s="35"/>
      <c r="DY15" s="35"/>
      <c r="DZ15" s="35"/>
      <c r="EA15" s="35"/>
      <c r="EB15" s="35"/>
      <c r="EC15" s="35"/>
      <c r="ED15" s="35"/>
      <c r="EE15" s="35"/>
      <c r="EF15" s="35"/>
      <c r="EG15" s="35"/>
      <c r="EH15" s="35"/>
      <c r="EI15" s="35"/>
      <c r="EJ15" s="35"/>
      <c r="EK15" s="35"/>
      <c r="EL15" s="35"/>
      <c r="EM15" s="35"/>
      <c r="EN15" s="35"/>
      <c r="EO15" s="35"/>
      <c r="EP15" s="35"/>
      <c r="EQ15" s="35"/>
      <c r="ER15" s="35"/>
      <c r="ES15" s="35"/>
      <c r="ET15" s="35"/>
      <c r="EU15" s="35"/>
      <c r="EV15" s="35"/>
      <c r="EW15" s="35"/>
      <c r="EX15" s="35"/>
      <c r="EY15" s="35"/>
      <c r="EZ15" s="35"/>
      <c r="FA15" s="35"/>
      <c r="FB15" s="35"/>
      <c r="FC15" s="35"/>
      <c r="FD15" s="35"/>
      <c r="FE15" s="35"/>
      <c r="FF15" s="35"/>
      <c r="FG15" s="35"/>
      <c r="FH15" s="35"/>
      <c r="FI15" s="35"/>
      <c r="FJ15" s="35"/>
      <c r="FK15" s="35"/>
      <c r="FL15" s="35"/>
      <c r="FM15" s="35"/>
      <c r="FN15" s="35"/>
      <c r="FO15" s="35"/>
      <c r="FP15" s="35"/>
      <c r="FQ15" s="35"/>
      <c r="FR15" s="35"/>
      <c r="FS15" s="35"/>
      <c r="FT15" s="35"/>
      <c r="FU15" s="35"/>
      <c r="FV15" s="35"/>
      <c r="FW15" s="35"/>
      <c r="FX15" s="35"/>
      <c r="FY15" s="35"/>
      <c r="FZ15" s="35"/>
      <c r="GA15" s="35"/>
      <c r="GB15" s="35"/>
      <c r="GC15" s="35"/>
      <c r="GD15" s="35"/>
      <c r="GE15" s="35"/>
      <c r="GF15" s="35"/>
      <c r="GG15" s="35"/>
      <c r="GH15" s="35"/>
      <c r="GI15" s="35"/>
      <c r="GJ15" s="35"/>
      <c r="GK15" s="35"/>
      <c r="GL15" s="35"/>
      <c r="GM15" s="35"/>
      <c r="GN15" s="35"/>
      <c r="GO15" s="35"/>
      <c r="GP15" s="35"/>
      <c r="GQ15" s="35"/>
      <c r="GR15" s="35"/>
      <c r="GS15" s="35"/>
      <c r="GT15" s="35"/>
      <c r="GU15" s="35"/>
      <c r="GV15" s="35"/>
      <c r="GW15" s="35"/>
      <c r="GX15" s="35"/>
      <c r="GY15" s="35"/>
      <c r="GZ15" s="35"/>
      <c r="HA15" s="35"/>
      <c r="HB15" s="35"/>
      <c r="HC15" s="35"/>
      <c r="HD15" s="35"/>
      <c r="HE15" s="35"/>
      <c r="HF15" s="35"/>
      <c r="HG15" s="35"/>
      <c r="HH15" s="35"/>
      <c r="HI15" s="35"/>
      <c r="HJ15" s="35"/>
      <c r="HK15" s="35"/>
      <c r="HL15" s="35"/>
      <c r="HM15" s="35"/>
      <c r="HN15" s="35"/>
      <c r="HO15" s="35"/>
      <c r="HP15" s="35"/>
      <c r="HQ15" s="35"/>
      <c r="HR15" s="35"/>
      <c r="HS15" s="35"/>
      <c r="HT15" s="35"/>
      <c r="HU15" s="35"/>
      <c r="HV15" s="35"/>
      <c r="HW15" s="35"/>
      <c r="HX15" s="35"/>
      <c r="HY15" s="35"/>
      <c r="HZ15" s="35"/>
      <c r="IA15" s="35"/>
      <c r="IB15" s="35"/>
      <c r="IC15" s="35"/>
      <c r="ID15" s="35"/>
      <c r="IE15" s="35"/>
      <c r="IF15" s="35"/>
      <c r="IG15" s="35"/>
      <c r="IH15" s="35"/>
      <c r="II15" s="35"/>
      <c r="IJ15" s="35"/>
      <c r="IK15" s="35"/>
      <c r="IL15" s="35"/>
      <c r="IM15" s="35"/>
      <c r="IN15" s="35"/>
      <c r="IO15" s="35"/>
      <c r="IP15" s="35"/>
      <c r="IQ15" s="35"/>
      <c r="IR15" s="35"/>
      <c r="IS15" s="35"/>
      <c r="IT15" s="35"/>
      <c r="IU15" s="35"/>
      <c r="IV15" s="35"/>
      <c r="IW15" s="35"/>
      <c r="IX15" s="35"/>
      <c r="IY15" s="35"/>
      <c r="IZ15" s="35"/>
      <c r="JA15" s="35"/>
      <c r="JB15" s="35"/>
      <c r="JC15" s="35"/>
      <c r="JD15" s="35"/>
      <c r="JE15" s="35"/>
      <c r="JF15" s="35"/>
      <c r="JG15" s="35"/>
      <c r="JH15" s="35"/>
      <c r="JI15" s="35"/>
      <c r="JJ15" s="35"/>
      <c r="JK15" s="35"/>
      <c r="JL15" s="35"/>
      <c r="JM15" s="35"/>
      <c r="JN15" s="35"/>
      <c r="JO15" s="35"/>
      <c r="JP15" s="35"/>
      <c r="JQ15" s="35"/>
      <c r="JR15" s="35"/>
      <c r="JS15" s="35"/>
      <c r="JT15" s="35"/>
      <c r="JU15" s="35"/>
      <c r="JV15" s="35"/>
      <c r="JW15" s="35"/>
      <c r="JX15" s="35"/>
      <c r="JY15" s="35"/>
      <c r="JZ15" s="35"/>
      <c r="KA15" s="35"/>
      <c r="KB15" s="35"/>
      <c r="KC15" s="35"/>
      <c r="KD15" s="35"/>
      <c r="KE15" s="35"/>
      <c r="KF15" s="35"/>
      <c r="KG15" s="35"/>
      <c r="KH15" s="35"/>
      <c r="KI15" s="35"/>
      <c r="KJ15" s="35"/>
      <c r="KK15" s="35"/>
      <c r="KL15" s="35"/>
      <c r="KM15" s="35"/>
      <c r="KN15" s="35"/>
      <c r="KO15" s="35"/>
      <c r="KP15" s="35"/>
      <c r="KQ15" s="35"/>
      <c r="KR15" s="35"/>
      <c r="KS15" s="35"/>
      <c r="KT15" s="35"/>
      <c r="KU15" s="35"/>
      <c r="KV15" s="35"/>
      <c r="KW15" s="35"/>
      <c r="KX15" s="35"/>
      <c r="KY15" s="35"/>
      <c r="KZ15" s="35"/>
      <c r="LA15" s="35"/>
      <c r="LB15" s="35"/>
      <c r="LC15" s="35"/>
      <c r="LD15" s="35"/>
      <c r="LE15" s="35"/>
      <c r="LF15" s="35"/>
      <c r="LG15" s="35"/>
      <c r="LH15" s="35"/>
      <c r="LI15" s="35"/>
      <c r="LJ15" s="35"/>
      <c r="LK15" s="35"/>
      <c r="LL15" s="35"/>
      <c r="LM15" s="35"/>
      <c r="LN15" s="35"/>
      <c r="LO15" s="35"/>
      <c r="LP15" s="35"/>
      <c r="LQ15" s="35"/>
      <c r="LR15" s="35"/>
      <c r="LS15" s="35"/>
      <c r="LT15" s="35"/>
      <c r="LU15" s="35"/>
      <c r="LV15" s="35"/>
      <c r="LW15" s="35"/>
      <c r="LX15" s="35"/>
      <c r="LY15" s="35"/>
      <c r="LZ15" s="35"/>
      <c r="MA15" s="35"/>
      <c r="MB15" s="35"/>
      <c r="MC15" s="35"/>
      <c r="MD15" s="35"/>
      <c r="ME15" s="35"/>
      <c r="MF15" s="35"/>
      <c r="MG15" s="35"/>
      <c r="MH15" s="35"/>
      <c r="MI15" s="35"/>
      <c r="MJ15" s="35"/>
      <c r="MK15" s="35"/>
      <c r="ML15" s="35"/>
      <c r="MM15" s="35"/>
      <c r="MN15" s="35"/>
      <c r="MO15" s="35"/>
      <c r="MP15" s="35"/>
      <c r="MQ15" s="35"/>
      <c r="MR15" s="35"/>
      <c r="MS15" s="35"/>
      <c r="MT15" s="35"/>
      <c r="MU15" s="35"/>
      <c r="MV15" s="35"/>
      <c r="MW15" s="35"/>
      <c r="MX15" s="35"/>
      <c r="MY15" s="35"/>
      <c r="MZ15" s="35"/>
      <c r="NA15" s="35"/>
      <c r="NB15" s="35"/>
      <c r="NC15" s="35"/>
      <c r="ND15" s="35"/>
      <c r="NE15" s="35"/>
      <c r="NF15" s="35"/>
      <c r="NG15" s="35"/>
      <c r="NH15" s="35"/>
      <c r="NI15" s="35"/>
      <c r="NJ15" s="35"/>
      <c r="NK15" s="35"/>
      <c r="NL15" s="35"/>
      <c r="NM15" s="35"/>
      <c r="NN15" s="35"/>
      <c r="NO15" s="35"/>
      <c r="NP15" s="35"/>
      <c r="NQ15" s="35"/>
      <c r="NR15" s="35"/>
      <c r="NS15" s="35"/>
      <c r="NT15" s="35"/>
      <c r="NU15" s="35"/>
      <c r="NV15" s="35"/>
      <c r="NW15" s="35"/>
      <c r="NX15" s="35"/>
      <c r="NY15" s="35"/>
      <c r="NZ15" s="35"/>
      <c r="OA15" s="35"/>
      <c r="OB15" s="35"/>
      <c r="OC15" s="35"/>
      <c r="OD15" s="35"/>
      <c r="OE15" s="35"/>
      <c r="OF15" s="35"/>
      <c r="OG15" s="35"/>
      <c r="OH15" s="35"/>
      <c r="OI15" s="35"/>
      <c r="OJ15" s="35"/>
      <c r="OK15" s="35"/>
      <c r="OL15" s="35"/>
      <c r="OM15" s="35"/>
      <c r="ON15" s="35"/>
      <c r="OO15" s="35"/>
      <c r="OP15" s="35"/>
      <c r="OQ15" s="35"/>
      <c r="OR15" s="35"/>
      <c r="OS15" s="35"/>
      <c r="OT15" s="35"/>
      <c r="OU15" s="35"/>
      <c r="OV15" s="35"/>
      <c r="OW15" s="35"/>
      <c r="OX15" s="35"/>
      <c r="OY15" s="35"/>
      <c r="OZ15" s="35"/>
      <c r="PA15" s="35"/>
      <c r="PB15" s="35"/>
      <c r="PC15" s="35"/>
      <c r="PD15" s="35"/>
      <c r="PE15" s="35"/>
      <c r="PF15" s="35"/>
      <c r="PG15" s="35"/>
      <c r="PH15" s="35"/>
      <c r="PI15" s="35"/>
      <c r="PJ15" s="35"/>
      <c r="PK15" s="35"/>
      <c r="PL15" s="35"/>
      <c r="PM15" s="35"/>
      <c r="PN15" s="35"/>
      <c r="PO15" s="35"/>
      <c r="PP15" s="35"/>
      <c r="PQ15" s="35"/>
      <c r="PR15" s="35"/>
      <c r="PS15" s="35"/>
      <c r="PT15" s="35"/>
      <c r="PU15" s="35"/>
      <c r="PV15" s="35"/>
      <c r="PW15" s="35"/>
      <c r="PX15" s="35"/>
      <c r="PY15" s="35"/>
      <c r="PZ15" s="35"/>
      <c r="QA15" s="35"/>
      <c r="QB15" s="35"/>
      <c r="QC15" s="35"/>
      <c r="QD15" s="35"/>
      <c r="QE15" s="35"/>
      <c r="QF15" s="35"/>
      <c r="QG15" s="35"/>
      <c r="QH15" s="35"/>
      <c r="QI15" s="35"/>
      <c r="QJ15" s="35"/>
      <c r="QK15" s="35"/>
      <c r="QL15" s="35"/>
      <c r="QM15" s="35"/>
      <c r="QN15" s="35"/>
      <c r="QO15" s="35"/>
      <c r="QP15" s="35"/>
      <c r="QQ15" s="35"/>
      <c r="QR15" s="35"/>
      <c r="QS15" s="35"/>
      <c r="QT15" s="35"/>
      <c r="QU15" s="35"/>
      <c r="QV15" s="35"/>
      <c r="QW15" s="35"/>
      <c r="QX15" s="35"/>
      <c r="QY15" s="35"/>
      <c r="QZ15" s="35"/>
      <c r="RA15" s="35"/>
      <c r="RB15" s="35"/>
      <c r="RC15" s="35"/>
      <c r="RD15" s="35"/>
      <c r="RE15" s="35"/>
      <c r="RF15" s="35"/>
      <c r="RG15" s="35"/>
      <c r="RH15" s="35"/>
      <c r="RI15" s="35"/>
      <c r="RJ15" s="35"/>
      <c r="RK15" s="35"/>
      <c r="RL15" s="35"/>
      <c r="RM15" s="35"/>
      <c r="RN15" s="35"/>
      <c r="RO15" s="35"/>
      <c r="RP15" s="35"/>
      <c r="RQ15" s="35"/>
      <c r="RR15" s="35"/>
      <c r="RS15" s="35"/>
      <c r="RT15" s="35"/>
      <c r="RU15" s="35"/>
      <c r="RV15" s="35"/>
      <c r="RW15" s="35"/>
      <c r="RX15" s="35"/>
      <c r="RY15" s="35"/>
      <c r="RZ15" s="35"/>
      <c r="SA15" s="35"/>
      <c r="SB15" s="35"/>
      <c r="SC15" s="35"/>
      <c r="SD15" s="35"/>
      <c r="SE15" s="35"/>
      <c r="SF15" s="35"/>
      <c r="SG15" s="35"/>
      <c r="SH15" s="35"/>
      <c r="SI15" s="35"/>
      <c r="SJ15" s="35"/>
      <c r="SK15" s="35"/>
      <c r="SL15" s="35"/>
      <c r="SM15" s="35"/>
      <c r="SN15" s="35"/>
      <c r="SO15" s="35"/>
      <c r="SP15" s="35"/>
      <c r="SQ15" s="35"/>
      <c r="SR15" s="35"/>
      <c r="SS15" s="35"/>
      <c r="ST15" s="35"/>
      <c r="SU15" s="35"/>
      <c r="SV15" s="35"/>
      <c r="SW15" s="35"/>
      <c r="SX15" s="35"/>
      <c r="SY15" s="35"/>
      <c r="SZ15" s="35"/>
      <c r="TA15" s="35"/>
      <c r="TB15" s="35"/>
      <c r="TC15" s="35"/>
      <c r="TD15" s="35"/>
      <c r="TE15" s="35"/>
      <c r="TF15" s="35"/>
      <c r="TG15" s="35"/>
      <c r="TH15" s="35"/>
      <c r="TI15" s="35"/>
      <c r="TJ15" s="35"/>
      <c r="TK15" s="35"/>
      <c r="TL15" s="35"/>
      <c r="TM15" s="35"/>
      <c r="TN15" s="35"/>
      <c r="TO15" s="35"/>
      <c r="TP15" s="35"/>
      <c r="TQ15" s="35"/>
      <c r="TR15" s="35"/>
      <c r="TS15" s="35"/>
      <c r="TT15" s="35"/>
      <c r="TU15" s="35"/>
      <c r="TV15" s="35"/>
      <c r="TW15" s="35"/>
      <c r="TX15" s="35"/>
      <c r="TY15" s="35"/>
      <c r="TZ15" s="35"/>
      <c r="UA15" s="35"/>
      <c r="UB15" s="35"/>
      <c r="UC15" s="35"/>
      <c r="UD15" s="35"/>
      <c r="UE15" s="35"/>
      <c r="UF15" s="35"/>
      <c r="UG15" s="35"/>
      <c r="UH15" s="35"/>
      <c r="UI15" s="35"/>
      <c r="UJ15" s="35"/>
      <c r="UK15" s="35"/>
      <c r="UL15" s="35"/>
      <c r="UM15" s="35"/>
      <c r="UN15" s="35"/>
      <c r="UO15" s="35"/>
      <c r="UP15" s="35"/>
      <c r="UQ15" s="35"/>
      <c r="UR15" s="35"/>
      <c r="US15" s="35"/>
      <c r="UT15" s="35"/>
      <c r="UU15" s="35"/>
      <c r="UV15" s="35"/>
      <c r="UW15" s="35"/>
      <c r="UX15" s="35"/>
      <c r="UY15" s="35"/>
      <c r="UZ15" s="35"/>
      <c r="VA15" s="35"/>
      <c r="VB15" s="35"/>
      <c r="VC15" s="35"/>
      <c r="VD15" s="35"/>
      <c r="VE15" s="35"/>
      <c r="VF15" s="35"/>
      <c r="VG15" s="35"/>
      <c r="VH15" s="35"/>
      <c r="VI15" s="35"/>
      <c r="VJ15" s="35"/>
      <c r="VK15" s="35"/>
      <c r="VL15" s="35"/>
      <c r="VM15" s="35"/>
      <c r="VN15" s="35"/>
      <c r="VO15" s="35"/>
      <c r="VP15" s="35"/>
      <c r="VQ15" s="35"/>
      <c r="VR15" s="35"/>
      <c r="VS15" s="35"/>
      <c r="VT15" s="35"/>
      <c r="VU15" s="35"/>
      <c r="VV15" s="35"/>
      <c r="VW15" s="35"/>
      <c r="VX15" s="35"/>
      <c r="VY15" s="35"/>
      <c r="VZ15" s="35"/>
      <c r="WA15" s="35"/>
      <c r="WB15" s="35"/>
      <c r="WC15" s="35"/>
      <c r="WD15" s="35"/>
      <c r="WE15" s="35"/>
      <c r="WF15" s="35"/>
      <c r="WG15" s="35"/>
      <c r="WH15" s="35"/>
      <c r="WI15" s="35"/>
      <c r="WJ15" s="35"/>
      <c r="WK15" s="35"/>
      <c r="WL15" s="35"/>
      <c r="WM15" s="35"/>
      <c r="WN15" s="35"/>
      <c r="WO15" s="35"/>
      <c r="WP15" s="35"/>
      <c r="WQ15" s="35"/>
      <c r="WR15" s="35"/>
      <c r="WS15" s="35"/>
      <c r="WT15" s="35"/>
      <c r="WU15" s="35"/>
      <c r="WV15" s="35"/>
      <c r="WW15" s="35"/>
      <c r="WX15" s="35"/>
      <c r="WY15" s="35"/>
      <c r="WZ15" s="35"/>
      <c r="XA15" s="35"/>
      <c r="XB15" s="35"/>
      <c r="XC15" s="35"/>
      <c r="XD15" s="35"/>
      <c r="XE15" s="35"/>
      <c r="XF15" s="35"/>
      <c r="XG15" s="35"/>
      <c r="XH15" s="35"/>
      <c r="XI15" s="35"/>
      <c r="XJ15" s="35"/>
      <c r="XK15" s="35"/>
      <c r="XL15" s="35"/>
      <c r="XM15" s="35"/>
      <c r="XN15" s="35"/>
      <c r="XO15" s="35"/>
      <c r="XP15" s="35"/>
      <c r="XQ15" s="35"/>
      <c r="XR15" s="35"/>
      <c r="XS15" s="35"/>
      <c r="XT15" s="35"/>
      <c r="XU15" s="35"/>
      <c r="XV15" s="35"/>
      <c r="XW15" s="35"/>
      <c r="XX15" s="35"/>
      <c r="XY15" s="35"/>
      <c r="XZ15" s="35"/>
      <c r="YA15" s="35"/>
      <c r="YB15" s="35"/>
      <c r="YC15" s="35"/>
      <c r="YD15" s="35"/>
      <c r="YE15" s="35"/>
      <c r="YF15" s="35"/>
      <c r="YG15" s="35"/>
      <c r="YH15" s="35"/>
      <c r="YI15" s="35"/>
      <c r="YJ15" s="35"/>
      <c r="YK15" s="35"/>
      <c r="YL15" s="35"/>
      <c r="YM15" s="35"/>
      <c r="YN15" s="35"/>
      <c r="YO15" s="35"/>
      <c r="YP15" s="35"/>
      <c r="YQ15" s="35"/>
      <c r="YR15" s="35"/>
      <c r="YS15" s="35"/>
      <c r="YT15" s="35"/>
      <c r="YU15" s="35"/>
      <c r="YV15" s="35"/>
      <c r="YW15" s="35"/>
      <c r="YX15" s="35"/>
      <c r="YY15" s="35"/>
      <c r="YZ15" s="35"/>
      <c r="ZA15" s="35"/>
      <c r="ZB15" s="35"/>
      <c r="ZC15" s="35"/>
      <c r="ZD15" s="35"/>
      <c r="ZE15" s="35"/>
      <c r="ZF15" s="35"/>
      <c r="ZG15" s="35"/>
      <c r="ZH15" s="35"/>
      <c r="ZI15" s="35"/>
      <c r="ZJ15" s="35"/>
      <c r="ZK15" s="35"/>
      <c r="ZL15" s="35"/>
      <c r="ZM15" s="35"/>
      <c r="ZN15" s="35"/>
      <c r="ZO15" s="35"/>
      <c r="ZP15" s="35"/>
      <c r="ZQ15" s="35"/>
      <c r="ZR15" s="35"/>
      <c r="ZS15" s="35"/>
      <c r="ZT15" s="35"/>
      <c r="ZU15" s="35"/>
      <c r="ZV15" s="35"/>
      <c r="ZW15" s="35"/>
      <c r="ZX15" s="35"/>
      <c r="ZY15" s="35"/>
      <c r="ZZ15" s="35"/>
      <c r="AAA15" s="35"/>
      <c r="AAB15" s="35"/>
      <c r="AAC15" s="35"/>
      <c r="AAD15" s="35"/>
      <c r="AAE15" s="35"/>
      <c r="AAF15" s="35"/>
      <c r="AAG15" s="35"/>
      <c r="AAH15" s="35"/>
      <c r="AAI15" s="35"/>
      <c r="AAJ15" s="35"/>
      <c r="AAK15" s="35"/>
      <c r="AAL15" s="35"/>
      <c r="AAM15" s="35"/>
      <c r="AAN15" s="35"/>
      <c r="AAO15" s="35"/>
      <c r="AAP15" s="35"/>
      <c r="AAQ15" s="35"/>
      <c r="AAR15" s="35"/>
      <c r="AAS15" s="35"/>
      <c r="AAT15" s="35"/>
      <c r="AAU15" s="35"/>
      <c r="AAV15" s="35"/>
      <c r="AAW15" s="35"/>
      <c r="AAX15" s="35"/>
      <c r="AAY15" s="35"/>
      <c r="AAZ15" s="35"/>
      <c r="ABA15" s="35"/>
      <c r="ABB15" s="35"/>
      <c r="ABC15" s="35"/>
      <c r="ABD15" s="35"/>
      <c r="ABE15" s="35"/>
      <c r="ABF15" s="35"/>
      <c r="ABG15" s="35"/>
      <c r="ABH15" s="35"/>
      <c r="ABI15" s="35"/>
      <c r="ABJ15" s="35"/>
      <c r="ABK15" s="35"/>
      <c r="ABL15" s="35"/>
      <c r="ABM15" s="35"/>
      <c r="ABN15" s="35"/>
      <c r="ABO15" s="35"/>
      <c r="ABP15" s="35"/>
      <c r="ABQ15" s="35"/>
      <c r="ABR15" s="35"/>
      <c r="ABS15" s="35"/>
      <c r="ABT15" s="35"/>
      <c r="ABU15" s="35"/>
      <c r="ABV15" s="35"/>
      <c r="ABW15" s="35"/>
      <c r="ABX15" s="35"/>
      <c r="ABY15" s="35"/>
      <c r="ABZ15" s="35"/>
      <c r="ACA15" s="35"/>
      <c r="ACB15" s="35"/>
      <c r="ACC15" s="35"/>
      <c r="ACD15" s="35"/>
      <c r="ACE15" s="35"/>
      <c r="ACF15" s="35"/>
      <c r="ACG15" s="35"/>
      <c r="ACH15" s="35"/>
      <c r="ACI15" s="35"/>
      <c r="ACJ15" s="35"/>
      <c r="ACK15" s="35"/>
      <c r="ACL15" s="35"/>
      <c r="ACM15" s="35"/>
      <c r="ACN15" s="35"/>
      <c r="ACO15" s="35"/>
      <c r="ACP15" s="35"/>
      <c r="ACQ15" s="35"/>
      <c r="ACR15" s="35"/>
      <c r="ACS15" s="35"/>
      <c r="ACT15" s="35"/>
      <c r="ACU15" s="35"/>
      <c r="ACV15" s="35"/>
      <c r="ACW15" s="35"/>
      <c r="ACX15" s="35"/>
      <c r="ACY15" s="35"/>
      <c r="ACZ15" s="35"/>
      <c r="ADA15" s="35"/>
      <c r="ADB15" s="35"/>
      <c r="ADC15" s="35"/>
      <c r="ADD15" s="35"/>
      <c r="ADE15" s="35"/>
      <c r="ADF15" s="35"/>
      <c r="ADG15" s="35"/>
      <c r="ADH15" s="35"/>
      <c r="ADI15" s="35"/>
      <c r="ADJ15" s="35"/>
      <c r="ADK15" s="35"/>
      <c r="ADL15" s="35"/>
      <c r="ADM15" s="35"/>
      <c r="ADN15" s="35"/>
      <c r="ADO15" s="35"/>
      <c r="ADP15" s="35"/>
      <c r="ADQ15" s="35"/>
      <c r="ADR15" s="35"/>
      <c r="ADS15" s="35"/>
      <c r="ADT15" s="35"/>
      <c r="ADU15" s="35"/>
      <c r="ADV15" s="35"/>
      <c r="ADW15" s="35"/>
      <c r="ADX15" s="35"/>
      <c r="ADY15" s="35"/>
      <c r="ADZ15" s="35"/>
      <c r="AEA15" s="35"/>
      <c r="AEB15" s="35"/>
      <c r="AEC15" s="35"/>
      <c r="AED15" s="35"/>
      <c r="AEE15" s="35"/>
      <c r="AEF15" s="35"/>
      <c r="AEG15" s="35"/>
      <c r="AEH15" s="35"/>
      <c r="AEI15" s="35"/>
      <c r="AEJ15" s="35"/>
      <c r="AEK15" s="35"/>
      <c r="AEL15" s="35"/>
      <c r="AEM15" s="35"/>
      <c r="AEN15" s="35"/>
      <c r="AEO15" s="35"/>
      <c r="AEP15" s="35"/>
      <c r="AEQ15" s="35"/>
      <c r="AER15" s="35"/>
      <c r="AES15" s="35"/>
      <c r="AET15" s="35"/>
      <c r="AEU15" s="35"/>
      <c r="AEV15" s="35"/>
      <c r="AEW15" s="35"/>
      <c r="AEX15" s="35"/>
      <c r="AEY15" s="35"/>
      <c r="AEZ15" s="35"/>
      <c r="AFA15" s="35"/>
      <c r="AFB15" s="35"/>
      <c r="AFC15" s="35"/>
      <c r="AFD15" s="35"/>
      <c r="AFE15" s="35"/>
      <c r="AFF15" s="35"/>
      <c r="AFG15" s="35"/>
      <c r="AFH15" s="35"/>
      <c r="AFI15" s="35"/>
      <c r="AFJ15" s="35"/>
      <c r="AFK15" s="35"/>
      <c r="AFL15" s="35"/>
      <c r="AFM15" s="35"/>
      <c r="AFN15" s="35"/>
      <c r="AFO15" s="35"/>
      <c r="AFP15" s="35"/>
      <c r="AFQ15" s="35"/>
      <c r="AFR15" s="35"/>
      <c r="AFS15" s="35"/>
      <c r="AFT15" s="35"/>
      <c r="AFU15" s="35"/>
      <c r="AFV15" s="35"/>
      <c r="AFW15" s="35"/>
      <c r="AFX15" s="35"/>
      <c r="AFY15" s="35"/>
      <c r="AFZ15" s="35"/>
      <c r="AGA15" s="35"/>
      <c r="AGB15" s="35"/>
      <c r="AGC15" s="35"/>
      <c r="AGD15" s="35"/>
      <c r="AGE15" s="35"/>
      <c r="AGF15" s="35"/>
      <c r="AGG15" s="35"/>
      <c r="AGH15" s="35"/>
      <c r="AGI15" s="35"/>
      <c r="AGJ15" s="35"/>
      <c r="AGK15" s="35"/>
      <c r="AGL15" s="35"/>
      <c r="AGM15" s="35"/>
      <c r="AGN15" s="35"/>
      <c r="AGO15" s="35"/>
      <c r="AGP15" s="35"/>
      <c r="AGQ15" s="35"/>
      <c r="AGR15" s="35"/>
      <c r="AGS15" s="35"/>
      <c r="AGT15" s="35"/>
      <c r="AGU15" s="35"/>
      <c r="AGV15" s="35"/>
      <c r="AGW15" s="35"/>
      <c r="AGX15" s="35"/>
      <c r="AGY15" s="35"/>
      <c r="AGZ15" s="35"/>
      <c r="AHA15" s="35"/>
      <c r="AHB15" s="35"/>
      <c r="AHC15" s="35"/>
      <c r="AHD15" s="35"/>
      <c r="AHE15" s="35"/>
      <c r="AHF15" s="35"/>
      <c r="AHG15" s="35"/>
      <c r="AHH15" s="35"/>
      <c r="AHI15" s="35"/>
      <c r="AHJ15" s="35"/>
      <c r="AHK15" s="35"/>
      <c r="AHL15" s="35"/>
      <c r="AHM15" s="35"/>
      <c r="AHN15" s="35"/>
      <c r="AHO15" s="35"/>
      <c r="AHP15" s="35"/>
      <c r="AHQ15" s="35"/>
      <c r="AHR15" s="35"/>
      <c r="AHS15" s="35"/>
      <c r="AHT15" s="35"/>
      <c r="AHU15" s="35"/>
      <c r="AHV15" s="35"/>
      <c r="AHW15" s="35"/>
      <c r="AHX15" s="35"/>
      <c r="AHY15" s="35"/>
      <c r="AHZ15" s="35"/>
      <c r="AIA15" s="35"/>
      <c r="AIB15" s="35"/>
      <c r="AIC15" s="35"/>
      <c r="AID15" s="35"/>
      <c r="AIE15" s="35"/>
      <c r="AIF15" s="35"/>
      <c r="AIG15" s="35"/>
      <c r="AIH15" s="35"/>
      <c r="AII15" s="35"/>
      <c r="AIJ15" s="35"/>
      <c r="AIK15" s="35"/>
      <c r="AIL15" s="35"/>
      <c r="AIM15" s="35"/>
      <c r="AIN15" s="35"/>
      <c r="AIO15" s="35"/>
      <c r="AIP15" s="35"/>
      <c r="AIQ15" s="35"/>
      <c r="AIR15" s="35"/>
      <c r="AIS15" s="35"/>
      <c r="AIT15" s="35"/>
      <c r="AIU15" s="35"/>
      <c r="AIV15" s="35"/>
      <c r="AIW15" s="35"/>
      <c r="AIX15" s="35"/>
      <c r="AIY15" s="35"/>
      <c r="AIZ15" s="35"/>
      <c r="AJA15" s="35"/>
      <c r="AJB15" s="35"/>
      <c r="AJC15" s="35"/>
      <c r="AJD15" s="35"/>
      <c r="AJE15" s="35"/>
      <c r="AJF15" s="35"/>
      <c r="AJG15" s="35"/>
      <c r="AJH15" s="35"/>
      <c r="AJI15" s="35"/>
      <c r="AJJ15" s="35"/>
      <c r="AJK15" s="35"/>
      <c r="AJL15" s="35"/>
      <c r="AJM15" s="35"/>
      <c r="AJN15" s="35"/>
      <c r="AJO15" s="35"/>
      <c r="AJP15" s="35"/>
      <c r="AJQ15" s="35"/>
      <c r="AJR15" s="35"/>
      <c r="AJS15" s="35"/>
      <c r="AJT15" s="35"/>
      <c r="AJU15" s="35"/>
      <c r="AJV15" s="35"/>
      <c r="AJW15" s="35"/>
      <c r="AJX15" s="35"/>
      <c r="AJY15" s="35"/>
      <c r="AJZ15" s="35"/>
      <c r="AKA15" s="35"/>
      <c r="AKB15" s="35"/>
      <c r="AKC15" s="35"/>
      <c r="AKD15" s="35"/>
      <c r="AKE15" s="35"/>
      <c r="AKF15" s="35"/>
      <c r="AKG15" s="35"/>
      <c r="AKH15" s="35"/>
      <c r="AKI15" s="35"/>
      <c r="AKJ15" s="35"/>
      <c r="AKK15" s="35"/>
      <c r="AKL15" s="35"/>
      <c r="AKM15" s="35"/>
      <c r="AKN15" s="35"/>
      <c r="AKO15" s="35"/>
      <c r="AKP15" s="35"/>
      <c r="AKQ15" s="35"/>
      <c r="AKR15" s="35"/>
      <c r="AKS15" s="35"/>
      <c r="AKT15" s="35"/>
      <c r="AKU15" s="35"/>
      <c r="AKV15" s="35"/>
      <c r="AKW15" s="35"/>
      <c r="AKX15" s="35"/>
      <c r="AKY15" s="35"/>
      <c r="AKZ15" s="35"/>
      <c r="ALA15" s="35"/>
      <c r="ALB15" s="35"/>
      <c r="ALC15" s="35"/>
      <c r="ALD15" s="35"/>
      <c r="ALE15" s="35"/>
      <c r="ALF15" s="35"/>
      <c r="ALG15" s="35"/>
      <c r="ALH15" s="35"/>
      <c r="ALI15" s="35"/>
      <c r="ALJ15" s="35"/>
      <c r="ALK15" s="35"/>
      <c r="ALL15" s="35"/>
      <c r="ALM15" s="35"/>
      <c r="ALN15" s="35"/>
      <c r="ALO15" s="35"/>
      <c r="ALP15" s="35"/>
      <c r="ALQ15" s="35"/>
      <c r="ALR15" s="35"/>
      <c r="ALS15" s="35"/>
      <c r="ALT15" s="35"/>
      <c r="ALU15" s="35"/>
      <c r="ALV15" s="35"/>
      <c r="ALW15" s="35"/>
      <c r="ALX15" s="35"/>
      <c r="ALY15" s="35"/>
      <c r="ALZ15" s="35"/>
      <c r="AMA15" s="35"/>
      <c r="AMB15" s="35"/>
      <c r="AMC15" s="35"/>
    </row>
    <row r="16" spans="1:1017" s="59" customFormat="1" ht="18" customHeight="1" x14ac:dyDescent="0.25">
      <c r="A16" s="146">
        <v>2</v>
      </c>
      <c r="B16" s="273" t="s">
        <v>165</v>
      </c>
      <c r="C16" s="36"/>
      <c r="D16" s="40">
        <v>1968</v>
      </c>
      <c r="E16" s="41">
        <v>1</v>
      </c>
      <c r="F16" s="49">
        <v>56.7</v>
      </c>
      <c r="G16" s="43" t="s">
        <v>162</v>
      </c>
      <c r="H16" s="9">
        <v>12</v>
      </c>
      <c r="I16" s="9">
        <v>2.64</v>
      </c>
      <c r="J16" s="374">
        <v>40</v>
      </c>
      <c r="K16" s="94">
        <f>J16*I16</f>
        <v>105.60000000000001</v>
      </c>
      <c r="L16" s="10" t="s">
        <v>274</v>
      </c>
      <c r="M16" s="10">
        <v>18</v>
      </c>
      <c r="N16" s="39" t="s">
        <v>279</v>
      </c>
      <c r="O16" s="281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0"/>
      <c r="AN16" s="60"/>
      <c r="AO16" s="60"/>
      <c r="AP16" s="60"/>
      <c r="AQ16" s="60"/>
      <c r="AR16" s="60"/>
      <c r="AS16" s="60"/>
      <c r="AT16" s="60"/>
      <c r="AU16" s="60"/>
      <c r="AV16" s="60"/>
      <c r="AW16" s="60"/>
      <c r="AX16" s="60"/>
      <c r="AY16" s="60"/>
      <c r="AZ16" s="60"/>
      <c r="BA16" s="60"/>
      <c r="BB16" s="60"/>
      <c r="BC16" s="60"/>
      <c r="BD16" s="60"/>
      <c r="BE16" s="60"/>
      <c r="BF16" s="60"/>
      <c r="BG16" s="60"/>
      <c r="BH16" s="60"/>
      <c r="BI16" s="60"/>
      <c r="BJ16" s="60"/>
      <c r="BK16" s="60"/>
      <c r="BL16" s="60"/>
      <c r="BM16" s="60"/>
      <c r="BN16" s="60"/>
      <c r="BO16" s="60"/>
      <c r="BP16" s="60"/>
      <c r="BQ16" s="60"/>
      <c r="BR16" s="60"/>
      <c r="BS16" s="60"/>
      <c r="BT16" s="60"/>
      <c r="BU16" s="60"/>
      <c r="BV16" s="60"/>
      <c r="BW16" s="60"/>
      <c r="BX16" s="60"/>
      <c r="BY16" s="60"/>
      <c r="BZ16" s="60"/>
      <c r="CA16" s="60"/>
      <c r="CB16" s="60"/>
      <c r="CC16" s="60"/>
      <c r="CD16" s="60"/>
      <c r="CE16" s="60"/>
      <c r="CF16" s="60"/>
      <c r="CG16" s="60"/>
      <c r="CH16" s="60"/>
      <c r="CI16" s="60"/>
      <c r="CJ16" s="60"/>
      <c r="CK16" s="60"/>
      <c r="CL16" s="62"/>
      <c r="CM16" s="35"/>
      <c r="CN16" s="35"/>
      <c r="CO16" s="35"/>
      <c r="CP16" s="35"/>
      <c r="CQ16" s="35"/>
      <c r="CR16" s="35"/>
      <c r="CS16" s="35"/>
      <c r="CT16" s="35"/>
      <c r="CU16" s="35"/>
      <c r="CV16" s="35"/>
      <c r="CW16" s="35"/>
      <c r="CX16" s="35"/>
      <c r="CY16" s="35"/>
      <c r="CZ16" s="35"/>
      <c r="DA16" s="35"/>
      <c r="DB16" s="35"/>
      <c r="DC16" s="35"/>
      <c r="DD16" s="35"/>
      <c r="DE16" s="35"/>
      <c r="DF16" s="35"/>
      <c r="DG16" s="35"/>
      <c r="DH16" s="35"/>
      <c r="DI16" s="35"/>
      <c r="DJ16" s="35"/>
      <c r="DK16" s="35"/>
      <c r="DL16" s="35"/>
      <c r="DM16" s="35"/>
      <c r="DN16" s="35"/>
      <c r="DO16" s="35"/>
      <c r="DP16" s="35"/>
      <c r="DQ16" s="35"/>
      <c r="DR16" s="35"/>
      <c r="DS16" s="35"/>
      <c r="DT16" s="35"/>
      <c r="DU16" s="35"/>
      <c r="DV16" s="35"/>
      <c r="DW16" s="35"/>
      <c r="DX16" s="35"/>
      <c r="DY16" s="35"/>
      <c r="DZ16" s="35"/>
      <c r="EA16" s="35"/>
      <c r="EB16" s="35"/>
      <c r="EC16" s="35"/>
      <c r="ED16" s="35"/>
      <c r="EE16" s="35"/>
      <c r="EF16" s="35"/>
      <c r="EG16" s="35"/>
      <c r="EH16" s="35"/>
      <c r="EI16" s="35"/>
      <c r="EJ16" s="35"/>
      <c r="EK16" s="35"/>
      <c r="EL16" s="35"/>
      <c r="EM16" s="35"/>
      <c r="EN16" s="35"/>
      <c r="EO16" s="35"/>
      <c r="EP16" s="35"/>
      <c r="EQ16" s="35"/>
      <c r="ER16" s="35"/>
      <c r="ES16" s="35"/>
      <c r="ET16" s="35"/>
      <c r="EU16" s="35"/>
      <c r="EV16" s="35"/>
      <c r="EW16" s="35"/>
      <c r="EX16" s="35"/>
      <c r="EY16" s="35"/>
      <c r="EZ16" s="35"/>
      <c r="FA16" s="35"/>
      <c r="FB16" s="35"/>
      <c r="FC16" s="35"/>
      <c r="FD16" s="35"/>
      <c r="FE16" s="35"/>
      <c r="FF16" s="35"/>
      <c r="FG16" s="35"/>
      <c r="FH16" s="35"/>
      <c r="FI16" s="35"/>
      <c r="FJ16" s="35"/>
      <c r="FK16" s="35"/>
      <c r="FL16" s="35"/>
      <c r="FM16" s="35"/>
      <c r="FN16" s="35"/>
      <c r="FO16" s="35"/>
      <c r="FP16" s="35"/>
      <c r="FQ16" s="35"/>
      <c r="FR16" s="35"/>
      <c r="FS16" s="35"/>
      <c r="FT16" s="35"/>
      <c r="FU16" s="35"/>
      <c r="FV16" s="35"/>
      <c r="FW16" s="35"/>
      <c r="FX16" s="35"/>
      <c r="FY16" s="35"/>
      <c r="FZ16" s="35"/>
      <c r="GA16" s="35"/>
      <c r="GB16" s="35"/>
      <c r="GC16" s="35"/>
      <c r="GD16" s="35"/>
      <c r="GE16" s="35"/>
      <c r="GF16" s="35"/>
      <c r="GG16" s="35"/>
      <c r="GH16" s="35"/>
      <c r="GI16" s="35"/>
      <c r="GJ16" s="35"/>
      <c r="GK16" s="35"/>
      <c r="GL16" s="35"/>
      <c r="GM16" s="35"/>
      <c r="GN16" s="35"/>
      <c r="GO16" s="35"/>
      <c r="GP16" s="35"/>
      <c r="GQ16" s="35"/>
      <c r="GR16" s="35"/>
      <c r="GS16" s="35"/>
      <c r="GT16" s="35"/>
      <c r="GU16" s="35"/>
      <c r="GV16" s="35"/>
      <c r="GW16" s="35"/>
      <c r="GX16" s="35"/>
      <c r="GY16" s="35"/>
      <c r="GZ16" s="35"/>
      <c r="HA16" s="35"/>
      <c r="HB16" s="35"/>
      <c r="HC16" s="35"/>
      <c r="HD16" s="35"/>
      <c r="HE16" s="35"/>
      <c r="HF16" s="35"/>
      <c r="HG16" s="35"/>
      <c r="HH16" s="35"/>
      <c r="HI16" s="35"/>
      <c r="HJ16" s="35"/>
      <c r="HK16" s="35"/>
      <c r="HL16" s="35"/>
      <c r="HM16" s="35"/>
      <c r="HN16" s="35"/>
      <c r="HO16" s="35"/>
      <c r="HP16" s="35"/>
      <c r="HQ16" s="35"/>
      <c r="HR16" s="35"/>
      <c r="HS16" s="35"/>
      <c r="HT16" s="35"/>
      <c r="HU16" s="35"/>
      <c r="HV16" s="35"/>
      <c r="HW16" s="35"/>
      <c r="HX16" s="35"/>
      <c r="HY16" s="35"/>
      <c r="HZ16" s="35"/>
      <c r="IA16" s="35"/>
      <c r="IB16" s="35"/>
      <c r="IC16" s="35"/>
      <c r="ID16" s="35"/>
      <c r="IE16" s="35"/>
      <c r="IF16" s="35"/>
      <c r="IG16" s="35"/>
      <c r="IH16" s="35"/>
      <c r="II16" s="35"/>
      <c r="IJ16" s="35"/>
      <c r="IK16" s="35"/>
      <c r="IL16" s="35"/>
      <c r="IM16" s="35"/>
      <c r="IN16" s="35"/>
      <c r="IO16" s="35"/>
      <c r="IP16" s="35"/>
      <c r="IQ16" s="35"/>
      <c r="IR16" s="35"/>
      <c r="IS16" s="35"/>
      <c r="IT16" s="35"/>
      <c r="IU16" s="35"/>
      <c r="IV16" s="35"/>
      <c r="IW16" s="35"/>
      <c r="IX16" s="35"/>
      <c r="IY16" s="35"/>
      <c r="IZ16" s="35"/>
      <c r="JA16" s="35"/>
      <c r="JB16" s="35"/>
      <c r="JC16" s="35"/>
      <c r="JD16" s="35"/>
      <c r="JE16" s="35"/>
      <c r="JF16" s="35"/>
      <c r="JG16" s="35"/>
      <c r="JH16" s="35"/>
      <c r="JI16" s="35"/>
      <c r="JJ16" s="35"/>
      <c r="JK16" s="35"/>
      <c r="JL16" s="35"/>
      <c r="JM16" s="35"/>
      <c r="JN16" s="35"/>
      <c r="JO16" s="35"/>
      <c r="JP16" s="35"/>
      <c r="JQ16" s="35"/>
      <c r="JR16" s="35"/>
      <c r="JS16" s="35"/>
      <c r="JT16" s="35"/>
      <c r="JU16" s="35"/>
      <c r="JV16" s="35"/>
      <c r="JW16" s="35"/>
      <c r="JX16" s="35"/>
      <c r="JY16" s="35"/>
      <c r="JZ16" s="35"/>
      <c r="KA16" s="35"/>
      <c r="KB16" s="35"/>
      <c r="KC16" s="35"/>
      <c r="KD16" s="35"/>
      <c r="KE16" s="35"/>
      <c r="KF16" s="35"/>
      <c r="KG16" s="35"/>
      <c r="KH16" s="35"/>
      <c r="KI16" s="35"/>
      <c r="KJ16" s="35"/>
      <c r="KK16" s="35"/>
      <c r="KL16" s="35"/>
      <c r="KM16" s="35"/>
      <c r="KN16" s="35"/>
      <c r="KO16" s="35"/>
      <c r="KP16" s="35"/>
      <c r="KQ16" s="35"/>
      <c r="KR16" s="35"/>
      <c r="KS16" s="35"/>
      <c r="KT16" s="35"/>
      <c r="KU16" s="35"/>
      <c r="KV16" s="35"/>
      <c r="KW16" s="35"/>
      <c r="KX16" s="35"/>
      <c r="KY16" s="35"/>
      <c r="KZ16" s="35"/>
      <c r="LA16" s="35"/>
      <c r="LB16" s="35"/>
      <c r="LC16" s="35"/>
      <c r="LD16" s="35"/>
      <c r="LE16" s="35"/>
      <c r="LF16" s="35"/>
      <c r="LG16" s="35"/>
      <c r="LH16" s="35"/>
      <c r="LI16" s="35"/>
      <c r="LJ16" s="35"/>
      <c r="LK16" s="35"/>
      <c r="LL16" s="35"/>
      <c r="LM16" s="35"/>
      <c r="LN16" s="35"/>
      <c r="LO16" s="35"/>
      <c r="LP16" s="35"/>
      <c r="LQ16" s="35"/>
      <c r="LR16" s="35"/>
      <c r="LS16" s="35"/>
      <c r="LT16" s="35"/>
      <c r="LU16" s="35"/>
      <c r="LV16" s="35"/>
      <c r="LW16" s="35"/>
      <c r="LX16" s="35"/>
      <c r="LY16" s="35"/>
      <c r="LZ16" s="35"/>
      <c r="MA16" s="35"/>
      <c r="MB16" s="35"/>
      <c r="MC16" s="35"/>
      <c r="MD16" s="35"/>
      <c r="ME16" s="35"/>
      <c r="MF16" s="35"/>
      <c r="MG16" s="35"/>
      <c r="MH16" s="35"/>
      <c r="MI16" s="35"/>
      <c r="MJ16" s="35"/>
      <c r="MK16" s="35"/>
      <c r="ML16" s="35"/>
      <c r="MM16" s="35"/>
      <c r="MN16" s="35"/>
      <c r="MO16" s="35"/>
      <c r="MP16" s="35"/>
      <c r="MQ16" s="35"/>
      <c r="MR16" s="35"/>
      <c r="MS16" s="35"/>
      <c r="MT16" s="35"/>
      <c r="MU16" s="35"/>
      <c r="MV16" s="35"/>
      <c r="MW16" s="35"/>
      <c r="MX16" s="35"/>
      <c r="MY16" s="35"/>
      <c r="MZ16" s="35"/>
      <c r="NA16" s="35"/>
      <c r="NB16" s="35"/>
      <c r="NC16" s="35"/>
      <c r="ND16" s="35"/>
      <c r="NE16" s="35"/>
      <c r="NF16" s="35"/>
      <c r="NG16" s="35"/>
      <c r="NH16" s="35"/>
      <c r="NI16" s="35"/>
      <c r="NJ16" s="35"/>
      <c r="NK16" s="35"/>
      <c r="NL16" s="35"/>
      <c r="NM16" s="35"/>
      <c r="NN16" s="35"/>
      <c r="NO16" s="35"/>
      <c r="NP16" s="35"/>
      <c r="NQ16" s="35"/>
      <c r="NR16" s="35"/>
      <c r="NS16" s="35"/>
      <c r="NT16" s="35"/>
      <c r="NU16" s="35"/>
      <c r="NV16" s="35"/>
      <c r="NW16" s="35"/>
      <c r="NX16" s="35"/>
      <c r="NY16" s="35"/>
      <c r="NZ16" s="35"/>
      <c r="OA16" s="35"/>
      <c r="OB16" s="35"/>
      <c r="OC16" s="35"/>
      <c r="OD16" s="35"/>
      <c r="OE16" s="35"/>
      <c r="OF16" s="35"/>
      <c r="OG16" s="35"/>
      <c r="OH16" s="35"/>
      <c r="OI16" s="35"/>
      <c r="OJ16" s="35"/>
      <c r="OK16" s="35"/>
      <c r="OL16" s="35"/>
      <c r="OM16" s="35"/>
      <c r="ON16" s="35"/>
      <c r="OO16" s="35"/>
      <c r="OP16" s="35"/>
      <c r="OQ16" s="35"/>
      <c r="OR16" s="35"/>
      <c r="OS16" s="35"/>
      <c r="OT16" s="35"/>
      <c r="OU16" s="35"/>
      <c r="OV16" s="35"/>
      <c r="OW16" s="35"/>
      <c r="OX16" s="35"/>
      <c r="OY16" s="35"/>
      <c r="OZ16" s="35"/>
      <c r="PA16" s="35"/>
      <c r="PB16" s="35"/>
      <c r="PC16" s="35"/>
      <c r="PD16" s="35"/>
      <c r="PE16" s="35"/>
      <c r="PF16" s="35"/>
      <c r="PG16" s="35"/>
      <c r="PH16" s="35"/>
      <c r="PI16" s="35"/>
      <c r="PJ16" s="35"/>
      <c r="PK16" s="35"/>
      <c r="PL16" s="35"/>
      <c r="PM16" s="35"/>
      <c r="PN16" s="35"/>
      <c r="PO16" s="35"/>
      <c r="PP16" s="35"/>
      <c r="PQ16" s="35"/>
      <c r="PR16" s="35"/>
      <c r="PS16" s="35"/>
      <c r="PT16" s="35"/>
      <c r="PU16" s="35"/>
      <c r="PV16" s="35"/>
      <c r="PW16" s="35"/>
      <c r="PX16" s="35"/>
      <c r="PY16" s="35"/>
      <c r="PZ16" s="35"/>
      <c r="QA16" s="35"/>
      <c r="QB16" s="35"/>
      <c r="QC16" s="35"/>
      <c r="QD16" s="35"/>
      <c r="QE16" s="35"/>
      <c r="QF16" s="35"/>
      <c r="QG16" s="35"/>
      <c r="QH16" s="35"/>
      <c r="QI16" s="35"/>
      <c r="QJ16" s="35"/>
      <c r="QK16" s="35"/>
      <c r="QL16" s="35"/>
      <c r="QM16" s="35"/>
      <c r="QN16" s="35"/>
      <c r="QO16" s="35"/>
      <c r="QP16" s="35"/>
      <c r="QQ16" s="35"/>
      <c r="QR16" s="35"/>
      <c r="QS16" s="35"/>
      <c r="QT16" s="35"/>
      <c r="QU16" s="35"/>
      <c r="QV16" s="35"/>
      <c r="QW16" s="35"/>
      <c r="QX16" s="35"/>
      <c r="QY16" s="35"/>
      <c r="QZ16" s="35"/>
      <c r="RA16" s="35"/>
      <c r="RB16" s="35"/>
      <c r="RC16" s="35"/>
      <c r="RD16" s="35"/>
      <c r="RE16" s="35"/>
      <c r="RF16" s="35"/>
      <c r="RG16" s="35"/>
      <c r="RH16" s="35"/>
      <c r="RI16" s="35"/>
      <c r="RJ16" s="35"/>
      <c r="RK16" s="35"/>
      <c r="RL16" s="35"/>
      <c r="RM16" s="35"/>
      <c r="RN16" s="35"/>
      <c r="RO16" s="35"/>
      <c r="RP16" s="35"/>
      <c r="RQ16" s="35"/>
      <c r="RR16" s="35"/>
      <c r="RS16" s="35"/>
      <c r="RT16" s="35"/>
      <c r="RU16" s="35"/>
      <c r="RV16" s="35"/>
      <c r="RW16" s="35"/>
      <c r="RX16" s="35"/>
      <c r="RY16" s="35"/>
      <c r="RZ16" s="35"/>
      <c r="SA16" s="35"/>
      <c r="SB16" s="35"/>
      <c r="SC16" s="35"/>
      <c r="SD16" s="35"/>
      <c r="SE16" s="35"/>
      <c r="SF16" s="35"/>
      <c r="SG16" s="35"/>
      <c r="SH16" s="35"/>
      <c r="SI16" s="35"/>
      <c r="SJ16" s="35"/>
      <c r="SK16" s="35"/>
      <c r="SL16" s="35"/>
      <c r="SM16" s="35"/>
      <c r="SN16" s="35"/>
      <c r="SO16" s="35"/>
      <c r="SP16" s="35"/>
      <c r="SQ16" s="35"/>
      <c r="SR16" s="35"/>
      <c r="SS16" s="35"/>
      <c r="ST16" s="35"/>
      <c r="SU16" s="35"/>
      <c r="SV16" s="35"/>
      <c r="SW16" s="35"/>
      <c r="SX16" s="35"/>
      <c r="SY16" s="35"/>
      <c r="SZ16" s="35"/>
      <c r="TA16" s="35"/>
      <c r="TB16" s="35"/>
      <c r="TC16" s="35"/>
      <c r="TD16" s="35"/>
      <c r="TE16" s="35"/>
      <c r="TF16" s="35"/>
      <c r="TG16" s="35"/>
      <c r="TH16" s="35"/>
      <c r="TI16" s="35"/>
      <c r="TJ16" s="35"/>
      <c r="TK16" s="35"/>
      <c r="TL16" s="35"/>
      <c r="TM16" s="35"/>
      <c r="TN16" s="35"/>
      <c r="TO16" s="35"/>
      <c r="TP16" s="35"/>
      <c r="TQ16" s="35"/>
      <c r="TR16" s="35"/>
      <c r="TS16" s="35"/>
      <c r="TT16" s="35"/>
      <c r="TU16" s="35"/>
      <c r="TV16" s="35"/>
      <c r="TW16" s="35"/>
      <c r="TX16" s="35"/>
      <c r="TY16" s="35"/>
      <c r="TZ16" s="35"/>
      <c r="UA16" s="35"/>
      <c r="UB16" s="35"/>
      <c r="UC16" s="35"/>
      <c r="UD16" s="35"/>
      <c r="UE16" s="35"/>
      <c r="UF16" s="35"/>
      <c r="UG16" s="35"/>
      <c r="UH16" s="35"/>
      <c r="UI16" s="35"/>
      <c r="UJ16" s="35"/>
      <c r="UK16" s="35"/>
      <c r="UL16" s="35"/>
      <c r="UM16" s="35"/>
      <c r="UN16" s="35"/>
      <c r="UO16" s="35"/>
      <c r="UP16" s="35"/>
      <c r="UQ16" s="35"/>
      <c r="UR16" s="35"/>
      <c r="US16" s="35"/>
      <c r="UT16" s="35"/>
      <c r="UU16" s="35"/>
      <c r="UV16" s="35"/>
      <c r="UW16" s="35"/>
      <c r="UX16" s="35"/>
      <c r="UY16" s="35"/>
      <c r="UZ16" s="35"/>
      <c r="VA16" s="35"/>
      <c r="VB16" s="35"/>
      <c r="VC16" s="35"/>
      <c r="VD16" s="35"/>
      <c r="VE16" s="35"/>
      <c r="VF16" s="35"/>
      <c r="VG16" s="35"/>
      <c r="VH16" s="35"/>
      <c r="VI16" s="35"/>
      <c r="VJ16" s="35"/>
      <c r="VK16" s="35"/>
      <c r="VL16" s="35"/>
      <c r="VM16" s="35"/>
      <c r="VN16" s="35"/>
      <c r="VO16" s="35"/>
      <c r="VP16" s="35"/>
      <c r="VQ16" s="35"/>
      <c r="VR16" s="35"/>
      <c r="VS16" s="35"/>
      <c r="VT16" s="35"/>
      <c r="VU16" s="35"/>
      <c r="VV16" s="35"/>
      <c r="VW16" s="35"/>
      <c r="VX16" s="35"/>
      <c r="VY16" s="35"/>
      <c r="VZ16" s="35"/>
      <c r="WA16" s="35"/>
      <c r="WB16" s="35"/>
      <c r="WC16" s="35"/>
      <c r="WD16" s="35"/>
      <c r="WE16" s="35"/>
      <c r="WF16" s="35"/>
      <c r="WG16" s="35"/>
      <c r="WH16" s="35"/>
      <c r="WI16" s="35"/>
      <c r="WJ16" s="35"/>
      <c r="WK16" s="35"/>
      <c r="WL16" s="35"/>
      <c r="WM16" s="35"/>
      <c r="WN16" s="35"/>
      <c r="WO16" s="35"/>
      <c r="WP16" s="35"/>
      <c r="WQ16" s="35"/>
      <c r="WR16" s="35"/>
      <c r="WS16" s="35"/>
      <c r="WT16" s="35"/>
      <c r="WU16" s="35"/>
      <c r="WV16" s="35"/>
      <c r="WW16" s="35"/>
      <c r="WX16" s="35"/>
      <c r="WY16" s="35"/>
      <c r="WZ16" s="35"/>
      <c r="XA16" s="35"/>
      <c r="XB16" s="35"/>
      <c r="XC16" s="35"/>
      <c r="XD16" s="35"/>
      <c r="XE16" s="35"/>
      <c r="XF16" s="35"/>
      <c r="XG16" s="35"/>
      <c r="XH16" s="35"/>
      <c r="XI16" s="35"/>
      <c r="XJ16" s="35"/>
      <c r="XK16" s="35"/>
      <c r="XL16" s="35"/>
      <c r="XM16" s="35"/>
      <c r="XN16" s="35"/>
      <c r="XO16" s="35"/>
      <c r="XP16" s="35"/>
      <c r="XQ16" s="35"/>
      <c r="XR16" s="35"/>
      <c r="XS16" s="35"/>
      <c r="XT16" s="35"/>
      <c r="XU16" s="35"/>
      <c r="XV16" s="35"/>
      <c r="XW16" s="35"/>
      <c r="XX16" s="35"/>
      <c r="XY16" s="35"/>
      <c r="XZ16" s="35"/>
      <c r="YA16" s="35"/>
      <c r="YB16" s="35"/>
      <c r="YC16" s="35"/>
      <c r="YD16" s="35"/>
      <c r="YE16" s="35"/>
      <c r="YF16" s="35"/>
      <c r="YG16" s="35"/>
      <c r="YH16" s="35"/>
      <c r="YI16" s="35"/>
      <c r="YJ16" s="35"/>
      <c r="YK16" s="35"/>
      <c r="YL16" s="35"/>
      <c r="YM16" s="35"/>
      <c r="YN16" s="35"/>
      <c r="YO16" s="35"/>
      <c r="YP16" s="35"/>
      <c r="YQ16" s="35"/>
      <c r="YR16" s="35"/>
      <c r="YS16" s="35"/>
      <c r="YT16" s="35"/>
      <c r="YU16" s="35"/>
      <c r="YV16" s="35"/>
      <c r="YW16" s="35"/>
      <c r="YX16" s="35"/>
      <c r="YY16" s="35"/>
      <c r="YZ16" s="35"/>
      <c r="ZA16" s="35"/>
      <c r="ZB16" s="35"/>
      <c r="ZC16" s="35"/>
      <c r="ZD16" s="35"/>
      <c r="ZE16" s="35"/>
      <c r="ZF16" s="35"/>
      <c r="ZG16" s="35"/>
      <c r="ZH16" s="35"/>
      <c r="ZI16" s="35"/>
      <c r="ZJ16" s="35"/>
      <c r="ZK16" s="35"/>
      <c r="ZL16" s="35"/>
      <c r="ZM16" s="35"/>
      <c r="ZN16" s="35"/>
      <c r="ZO16" s="35"/>
      <c r="ZP16" s="35"/>
      <c r="ZQ16" s="35"/>
      <c r="ZR16" s="35"/>
      <c r="ZS16" s="35"/>
      <c r="ZT16" s="35"/>
      <c r="ZU16" s="35"/>
      <c r="ZV16" s="35"/>
      <c r="ZW16" s="35"/>
      <c r="ZX16" s="35"/>
      <c r="ZY16" s="35"/>
      <c r="ZZ16" s="35"/>
      <c r="AAA16" s="35"/>
      <c r="AAB16" s="35"/>
      <c r="AAC16" s="35"/>
      <c r="AAD16" s="35"/>
      <c r="AAE16" s="35"/>
      <c r="AAF16" s="35"/>
      <c r="AAG16" s="35"/>
      <c r="AAH16" s="35"/>
      <c r="AAI16" s="35"/>
      <c r="AAJ16" s="35"/>
      <c r="AAK16" s="35"/>
      <c r="AAL16" s="35"/>
      <c r="AAM16" s="35"/>
      <c r="AAN16" s="35"/>
      <c r="AAO16" s="35"/>
      <c r="AAP16" s="35"/>
      <c r="AAQ16" s="35"/>
      <c r="AAR16" s="35"/>
      <c r="AAS16" s="35"/>
      <c r="AAT16" s="35"/>
      <c r="AAU16" s="35"/>
      <c r="AAV16" s="35"/>
      <c r="AAW16" s="35"/>
      <c r="AAX16" s="35"/>
      <c r="AAY16" s="35"/>
      <c r="AAZ16" s="35"/>
      <c r="ABA16" s="35"/>
      <c r="ABB16" s="35"/>
      <c r="ABC16" s="35"/>
      <c r="ABD16" s="35"/>
      <c r="ABE16" s="35"/>
      <c r="ABF16" s="35"/>
      <c r="ABG16" s="35"/>
      <c r="ABH16" s="35"/>
      <c r="ABI16" s="35"/>
      <c r="ABJ16" s="35"/>
      <c r="ABK16" s="35"/>
      <c r="ABL16" s="35"/>
      <c r="ABM16" s="35"/>
      <c r="ABN16" s="35"/>
      <c r="ABO16" s="35"/>
      <c r="ABP16" s="35"/>
      <c r="ABQ16" s="35"/>
      <c r="ABR16" s="35"/>
      <c r="ABS16" s="35"/>
      <c r="ABT16" s="35"/>
      <c r="ABU16" s="35"/>
      <c r="ABV16" s="35"/>
      <c r="ABW16" s="35"/>
      <c r="ABX16" s="35"/>
      <c r="ABY16" s="35"/>
      <c r="ABZ16" s="35"/>
      <c r="ACA16" s="35"/>
      <c r="ACB16" s="35"/>
      <c r="ACC16" s="35"/>
      <c r="ACD16" s="35"/>
      <c r="ACE16" s="35"/>
      <c r="ACF16" s="35"/>
      <c r="ACG16" s="35"/>
      <c r="ACH16" s="35"/>
      <c r="ACI16" s="35"/>
      <c r="ACJ16" s="35"/>
      <c r="ACK16" s="35"/>
      <c r="ACL16" s="35"/>
      <c r="ACM16" s="35"/>
      <c r="ACN16" s="35"/>
      <c r="ACO16" s="35"/>
      <c r="ACP16" s="35"/>
      <c r="ACQ16" s="35"/>
      <c r="ACR16" s="35"/>
      <c r="ACS16" s="35"/>
      <c r="ACT16" s="35"/>
      <c r="ACU16" s="35"/>
      <c r="ACV16" s="35"/>
      <c r="ACW16" s="35"/>
      <c r="ACX16" s="35"/>
      <c r="ACY16" s="35"/>
      <c r="ACZ16" s="35"/>
      <c r="ADA16" s="35"/>
      <c r="ADB16" s="35"/>
      <c r="ADC16" s="35"/>
      <c r="ADD16" s="35"/>
      <c r="ADE16" s="35"/>
      <c r="ADF16" s="35"/>
      <c r="ADG16" s="35"/>
      <c r="ADH16" s="35"/>
      <c r="ADI16" s="35"/>
      <c r="ADJ16" s="35"/>
      <c r="ADK16" s="35"/>
      <c r="ADL16" s="35"/>
      <c r="ADM16" s="35"/>
      <c r="ADN16" s="35"/>
      <c r="ADO16" s="35"/>
      <c r="ADP16" s="35"/>
      <c r="ADQ16" s="35"/>
      <c r="ADR16" s="35"/>
      <c r="ADS16" s="35"/>
      <c r="ADT16" s="35"/>
      <c r="ADU16" s="35"/>
      <c r="ADV16" s="35"/>
      <c r="ADW16" s="35"/>
      <c r="ADX16" s="35"/>
      <c r="ADY16" s="35"/>
      <c r="ADZ16" s="35"/>
      <c r="AEA16" s="35"/>
      <c r="AEB16" s="35"/>
      <c r="AEC16" s="35"/>
      <c r="AED16" s="35"/>
      <c r="AEE16" s="35"/>
      <c r="AEF16" s="35"/>
      <c r="AEG16" s="35"/>
      <c r="AEH16" s="35"/>
      <c r="AEI16" s="35"/>
      <c r="AEJ16" s="35"/>
      <c r="AEK16" s="35"/>
      <c r="AEL16" s="35"/>
      <c r="AEM16" s="35"/>
      <c r="AEN16" s="35"/>
      <c r="AEO16" s="35"/>
      <c r="AEP16" s="35"/>
      <c r="AEQ16" s="35"/>
      <c r="AER16" s="35"/>
      <c r="AES16" s="35"/>
      <c r="AET16" s="35"/>
      <c r="AEU16" s="35"/>
      <c r="AEV16" s="35"/>
      <c r="AEW16" s="35"/>
      <c r="AEX16" s="35"/>
      <c r="AEY16" s="35"/>
      <c r="AEZ16" s="35"/>
      <c r="AFA16" s="35"/>
      <c r="AFB16" s="35"/>
      <c r="AFC16" s="35"/>
      <c r="AFD16" s="35"/>
      <c r="AFE16" s="35"/>
      <c r="AFF16" s="35"/>
      <c r="AFG16" s="35"/>
      <c r="AFH16" s="35"/>
      <c r="AFI16" s="35"/>
      <c r="AFJ16" s="35"/>
      <c r="AFK16" s="35"/>
      <c r="AFL16" s="35"/>
      <c r="AFM16" s="35"/>
      <c r="AFN16" s="35"/>
      <c r="AFO16" s="35"/>
      <c r="AFP16" s="35"/>
      <c r="AFQ16" s="35"/>
      <c r="AFR16" s="35"/>
      <c r="AFS16" s="35"/>
      <c r="AFT16" s="35"/>
      <c r="AFU16" s="35"/>
      <c r="AFV16" s="35"/>
      <c r="AFW16" s="35"/>
      <c r="AFX16" s="35"/>
      <c r="AFY16" s="35"/>
      <c r="AFZ16" s="35"/>
      <c r="AGA16" s="35"/>
      <c r="AGB16" s="35"/>
      <c r="AGC16" s="35"/>
      <c r="AGD16" s="35"/>
      <c r="AGE16" s="35"/>
      <c r="AGF16" s="35"/>
      <c r="AGG16" s="35"/>
      <c r="AGH16" s="35"/>
      <c r="AGI16" s="35"/>
      <c r="AGJ16" s="35"/>
      <c r="AGK16" s="35"/>
      <c r="AGL16" s="35"/>
      <c r="AGM16" s="35"/>
      <c r="AGN16" s="35"/>
      <c r="AGO16" s="35"/>
      <c r="AGP16" s="35"/>
      <c r="AGQ16" s="35"/>
      <c r="AGR16" s="35"/>
      <c r="AGS16" s="35"/>
      <c r="AGT16" s="35"/>
      <c r="AGU16" s="35"/>
      <c r="AGV16" s="35"/>
      <c r="AGW16" s="35"/>
      <c r="AGX16" s="35"/>
      <c r="AGY16" s="35"/>
      <c r="AGZ16" s="35"/>
      <c r="AHA16" s="35"/>
      <c r="AHB16" s="35"/>
      <c r="AHC16" s="35"/>
      <c r="AHD16" s="35"/>
      <c r="AHE16" s="35"/>
      <c r="AHF16" s="35"/>
      <c r="AHG16" s="35"/>
      <c r="AHH16" s="35"/>
      <c r="AHI16" s="35"/>
      <c r="AHJ16" s="35"/>
      <c r="AHK16" s="35"/>
      <c r="AHL16" s="35"/>
      <c r="AHM16" s="35"/>
      <c r="AHN16" s="35"/>
      <c r="AHO16" s="35"/>
      <c r="AHP16" s="35"/>
      <c r="AHQ16" s="35"/>
      <c r="AHR16" s="35"/>
      <c r="AHS16" s="35"/>
      <c r="AHT16" s="35"/>
      <c r="AHU16" s="35"/>
      <c r="AHV16" s="35"/>
      <c r="AHW16" s="35"/>
      <c r="AHX16" s="35"/>
      <c r="AHY16" s="35"/>
      <c r="AHZ16" s="35"/>
      <c r="AIA16" s="35"/>
      <c r="AIB16" s="35"/>
      <c r="AIC16" s="35"/>
      <c r="AID16" s="35"/>
      <c r="AIE16" s="35"/>
      <c r="AIF16" s="35"/>
      <c r="AIG16" s="35"/>
      <c r="AIH16" s="35"/>
      <c r="AII16" s="35"/>
      <c r="AIJ16" s="35"/>
      <c r="AIK16" s="35"/>
      <c r="AIL16" s="35"/>
      <c r="AIM16" s="35"/>
      <c r="AIN16" s="35"/>
      <c r="AIO16" s="35"/>
      <c r="AIP16" s="35"/>
      <c r="AIQ16" s="35"/>
      <c r="AIR16" s="35"/>
      <c r="AIS16" s="35"/>
      <c r="AIT16" s="35"/>
      <c r="AIU16" s="35"/>
      <c r="AIV16" s="35"/>
      <c r="AIW16" s="35"/>
      <c r="AIX16" s="35"/>
      <c r="AIY16" s="35"/>
      <c r="AIZ16" s="35"/>
      <c r="AJA16" s="35"/>
      <c r="AJB16" s="35"/>
      <c r="AJC16" s="35"/>
      <c r="AJD16" s="35"/>
      <c r="AJE16" s="35"/>
      <c r="AJF16" s="35"/>
      <c r="AJG16" s="35"/>
      <c r="AJH16" s="35"/>
      <c r="AJI16" s="35"/>
      <c r="AJJ16" s="35"/>
      <c r="AJK16" s="35"/>
      <c r="AJL16" s="35"/>
      <c r="AJM16" s="35"/>
      <c r="AJN16" s="35"/>
      <c r="AJO16" s="35"/>
      <c r="AJP16" s="35"/>
      <c r="AJQ16" s="35"/>
      <c r="AJR16" s="35"/>
      <c r="AJS16" s="35"/>
      <c r="AJT16" s="35"/>
      <c r="AJU16" s="35"/>
      <c r="AJV16" s="35"/>
      <c r="AJW16" s="35"/>
      <c r="AJX16" s="35"/>
      <c r="AJY16" s="35"/>
      <c r="AJZ16" s="35"/>
      <c r="AKA16" s="35"/>
      <c r="AKB16" s="35"/>
      <c r="AKC16" s="35"/>
      <c r="AKD16" s="35"/>
      <c r="AKE16" s="35"/>
      <c r="AKF16" s="35"/>
      <c r="AKG16" s="35"/>
      <c r="AKH16" s="35"/>
      <c r="AKI16" s="35"/>
      <c r="AKJ16" s="35"/>
      <c r="AKK16" s="35"/>
      <c r="AKL16" s="35"/>
      <c r="AKM16" s="35"/>
      <c r="AKN16" s="35"/>
      <c r="AKO16" s="35"/>
      <c r="AKP16" s="35"/>
      <c r="AKQ16" s="35"/>
      <c r="AKR16" s="35"/>
      <c r="AKS16" s="35"/>
      <c r="AKT16" s="35"/>
      <c r="AKU16" s="35"/>
      <c r="AKV16" s="35"/>
      <c r="AKW16" s="35"/>
      <c r="AKX16" s="35"/>
      <c r="AKY16" s="35"/>
      <c r="AKZ16" s="35"/>
      <c r="ALA16" s="35"/>
      <c r="ALB16" s="35"/>
      <c r="ALC16" s="35"/>
      <c r="ALD16" s="35"/>
      <c r="ALE16" s="35"/>
      <c r="ALF16" s="35"/>
      <c r="ALG16" s="35"/>
      <c r="ALH16" s="35"/>
      <c r="ALI16" s="35"/>
      <c r="ALJ16" s="35"/>
      <c r="ALK16" s="35"/>
      <c r="ALL16" s="35"/>
      <c r="ALM16" s="35"/>
      <c r="ALN16" s="35"/>
      <c r="ALO16" s="35"/>
      <c r="ALP16" s="35"/>
      <c r="ALQ16" s="35"/>
      <c r="ALR16" s="35"/>
      <c r="ALS16" s="35"/>
      <c r="ALT16" s="35"/>
      <c r="ALU16" s="35"/>
      <c r="ALV16" s="35"/>
      <c r="ALW16" s="35"/>
      <c r="ALX16" s="35"/>
      <c r="ALY16" s="35"/>
      <c r="ALZ16" s="35"/>
      <c r="AMA16" s="35"/>
      <c r="AMB16" s="35"/>
      <c r="AMC16" s="35"/>
    </row>
    <row r="17" spans="1:1017" s="59" customFormat="1" ht="18" customHeight="1" thickBot="1" x14ac:dyDescent="0.3">
      <c r="A17" s="149"/>
      <c r="B17" s="266"/>
      <c r="C17" s="266"/>
      <c r="D17" s="150"/>
      <c r="E17" s="380"/>
      <c r="F17" s="156"/>
      <c r="G17" s="150" t="s">
        <v>105</v>
      </c>
      <c r="H17" s="150"/>
      <c r="I17" s="150"/>
      <c r="J17" s="401"/>
      <c r="K17" s="329"/>
      <c r="L17" s="158"/>
      <c r="M17" s="158"/>
      <c r="N17" s="266"/>
      <c r="O17" s="331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0"/>
      <c r="AG17" s="60"/>
      <c r="AH17" s="60"/>
      <c r="AI17" s="60"/>
      <c r="AJ17" s="60"/>
      <c r="AK17" s="60"/>
      <c r="AL17" s="60"/>
      <c r="AM17" s="60"/>
      <c r="AN17" s="60"/>
      <c r="AO17" s="60"/>
      <c r="AP17" s="60"/>
      <c r="AQ17" s="60"/>
      <c r="AR17" s="60"/>
      <c r="AS17" s="60"/>
      <c r="AT17" s="60"/>
      <c r="AU17" s="60"/>
      <c r="AV17" s="60"/>
      <c r="AW17" s="60"/>
      <c r="AX17" s="60"/>
      <c r="AY17" s="60"/>
      <c r="AZ17" s="60"/>
      <c r="BA17" s="60"/>
      <c r="BB17" s="60"/>
      <c r="BC17" s="60"/>
      <c r="BD17" s="60"/>
      <c r="BE17" s="60"/>
      <c r="BF17" s="60"/>
      <c r="BG17" s="60"/>
      <c r="BH17" s="60"/>
      <c r="BI17" s="60"/>
      <c r="BJ17" s="60"/>
      <c r="BK17" s="60"/>
      <c r="BL17" s="60"/>
      <c r="BM17" s="60"/>
      <c r="BN17" s="60"/>
      <c r="BO17" s="60"/>
      <c r="BP17" s="60"/>
      <c r="BQ17" s="60"/>
      <c r="BR17" s="60"/>
      <c r="BS17" s="60"/>
      <c r="BT17" s="60"/>
      <c r="BU17" s="60"/>
      <c r="BV17" s="60"/>
      <c r="BW17" s="60"/>
      <c r="BX17" s="60"/>
      <c r="BY17" s="60"/>
      <c r="BZ17" s="60"/>
      <c r="CA17" s="60"/>
      <c r="CB17" s="60"/>
      <c r="CC17" s="60"/>
      <c r="CD17" s="60"/>
      <c r="CE17" s="60"/>
      <c r="CF17" s="60"/>
      <c r="CG17" s="60"/>
      <c r="CH17" s="60"/>
      <c r="CI17" s="60"/>
      <c r="CJ17" s="60"/>
      <c r="CK17" s="60"/>
      <c r="CL17" s="62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5"/>
      <c r="FQ17" s="35"/>
      <c r="FR17" s="35"/>
      <c r="FS17" s="35"/>
      <c r="FT17" s="35"/>
      <c r="FU17" s="35"/>
      <c r="FV17" s="35"/>
      <c r="FW17" s="35"/>
      <c r="FX17" s="35"/>
      <c r="FY17" s="35"/>
      <c r="FZ17" s="35"/>
      <c r="GA17" s="35"/>
      <c r="GB17" s="35"/>
      <c r="GC17" s="35"/>
      <c r="GD17" s="35"/>
      <c r="GE17" s="35"/>
      <c r="GF17" s="35"/>
      <c r="GG17" s="35"/>
      <c r="GH17" s="35"/>
      <c r="GI17" s="35"/>
      <c r="GJ17" s="35"/>
      <c r="GK17" s="35"/>
      <c r="GL17" s="35"/>
      <c r="GM17" s="35"/>
      <c r="GN17" s="35"/>
      <c r="GO17" s="35"/>
      <c r="GP17" s="35"/>
      <c r="GQ17" s="35"/>
      <c r="GR17" s="35"/>
      <c r="GS17" s="35"/>
      <c r="GT17" s="35"/>
      <c r="GU17" s="35"/>
      <c r="GV17" s="35"/>
      <c r="GW17" s="35"/>
      <c r="GX17" s="35"/>
      <c r="GY17" s="35"/>
      <c r="GZ17" s="35"/>
      <c r="HA17" s="35"/>
      <c r="HB17" s="35"/>
      <c r="HC17" s="35"/>
      <c r="HD17" s="35"/>
      <c r="HE17" s="35"/>
      <c r="HF17" s="35"/>
      <c r="HG17" s="35"/>
      <c r="HH17" s="35"/>
      <c r="HI17" s="35"/>
      <c r="HJ17" s="35"/>
      <c r="HK17" s="35"/>
      <c r="HL17" s="35"/>
      <c r="HM17" s="35"/>
      <c r="HN17" s="35"/>
      <c r="HO17" s="35"/>
      <c r="HP17" s="35"/>
      <c r="HQ17" s="35"/>
      <c r="HR17" s="35"/>
      <c r="HS17" s="35"/>
      <c r="HT17" s="35"/>
      <c r="HU17" s="35"/>
      <c r="HV17" s="35"/>
      <c r="HW17" s="35"/>
      <c r="HX17" s="35"/>
      <c r="HY17" s="35"/>
      <c r="HZ17" s="35"/>
      <c r="IA17" s="35"/>
      <c r="IB17" s="35"/>
      <c r="IC17" s="35"/>
      <c r="ID17" s="35"/>
      <c r="IE17" s="35"/>
      <c r="IF17" s="35"/>
      <c r="IG17" s="35"/>
      <c r="IH17" s="35"/>
      <c r="II17" s="35"/>
      <c r="IJ17" s="35"/>
      <c r="IK17" s="35"/>
      <c r="IL17" s="35"/>
      <c r="IM17" s="35"/>
      <c r="IN17" s="35"/>
      <c r="IO17" s="35"/>
      <c r="IP17" s="35"/>
      <c r="IQ17" s="35"/>
      <c r="IR17" s="35"/>
      <c r="IS17" s="35"/>
      <c r="IT17" s="35"/>
      <c r="IU17" s="35"/>
      <c r="IV17" s="35"/>
      <c r="IW17" s="35"/>
      <c r="IX17" s="35"/>
      <c r="IY17" s="35"/>
      <c r="IZ17" s="35"/>
      <c r="JA17" s="35"/>
      <c r="JB17" s="35"/>
      <c r="JC17" s="35"/>
      <c r="JD17" s="35"/>
      <c r="JE17" s="35"/>
      <c r="JF17" s="35"/>
      <c r="JG17" s="35"/>
      <c r="JH17" s="35"/>
      <c r="JI17" s="35"/>
      <c r="JJ17" s="35"/>
      <c r="JK17" s="35"/>
      <c r="JL17" s="35"/>
      <c r="JM17" s="35"/>
      <c r="JN17" s="35"/>
      <c r="JO17" s="35"/>
      <c r="JP17" s="35"/>
      <c r="JQ17" s="35"/>
      <c r="JR17" s="35"/>
      <c r="JS17" s="35"/>
      <c r="JT17" s="35"/>
      <c r="JU17" s="35"/>
      <c r="JV17" s="35"/>
      <c r="JW17" s="35"/>
      <c r="JX17" s="35"/>
      <c r="JY17" s="35"/>
      <c r="JZ17" s="35"/>
      <c r="KA17" s="35"/>
      <c r="KB17" s="35"/>
      <c r="KC17" s="35"/>
      <c r="KD17" s="35"/>
      <c r="KE17" s="35"/>
      <c r="KF17" s="35"/>
      <c r="KG17" s="35"/>
      <c r="KH17" s="35"/>
      <c r="KI17" s="35"/>
      <c r="KJ17" s="35"/>
      <c r="KK17" s="35"/>
      <c r="KL17" s="35"/>
      <c r="KM17" s="35"/>
      <c r="KN17" s="35"/>
      <c r="KO17" s="35"/>
      <c r="KP17" s="35"/>
      <c r="KQ17" s="35"/>
      <c r="KR17" s="35"/>
      <c r="KS17" s="35"/>
      <c r="KT17" s="35"/>
      <c r="KU17" s="35"/>
      <c r="KV17" s="35"/>
      <c r="KW17" s="35"/>
      <c r="KX17" s="35"/>
      <c r="KY17" s="35"/>
      <c r="KZ17" s="35"/>
      <c r="LA17" s="35"/>
      <c r="LB17" s="35"/>
      <c r="LC17" s="35"/>
      <c r="LD17" s="35"/>
      <c r="LE17" s="35"/>
      <c r="LF17" s="35"/>
      <c r="LG17" s="35"/>
      <c r="LH17" s="35"/>
      <c r="LI17" s="35"/>
      <c r="LJ17" s="35"/>
      <c r="LK17" s="35"/>
      <c r="LL17" s="35"/>
      <c r="LM17" s="35"/>
      <c r="LN17" s="35"/>
      <c r="LO17" s="35"/>
      <c r="LP17" s="35"/>
      <c r="LQ17" s="35"/>
      <c r="LR17" s="35"/>
      <c r="LS17" s="35"/>
      <c r="LT17" s="35"/>
      <c r="LU17" s="35"/>
      <c r="LV17" s="35"/>
      <c r="LW17" s="35"/>
      <c r="LX17" s="35"/>
      <c r="LY17" s="35"/>
      <c r="LZ17" s="35"/>
      <c r="MA17" s="35"/>
      <c r="MB17" s="35"/>
      <c r="MC17" s="35"/>
      <c r="MD17" s="35"/>
      <c r="ME17" s="35"/>
      <c r="MF17" s="35"/>
      <c r="MG17" s="35"/>
      <c r="MH17" s="35"/>
      <c r="MI17" s="35"/>
      <c r="MJ17" s="35"/>
      <c r="MK17" s="35"/>
      <c r="ML17" s="35"/>
      <c r="MM17" s="35"/>
      <c r="MN17" s="35"/>
      <c r="MO17" s="35"/>
      <c r="MP17" s="35"/>
      <c r="MQ17" s="35"/>
      <c r="MR17" s="35"/>
      <c r="MS17" s="35"/>
      <c r="MT17" s="35"/>
      <c r="MU17" s="35"/>
      <c r="MV17" s="35"/>
      <c r="MW17" s="35"/>
      <c r="MX17" s="35"/>
      <c r="MY17" s="35"/>
      <c r="MZ17" s="35"/>
      <c r="NA17" s="35"/>
      <c r="NB17" s="35"/>
      <c r="NC17" s="35"/>
      <c r="ND17" s="35"/>
      <c r="NE17" s="35"/>
      <c r="NF17" s="35"/>
      <c r="NG17" s="35"/>
      <c r="NH17" s="35"/>
      <c r="NI17" s="35"/>
      <c r="NJ17" s="35"/>
      <c r="NK17" s="35"/>
      <c r="NL17" s="35"/>
      <c r="NM17" s="35"/>
      <c r="NN17" s="35"/>
      <c r="NO17" s="35"/>
      <c r="NP17" s="35"/>
      <c r="NQ17" s="35"/>
      <c r="NR17" s="35"/>
      <c r="NS17" s="35"/>
      <c r="NT17" s="35"/>
      <c r="NU17" s="35"/>
      <c r="NV17" s="35"/>
      <c r="NW17" s="35"/>
      <c r="NX17" s="35"/>
      <c r="NY17" s="35"/>
      <c r="NZ17" s="35"/>
      <c r="OA17" s="35"/>
      <c r="OB17" s="35"/>
      <c r="OC17" s="35"/>
      <c r="OD17" s="35"/>
      <c r="OE17" s="35"/>
      <c r="OF17" s="35"/>
      <c r="OG17" s="35"/>
      <c r="OH17" s="35"/>
      <c r="OI17" s="35"/>
      <c r="OJ17" s="35"/>
      <c r="OK17" s="35"/>
      <c r="OL17" s="35"/>
      <c r="OM17" s="35"/>
      <c r="ON17" s="35"/>
      <c r="OO17" s="35"/>
      <c r="OP17" s="35"/>
      <c r="OQ17" s="35"/>
      <c r="OR17" s="35"/>
      <c r="OS17" s="35"/>
      <c r="OT17" s="35"/>
      <c r="OU17" s="35"/>
      <c r="OV17" s="35"/>
      <c r="OW17" s="35"/>
      <c r="OX17" s="35"/>
      <c r="OY17" s="35"/>
      <c r="OZ17" s="35"/>
      <c r="PA17" s="35"/>
      <c r="PB17" s="35"/>
      <c r="PC17" s="35"/>
      <c r="PD17" s="35"/>
      <c r="PE17" s="35"/>
      <c r="PF17" s="35"/>
      <c r="PG17" s="35"/>
      <c r="PH17" s="35"/>
      <c r="PI17" s="35"/>
      <c r="PJ17" s="35"/>
      <c r="PK17" s="35"/>
      <c r="PL17" s="35"/>
      <c r="PM17" s="35"/>
      <c r="PN17" s="35"/>
      <c r="PO17" s="35"/>
      <c r="PP17" s="35"/>
      <c r="PQ17" s="35"/>
      <c r="PR17" s="35"/>
      <c r="PS17" s="35"/>
      <c r="PT17" s="35"/>
      <c r="PU17" s="35"/>
      <c r="PV17" s="35"/>
      <c r="PW17" s="35"/>
      <c r="PX17" s="35"/>
      <c r="PY17" s="35"/>
      <c r="PZ17" s="35"/>
      <c r="QA17" s="35"/>
      <c r="QB17" s="35"/>
      <c r="QC17" s="35"/>
      <c r="QD17" s="35"/>
      <c r="QE17" s="35"/>
      <c r="QF17" s="35"/>
      <c r="QG17" s="35"/>
      <c r="QH17" s="35"/>
      <c r="QI17" s="35"/>
      <c r="QJ17" s="35"/>
      <c r="QK17" s="35"/>
      <c r="QL17" s="35"/>
      <c r="QM17" s="35"/>
      <c r="QN17" s="35"/>
      <c r="QO17" s="35"/>
      <c r="QP17" s="35"/>
      <c r="QQ17" s="35"/>
      <c r="QR17" s="35"/>
      <c r="QS17" s="35"/>
      <c r="QT17" s="35"/>
      <c r="QU17" s="35"/>
      <c r="QV17" s="35"/>
      <c r="QW17" s="35"/>
      <c r="QX17" s="35"/>
      <c r="QY17" s="35"/>
      <c r="QZ17" s="35"/>
      <c r="RA17" s="35"/>
      <c r="RB17" s="35"/>
      <c r="RC17" s="35"/>
      <c r="RD17" s="35"/>
      <c r="RE17" s="35"/>
      <c r="RF17" s="35"/>
      <c r="RG17" s="35"/>
      <c r="RH17" s="35"/>
      <c r="RI17" s="35"/>
      <c r="RJ17" s="35"/>
      <c r="RK17" s="35"/>
      <c r="RL17" s="35"/>
      <c r="RM17" s="35"/>
      <c r="RN17" s="35"/>
      <c r="RO17" s="35"/>
      <c r="RP17" s="35"/>
      <c r="RQ17" s="35"/>
      <c r="RR17" s="35"/>
      <c r="RS17" s="35"/>
      <c r="RT17" s="35"/>
      <c r="RU17" s="35"/>
      <c r="RV17" s="35"/>
      <c r="RW17" s="35"/>
      <c r="RX17" s="35"/>
      <c r="RY17" s="35"/>
      <c r="RZ17" s="35"/>
      <c r="SA17" s="35"/>
      <c r="SB17" s="35"/>
      <c r="SC17" s="35"/>
      <c r="SD17" s="35"/>
      <c r="SE17" s="35"/>
      <c r="SF17" s="35"/>
      <c r="SG17" s="35"/>
      <c r="SH17" s="35"/>
      <c r="SI17" s="35"/>
      <c r="SJ17" s="35"/>
      <c r="SK17" s="35"/>
      <c r="SL17" s="35"/>
      <c r="SM17" s="35"/>
      <c r="SN17" s="35"/>
      <c r="SO17" s="35"/>
      <c r="SP17" s="35"/>
      <c r="SQ17" s="35"/>
      <c r="SR17" s="35"/>
      <c r="SS17" s="35"/>
      <c r="ST17" s="35"/>
      <c r="SU17" s="35"/>
      <c r="SV17" s="35"/>
      <c r="SW17" s="35"/>
      <c r="SX17" s="35"/>
      <c r="SY17" s="35"/>
      <c r="SZ17" s="35"/>
      <c r="TA17" s="35"/>
      <c r="TB17" s="35"/>
      <c r="TC17" s="35"/>
      <c r="TD17" s="35"/>
      <c r="TE17" s="35"/>
      <c r="TF17" s="35"/>
      <c r="TG17" s="35"/>
      <c r="TH17" s="35"/>
      <c r="TI17" s="35"/>
      <c r="TJ17" s="35"/>
      <c r="TK17" s="35"/>
      <c r="TL17" s="35"/>
      <c r="TM17" s="35"/>
      <c r="TN17" s="35"/>
      <c r="TO17" s="35"/>
      <c r="TP17" s="35"/>
      <c r="TQ17" s="35"/>
      <c r="TR17" s="35"/>
      <c r="TS17" s="35"/>
      <c r="TT17" s="35"/>
      <c r="TU17" s="35"/>
      <c r="TV17" s="35"/>
      <c r="TW17" s="35"/>
      <c r="TX17" s="35"/>
      <c r="TY17" s="35"/>
      <c r="TZ17" s="35"/>
      <c r="UA17" s="35"/>
      <c r="UB17" s="35"/>
      <c r="UC17" s="35"/>
      <c r="UD17" s="35"/>
      <c r="UE17" s="35"/>
      <c r="UF17" s="35"/>
      <c r="UG17" s="35"/>
      <c r="UH17" s="35"/>
      <c r="UI17" s="35"/>
      <c r="UJ17" s="35"/>
      <c r="UK17" s="35"/>
      <c r="UL17" s="35"/>
      <c r="UM17" s="35"/>
      <c r="UN17" s="35"/>
      <c r="UO17" s="35"/>
      <c r="UP17" s="35"/>
      <c r="UQ17" s="35"/>
      <c r="UR17" s="35"/>
      <c r="US17" s="35"/>
      <c r="UT17" s="35"/>
      <c r="UU17" s="35"/>
      <c r="UV17" s="35"/>
      <c r="UW17" s="35"/>
      <c r="UX17" s="35"/>
      <c r="UY17" s="35"/>
      <c r="UZ17" s="35"/>
      <c r="VA17" s="35"/>
      <c r="VB17" s="35"/>
      <c r="VC17" s="35"/>
      <c r="VD17" s="35"/>
      <c r="VE17" s="35"/>
      <c r="VF17" s="35"/>
      <c r="VG17" s="35"/>
      <c r="VH17" s="35"/>
      <c r="VI17" s="35"/>
      <c r="VJ17" s="35"/>
      <c r="VK17" s="35"/>
      <c r="VL17" s="35"/>
      <c r="VM17" s="35"/>
      <c r="VN17" s="35"/>
      <c r="VO17" s="35"/>
      <c r="VP17" s="35"/>
      <c r="VQ17" s="35"/>
      <c r="VR17" s="35"/>
      <c r="VS17" s="35"/>
      <c r="VT17" s="35"/>
      <c r="VU17" s="35"/>
      <c r="VV17" s="35"/>
      <c r="VW17" s="35"/>
      <c r="VX17" s="35"/>
      <c r="VY17" s="35"/>
      <c r="VZ17" s="35"/>
      <c r="WA17" s="35"/>
      <c r="WB17" s="35"/>
      <c r="WC17" s="35"/>
      <c r="WD17" s="35"/>
      <c r="WE17" s="35"/>
      <c r="WF17" s="35"/>
      <c r="WG17" s="35"/>
      <c r="WH17" s="35"/>
      <c r="WI17" s="35"/>
      <c r="WJ17" s="35"/>
      <c r="WK17" s="35"/>
      <c r="WL17" s="35"/>
      <c r="WM17" s="35"/>
      <c r="WN17" s="35"/>
      <c r="WO17" s="35"/>
      <c r="WP17" s="35"/>
      <c r="WQ17" s="35"/>
      <c r="WR17" s="35"/>
      <c r="WS17" s="35"/>
      <c r="WT17" s="35"/>
      <c r="WU17" s="35"/>
      <c r="WV17" s="35"/>
      <c r="WW17" s="35"/>
      <c r="WX17" s="35"/>
      <c r="WY17" s="35"/>
      <c r="WZ17" s="35"/>
      <c r="XA17" s="35"/>
      <c r="XB17" s="35"/>
      <c r="XC17" s="35"/>
      <c r="XD17" s="35"/>
      <c r="XE17" s="35"/>
      <c r="XF17" s="35"/>
      <c r="XG17" s="35"/>
      <c r="XH17" s="35"/>
      <c r="XI17" s="35"/>
      <c r="XJ17" s="35"/>
      <c r="XK17" s="35"/>
      <c r="XL17" s="35"/>
      <c r="XM17" s="35"/>
      <c r="XN17" s="35"/>
      <c r="XO17" s="35"/>
      <c r="XP17" s="35"/>
      <c r="XQ17" s="35"/>
      <c r="XR17" s="35"/>
      <c r="XS17" s="35"/>
      <c r="XT17" s="35"/>
      <c r="XU17" s="35"/>
      <c r="XV17" s="35"/>
      <c r="XW17" s="35"/>
      <c r="XX17" s="35"/>
      <c r="XY17" s="35"/>
      <c r="XZ17" s="35"/>
      <c r="YA17" s="35"/>
      <c r="YB17" s="35"/>
      <c r="YC17" s="35"/>
      <c r="YD17" s="35"/>
      <c r="YE17" s="35"/>
      <c r="YF17" s="35"/>
      <c r="YG17" s="35"/>
      <c r="YH17" s="35"/>
      <c r="YI17" s="35"/>
      <c r="YJ17" s="35"/>
      <c r="YK17" s="35"/>
      <c r="YL17" s="35"/>
      <c r="YM17" s="35"/>
      <c r="YN17" s="35"/>
      <c r="YO17" s="35"/>
      <c r="YP17" s="35"/>
      <c r="YQ17" s="35"/>
      <c r="YR17" s="35"/>
      <c r="YS17" s="35"/>
      <c r="YT17" s="35"/>
      <c r="YU17" s="35"/>
      <c r="YV17" s="35"/>
      <c r="YW17" s="35"/>
      <c r="YX17" s="35"/>
      <c r="YY17" s="35"/>
      <c r="YZ17" s="35"/>
      <c r="ZA17" s="35"/>
      <c r="ZB17" s="35"/>
      <c r="ZC17" s="35"/>
      <c r="ZD17" s="35"/>
      <c r="ZE17" s="35"/>
      <c r="ZF17" s="35"/>
      <c r="ZG17" s="35"/>
      <c r="ZH17" s="35"/>
      <c r="ZI17" s="35"/>
      <c r="ZJ17" s="35"/>
      <c r="ZK17" s="35"/>
      <c r="ZL17" s="35"/>
      <c r="ZM17" s="35"/>
      <c r="ZN17" s="35"/>
      <c r="ZO17" s="35"/>
      <c r="ZP17" s="35"/>
      <c r="ZQ17" s="35"/>
      <c r="ZR17" s="35"/>
      <c r="ZS17" s="35"/>
      <c r="ZT17" s="35"/>
      <c r="ZU17" s="35"/>
      <c r="ZV17" s="35"/>
      <c r="ZW17" s="35"/>
      <c r="ZX17" s="35"/>
      <c r="ZY17" s="35"/>
      <c r="ZZ17" s="35"/>
      <c r="AAA17" s="35"/>
      <c r="AAB17" s="35"/>
      <c r="AAC17" s="35"/>
      <c r="AAD17" s="35"/>
      <c r="AAE17" s="35"/>
      <c r="AAF17" s="35"/>
      <c r="AAG17" s="35"/>
      <c r="AAH17" s="35"/>
      <c r="AAI17" s="35"/>
      <c r="AAJ17" s="35"/>
      <c r="AAK17" s="35"/>
      <c r="AAL17" s="35"/>
      <c r="AAM17" s="35"/>
      <c r="AAN17" s="35"/>
      <c r="AAO17" s="35"/>
      <c r="AAP17" s="35"/>
      <c r="AAQ17" s="35"/>
      <c r="AAR17" s="35"/>
      <c r="AAS17" s="35"/>
      <c r="AAT17" s="35"/>
      <c r="AAU17" s="35"/>
      <c r="AAV17" s="35"/>
      <c r="AAW17" s="35"/>
      <c r="AAX17" s="35"/>
      <c r="AAY17" s="35"/>
      <c r="AAZ17" s="35"/>
      <c r="ABA17" s="35"/>
      <c r="ABB17" s="35"/>
      <c r="ABC17" s="35"/>
      <c r="ABD17" s="35"/>
      <c r="ABE17" s="35"/>
      <c r="ABF17" s="35"/>
      <c r="ABG17" s="35"/>
      <c r="ABH17" s="35"/>
      <c r="ABI17" s="35"/>
      <c r="ABJ17" s="35"/>
      <c r="ABK17" s="35"/>
      <c r="ABL17" s="35"/>
      <c r="ABM17" s="35"/>
      <c r="ABN17" s="35"/>
      <c r="ABO17" s="35"/>
      <c r="ABP17" s="35"/>
      <c r="ABQ17" s="35"/>
      <c r="ABR17" s="35"/>
      <c r="ABS17" s="35"/>
      <c r="ABT17" s="35"/>
      <c r="ABU17" s="35"/>
      <c r="ABV17" s="35"/>
      <c r="ABW17" s="35"/>
      <c r="ABX17" s="35"/>
      <c r="ABY17" s="35"/>
      <c r="ABZ17" s="35"/>
      <c r="ACA17" s="35"/>
      <c r="ACB17" s="35"/>
      <c r="ACC17" s="35"/>
      <c r="ACD17" s="35"/>
      <c r="ACE17" s="35"/>
      <c r="ACF17" s="35"/>
      <c r="ACG17" s="35"/>
      <c r="ACH17" s="35"/>
      <c r="ACI17" s="35"/>
      <c r="ACJ17" s="35"/>
      <c r="ACK17" s="35"/>
      <c r="ACL17" s="35"/>
      <c r="ACM17" s="35"/>
      <c r="ACN17" s="35"/>
      <c r="ACO17" s="35"/>
      <c r="ACP17" s="35"/>
      <c r="ACQ17" s="35"/>
      <c r="ACR17" s="35"/>
      <c r="ACS17" s="35"/>
      <c r="ACT17" s="35"/>
      <c r="ACU17" s="35"/>
      <c r="ACV17" s="35"/>
      <c r="ACW17" s="35"/>
      <c r="ACX17" s="35"/>
      <c r="ACY17" s="35"/>
      <c r="ACZ17" s="35"/>
      <c r="ADA17" s="35"/>
      <c r="ADB17" s="35"/>
      <c r="ADC17" s="35"/>
      <c r="ADD17" s="35"/>
      <c r="ADE17" s="35"/>
      <c r="ADF17" s="35"/>
      <c r="ADG17" s="35"/>
      <c r="ADH17" s="35"/>
      <c r="ADI17" s="35"/>
      <c r="ADJ17" s="35"/>
      <c r="ADK17" s="35"/>
      <c r="ADL17" s="35"/>
      <c r="ADM17" s="35"/>
      <c r="ADN17" s="35"/>
      <c r="ADO17" s="35"/>
      <c r="ADP17" s="35"/>
      <c r="ADQ17" s="35"/>
      <c r="ADR17" s="35"/>
      <c r="ADS17" s="35"/>
      <c r="ADT17" s="35"/>
      <c r="ADU17" s="35"/>
      <c r="ADV17" s="35"/>
      <c r="ADW17" s="35"/>
      <c r="ADX17" s="35"/>
      <c r="ADY17" s="35"/>
      <c r="ADZ17" s="35"/>
      <c r="AEA17" s="35"/>
      <c r="AEB17" s="35"/>
      <c r="AEC17" s="35"/>
      <c r="AED17" s="35"/>
      <c r="AEE17" s="35"/>
      <c r="AEF17" s="35"/>
      <c r="AEG17" s="35"/>
      <c r="AEH17" s="35"/>
      <c r="AEI17" s="35"/>
      <c r="AEJ17" s="35"/>
      <c r="AEK17" s="35"/>
      <c r="AEL17" s="35"/>
      <c r="AEM17" s="35"/>
      <c r="AEN17" s="35"/>
      <c r="AEO17" s="35"/>
      <c r="AEP17" s="35"/>
      <c r="AEQ17" s="35"/>
      <c r="AER17" s="35"/>
      <c r="AES17" s="35"/>
      <c r="AET17" s="35"/>
      <c r="AEU17" s="35"/>
      <c r="AEV17" s="35"/>
      <c r="AEW17" s="35"/>
      <c r="AEX17" s="35"/>
      <c r="AEY17" s="35"/>
      <c r="AEZ17" s="35"/>
      <c r="AFA17" s="35"/>
      <c r="AFB17" s="35"/>
      <c r="AFC17" s="35"/>
      <c r="AFD17" s="35"/>
      <c r="AFE17" s="35"/>
      <c r="AFF17" s="35"/>
      <c r="AFG17" s="35"/>
      <c r="AFH17" s="35"/>
      <c r="AFI17" s="35"/>
      <c r="AFJ17" s="35"/>
      <c r="AFK17" s="35"/>
      <c r="AFL17" s="35"/>
      <c r="AFM17" s="35"/>
      <c r="AFN17" s="35"/>
      <c r="AFO17" s="35"/>
      <c r="AFP17" s="35"/>
      <c r="AFQ17" s="35"/>
      <c r="AFR17" s="35"/>
      <c r="AFS17" s="35"/>
      <c r="AFT17" s="35"/>
      <c r="AFU17" s="35"/>
      <c r="AFV17" s="35"/>
      <c r="AFW17" s="35"/>
      <c r="AFX17" s="35"/>
      <c r="AFY17" s="35"/>
      <c r="AFZ17" s="35"/>
      <c r="AGA17" s="35"/>
      <c r="AGB17" s="35"/>
      <c r="AGC17" s="35"/>
      <c r="AGD17" s="35"/>
      <c r="AGE17" s="35"/>
      <c r="AGF17" s="35"/>
      <c r="AGG17" s="35"/>
      <c r="AGH17" s="35"/>
      <c r="AGI17" s="35"/>
      <c r="AGJ17" s="35"/>
      <c r="AGK17" s="35"/>
      <c r="AGL17" s="35"/>
      <c r="AGM17" s="35"/>
      <c r="AGN17" s="35"/>
      <c r="AGO17" s="35"/>
      <c r="AGP17" s="35"/>
      <c r="AGQ17" s="35"/>
      <c r="AGR17" s="35"/>
      <c r="AGS17" s="35"/>
      <c r="AGT17" s="35"/>
      <c r="AGU17" s="35"/>
      <c r="AGV17" s="35"/>
      <c r="AGW17" s="35"/>
      <c r="AGX17" s="35"/>
      <c r="AGY17" s="35"/>
      <c r="AGZ17" s="35"/>
      <c r="AHA17" s="35"/>
      <c r="AHB17" s="35"/>
      <c r="AHC17" s="35"/>
      <c r="AHD17" s="35"/>
      <c r="AHE17" s="35"/>
      <c r="AHF17" s="35"/>
      <c r="AHG17" s="35"/>
      <c r="AHH17" s="35"/>
      <c r="AHI17" s="35"/>
      <c r="AHJ17" s="35"/>
      <c r="AHK17" s="35"/>
      <c r="AHL17" s="35"/>
      <c r="AHM17" s="35"/>
      <c r="AHN17" s="35"/>
      <c r="AHO17" s="35"/>
      <c r="AHP17" s="35"/>
      <c r="AHQ17" s="35"/>
      <c r="AHR17" s="35"/>
      <c r="AHS17" s="35"/>
      <c r="AHT17" s="35"/>
      <c r="AHU17" s="35"/>
      <c r="AHV17" s="35"/>
      <c r="AHW17" s="35"/>
      <c r="AHX17" s="35"/>
      <c r="AHY17" s="35"/>
      <c r="AHZ17" s="35"/>
      <c r="AIA17" s="35"/>
      <c r="AIB17" s="35"/>
      <c r="AIC17" s="35"/>
      <c r="AID17" s="35"/>
      <c r="AIE17" s="35"/>
      <c r="AIF17" s="35"/>
      <c r="AIG17" s="35"/>
      <c r="AIH17" s="35"/>
      <c r="AII17" s="35"/>
      <c r="AIJ17" s="35"/>
      <c r="AIK17" s="35"/>
      <c r="AIL17" s="35"/>
      <c r="AIM17" s="35"/>
      <c r="AIN17" s="35"/>
      <c r="AIO17" s="35"/>
      <c r="AIP17" s="35"/>
      <c r="AIQ17" s="35"/>
      <c r="AIR17" s="35"/>
      <c r="AIS17" s="35"/>
      <c r="AIT17" s="35"/>
      <c r="AIU17" s="35"/>
      <c r="AIV17" s="35"/>
      <c r="AIW17" s="35"/>
      <c r="AIX17" s="35"/>
      <c r="AIY17" s="35"/>
      <c r="AIZ17" s="35"/>
      <c r="AJA17" s="35"/>
      <c r="AJB17" s="35"/>
      <c r="AJC17" s="35"/>
      <c r="AJD17" s="35"/>
      <c r="AJE17" s="35"/>
      <c r="AJF17" s="35"/>
      <c r="AJG17" s="35"/>
      <c r="AJH17" s="35"/>
      <c r="AJI17" s="35"/>
      <c r="AJJ17" s="35"/>
      <c r="AJK17" s="35"/>
      <c r="AJL17" s="35"/>
      <c r="AJM17" s="35"/>
      <c r="AJN17" s="35"/>
      <c r="AJO17" s="35"/>
      <c r="AJP17" s="35"/>
      <c r="AJQ17" s="35"/>
      <c r="AJR17" s="35"/>
      <c r="AJS17" s="35"/>
      <c r="AJT17" s="35"/>
      <c r="AJU17" s="35"/>
      <c r="AJV17" s="35"/>
      <c r="AJW17" s="35"/>
      <c r="AJX17" s="35"/>
      <c r="AJY17" s="35"/>
      <c r="AJZ17" s="35"/>
      <c r="AKA17" s="35"/>
      <c r="AKB17" s="35"/>
      <c r="AKC17" s="35"/>
      <c r="AKD17" s="35"/>
      <c r="AKE17" s="35"/>
      <c r="AKF17" s="35"/>
      <c r="AKG17" s="35"/>
      <c r="AKH17" s="35"/>
      <c r="AKI17" s="35"/>
      <c r="AKJ17" s="35"/>
      <c r="AKK17" s="35"/>
      <c r="AKL17" s="35"/>
      <c r="AKM17" s="35"/>
      <c r="AKN17" s="35"/>
      <c r="AKO17" s="35"/>
      <c r="AKP17" s="35"/>
      <c r="AKQ17" s="35"/>
      <c r="AKR17" s="35"/>
      <c r="AKS17" s="35"/>
      <c r="AKT17" s="35"/>
      <c r="AKU17" s="35"/>
      <c r="AKV17" s="35"/>
      <c r="AKW17" s="35"/>
      <c r="AKX17" s="35"/>
      <c r="AKY17" s="35"/>
      <c r="AKZ17" s="35"/>
      <c r="ALA17" s="35"/>
      <c r="ALB17" s="35"/>
      <c r="ALC17" s="35"/>
      <c r="ALD17" s="35"/>
      <c r="ALE17" s="35"/>
      <c r="ALF17" s="35"/>
      <c r="ALG17" s="35"/>
      <c r="ALH17" s="35"/>
      <c r="ALI17" s="35"/>
      <c r="ALJ17" s="35"/>
      <c r="ALK17" s="35"/>
      <c r="ALL17" s="35"/>
      <c r="ALM17" s="35"/>
      <c r="ALN17" s="35"/>
      <c r="ALO17" s="35"/>
      <c r="ALP17" s="35"/>
      <c r="ALQ17" s="35"/>
      <c r="ALR17" s="35"/>
      <c r="ALS17" s="35"/>
      <c r="ALT17" s="35"/>
      <c r="ALU17" s="35"/>
      <c r="ALV17" s="35"/>
      <c r="ALW17" s="35"/>
      <c r="ALX17" s="35"/>
      <c r="ALY17" s="35"/>
      <c r="ALZ17" s="35"/>
      <c r="AMA17" s="35"/>
      <c r="AMB17" s="35"/>
      <c r="AMC17" s="35"/>
    </row>
    <row r="18" spans="1:1017" ht="15.75" x14ac:dyDescent="0.25">
      <c r="A18" s="24" t="s">
        <v>21</v>
      </c>
      <c r="B18" s="25"/>
      <c r="C18" s="25"/>
      <c r="E18" s="3" t="s">
        <v>96</v>
      </c>
      <c r="H18" s="174"/>
      <c r="K18" s="175" t="s">
        <v>93</v>
      </c>
      <c r="L18" s="2"/>
      <c r="N18" s="92" t="s">
        <v>97</v>
      </c>
      <c r="O18" s="14"/>
    </row>
    <row r="19" spans="1:1017" ht="15.75" x14ac:dyDescent="0.25">
      <c r="A19" s="24" t="s">
        <v>22</v>
      </c>
      <c r="B19" s="25"/>
      <c r="C19" s="25"/>
      <c r="E19" s="247"/>
      <c r="F19" s="92" t="s">
        <v>98</v>
      </c>
      <c r="H19" s="24"/>
      <c r="K19" s="176" t="s">
        <v>94</v>
      </c>
      <c r="L19" s="2"/>
      <c r="M19" s="3" t="s">
        <v>95</v>
      </c>
      <c r="N19" s="1"/>
      <c r="O19" s="14"/>
    </row>
    <row r="20" spans="1:1017" ht="18.75" customHeight="1" x14ac:dyDescent="0.25">
      <c r="A20" s="50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23"/>
    </row>
    <row r="22" spans="1:1017" x14ac:dyDescent="0.25">
      <c r="M22" s="102"/>
    </row>
  </sheetData>
  <sortState xmlns:xlrd2="http://schemas.microsoft.com/office/spreadsheetml/2017/richdata2" ref="A15:O16">
    <sortCondition descending="1" ref="J15:J16"/>
  </sortState>
  <mergeCells count="20">
    <mergeCell ref="N12:O13"/>
    <mergeCell ref="H12:H13"/>
    <mergeCell ref="I12:I13"/>
    <mergeCell ref="A12:A13"/>
    <mergeCell ref="B12:C13"/>
    <mergeCell ref="D12:D13"/>
    <mergeCell ref="E12:E13"/>
    <mergeCell ref="F12:F13"/>
    <mergeCell ref="J12:J13"/>
    <mergeCell ref="K12:K13"/>
    <mergeCell ref="L12:L13"/>
    <mergeCell ref="M12:M13"/>
    <mergeCell ref="G12:G13"/>
    <mergeCell ref="E8:I8"/>
    <mergeCell ref="G9:G10"/>
    <mergeCell ref="E4:L4"/>
    <mergeCell ref="A5:C6"/>
    <mergeCell ref="E5:L5"/>
    <mergeCell ref="E6:L6"/>
    <mergeCell ref="J7:O7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MD22"/>
  <sheetViews>
    <sheetView topLeftCell="A7" zoomScale="120" zoomScaleNormal="120" workbookViewId="0">
      <selection activeCell="I13" sqref="I13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10" style="13" customWidth="1"/>
    <col min="4" max="4" width="7.5703125" style="13" customWidth="1"/>
    <col min="5" max="5" width="7.28515625" style="13" customWidth="1"/>
    <col min="6" max="6" width="6" style="22" customWidth="1"/>
    <col min="7" max="7" width="24.5703125" style="13" customWidth="1"/>
    <col min="8" max="10" width="6.42578125" style="13" customWidth="1"/>
    <col min="11" max="11" width="7" style="13" customWidth="1"/>
    <col min="12" max="12" width="7.140625" style="22" customWidth="1"/>
    <col min="13" max="13" width="7.85546875" style="13" customWidth="1"/>
    <col min="14" max="14" width="8.42578125" style="13" customWidth="1"/>
    <col min="15" max="15" width="8.85546875" style="13" customWidth="1"/>
    <col min="16" max="90" width="9.140625" style="60"/>
    <col min="91" max="1018" width="9.140625" style="13"/>
    <col min="1019" max="16384" width="9.140625" style="14"/>
  </cols>
  <sheetData>
    <row r="1" spans="1:15" ht="18.75" customHeight="1" x14ac:dyDescent="0.25">
      <c r="A1" s="15"/>
      <c r="B1" s="15"/>
      <c r="C1" s="15"/>
      <c r="D1" s="15"/>
      <c r="E1" s="15"/>
      <c r="G1" s="172" t="s">
        <v>92</v>
      </c>
      <c r="H1" s="15"/>
      <c r="I1" s="15"/>
      <c r="J1" s="15"/>
      <c r="K1" s="15"/>
      <c r="L1" s="15"/>
      <c r="M1" s="15"/>
      <c r="N1" s="15"/>
      <c r="O1" s="169"/>
    </row>
    <row r="2" spans="1:15" ht="18.75" customHeight="1" x14ac:dyDescent="0.25">
      <c r="A2" s="15"/>
      <c r="B2" s="15"/>
      <c r="C2" s="15"/>
      <c r="D2" s="15"/>
      <c r="E2" s="15"/>
      <c r="G2" s="15" t="s">
        <v>5</v>
      </c>
      <c r="O2" s="169"/>
    </row>
    <row r="3" spans="1:15" ht="18.75" customHeight="1" x14ac:dyDescent="0.25">
      <c r="A3" s="52"/>
      <c r="B3" s="52"/>
      <c r="C3" s="52"/>
      <c r="D3" s="52"/>
      <c r="E3" s="52"/>
      <c r="F3" s="51"/>
      <c r="G3" s="15" t="s">
        <v>4</v>
      </c>
      <c r="H3" s="52"/>
      <c r="I3" s="52"/>
      <c r="J3" s="52"/>
      <c r="K3" s="52"/>
      <c r="L3" s="52"/>
      <c r="M3" s="52"/>
      <c r="N3" s="52"/>
      <c r="O3" s="51"/>
    </row>
    <row r="4" spans="1:15" ht="18" customHeight="1" x14ac:dyDescent="0.25">
      <c r="A4" s="33" t="s">
        <v>90</v>
      </c>
      <c r="B4" s="33"/>
      <c r="C4" s="33"/>
      <c r="D4" s="15"/>
      <c r="E4" s="455" t="s">
        <v>6</v>
      </c>
      <c r="F4" s="455"/>
      <c r="G4" s="455"/>
      <c r="H4" s="455"/>
      <c r="I4" s="455"/>
      <c r="J4" s="455"/>
      <c r="K4" s="455"/>
      <c r="L4" s="456"/>
      <c r="M4" s="28" t="s">
        <v>106</v>
      </c>
      <c r="N4" s="29"/>
      <c r="O4" s="32"/>
    </row>
    <row r="5" spans="1:15" ht="18" customHeight="1" x14ac:dyDescent="0.25">
      <c r="A5" s="418" t="s">
        <v>276</v>
      </c>
      <c r="B5" s="419"/>
      <c r="C5" s="420"/>
      <c r="D5" s="16"/>
      <c r="E5" s="457" t="s">
        <v>91</v>
      </c>
      <c r="F5" s="457"/>
      <c r="G5" s="457"/>
      <c r="H5" s="457"/>
      <c r="I5" s="457"/>
      <c r="J5" s="457"/>
      <c r="K5" s="457"/>
      <c r="L5" s="479"/>
      <c r="M5" s="21" t="s">
        <v>42</v>
      </c>
      <c r="N5" s="27"/>
      <c r="O5" s="73">
        <v>0.75</v>
      </c>
    </row>
    <row r="6" spans="1:15" ht="18" customHeight="1" x14ac:dyDescent="0.25">
      <c r="A6" s="424"/>
      <c r="B6" s="425"/>
      <c r="C6" s="426"/>
      <c r="D6" s="17"/>
      <c r="E6" s="457"/>
      <c r="F6" s="457"/>
      <c r="G6" s="457"/>
      <c r="H6" s="457"/>
      <c r="I6" s="457"/>
      <c r="J6" s="457"/>
      <c r="K6" s="457"/>
      <c r="L6" s="457"/>
      <c r="M6" s="30" t="s">
        <v>7</v>
      </c>
      <c r="N6" s="14"/>
    </row>
    <row r="7" spans="1:15" ht="18" customHeight="1" x14ac:dyDescent="0.25">
      <c r="A7" s="7" t="s">
        <v>27</v>
      </c>
      <c r="B7" s="8"/>
      <c r="C7" s="18"/>
      <c r="D7" s="19">
        <v>28</v>
      </c>
      <c r="E7" s="14"/>
      <c r="F7" s="6"/>
      <c r="G7" s="180">
        <v>2.9</v>
      </c>
      <c r="H7" s="14"/>
      <c r="I7" s="14"/>
      <c r="J7" s="459" t="s">
        <v>8</v>
      </c>
      <c r="K7" s="459"/>
      <c r="L7" s="459"/>
      <c r="M7" s="459"/>
      <c r="N7" s="459"/>
      <c r="O7" s="460"/>
    </row>
    <row r="8" spans="1:15" ht="18" customHeight="1" thickBot="1" x14ac:dyDescent="0.3">
      <c r="A8" s="4" t="s">
        <v>11</v>
      </c>
      <c r="B8" s="8"/>
      <c r="C8" s="18"/>
      <c r="D8" s="19">
        <v>197</v>
      </c>
      <c r="E8" s="458" t="s">
        <v>221</v>
      </c>
      <c r="F8" s="457"/>
      <c r="G8" s="457"/>
      <c r="H8" s="457"/>
      <c r="I8" s="479"/>
      <c r="J8" s="19" t="s">
        <v>2</v>
      </c>
      <c r="K8" s="19" t="s">
        <v>1</v>
      </c>
      <c r="L8" s="19" t="s">
        <v>0</v>
      </c>
      <c r="M8" s="31" t="s">
        <v>9</v>
      </c>
      <c r="N8" s="31" t="s">
        <v>3</v>
      </c>
      <c r="O8" s="53" t="s">
        <v>10</v>
      </c>
    </row>
    <row r="9" spans="1:15" ht="30" customHeight="1" thickBot="1" x14ac:dyDescent="0.3">
      <c r="A9" s="96"/>
      <c r="B9" s="97"/>
      <c r="C9" s="50"/>
      <c r="D9" s="50"/>
      <c r="E9" s="483" t="s">
        <v>53</v>
      </c>
      <c r="F9" s="484"/>
      <c r="G9" s="483" t="s">
        <v>54</v>
      </c>
      <c r="H9" s="484"/>
      <c r="I9" s="177" t="s">
        <v>55</v>
      </c>
      <c r="J9" s="101">
        <v>75</v>
      </c>
      <c r="K9" s="101">
        <v>60</v>
      </c>
      <c r="L9" s="101">
        <v>50</v>
      </c>
      <c r="M9" s="101">
        <v>40</v>
      </c>
      <c r="N9" s="101">
        <v>30</v>
      </c>
      <c r="O9" s="101">
        <v>20</v>
      </c>
    </row>
    <row r="10" spans="1:15" ht="7.5" customHeight="1" thickBot="1" x14ac:dyDescent="0.3">
      <c r="A10" s="3"/>
      <c r="B10" s="3"/>
      <c r="C10" s="3"/>
      <c r="D10" s="3"/>
      <c r="E10" s="3"/>
      <c r="F10" s="20"/>
      <c r="G10" s="3"/>
      <c r="H10" s="3"/>
      <c r="I10" s="3"/>
      <c r="J10" s="3"/>
      <c r="K10" s="3"/>
      <c r="L10" s="20"/>
      <c r="M10" s="3"/>
      <c r="N10" s="3"/>
      <c r="O10" s="3"/>
    </row>
    <row r="11" spans="1:15" ht="12.75" customHeight="1" x14ac:dyDescent="0.25">
      <c r="A11" s="443" t="s">
        <v>12</v>
      </c>
      <c r="B11" s="431" t="s">
        <v>13</v>
      </c>
      <c r="C11" s="445"/>
      <c r="D11" s="429" t="s">
        <v>14</v>
      </c>
      <c r="E11" s="435" t="s">
        <v>15</v>
      </c>
      <c r="F11" s="429" t="s">
        <v>26</v>
      </c>
      <c r="G11" s="429" t="s">
        <v>16</v>
      </c>
      <c r="H11" s="439" t="s">
        <v>23</v>
      </c>
      <c r="I11" s="439" t="s">
        <v>24</v>
      </c>
      <c r="J11" s="429" t="s">
        <v>17</v>
      </c>
      <c r="K11" s="429" t="s">
        <v>25</v>
      </c>
      <c r="L11" s="429" t="s">
        <v>18</v>
      </c>
      <c r="M11" s="429" t="s">
        <v>19</v>
      </c>
      <c r="N11" s="431" t="s">
        <v>20</v>
      </c>
      <c r="O11" s="432"/>
    </row>
    <row r="12" spans="1:15" ht="35.25" customHeight="1" thickBot="1" x14ac:dyDescent="0.3">
      <c r="A12" s="451"/>
      <c r="B12" s="452"/>
      <c r="C12" s="453"/>
      <c r="D12" s="448"/>
      <c r="E12" s="454"/>
      <c r="F12" s="448"/>
      <c r="G12" s="448"/>
      <c r="H12" s="447"/>
      <c r="I12" s="447"/>
      <c r="J12" s="448"/>
      <c r="K12" s="448"/>
      <c r="L12" s="448"/>
      <c r="M12" s="448"/>
      <c r="N12" s="452"/>
      <c r="O12" s="461"/>
    </row>
    <row r="13" spans="1:15" ht="18" customHeight="1" x14ac:dyDescent="0.25">
      <c r="A13" s="131">
        <v>1</v>
      </c>
      <c r="B13" s="369" t="s">
        <v>220</v>
      </c>
      <c r="C13" s="402"/>
      <c r="D13" s="357">
        <v>1963</v>
      </c>
      <c r="E13" s="135" t="s">
        <v>120</v>
      </c>
      <c r="F13" s="403">
        <v>58.5</v>
      </c>
      <c r="G13" s="370" t="s">
        <v>216</v>
      </c>
      <c r="H13" s="138">
        <v>8</v>
      </c>
      <c r="I13" s="370">
        <v>2.1749999999999998</v>
      </c>
      <c r="J13" s="404">
        <v>109</v>
      </c>
      <c r="K13" s="138">
        <f>J13*I13</f>
        <v>237.07499999999999</v>
      </c>
      <c r="L13" s="370" t="s">
        <v>267</v>
      </c>
      <c r="M13" s="370">
        <v>20</v>
      </c>
      <c r="N13" s="405" t="s">
        <v>69</v>
      </c>
      <c r="O13" s="406"/>
    </row>
    <row r="14" spans="1:15" ht="18" customHeight="1" x14ac:dyDescent="0.25">
      <c r="A14" s="144">
        <v>2</v>
      </c>
      <c r="B14" s="127" t="s">
        <v>228</v>
      </c>
      <c r="C14" s="260"/>
      <c r="D14" s="40">
        <v>1961</v>
      </c>
      <c r="E14" s="41" t="s">
        <v>68</v>
      </c>
      <c r="F14" s="261">
        <v>63.3</v>
      </c>
      <c r="G14" s="43" t="s">
        <v>229</v>
      </c>
      <c r="H14" s="42">
        <v>8</v>
      </c>
      <c r="I14" s="43">
        <v>2.1749999999999998</v>
      </c>
      <c r="J14" s="234">
        <v>75</v>
      </c>
      <c r="K14" s="42">
        <f>J14*I14</f>
        <v>163.125</v>
      </c>
      <c r="L14" s="43" t="s">
        <v>267</v>
      </c>
      <c r="M14" s="43">
        <v>18</v>
      </c>
      <c r="N14" s="39" t="s">
        <v>230</v>
      </c>
      <c r="O14" s="384"/>
    </row>
    <row r="15" spans="1:15" ht="18" customHeight="1" thickBot="1" x14ac:dyDescent="0.3">
      <c r="A15" s="149"/>
      <c r="B15" s="407"/>
      <c r="C15" s="408"/>
      <c r="D15" s="150"/>
      <c r="E15" s="380"/>
      <c r="F15" s="329"/>
      <c r="G15" s="150"/>
      <c r="H15" s="150"/>
      <c r="I15" s="150"/>
      <c r="J15" s="150"/>
      <c r="K15" s="329"/>
      <c r="L15" s="150"/>
      <c r="M15" s="380"/>
      <c r="N15" s="266"/>
      <c r="O15" s="331"/>
    </row>
    <row r="16" spans="1:15" ht="15.75" x14ac:dyDescent="0.25">
      <c r="A16" s="24" t="s">
        <v>21</v>
      </c>
      <c r="B16" s="25"/>
      <c r="C16" s="25"/>
      <c r="E16" s="3" t="s">
        <v>96</v>
      </c>
      <c r="H16" s="174"/>
      <c r="K16" s="175" t="s">
        <v>93</v>
      </c>
      <c r="L16" s="2"/>
      <c r="N16" s="92" t="s">
        <v>97</v>
      </c>
      <c r="O16" s="14"/>
    </row>
    <row r="17" spans="1:15" ht="15.75" x14ac:dyDescent="0.25">
      <c r="A17" s="24" t="s">
        <v>22</v>
      </c>
      <c r="B17" s="25"/>
      <c r="C17" s="25"/>
      <c r="E17" s="247"/>
      <c r="F17" s="92" t="s">
        <v>98</v>
      </c>
      <c r="H17" s="24"/>
      <c r="K17" s="176" t="s">
        <v>94</v>
      </c>
      <c r="L17" s="2"/>
      <c r="M17" s="3" t="s">
        <v>95</v>
      </c>
      <c r="N17" s="1"/>
      <c r="O17" s="14"/>
    </row>
    <row r="18" spans="1:15" ht="18.75" customHeight="1" x14ac:dyDescent="0.25">
      <c r="A18" s="50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23"/>
    </row>
    <row r="19" spans="1:15" ht="15.75" x14ac:dyDescent="0.25">
      <c r="A19" s="25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</row>
    <row r="22" spans="1:15" x14ac:dyDescent="0.25">
      <c r="M22" s="102"/>
    </row>
  </sheetData>
  <mergeCells count="21">
    <mergeCell ref="E8:I8"/>
    <mergeCell ref="E4:L4"/>
    <mergeCell ref="A5:C6"/>
    <mergeCell ref="E5:L5"/>
    <mergeCell ref="E6:L6"/>
    <mergeCell ref="J7:O7"/>
    <mergeCell ref="E9:F9"/>
    <mergeCell ref="G9:H9"/>
    <mergeCell ref="A11:A12"/>
    <mergeCell ref="B11:C12"/>
    <mergeCell ref="D11:D12"/>
    <mergeCell ref="E11:E12"/>
    <mergeCell ref="F11:F12"/>
    <mergeCell ref="G11:G12"/>
    <mergeCell ref="N11:O12"/>
    <mergeCell ref="H11:H12"/>
    <mergeCell ref="I11:I12"/>
    <mergeCell ref="J11:J12"/>
    <mergeCell ref="K11:K12"/>
    <mergeCell ref="L11:L12"/>
    <mergeCell ref="M11:M12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MD21"/>
  <sheetViews>
    <sheetView workbookViewId="0">
      <selection activeCell="P13" sqref="P13"/>
    </sheetView>
  </sheetViews>
  <sheetFormatPr defaultColWidth="9.140625" defaultRowHeight="15" x14ac:dyDescent="0.25"/>
  <cols>
    <col min="1" max="1" width="5.28515625" style="13" customWidth="1"/>
    <col min="2" max="2" width="11.140625" style="13" customWidth="1"/>
    <col min="3" max="3" width="10" style="13" customWidth="1"/>
    <col min="4" max="4" width="7.5703125" style="13" customWidth="1"/>
    <col min="5" max="5" width="7.28515625" style="13" customWidth="1"/>
    <col min="6" max="6" width="6" style="22" customWidth="1"/>
    <col min="7" max="7" width="24.5703125" style="13" customWidth="1"/>
    <col min="8" max="10" width="6.42578125" style="13" customWidth="1"/>
    <col min="11" max="11" width="7" style="13" customWidth="1"/>
    <col min="12" max="12" width="7.140625" style="22" customWidth="1"/>
    <col min="13" max="13" width="7.85546875" style="13" customWidth="1"/>
    <col min="14" max="14" width="8.42578125" style="13" customWidth="1"/>
    <col min="15" max="15" width="8.85546875" style="13" customWidth="1"/>
    <col min="16" max="90" width="9.140625" style="60"/>
    <col min="91" max="1018" width="9.140625" style="13"/>
    <col min="1019" max="16384" width="9.140625" style="14"/>
  </cols>
  <sheetData>
    <row r="1" spans="1:1018" ht="18.75" customHeight="1" x14ac:dyDescent="0.25">
      <c r="A1" s="15"/>
      <c r="B1" s="15"/>
      <c r="C1" s="15"/>
      <c r="D1" s="15"/>
      <c r="E1" s="15"/>
      <c r="G1" s="172" t="s">
        <v>92</v>
      </c>
      <c r="H1" s="15"/>
      <c r="I1" s="15"/>
      <c r="J1" s="15"/>
      <c r="K1" s="15"/>
      <c r="L1" s="15"/>
      <c r="M1" s="15"/>
      <c r="N1" s="15"/>
      <c r="O1" s="169"/>
    </row>
    <row r="2" spans="1:1018" ht="18.75" customHeight="1" x14ac:dyDescent="0.25">
      <c r="A2" s="15"/>
      <c r="B2" s="15"/>
      <c r="C2" s="15"/>
      <c r="D2" s="15"/>
      <c r="E2" s="15"/>
      <c r="G2" s="15" t="s">
        <v>5</v>
      </c>
      <c r="O2" s="169"/>
    </row>
    <row r="3" spans="1:1018" ht="18.75" customHeight="1" x14ac:dyDescent="0.25">
      <c r="A3" s="52"/>
      <c r="B3" s="52"/>
      <c r="C3" s="52"/>
      <c r="D3" s="52"/>
      <c r="E3" s="52"/>
      <c r="F3" s="51"/>
      <c r="G3" s="15" t="s">
        <v>4</v>
      </c>
      <c r="H3" s="52"/>
      <c r="I3" s="52"/>
      <c r="J3" s="52"/>
      <c r="K3" s="52"/>
      <c r="L3" s="52"/>
      <c r="M3" s="52"/>
      <c r="N3" s="52"/>
      <c r="O3" s="51"/>
    </row>
    <row r="4" spans="1:1018" ht="18" customHeight="1" x14ac:dyDescent="0.25">
      <c r="A4" s="33" t="s">
        <v>90</v>
      </c>
      <c r="B4" s="33"/>
      <c r="C4" s="33"/>
      <c r="D4" s="15"/>
      <c r="E4" s="455" t="s">
        <v>6</v>
      </c>
      <c r="F4" s="455"/>
      <c r="G4" s="455"/>
      <c r="H4" s="455"/>
      <c r="I4" s="455"/>
      <c r="J4" s="455"/>
      <c r="K4" s="455"/>
      <c r="L4" s="456"/>
      <c r="M4" s="28" t="s">
        <v>106</v>
      </c>
      <c r="N4" s="29"/>
      <c r="O4" s="32"/>
    </row>
    <row r="5" spans="1:1018" ht="18" customHeight="1" x14ac:dyDescent="0.25">
      <c r="A5" s="418" t="s">
        <v>276</v>
      </c>
      <c r="B5" s="419"/>
      <c r="C5" s="420"/>
      <c r="D5" s="16"/>
      <c r="E5" s="457" t="s">
        <v>91</v>
      </c>
      <c r="F5" s="457"/>
      <c r="G5" s="457"/>
      <c r="H5" s="457"/>
      <c r="I5" s="457"/>
      <c r="J5" s="457"/>
      <c r="K5" s="457"/>
      <c r="L5" s="479"/>
      <c r="M5" s="21" t="s">
        <v>42</v>
      </c>
      <c r="N5" s="27"/>
      <c r="O5" s="73">
        <v>0.75</v>
      </c>
    </row>
    <row r="6" spans="1:1018" ht="18" customHeight="1" x14ac:dyDescent="0.25">
      <c r="A6" s="424"/>
      <c r="B6" s="425"/>
      <c r="C6" s="426"/>
      <c r="D6" s="17"/>
      <c r="E6" s="457"/>
      <c r="F6" s="457"/>
      <c r="G6" s="457"/>
      <c r="H6" s="457"/>
      <c r="I6" s="457"/>
      <c r="J6" s="457"/>
      <c r="K6" s="457"/>
      <c r="L6" s="457"/>
      <c r="M6" s="30" t="s">
        <v>7</v>
      </c>
      <c r="N6" s="14"/>
    </row>
    <row r="7" spans="1:1018" ht="18" customHeight="1" x14ac:dyDescent="0.25">
      <c r="A7" s="7" t="s">
        <v>27</v>
      </c>
      <c r="B7" s="8"/>
      <c r="C7" s="18"/>
      <c r="D7" s="19">
        <v>28</v>
      </c>
      <c r="E7" s="14"/>
      <c r="F7" s="6"/>
      <c r="G7" s="180">
        <v>3.5</v>
      </c>
      <c r="H7" s="14"/>
      <c r="I7" s="14"/>
      <c r="J7" s="459" t="s">
        <v>8</v>
      </c>
      <c r="K7" s="459"/>
      <c r="L7" s="459"/>
      <c r="M7" s="459"/>
      <c r="N7" s="459"/>
      <c r="O7" s="460"/>
    </row>
    <row r="8" spans="1:1018" ht="18" customHeight="1" thickBot="1" x14ac:dyDescent="0.3">
      <c r="A8" s="4" t="s">
        <v>11</v>
      </c>
      <c r="B8" s="8"/>
      <c r="C8" s="18"/>
      <c r="D8" s="19">
        <v>197</v>
      </c>
      <c r="E8" s="458" t="s">
        <v>221</v>
      </c>
      <c r="F8" s="457"/>
      <c r="G8" s="457"/>
      <c r="H8" s="457"/>
      <c r="I8" s="479"/>
      <c r="J8" s="104" t="s">
        <v>2</v>
      </c>
      <c r="K8" s="104" t="s">
        <v>1</v>
      </c>
      <c r="L8" s="104" t="s">
        <v>0</v>
      </c>
      <c r="M8" s="105" t="s">
        <v>9</v>
      </c>
      <c r="N8" s="105" t="s">
        <v>3</v>
      </c>
      <c r="O8" s="181" t="s">
        <v>10</v>
      </c>
    </row>
    <row r="9" spans="1:1018" ht="29.25" customHeight="1" thickBot="1" x14ac:dyDescent="0.3">
      <c r="A9" s="96"/>
      <c r="B9" s="97"/>
      <c r="C9" s="50"/>
      <c r="D9" s="50"/>
      <c r="E9" s="485" t="s">
        <v>56</v>
      </c>
      <c r="F9" s="486"/>
      <c r="G9" s="483" t="s">
        <v>54</v>
      </c>
      <c r="H9" s="484"/>
      <c r="I9" s="170" t="s">
        <v>57</v>
      </c>
      <c r="J9" s="101">
        <v>65</v>
      </c>
      <c r="K9" s="101">
        <v>50</v>
      </c>
      <c r="L9" s="101">
        <v>40</v>
      </c>
      <c r="M9" s="101">
        <v>30</v>
      </c>
      <c r="N9" s="101">
        <v>20</v>
      </c>
      <c r="O9" s="101">
        <v>15</v>
      </c>
    </row>
    <row r="10" spans="1:1018" ht="7.5" customHeight="1" thickBot="1" x14ac:dyDescent="0.3">
      <c r="A10" s="3"/>
      <c r="B10" s="3"/>
      <c r="C10" s="3"/>
      <c r="D10" s="3"/>
      <c r="E10" s="3"/>
      <c r="F10" s="20"/>
      <c r="G10" s="3"/>
      <c r="H10" s="3"/>
      <c r="I10" s="3"/>
      <c r="J10" s="3"/>
      <c r="K10" s="3"/>
      <c r="L10" s="20"/>
      <c r="M10" s="3"/>
      <c r="N10" s="3"/>
      <c r="O10" s="3"/>
    </row>
    <row r="11" spans="1:1018" ht="12.75" customHeight="1" x14ac:dyDescent="0.25">
      <c r="A11" s="443" t="s">
        <v>12</v>
      </c>
      <c r="B11" s="431" t="s">
        <v>13</v>
      </c>
      <c r="C11" s="445"/>
      <c r="D11" s="429" t="s">
        <v>14</v>
      </c>
      <c r="E11" s="435" t="s">
        <v>15</v>
      </c>
      <c r="F11" s="429" t="s">
        <v>26</v>
      </c>
      <c r="G11" s="429" t="s">
        <v>16</v>
      </c>
      <c r="H11" s="439" t="s">
        <v>23</v>
      </c>
      <c r="I11" s="439" t="s">
        <v>24</v>
      </c>
      <c r="J11" s="429" t="s">
        <v>17</v>
      </c>
      <c r="K11" s="429" t="s">
        <v>25</v>
      </c>
      <c r="L11" s="429" t="s">
        <v>18</v>
      </c>
      <c r="M11" s="429" t="s">
        <v>19</v>
      </c>
      <c r="N11" s="431" t="s">
        <v>20</v>
      </c>
      <c r="O11" s="432"/>
    </row>
    <row r="12" spans="1:1018" ht="35.25" customHeight="1" thickBot="1" x14ac:dyDescent="0.3">
      <c r="A12" s="451"/>
      <c r="B12" s="452"/>
      <c r="C12" s="453"/>
      <c r="D12" s="448"/>
      <c r="E12" s="454"/>
      <c r="F12" s="448"/>
      <c r="G12" s="448"/>
      <c r="H12" s="447"/>
      <c r="I12" s="447"/>
      <c r="J12" s="448"/>
      <c r="K12" s="448"/>
      <c r="L12" s="448"/>
      <c r="M12" s="448"/>
      <c r="N12" s="452"/>
      <c r="O12" s="461"/>
    </row>
    <row r="13" spans="1:1018" s="59" customFormat="1" ht="18" customHeight="1" x14ac:dyDescent="0.25">
      <c r="A13" s="250"/>
      <c r="B13" s="356" t="s">
        <v>261</v>
      </c>
      <c r="C13" s="356"/>
      <c r="D13" s="358">
        <v>1960</v>
      </c>
      <c r="E13" s="409" t="s">
        <v>68</v>
      </c>
      <c r="F13" s="136">
        <v>65.3</v>
      </c>
      <c r="G13" s="358" t="s">
        <v>108</v>
      </c>
      <c r="H13" s="358">
        <v>8</v>
      </c>
      <c r="I13" s="358">
        <v>2.625</v>
      </c>
      <c r="J13" s="381">
        <v>92</v>
      </c>
      <c r="K13" s="382">
        <f>J13*I13</f>
        <v>241.5</v>
      </c>
      <c r="L13" s="251" t="s">
        <v>267</v>
      </c>
      <c r="M13" s="251">
        <v>20</v>
      </c>
      <c r="N13" s="356" t="s">
        <v>80</v>
      </c>
      <c r="O13" s="383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  <c r="AO13" s="60"/>
      <c r="AP13" s="60"/>
      <c r="AQ13" s="60"/>
      <c r="AR13" s="60"/>
      <c r="AS13" s="60"/>
      <c r="AT13" s="60"/>
      <c r="AU13" s="60"/>
      <c r="AV13" s="60"/>
      <c r="AW13" s="60"/>
      <c r="AX13" s="60"/>
      <c r="AY13" s="60"/>
      <c r="AZ13" s="60"/>
      <c r="BA13" s="60"/>
      <c r="BB13" s="60"/>
      <c r="BC13" s="60"/>
      <c r="BD13" s="60"/>
      <c r="BE13" s="60"/>
      <c r="BF13" s="60"/>
      <c r="BG13" s="60"/>
      <c r="BH13" s="60"/>
      <c r="BI13" s="60"/>
      <c r="BJ13" s="60"/>
      <c r="BK13" s="60"/>
      <c r="BL13" s="60"/>
      <c r="BM13" s="60"/>
      <c r="BN13" s="60"/>
      <c r="BO13" s="60"/>
      <c r="BP13" s="60"/>
      <c r="BQ13" s="60"/>
      <c r="BR13" s="60"/>
      <c r="BS13" s="60"/>
      <c r="BT13" s="60"/>
      <c r="BU13" s="60"/>
      <c r="BV13" s="60"/>
      <c r="BW13" s="60"/>
      <c r="BX13" s="60"/>
      <c r="BY13" s="60"/>
      <c r="BZ13" s="60"/>
      <c r="CA13" s="60"/>
      <c r="CB13" s="60"/>
      <c r="CC13" s="60"/>
      <c r="CD13" s="60"/>
      <c r="CE13" s="60"/>
      <c r="CF13" s="60"/>
      <c r="CG13" s="60"/>
      <c r="CH13" s="60"/>
      <c r="CI13" s="60"/>
      <c r="CJ13" s="60"/>
      <c r="CK13" s="60"/>
      <c r="CL13" s="60"/>
      <c r="CM13" s="62"/>
      <c r="CN13" s="35"/>
      <c r="CO13" s="35"/>
      <c r="CP13" s="35"/>
      <c r="CQ13" s="35"/>
      <c r="CR13" s="35"/>
      <c r="CS13" s="35"/>
      <c r="CT13" s="35"/>
      <c r="CU13" s="35"/>
      <c r="CV13" s="35"/>
      <c r="CW13" s="35"/>
      <c r="CX13" s="35"/>
      <c r="CY13" s="35"/>
      <c r="CZ13" s="35"/>
      <c r="DA13" s="35"/>
      <c r="DB13" s="35"/>
      <c r="DC13" s="35"/>
      <c r="DD13" s="35"/>
      <c r="DE13" s="35"/>
      <c r="DF13" s="35"/>
      <c r="DG13" s="35"/>
      <c r="DH13" s="35"/>
      <c r="DI13" s="35"/>
      <c r="DJ13" s="35"/>
      <c r="DK13" s="35"/>
      <c r="DL13" s="35"/>
      <c r="DM13" s="35"/>
      <c r="DN13" s="35"/>
      <c r="DO13" s="35"/>
      <c r="DP13" s="35"/>
      <c r="DQ13" s="35"/>
      <c r="DR13" s="35"/>
      <c r="DS13" s="35"/>
      <c r="DT13" s="35"/>
      <c r="DU13" s="35"/>
      <c r="DV13" s="35"/>
      <c r="DW13" s="35"/>
      <c r="DX13" s="35"/>
      <c r="DY13" s="35"/>
      <c r="DZ13" s="35"/>
      <c r="EA13" s="35"/>
      <c r="EB13" s="35"/>
      <c r="EC13" s="35"/>
      <c r="ED13" s="35"/>
      <c r="EE13" s="35"/>
      <c r="EF13" s="35"/>
      <c r="EG13" s="35"/>
      <c r="EH13" s="35"/>
      <c r="EI13" s="35"/>
      <c r="EJ13" s="35"/>
      <c r="EK13" s="35"/>
      <c r="EL13" s="35"/>
      <c r="EM13" s="35"/>
      <c r="EN13" s="35"/>
      <c r="EO13" s="35"/>
      <c r="EP13" s="35"/>
      <c r="EQ13" s="35"/>
      <c r="ER13" s="35"/>
      <c r="ES13" s="35"/>
      <c r="ET13" s="35"/>
      <c r="EU13" s="35"/>
      <c r="EV13" s="35"/>
      <c r="EW13" s="35"/>
      <c r="EX13" s="35"/>
      <c r="EY13" s="35"/>
      <c r="EZ13" s="35"/>
      <c r="FA13" s="35"/>
      <c r="FB13" s="35"/>
      <c r="FC13" s="35"/>
      <c r="FD13" s="35"/>
      <c r="FE13" s="35"/>
      <c r="FF13" s="35"/>
      <c r="FG13" s="35"/>
      <c r="FH13" s="35"/>
      <c r="FI13" s="35"/>
      <c r="FJ13" s="35"/>
      <c r="FK13" s="35"/>
      <c r="FL13" s="35"/>
      <c r="FM13" s="35"/>
      <c r="FN13" s="35"/>
      <c r="FO13" s="35"/>
      <c r="FP13" s="35"/>
      <c r="FQ13" s="35"/>
      <c r="FR13" s="35"/>
      <c r="FS13" s="35"/>
      <c r="FT13" s="35"/>
      <c r="FU13" s="35"/>
      <c r="FV13" s="35"/>
      <c r="FW13" s="35"/>
      <c r="FX13" s="35"/>
      <c r="FY13" s="35"/>
      <c r="FZ13" s="35"/>
      <c r="GA13" s="35"/>
      <c r="GB13" s="35"/>
      <c r="GC13" s="35"/>
      <c r="GD13" s="35"/>
      <c r="GE13" s="35"/>
      <c r="GF13" s="35"/>
      <c r="GG13" s="35"/>
      <c r="GH13" s="35"/>
      <c r="GI13" s="35"/>
      <c r="GJ13" s="35"/>
      <c r="GK13" s="35"/>
      <c r="GL13" s="35"/>
      <c r="GM13" s="35"/>
      <c r="GN13" s="35"/>
      <c r="GO13" s="35"/>
      <c r="GP13" s="35"/>
      <c r="GQ13" s="35"/>
      <c r="GR13" s="35"/>
      <c r="GS13" s="35"/>
      <c r="GT13" s="35"/>
      <c r="GU13" s="35"/>
      <c r="GV13" s="35"/>
      <c r="GW13" s="35"/>
      <c r="GX13" s="35"/>
      <c r="GY13" s="35"/>
      <c r="GZ13" s="35"/>
      <c r="HA13" s="35"/>
      <c r="HB13" s="35"/>
      <c r="HC13" s="35"/>
      <c r="HD13" s="35"/>
      <c r="HE13" s="35"/>
      <c r="HF13" s="35"/>
      <c r="HG13" s="35"/>
      <c r="HH13" s="35"/>
      <c r="HI13" s="35"/>
      <c r="HJ13" s="35"/>
      <c r="HK13" s="35"/>
      <c r="HL13" s="35"/>
      <c r="HM13" s="35"/>
      <c r="HN13" s="35"/>
      <c r="HO13" s="35"/>
      <c r="HP13" s="35"/>
      <c r="HQ13" s="35"/>
      <c r="HR13" s="35"/>
      <c r="HS13" s="35"/>
      <c r="HT13" s="35"/>
      <c r="HU13" s="35"/>
      <c r="HV13" s="35"/>
      <c r="HW13" s="35"/>
      <c r="HX13" s="35"/>
      <c r="HY13" s="35"/>
      <c r="HZ13" s="35"/>
      <c r="IA13" s="35"/>
      <c r="IB13" s="35"/>
      <c r="IC13" s="35"/>
      <c r="ID13" s="35"/>
      <c r="IE13" s="35"/>
      <c r="IF13" s="35"/>
      <c r="IG13" s="35"/>
      <c r="IH13" s="35"/>
      <c r="II13" s="35"/>
      <c r="IJ13" s="35"/>
      <c r="IK13" s="35"/>
      <c r="IL13" s="35"/>
      <c r="IM13" s="35"/>
      <c r="IN13" s="35"/>
      <c r="IO13" s="35"/>
      <c r="IP13" s="35"/>
      <c r="IQ13" s="35"/>
      <c r="IR13" s="35"/>
      <c r="IS13" s="35"/>
      <c r="IT13" s="35"/>
      <c r="IU13" s="35"/>
      <c r="IV13" s="35"/>
      <c r="IW13" s="35"/>
      <c r="IX13" s="35"/>
      <c r="IY13" s="35"/>
      <c r="IZ13" s="35"/>
      <c r="JA13" s="35"/>
      <c r="JB13" s="35"/>
      <c r="JC13" s="35"/>
      <c r="JD13" s="35"/>
      <c r="JE13" s="35"/>
      <c r="JF13" s="35"/>
      <c r="JG13" s="35"/>
      <c r="JH13" s="35"/>
      <c r="JI13" s="35"/>
      <c r="JJ13" s="35"/>
      <c r="JK13" s="35"/>
      <c r="JL13" s="35"/>
      <c r="JM13" s="35"/>
      <c r="JN13" s="35"/>
      <c r="JO13" s="35"/>
      <c r="JP13" s="35"/>
      <c r="JQ13" s="35"/>
      <c r="JR13" s="35"/>
      <c r="JS13" s="35"/>
      <c r="JT13" s="35"/>
      <c r="JU13" s="35"/>
      <c r="JV13" s="35"/>
      <c r="JW13" s="35"/>
      <c r="JX13" s="35"/>
      <c r="JY13" s="35"/>
      <c r="JZ13" s="35"/>
      <c r="KA13" s="35"/>
      <c r="KB13" s="35"/>
      <c r="KC13" s="35"/>
      <c r="KD13" s="35"/>
      <c r="KE13" s="35"/>
      <c r="KF13" s="35"/>
      <c r="KG13" s="35"/>
      <c r="KH13" s="35"/>
      <c r="KI13" s="35"/>
      <c r="KJ13" s="35"/>
      <c r="KK13" s="35"/>
      <c r="KL13" s="35"/>
      <c r="KM13" s="35"/>
      <c r="KN13" s="35"/>
      <c r="KO13" s="35"/>
      <c r="KP13" s="35"/>
      <c r="KQ13" s="35"/>
      <c r="KR13" s="35"/>
      <c r="KS13" s="35"/>
      <c r="KT13" s="35"/>
      <c r="KU13" s="35"/>
      <c r="KV13" s="35"/>
      <c r="KW13" s="35"/>
      <c r="KX13" s="35"/>
      <c r="KY13" s="35"/>
      <c r="KZ13" s="35"/>
      <c r="LA13" s="35"/>
      <c r="LB13" s="35"/>
      <c r="LC13" s="35"/>
      <c r="LD13" s="35"/>
      <c r="LE13" s="35"/>
      <c r="LF13" s="35"/>
      <c r="LG13" s="35"/>
      <c r="LH13" s="35"/>
      <c r="LI13" s="35"/>
      <c r="LJ13" s="35"/>
      <c r="LK13" s="35"/>
      <c r="LL13" s="35"/>
      <c r="LM13" s="35"/>
      <c r="LN13" s="35"/>
      <c r="LO13" s="35"/>
      <c r="LP13" s="35"/>
      <c r="LQ13" s="35"/>
      <c r="LR13" s="35"/>
      <c r="LS13" s="35"/>
      <c r="LT13" s="35"/>
      <c r="LU13" s="35"/>
      <c r="LV13" s="35"/>
      <c r="LW13" s="35"/>
      <c r="LX13" s="35"/>
      <c r="LY13" s="35"/>
      <c r="LZ13" s="35"/>
      <c r="MA13" s="35"/>
      <c r="MB13" s="35"/>
      <c r="MC13" s="35"/>
      <c r="MD13" s="35"/>
      <c r="ME13" s="35"/>
      <c r="MF13" s="35"/>
      <c r="MG13" s="35"/>
      <c r="MH13" s="35"/>
      <c r="MI13" s="35"/>
      <c r="MJ13" s="35"/>
      <c r="MK13" s="35"/>
      <c r="ML13" s="35"/>
      <c r="MM13" s="35"/>
      <c r="MN13" s="35"/>
      <c r="MO13" s="35"/>
      <c r="MP13" s="35"/>
      <c r="MQ13" s="35"/>
      <c r="MR13" s="35"/>
      <c r="MS13" s="35"/>
      <c r="MT13" s="35"/>
      <c r="MU13" s="35"/>
      <c r="MV13" s="35"/>
      <c r="MW13" s="35"/>
      <c r="MX13" s="35"/>
      <c r="MY13" s="35"/>
      <c r="MZ13" s="35"/>
      <c r="NA13" s="35"/>
      <c r="NB13" s="35"/>
      <c r="NC13" s="35"/>
      <c r="ND13" s="35"/>
      <c r="NE13" s="35"/>
      <c r="NF13" s="35"/>
      <c r="NG13" s="35"/>
      <c r="NH13" s="35"/>
      <c r="NI13" s="35"/>
      <c r="NJ13" s="35"/>
      <c r="NK13" s="35"/>
      <c r="NL13" s="35"/>
      <c r="NM13" s="35"/>
      <c r="NN13" s="35"/>
      <c r="NO13" s="35"/>
      <c r="NP13" s="35"/>
      <c r="NQ13" s="35"/>
      <c r="NR13" s="35"/>
      <c r="NS13" s="35"/>
      <c r="NT13" s="35"/>
      <c r="NU13" s="35"/>
      <c r="NV13" s="35"/>
      <c r="NW13" s="35"/>
      <c r="NX13" s="35"/>
      <c r="NY13" s="35"/>
      <c r="NZ13" s="35"/>
      <c r="OA13" s="35"/>
      <c r="OB13" s="35"/>
      <c r="OC13" s="35"/>
      <c r="OD13" s="35"/>
      <c r="OE13" s="35"/>
      <c r="OF13" s="35"/>
      <c r="OG13" s="35"/>
      <c r="OH13" s="35"/>
      <c r="OI13" s="35"/>
      <c r="OJ13" s="35"/>
      <c r="OK13" s="35"/>
      <c r="OL13" s="35"/>
      <c r="OM13" s="35"/>
      <c r="ON13" s="35"/>
      <c r="OO13" s="35"/>
      <c r="OP13" s="35"/>
      <c r="OQ13" s="35"/>
      <c r="OR13" s="35"/>
      <c r="OS13" s="35"/>
      <c r="OT13" s="35"/>
      <c r="OU13" s="35"/>
      <c r="OV13" s="35"/>
      <c r="OW13" s="35"/>
      <c r="OX13" s="35"/>
      <c r="OY13" s="35"/>
      <c r="OZ13" s="35"/>
      <c r="PA13" s="35"/>
      <c r="PB13" s="35"/>
      <c r="PC13" s="35"/>
      <c r="PD13" s="35"/>
      <c r="PE13" s="35"/>
      <c r="PF13" s="35"/>
      <c r="PG13" s="35"/>
      <c r="PH13" s="35"/>
      <c r="PI13" s="35"/>
      <c r="PJ13" s="35"/>
      <c r="PK13" s="35"/>
      <c r="PL13" s="35"/>
      <c r="PM13" s="35"/>
      <c r="PN13" s="35"/>
      <c r="PO13" s="35"/>
      <c r="PP13" s="35"/>
      <c r="PQ13" s="35"/>
      <c r="PR13" s="35"/>
      <c r="PS13" s="35"/>
      <c r="PT13" s="35"/>
      <c r="PU13" s="35"/>
      <c r="PV13" s="35"/>
      <c r="PW13" s="35"/>
      <c r="PX13" s="35"/>
      <c r="PY13" s="35"/>
      <c r="PZ13" s="35"/>
      <c r="QA13" s="35"/>
      <c r="QB13" s="35"/>
      <c r="QC13" s="35"/>
      <c r="QD13" s="35"/>
      <c r="QE13" s="35"/>
      <c r="QF13" s="35"/>
      <c r="QG13" s="35"/>
      <c r="QH13" s="35"/>
      <c r="QI13" s="35"/>
      <c r="QJ13" s="35"/>
      <c r="QK13" s="35"/>
      <c r="QL13" s="35"/>
      <c r="QM13" s="35"/>
      <c r="QN13" s="35"/>
      <c r="QO13" s="35"/>
      <c r="QP13" s="35"/>
      <c r="QQ13" s="35"/>
      <c r="QR13" s="35"/>
      <c r="QS13" s="35"/>
      <c r="QT13" s="35"/>
      <c r="QU13" s="35"/>
      <c r="QV13" s="35"/>
      <c r="QW13" s="35"/>
      <c r="QX13" s="35"/>
      <c r="QY13" s="35"/>
      <c r="QZ13" s="35"/>
      <c r="RA13" s="35"/>
      <c r="RB13" s="35"/>
      <c r="RC13" s="35"/>
      <c r="RD13" s="35"/>
      <c r="RE13" s="35"/>
      <c r="RF13" s="35"/>
      <c r="RG13" s="35"/>
      <c r="RH13" s="35"/>
      <c r="RI13" s="35"/>
      <c r="RJ13" s="35"/>
      <c r="RK13" s="35"/>
      <c r="RL13" s="35"/>
      <c r="RM13" s="35"/>
      <c r="RN13" s="35"/>
      <c r="RO13" s="35"/>
      <c r="RP13" s="35"/>
      <c r="RQ13" s="35"/>
      <c r="RR13" s="35"/>
      <c r="RS13" s="35"/>
      <c r="RT13" s="35"/>
      <c r="RU13" s="35"/>
      <c r="RV13" s="35"/>
      <c r="RW13" s="35"/>
      <c r="RX13" s="35"/>
      <c r="RY13" s="35"/>
      <c r="RZ13" s="35"/>
      <c r="SA13" s="35"/>
      <c r="SB13" s="35"/>
      <c r="SC13" s="35"/>
      <c r="SD13" s="35"/>
      <c r="SE13" s="35"/>
      <c r="SF13" s="35"/>
      <c r="SG13" s="35"/>
      <c r="SH13" s="35"/>
      <c r="SI13" s="35"/>
      <c r="SJ13" s="35"/>
      <c r="SK13" s="35"/>
      <c r="SL13" s="35"/>
      <c r="SM13" s="35"/>
      <c r="SN13" s="35"/>
      <c r="SO13" s="35"/>
      <c r="SP13" s="35"/>
      <c r="SQ13" s="35"/>
      <c r="SR13" s="35"/>
      <c r="SS13" s="35"/>
      <c r="ST13" s="35"/>
      <c r="SU13" s="35"/>
      <c r="SV13" s="35"/>
      <c r="SW13" s="35"/>
      <c r="SX13" s="35"/>
      <c r="SY13" s="35"/>
      <c r="SZ13" s="35"/>
      <c r="TA13" s="35"/>
      <c r="TB13" s="35"/>
      <c r="TC13" s="35"/>
      <c r="TD13" s="35"/>
      <c r="TE13" s="35"/>
      <c r="TF13" s="35"/>
      <c r="TG13" s="35"/>
      <c r="TH13" s="35"/>
      <c r="TI13" s="35"/>
      <c r="TJ13" s="35"/>
      <c r="TK13" s="35"/>
      <c r="TL13" s="35"/>
      <c r="TM13" s="35"/>
      <c r="TN13" s="35"/>
      <c r="TO13" s="35"/>
      <c r="TP13" s="35"/>
      <c r="TQ13" s="35"/>
      <c r="TR13" s="35"/>
      <c r="TS13" s="35"/>
      <c r="TT13" s="35"/>
      <c r="TU13" s="35"/>
      <c r="TV13" s="35"/>
      <c r="TW13" s="35"/>
      <c r="TX13" s="35"/>
      <c r="TY13" s="35"/>
      <c r="TZ13" s="35"/>
      <c r="UA13" s="35"/>
      <c r="UB13" s="35"/>
      <c r="UC13" s="35"/>
      <c r="UD13" s="35"/>
      <c r="UE13" s="35"/>
      <c r="UF13" s="35"/>
      <c r="UG13" s="35"/>
      <c r="UH13" s="35"/>
      <c r="UI13" s="35"/>
      <c r="UJ13" s="35"/>
      <c r="UK13" s="35"/>
      <c r="UL13" s="35"/>
      <c r="UM13" s="35"/>
      <c r="UN13" s="35"/>
      <c r="UO13" s="35"/>
      <c r="UP13" s="35"/>
      <c r="UQ13" s="35"/>
      <c r="UR13" s="35"/>
      <c r="US13" s="35"/>
      <c r="UT13" s="35"/>
      <c r="UU13" s="35"/>
      <c r="UV13" s="35"/>
      <c r="UW13" s="35"/>
      <c r="UX13" s="35"/>
      <c r="UY13" s="35"/>
      <c r="UZ13" s="35"/>
      <c r="VA13" s="35"/>
      <c r="VB13" s="35"/>
      <c r="VC13" s="35"/>
      <c r="VD13" s="35"/>
      <c r="VE13" s="35"/>
      <c r="VF13" s="35"/>
      <c r="VG13" s="35"/>
      <c r="VH13" s="35"/>
      <c r="VI13" s="35"/>
      <c r="VJ13" s="35"/>
      <c r="VK13" s="35"/>
      <c r="VL13" s="35"/>
      <c r="VM13" s="35"/>
      <c r="VN13" s="35"/>
      <c r="VO13" s="35"/>
      <c r="VP13" s="35"/>
      <c r="VQ13" s="35"/>
      <c r="VR13" s="35"/>
      <c r="VS13" s="35"/>
      <c r="VT13" s="35"/>
      <c r="VU13" s="35"/>
      <c r="VV13" s="35"/>
      <c r="VW13" s="35"/>
      <c r="VX13" s="35"/>
      <c r="VY13" s="35"/>
      <c r="VZ13" s="35"/>
      <c r="WA13" s="35"/>
      <c r="WB13" s="35"/>
      <c r="WC13" s="35"/>
      <c r="WD13" s="35"/>
      <c r="WE13" s="35"/>
      <c r="WF13" s="35"/>
      <c r="WG13" s="35"/>
      <c r="WH13" s="35"/>
      <c r="WI13" s="35"/>
      <c r="WJ13" s="35"/>
      <c r="WK13" s="35"/>
      <c r="WL13" s="35"/>
      <c r="WM13" s="35"/>
      <c r="WN13" s="35"/>
      <c r="WO13" s="35"/>
      <c r="WP13" s="35"/>
      <c r="WQ13" s="35"/>
      <c r="WR13" s="35"/>
      <c r="WS13" s="35"/>
      <c r="WT13" s="35"/>
      <c r="WU13" s="35"/>
      <c r="WV13" s="35"/>
      <c r="WW13" s="35"/>
      <c r="WX13" s="35"/>
      <c r="WY13" s="35"/>
      <c r="WZ13" s="35"/>
      <c r="XA13" s="35"/>
      <c r="XB13" s="35"/>
      <c r="XC13" s="35"/>
      <c r="XD13" s="35"/>
      <c r="XE13" s="35"/>
      <c r="XF13" s="35"/>
      <c r="XG13" s="35"/>
      <c r="XH13" s="35"/>
      <c r="XI13" s="35"/>
      <c r="XJ13" s="35"/>
      <c r="XK13" s="35"/>
      <c r="XL13" s="35"/>
      <c r="XM13" s="35"/>
      <c r="XN13" s="35"/>
      <c r="XO13" s="35"/>
      <c r="XP13" s="35"/>
      <c r="XQ13" s="35"/>
      <c r="XR13" s="35"/>
      <c r="XS13" s="35"/>
      <c r="XT13" s="35"/>
      <c r="XU13" s="35"/>
      <c r="XV13" s="35"/>
      <c r="XW13" s="35"/>
      <c r="XX13" s="35"/>
      <c r="XY13" s="35"/>
      <c r="XZ13" s="35"/>
      <c r="YA13" s="35"/>
      <c r="YB13" s="35"/>
      <c r="YC13" s="35"/>
      <c r="YD13" s="35"/>
      <c r="YE13" s="35"/>
      <c r="YF13" s="35"/>
      <c r="YG13" s="35"/>
      <c r="YH13" s="35"/>
      <c r="YI13" s="35"/>
      <c r="YJ13" s="35"/>
      <c r="YK13" s="35"/>
      <c r="YL13" s="35"/>
      <c r="YM13" s="35"/>
      <c r="YN13" s="35"/>
      <c r="YO13" s="35"/>
      <c r="YP13" s="35"/>
      <c r="YQ13" s="35"/>
      <c r="YR13" s="35"/>
      <c r="YS13" s="35"/>
      <c r="YT13" s="35"/>
      <c r="YU13" s="35"/>
      <c r="YV13" s="35"/>
      <c r="YW13" s="35"/>
      <c r="YX13" s="35"/>
      <c r="YY13" s="35"/>
      <c r="YZ13" s="35"/>
      <c r="ZA13" s="35"/>
      <c r="ZB13" s="35"/>
      <c r="ZC13" s="35"/>
      <c r="ZD13" s="35"/>
      <c r="ZE13" s="35"/>
      <c r="ZF13" s="35"/>
      <c r="ZG13" s="35"/>
      <c r="ZH13" s="35"/>
      <c r="ZI13" s="35"/>
      <c r="ZJ13" s="35"/>
      <c r="ZK13" s="35"/>
      <c r="ZL13" s="35"/>
      <c r="ZM13" s="35"/>
      <c r="ZN13" s="35"/>
      <c r="ZO13" s="35"/>
      <c r="ZP13" s="35"/>
      <c r="ZQ13" s="35"/>
      <c r="ZR13" s="35"/>
      <c r="ZS13" s="35"/>
      <c r="ZT13" s="35"/>
      <c r="ZU13" s="35"/>
      <c r="ZV13" s="35"/>
      <c r="ZW13" s="35"/>
      <c r="ZX13" s="35"/>
      <c r="ZY13" s="35"/>
      <c r="ZZ13" s="35"/>
      <c r="AAA13" s="35"/>
      <c r="AAB13" s="35"/>
      <c r="AAC13" s="35"/>
      <c r="AAD13" s="35"/>
      <c r="AAE13" s="35"/>
      <c r="AAF13" s="35"/>
      <c r="AAG13" s="35"/>
      <c r="AAH13" s="35"/>
      <c r="AAI13" s="35"/>
      <c r="AAJ13" s="35"/>
      <c r="AAK13" s="35"/>
      <c r="AAL13" s="35"/>
      <c r="AAM13" s="35"/>
      <c r="AAN13" s="35"/>
      <c r="AAO13" s="35"/>
      <c r="AAP13" s="35"/>
      <c r="AAQ13" s="35"/>
      <c r="AAR13" s="35"/>
      <c r="AAS13" s="35"/>
      <c r="AAT13" s="35"/>
      <c r="AAU13" s="35"/>
      <c r="AAV13" s="35"/>
      <c r="AAW13" s="35"/>
      <c r="AAX13" s="35"/>
      <c r="AAY13" s="35"/>
      <c r="AAZ13" s="35"/>
      <c r="ABA13" s="35"/>
      <c r="ABB13" s="35"/>
      <c r="ABC13" s="35"/>
      <c r="ABD13" s="35"/>
      <c r="ABE13" s="35"/>
      <c r="ABF13" s="35"/>
      <c r="ABG13" s="35"/>
      <c r="ABH13" s="35"/>
      <c r="ABI13" s="35"/>
      <c r="ABJ13" s="35"/>
      <c r="ABK13" s="35"/>
      <c r="ABL13" s="35"/>
      <c r="ABM13" s="35"/>
      <c r="ABN13" s="35"/>
      <c r="ABO13" s="35"/>
      <c r="ABP13" s="35"/>
      <c r="ABQ13" s="35"/>
      <c r="ABR13" s="35"/>
      <c r="ABS13" s="35"/>
      <c r="ABT13" s="35"/>
      <c r="ABU13" s="35"/>
      <c r="ABV13" s="35"/>
      <c r="ABW13" s="35"/>
      <c r="ABX13" s="35"/>
      <c r="ABY13" s="35"/>
      <c r="ABZ13" s="35"/>
      <c r="ACA13" s="35"/>
      <c r="ACB13" s="35"/>
      <c r="ACC13" s="35"/>
      <c r="ACD13" s="35"/>
      <c r="ACE13" s="35"/>
      <c r="ACF13" s="35"/>
      <c r="ACG13" s="35"/>
      <c r="ACH13" s="35"/>
      <c r="ACI13" s="35"/>
      <c r="ACJ13" s="35"/>
      <c r="ACK13" s="35"/>
      <c r="ACL13" s="35"/>
      <c r="ACM13" s="35"/>
      <c r="ACN13" s="35"/>
      <c r="ACO13" s="35"/>
      <c r="ACP13" s="35"/>
      <c r="ACQ13" s="35"/>
      <c r="ACR13" s="35"/>
      <c r="ACS13" s="35"/>
      <c r="ACT13" s="35"/>
      <c r="ACU13" s="35"/>
      <c r="ACV13" s="35"/>
      <c r="ACW13" s="35"/>
      <c r="ACX13" s="35"/>
      <c r="ACY13" s="35"/>
      <c r="ACZ13" s="35"/>
      <c r="ADA13" s="35"/>
      <c r="ADB13" s="35"/>
      <c r="ADC13" s="35"/>
      <c r="ADD13" s="35"/>
      <c r="ADE13" s="35"/>
      <c r="ADF13" s="35"/>
      <c r="ADG13" s="35"/>
      <c r="ADH13" s="35"/>
      <c r="ADI13" s="35"/>
      <c r="ADJ13" s="35"/>
      <c r="ADK13" s="35"/>
      <c r="ADL13" s="35"/>
      <c r="ADM13" s="35"/>
      <c r="ADN13" s="35"/>
      <c r="ADO13" s="35"/>
      <c r="ADP13" s="35"/>
      <c r="ADQ13" s="35"/>
      <c r="ADR13" s="35"/>
      <c r="ADS13" s="35"/>
      <c r="ADT13" s="35"/>
      <c r="ADU13" s="35"/>
      <c r="ADV13" s="35"/>
      <c r="ADW13" s="35"/>
      <c r="ADX13" s="35"/>
      <c r="ADY13" s="35"/>
      <c r="ADZ13" s="35"/>
      <c r="AEA13" s="35"/>
      <c r="AEB13" s="35"/>
      <c r="AEC13" s="35"/>
      <c r="AED13" s="35"/>
      <c r="AEE13" s="35"/>
      <c r="AEF13" s="35"/>
      <c r="AEG13" s="35"/>
      <c r="AEH13" s="35"/>
      <c r="AEI13" s="35"/>
      <c r="AEJ13" s="35"/>
      <c r="AEK13" s="35"/>
      <c r="AEL13" s="35"/>
      <c r="AEM13" s="35"/>
      <c r="AEN13" s="35"/>
      <c r="AEO13" s="35"/>
      <c r="AEP13" s="35"/>
      <c r="AEQ13" s="35"/>
      <c r="AER13" s="35"/>
      <c r="AES13" s="35"/>
      <c r="AET13" s="35"/>
      <c r="AEU13" s="35"/>
      <c r="AEV13" s="35"/>
      <c r="AEW13" s="35"/>
      <c r="AEX13" s="35"/>
      <c r="AEY13" s="35"/>
      <c r="AEZ13" s="35"/>
      <c r="AFA13" s="35"/>
      <c r="AFB13" s="35"/>
      <c r="AFC13" s="35"/>
      <c r="AFD13" s="35"/>
      <c r="AFE13" s="35"/>
      <c r="AFF13" s="35"/>
      <c r="AFG13" s="35"/>
      <c r="AFH13" s="35"/>
      <c r="AFI13" s="35"/>
      <c r="AFJ13" s="35"/>
      <c r="AFK13" s="35"/>
      <c r="AFL13" s="35"/>
      <c r="AFM13" s="35"/>
      <c r="AFN13" s="35"/>
      <c r="AFO13" s="35"/>
      <c r="AFP13" s="35"/>
      <c r="AFQ13" s="35"/>
      <c r="AFR13" s="35"/>
      <c r="AFS13" s="35"/>
      <c r="AFT13" s="35"/>
      <c r="AFU13" s="35"/>
      <c r="AFV13" s="35"/>
      <c r="AFW13" s="35"/>
      <c r="AFX13" s="35"/>
      <c r="AFY13" s="35"/>
      <c r="AFZ13" s="35"/>
      <c r="AGA13" s="35"/>
      <c r="AGB13" s="35"/>
      <c r="AGC13" s="35"/>
      <c r="AGD13" s="35"/>
      <c r="AGE13" s="35"/>
      <c r="AGF13" s="35"/>
      <c r="AGG13" s="35"/>
      <c r="AGH13" s="35"/>
      <c r="AGI13" s="35"/>
      <c r="AGJ13" s="35"/>
      <c r="AGK13" s="35"/>
      <c r="AGL13" s="35"/>
      <c r="AGM13" s="35"/>
      <c r="AGN13" s="35"/>
      <c r="AGO13" s="35"/>
      <c r="AGP13" s="35"/>
      <c r="AGQ13" s="35"/>
      <c r="AGR13" s="35"/>
      <c r="AGS13" s="35"/>
      <c r="AGT13" s="35"/>
      <c r="AGU13" s="35"/>
      <c r="AGV13" s="35"/>
      <c r="AGW13" s="35"/>
      <c r="AGX13" s="35"/>
      <c r="AGY13" s="35"/>
      <c r="AGZ13" s="35"/>
      <c r="AHA13" s="35"/>
      <c r="AHB13" s="35"/>
      <c r="AHC13" s="35"/>
      <c r="AHD13" s="35"/>
      <c r="AHE13" s="35"/>
      <c r="AHF13" s="35"/>
      <c r="AHG13" s="35"/>
      <c r="AHH13" s="35"/>
      <c r="AHI13" s="35"/>
      <c r="AHJ13" s="35"/>
      <c r="AHK13" s="35"/>
      <c r="AHL13" s="35"/>
      <c r="AHM13" s="35"/>
      <c r="AHN13" s="35"/>
      <c r="AHO13" s="35"/>
      <c r="AHP13" s="35"/>
      <c r="AHQ13" s="35"/>
      <c r="AHR13" s="35"/>
      <c r="AHS13" s="35"/>
      <c r="AHT13" s="35"/>
      <c r="AHU13" s="35"/>
      <c r="AHV13" s="35"/>
      <c r="AHW13" s="35"/>
      <c r="AHX13" s="35"/>
      <c r="AHY13" s="35"/>
      <c r="AHZ13" s="35"/>
      <c r="AIA13" s="35"/>
      <c r="AIB13" s="35"/>
      <c r="AIC13" s="35"/>
      <c r="AID13" s="35"/>
      <c r="AIE13" s="35"/>
      <c r="AIF13" s="35"/>
      <c r="AIG13" s="35"/>
      <c r="AIH13" s="35"/>
      <c r="AII13" s="35"/>
      <c r="AIJ13" s="35"/>
      <c r="AIK13" s="35"/>
      <c r="AIL13" s="35"/>
      <c r="AIM13" s="35"/>
      <c r="AIN13" s="35"/>
      <c r="AIO13" s="35"/>
      <c r="AIP13" s="35"/>
      <c r="AIQ13" s="35"/>
      <c r="AIR13" s="35"/>
      <c r="AIS13" s="35"/>
      <c r="AIT13" s="35"/>
      <c r="AIU13" s="35"/>
      <c r="AIV13" s="35"/>
      <c r="AIW13" s="35"/>
      <c r="AIX13" s="35"/>
      <c r="AIY13" s="35"/>
      <c r="AIZ13" s="35"/>
      <c r="AJA13" s="35"/>
      <c r="AJB13" s="35"/>
      <c r="AJC13" s="35"/>
      <c r="AJD13" s="35"/>
      <c r="AJE13" s="35"/>
      <c r="AJF13" s="35"/>
      <c r="AJG13" s="35"/>
      <c r="AJH13" s="35"/>
      <c r="AJI13" s="35"/>
      <c r="AJJ13" s="35"/>
      <c r="AJK13" s="35"/>
      <c r="AJL13" s="35"/>
      <c r="AJM13" s="35"/>
      <c r="AJN13" s="35"/>
      <c r="AJO13" s="35"/>
      <c r="AJP13" s="35"/>
      <c r="AJQ13" s="35"/>
      <c r="AJR13" s="35"/>
      <c r="AJS13" s="35"/>
      <c r="AJT13" s="35"/>
      <c r="AJU13" s="35"/>
      <c r="AJV13" s="35"/>
      <c r="AJW13" s="35"/>
      <c r="AJX13" s="35"/>
      <c r="AJY13" s="35"/>
      <c r="AJZ13" s="35"/>
      <c r="AKA13" s="35"/>
      <c r="AKB13" s="35"/>
      <c r="AKC13" s="35"/>
      <c r="AKD13" s="35"/>
      <c r="AKE13" s="35"/>
      <c r="AKF13" s="35"/>
      <c r="AKG13" s="35"/>
      <c r="AKH13" s="35"/>
      <c r="AKI13" s="35"/>
      <c r="AKJ13" s="35"/>
      <c r="AKK13" s="35"/>
      <c r="AKL13" s="35"/>
      <c r="AKM13" s="35"/>
      <c r="AKN13" s="35"/>
      <c r="AKO13" s="35"/>
      <c r="AKP13" s="35"/>
      <c r="AKQ13" s="35"/>
      <c r="AKR13" s="35"/>
      <c r="AKS13" s="35"/>
      <c r="AKT13" s="35"/>
      <c r="AKU13" s="35"/>
      <c r="AKV13" s="35"/>
      <c r="AKW13" s="35"/>
      <c r="AKX13" s="35"/>
      <c r="AKY13" s="35"/>
      <c r="AKZ13" s="35"/>
      <c r="ALA13" s="35"/>
      <c r="ALB13" s="35"/>
      <c r="ALC13" s="35"/>
      <c r="ALD13" s="35"/>
      <c r="ALE13" s="35"/>
      <c r="ALF13" s="35"/>
      <c r="ALG13" s="35"/>
      <c r="ALH13" s="35"/>
      <c r="ALI13" s="35"/>
      <c r="ALJ13" s="35"/>
      <c r="ALK13" s="35"/>
      <c r="ALL13" s="35"/>
      <c r="ALM13" s="35"/>
      <c r="ALN13" s="35"/>
      <c r="ALO13" s="35"/>
      <c r="ALP13" s="35"/>
      <c r="ALQ13" s="35"/>
      <c r="ALR13" s="35"/>
      <c r="ALS13" s="35"/>
      <c r="ALT13" s="35"/>
      <c r="ALU13" s="35"/>
      <c r="ALV13" s="35"/>
      <c r="ALW13" s="35"/>
      <c r="ALX13" s="35"/>
      <c r="ALY13" s="35"/>
      <c r="ALZ13" s="35"/>
      <c r="AMA13" s="35"/>
      <c r="AMB13" s="35"/>
      <c r="AMC13" s="35"/>
      <c r="AMD13" s="35"/>
    </row>
    <row r="14" spans="1:1018" s="115" customFormat="1" ht="18" customHeight="1" thickBot="1" x14ac:dyDescent="0.3">
      <c r="A14" s="149"/>
      <c r="B14" s="295"/>
      <c r="C14" s="295"/>
      <c r="D14" s="296"/>
      <c r="E14" s="155"/>
      <c r="F14" s="410"/>
      <c r="G14" s="297"/>
      <c r="H14" s="150"/>
      <c r="I14" s="297"/>
      <c r="J14" s="411"/>
      <c r="K14" s="329"/>
      <c r="L14" s="297"/>
      <c r="M14" s="297"/>
      <c r="N14" s="266"/>
      <c r="O14" s="412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0"/>
      <c r="AO14" s="60"/>
      <c r="AP14" s="60"/>
      <c r="AQ14" s="60"/>
      <c r="AR14" s="60"/>
      <c r="AS14" s="60"/>
      <c r="AT14" s="60"/>
      <c r="AU14" s="60"/>
      <c r="AV14" s="60"/>
      <c r="AW14" s="60"/>
      <c r="AX14" s="60"/>
      <c r="AY14" s="60"/>
      <c r="AZ14" s="60"/>
      <c r="BA14" s="60"/>
      <c r="BB14" s="60"/>
      <c r="BC14" s="60"/>
      <c r="BD14" s="60"/>
      <c r="BE14" s="60"/>
      <c r="BF14" s="60"/>
      <c r="BG14" s="60"/>
      <c r="BH14" s="60"/>
      <c r="BI14" s="60"/>
      <c r="BJ14" s="60"/>
      <c r="BK14" s="60"/>
      <c r="BL14" s="60"/>
      <c r="BM14" s="60"/>
      <c r="BN14" s="60"/>
      <c r="BO14" s="60"/>
      <c r="BP14" s="60"/>
      <c r="BQ14" s="60"/>
      <c r="BR14" s="60"/>
      <c r="BS14" s="60"/>
      <c r="BT14" s="60"/>
      <c r="BU14" s="60"/>
      <c r="BV14" s="60"/>
      <c r="BW14" s="60"/>
      <c r="BX14" s="60"/>
      <c r="BY14" s="60"/>
      <c r="BZ14" s="60"/>
      <c r="CA14" s="60"/>
      <c r="CB14" s="60"/>
      <c r="CC14" s="60"/>
      <c r="CD14" s="60"/>
      <c r="CE14" s="60"/>
      <c r="CF14" s="60"/>
      <c r="CG14" s="60"/>
      <c r="CH14" s="60"/>
      <c r="CI14" s="60"/>
      <c r="CJ14" s="60"/>
      <c r="CK14" s="60"/>
      <c r="CL14" s="60"/>
      <c r="CM14" s="60"/>
      <c r="CN14" s="60"/>
      <c r="CO14" s="60"/>
      <c r="CP14" s="60"/>
      <c r="CQ14" s="60"/>
      <c r="CR14" s="60"/>
      <c r="CS14" s="60"/>
      <c r="CT14" s="60"/>
      <c r="CU14" s="60"/>
      <c r="CV14" s="60"/>
      <c r="CW14" s="60"/>
      <c r="CX14" s="60"/>
      <c r="CY14" s="60"/>
      <c r="CZ14" s="60"/>
      <c r="DA14" s="60"/>
      <c r="DB14" s="60"/>
      <c r="DC14" s="60"/>
      <c r="DD14" s="60"/>
      <c r="DE14" s="60"/>
      <c r="DF14" s="60"/>
      <c r="DG14" s="60"/>
      <c r="DH14" s="60"/>
      <c r="DI14" s="60"/>
      <c r="DJ14" s="60"/>
      <c r="DK14" s="60"/>
      <c r="DL14" s="60"/>
      <c r="DM14" s="60"/>
      <c r="DN14" s="60"/>
      <c r="DO14" s="60"/>
      <c r="DP14" s="60"/>
      <c r="DQ14" s="60"/>
      <c r="DR14" s="60"/>
      <c r="DS14" s="60"/>
      <c r="DT14" s="60"/>
      <c r="DU14" s="60"/>
      <c r="DV14" s="60"/>
      <c r="DW14" s="60"/>
      <c r="DX14" s="60"/>
      <c r="DY14" s="60"/>
      <c r="DZ14" s="60"/>
      <c r="EA14" s="60"/>
      <c r="EB14" s="60"/>
      <c r="EC14" s="60"/>
      <c r="ED14" s="60"/>
      <c r="EE14" s="60"/>
      <c r="EF14" s="60"/>
      <c r="EG14" s="60"/>
      <c r="EH14" s="60"/>
      <c r="EI14" s="60"/>
      <c r="EJ14" s="60"/>
      <c r="EK14" s="60"/>
      <c r="EL14" s="60"/>
      <c r="EM14" s="60"/>
      <c r="EN14" s="60"/>
      <c r="EO14" s="60"/>
      <c r="EP14" s="60"/>
      <c r="EQ14" s="60"/>
      <c r="ER14" s="60"/>
      <c r="ES14" s="60"/>
      <c r="ET14" s="60"/>
      <c r="EU14" s="60"/>
      <c r="EV14" s="60"/>
      <c r="EW14" s="60"/>
      <c r="EX14" s="60"/>
      <c r="EY14" s="60"/>
      <c r="EZ14" s="60"/>
      <c r="FA14" s="60"/>
      <c r="FB14" s="60"/>
      <c r="FC14" s="60"/>
      <c r="FD14" s="60"/>
      <c r="FE14" s="60"/>
      <c r="FF14" s="60"/>
      <c r="FG14" s="60"/>
      <c r="FH14" s="60"/>
      <c r="FI14" s="60"/>
      <c r="FJ14" s="60"/>
      <c r="FK14" s="60"/>
      <c r="FL14" s="60"/>
      <c r="FM14" s="60"/>
      <c r="FN14" s="60"/>
      <c r="FO14" s="60"/>
      <c r="FP14" s="60"/>
      <c r="FQ14" s="60"/>
      <c r="FR14" s="60"/>
      <c r="FS14" s="60"/>
      <c r="FT14" s="60"/>
      <c r="FU14" s="60"/>
      <c r="FV14" s="60"/>
      <c r="FW14" s="60"/>
      <c r="FX14" s="60"/>
      <c r="FY14" s="60"/>
      <c r="FZ14" s="60"/>
      <c r="GA14" s="60"/>
      <c r="GB14" s="60"/>
      <c r="GC14" s="60"/>
      <c r="GD14" s="60"/>
      <c r="GE14" s="60"/>
      <c r="GF14" s="60"/>
      <c r="GG14" s="60"/>
      <c r="GH14" s="60"/>
      <c r="GI14" s="60"/>
      <c r="GJ14" s="60"/>
      <c r="GK14" s="60"/>
      <c r="GL14" s="60"/>
      <c r="GM14" s="60"/>
      <c r="GN14" s="60"/>
      <c r="GO14" s="60"/>
      <c r="GP14" s="60"/>
      <c r="GQ14" s="60"/>
      <c r="GR14" s="60"/>
      <c r="GS14" s="60"/>
      <c r="GT14" s="60"/>
      <c r="GU14" s="60"/>
      <c r="GV14" s="60"/>
      <c r="GW14" s="60"/>
      <c r="GX14" s="60"/>
      <c r="GY14" s="60"/>
      <c r="GZ14" s="60"/>
      <c r="HA14" s="60"/>
      <c r="HB14" s="60"/>
      <c r="HC14" s="60"/>
      <c r="HD14" s="60"/>
      <c r="HE14" s="60"/>
      <c r="HF14" s="60"/>
      <c r="HG14" s="60"/>
      <c r="HH14" s="60"/>
      <c r="HI14" s="60"/>
      <c r="HJ14" s="60"/>
      <c r="HK14" s="60"/>
      <c r="HL14" s="60"/>
      <c r="HM14" s="60"/>
      <c r="HN14" s="60"/>
      <c r="HO14" s="60"/>
      <c r="HP14" s="60"/>
      <c r="HQ14" s="60"/>
      <c r="HR14" s="60"/>
      <c r="HS14" s="60"/>
      <c r="HT14" s="60"/>
      <c r="HU14" s="60"/>
      <c r="HV14" s="60"/>
      <c r="HW14" s="60"/>
      <c r="HX14" s="60"/>
      <c r="HY14" s="60"/>
      <c r="HZ14" s="60"/>
      <c r="IA14" s="60"/>
      <c r="IB14" s="60"/>
      <c r="IC14" s="60"/>
      <c r="ID14" s="60"/>
      <c r="IE14" s="60"/>
      <c r="IF14" s="60"/>
      <c r="IG14" s="60"/>
      <c r="IH14" s="60"/>
      <c r="II14" s="60"/>
      <c r="IJ14" s="60"/>
      <c r="IK14" s="60"/>
      <c r="IL14" s="60"/>
      <c r="IM14" s="60"/>
      <c r="IN14" s="60"/>
      <c r="IO14" s="60"/>
      <c r="IP14" s="60"/>
      <c r="IQ14" s="60"/>
      <c r="IR14" s="60"/>
      <c r="IS14" s="60"/>
      <c r="IT14" s="60"/>
      <c r="IU14" s="60"/>
      <c r="IV14" s="60"/>
      <c r="IW14" s="60"/>
      <c r="IX14" s="60"/>
      <c r="IY14" s="60"/>
      <c r="IZ14" s="60"/>
      <c r="JA14" s="60"/>
      <c r="JB14" s="60"/>
      <c r="JC14" s="60"/>
      <c r="JD14" s="60"/>
      <c r="JE14" s="60"/>
      <c r="JF14" s="60"/>
      <c r="JG14" s="60"/>
      <c r="JH14" s="60"/>
      <c r="JI14" s="60"/>
      <c r="JJ14" s="60"/>
      <c r="JK14" s="60"/>
      <c r="JL14" s="60"/>
      <c r="JM14" s="60"/>
      <c r="JN14" s="60"/>
      <c r="JO14" s="60"/>
      <c r="JP14" s="60"/>
      <c r="JQ14" s="60"/>
      <c r="JR14" s="60"/>
      <c r="JS14" s="60"/>
      <c r="JT14" s="60"/>
      <c r="JU14" s="60"/>
      <c r="JV14" s="60"/>
      <c r="JW14" s="60"/>
      <c r="JX14" s="60"/>
      <c r="JY14" s="60"/>
      <c r="JZ14" s="60"/>
      <c r="KA14" s="60"/>
      <c r="KB14" s="60"/>
      <c r="KC14" s="60"/>
      <c r="KD14" s="60"/>
      <c r="KE14" s="60"/>
      <c r="KF14" s="60"/>
      <c r="KG14" s="60"/>
      <c r="KH14" s="60"/>
      <c r="KI14" s="60"/>
      <c r="KJ14" s="60"/>
      <c r="KK14" s="60"/>
      <c r="KL14" s="60"/>
      <c r="KM14" s="60"/>
      <c r="KN14" s="60"/>
      <c r="KO14" s="60"/>
      <c r="KP14" s="60"/>
      <c r="KQ14" s="60"/>
      <c r="KR14" s="60"/>
      <c r="KS14" s="60"/>
      <c r="KT14" s="60"/>
      <c r="KU14" s="60"/>
      <c r="KV14" s="60"/>
      <c r="KW14" s="60"/>
      <c r="KX14" s="60"/>
      <c r="KY14" s="60"/>
      <c r="KZ14" s="60"/>
      <c r="LA14" s="60"/>
      <c r="LB14" s="60"/>
      <c r="LC14" s="60"/>
      <c r="LD14" s="60"/>
      <c r="LE14" s="60"/>
      <c r="LF14" s="60"/>
      <c r="LG14" s="60"/>
      <c r="LH14" s="60"/>
      <c r="LI14" s="60"/>
      <c r="LJ14" s="60"/>
      <c r="LK14" s="60"/>
      <c r="LL14" s="60"/>
      <c r="LM14" s="60"/>
      <c r="LN14" s="60"/>
      <c r="LO14" s="60"/>
      <c r="LP14" s="60"/>
      <c r="LQ14" s="60"/>
      <c r="LR14" s="60"/>
      <c r="LS14" s="60"/>
      <c r="LT14" s="60"/>
      <c r="LU14" s="60"/>
      <c r="LV14" s="60"/>
      <c r="LW14" s="60"/>
      <c r="LX14" s="60"/>
      <c r="LY14" s="60"/>
      <c r="LZ14" s="60"/>
      <c r="MA14" s="60"/>
      <c r="MB14" s="60"/>
      <c r="MC14" s="60"/>
      <c r="MD14" s="60"/>
      <c r="ME14" s="60"/>
      <c r="MF14" s="60"/>
      <c r="MG14" s="60"/>
      <c r="MH14" s="60"/>
      <c r="MI14" s="60"/>
      <c r="MJ14" s="60"/>
      <c r="MK14" s="60"/>
      <c r="ML14" s="60"/>
      <c r="MM14" s="60"/>
      <c r="MN14" s="60"/>
      <c r="MO14" s="60"/>
      <c r="MP14" s="60"/>
      <c r="MQ14" s="60"/>
      <c r="MR14" s="60"/>
      <c r="MS14" s="60"/>
      <c r="MT14" s="60"/>
      <c r="MU14" s="60"/>
      <c r="MV14" s="60"/>
      <c r="MW14" s="60"/>
      <c r="MX14" s="60"/>
      <c r="MY14" s="60"/>
      <c r="MZ14" s="60"/>
      <c r="NA14" s="60"/>
      <c r="NB14" s="60"/>
      <c r="NC14" s="60"/>
      <c r="ND14" s="60"/>
      <c r="NE14" s="60"/>
      <c r="NF14" s="60"/>
      <c r="NG14" s="60"/>
      <c r="NH14" s="60"/>
      <c r="NI14" s="60"/>
      <c r="NJ14" s="60"/>
      <c r="NK14" s="60"/>
      <c r="NL14" s="60"/>
      <c r="NM14" s="60"/>
      <c r="NN14" s="60"/>
      <c r="NO14" s="60"/>
      <c r="NP14" s="60"/>
      <c r="NQ14" s="60"/>
      <c r="NR14" s="60"/>
      <c r="NS14" s="60"/>
      <c r="NT14" s="60"/>
      <c r="NU14" s="60"/>
      <c r="NV14" s="60"/>
      <c r="NW14" s="60"/>
      <c r="NX14" s="60"/>
      <c r="NY14" s="60"/>
      <c r="NZ14" s="60"/>
      <c r="OA14" s="60"/>
      <c r="OB14" s="60"/>
      <c r="OC14" s="60"/>
      <c r="OD14" s="60"/>
      <c r="OE14" s="60"/>
      <c r="OF14" s="60"/>
      <c r="OG14" s="60"/>
      <c r="OH14" s="60"/>
      <c r="OI14" s="60"/>
      <c r="OJ14" s="60"/>
      <c r="OK14" s="60"/>
      <c r="OL14" s="60"/>
      <c r="OM14" s="60"/>
      <c r="ON14" s="60"/>
      <c r="OO14" s="60"/>
      <c r="OP14" s="60"/>
      <c r="OQ14" s="60"/>
      <c r="OR14" s="60"/>
      <c r="OS14" s="60"/>
      <c r="OT14" s="60"/>
      <c r="OU14" s="60"/>
      <c r="OV14" s="60"/>
      <c r="OW14" s="60"/>
      <c r="OX14" s="60"/>
      <c r="OY14" s="60"/>
      <c r="OZ14" s="60"/>
      <c r="PA14" s="60"/>
      <c r="PB14" s="60"/>
      <c r="PC14" s="60"/>
      <c r="PD14" s="60"/>
      <c r="PE14" s="60"/>
      <c r="PF14" s="60"/>
      <c r="PG14" s="60"/>
      <c r="PH14" s="60"/>
      <c r="PI14" s="60"/>
      <c r="PJ14" s="60"/>
      <c r="PK14" s="60"/>
      <c r="PL14" s="60"/>
      <c r="PM14" s="60"/>
      <c r="PN14" s="60"/>
      <c r="PO14" s="60"/>
      <c r="PP14" s="60"/>
      <c r="PQ14" s="60"/>
      <c r="PR14" s="60"/>
      <c r="PS14" s="60"/>
      <c r="PT14" s="60"/>
      <c r="PU14" s="60"/>
      <c r="PV14" s="60"/>
      <c r="PW14" s="60"/>
      <c r="PX14" s="60"/>
      <c r="PY14" s="60"/>
      <c r="PZ14" s="60"/>
      <c r="QA14" s="60"/>
      <c r="QB14" s="60"/>
      <c r="QC14" s="60"/>
      <c r="QD14" s="60"/>
      <c r="QE14" s="60"/>
      <c r="QF14" s="60"/>
      <c r="QG14" s="60"/>
      <c r="QH14" s="60"/>
      <c r="QI14" s="60"/>
      <c r="QJ14" s="60"/>
      <c r="QK14" s="60"/>
      <c r="QL14" s="60"/>
      <c r="QM14" s="60"/>
      <c r="QN14" s="60"/>
      <c r="QO14" s="60"/>
      <c r="QP14" s="60"/>
      <c r="QQ14" s="60"/>
      <c r="QR14" s="60"/>
      <c r="QS14" s="60"/>
      <c r="QT14" s="60"/>
      <c r="QU14" s="60"/>
      <c r="QV14" s="60"/>
      <c r="QW14" s="60"/>
      <c r="QX14" s="60"/>
      <c r="QY14" s="60"/>
      <c r="QZ14" s="60"/>
      <c r="RA14" s="60"/>
      <c r="RB14" s="60"/>
      <c r="RC14" s="60"/>
      <c r="RD14" s="60"/>
      <c r="RE14" s="60"/>
      <c r="RF14" s="60"/>
      <c r="RG14" s="60"/>
      <c r="RH14" s="60"/>
      <c r="RI14" s="60"/>
      <c r="RJ14" s="60"/>
      <c r="RK14" s="60"/>
      <c r="RL14" s="60"/>
      <c r="RM14" s="60"/>
      <c r="RN14" s="60"/>
      <c r="RO14" s="60"/>
      <c r="RP14" s="60"/>
      <c r="RQ14" s="60"/>
      <c r="RR14" s="60"/>
      <c r="RS14" s="60"/>
      <c r="RT14" s="60"/>
      <c r="RU14" s="60"/>
      <c r="RV14" s="60"/>
      <c r="RW14" s="60"/>
      <c r="RX14" s="60"/>
      <c r="RY14" s="60"/>
      <c r="RZ14" s="60"/>
      <c r="SA14" s="60"/>
      <c r="SB14" s="60"/>
      <c r="SC14" s="60"/>
      <c r="SD14" s="60"/>
      <c r="SE14" s="60"/>
      <c r="SF14" s="60"/>
      <c r="SG14" s="60"/>
      <c r="SH14" s="60"/>
      <c r="SI14" s="60"/>
      <c r="SJ14" s="60"/>
      <c r="SK14" s="60"/>
      <c r="SL14" s="60"/>
      <c r="SM14" s="60"/>
      <c r="SN14" s="60"/>
      <c r="SO14" s="60"/>
      <c r="SP14" s="60"/>
      <c r="SQ14" s="60"/>
      <c r="SR14" s="60"/>
      <c r="SS14" s="60"/>
      <c r="ST14" s="60"/>
      <c r="SU14" s="60"/>
      <c r="SV14" s="60"/>
      <c r="SW14" s="60"/>
      <c r="SX14" s="60"/>
      <c r="SY14" s="60"/>
      <c r="SZ14" s="60"/>
      <c r="TA14" s="60"/>
      <c r="TB14" s="60"/>
      <c r="TC14" s="60"/>
      <c r="TD14" s="60"/>
      <c r="TE14" s="60"/>
      <c r="TF14" s="60"/>
      <c r="TG14" s="60"/>
      <c r="TH14" s="60"/>
      <c r="TI14" s="60"/>
      <c r="TJ14" s="60"/>
      <c r="TK14" s="60"/>
      <c r="TL14" s="60"/>
      <c r="TM14" s="60"/>
      <c r="TN14" s="60"/>
      <c r="TO14" s="60"/>
      <c r="TP14" s="60"/>
      <c r="TQ14" s="60"/>
      <c r="TR14" s="60"/>
      <c r="TS14" s="60"/>
      <c r="TT14" s="60"/>
      <c r="TU14" s="60"/>
      <c r="TV14" s="60"/>
      <c r="TW14" s="60"/>
      <c r="TX14" s="60"/>
      <c r="TY14" s="60"/>
      <c r="TZ14" s="60"/>
      <c r="UA14" s="60"/>
      <c r="UB14" s="60"/>
      <c r="UC14" s="60"/>
      <c r="UD14" s="60"/>
      <c r="UE14" s="60"/>
      <c r="UF14" s="60"/>
      <c r="UG14" s="60"/>
      <c r="UH14" s="60"/>
      <c r="UI14" s="60"/>
      <c r="UJ14" s="60"/>
      <c r="UK14" s="60"/>
      <c r="UL14" s="60"/>
      <c r="UM14" s="60"/>
      <c r="UN14" s="60"/>
      <c r="UO14" s="60"/>
      <c r="UP14" s="60"/>
      <c r="UQ14" s="60"/>
      <c r="UR14" s="60"/>
      <c r="US14" s="60"/>
      <c r="UT14" s="60"/>
      <c r="UU14" s="60"/>
      <c r="UV14" s="60"/>
      <c r="UW14" s="60"/>
      <c r="UX14" s="60"/>
      <c r="UY14" s="60"/>
      <c r="UZ14" s="60"/>
      <c r="VA14" s="60"/>
      <c r="VB14" s="60"/>
      <c r="VC14" s="60"/>
      <c r="VD14" s="60"/>
      <c r="VE14" s="60"/>
      <c r="VF14" s="60"/>
      <c r="VG14" s="60"/>
      <c r="VH14" s="60"/>
      <c r="VI14" s="60"/>
      <c r="VJ14" s="60"/>
      <c r="VK14" s="60"/>
      <c r="VL14" s="60"/>
      <c r="VM14" s="60"/>
      <c r="VN14" s="60"/>
      <c r="VO14" s="60"/>
      <c r="VP14" s="60"/>
      <c r="VQ14" s="60"/>
      <c r="VR14" s="60"/>
      <c r="VS14" s="60"/>
      <c r="VT14" s="60"/>
      <c r="VU14" s="60"/>
      <c r="VV14" s="60"/>
      <c r="VW14" s="60"/>
      <c r="VX14" s="60"/>
      <c r="VY14" s="60"/>
      <c r="VZ14" s="60"/>
      <c r="WA14" s="60"/>
      <c r="WB14" s="60"/>
      <c r="WC14" s="60"/>
      <c r="WD14" s="60"/>
      <c r="WE14" s="60"/>
      <c r="WF14" s="60"/>
      <c r="WG14" s="60"/>
      <c r="WH14" s="60"/>
      <c r="WI14" s="60"/>
      <c r="WJ14" s="60"/>
      <c r="WK14" s="60"/>
      <c r="WL14" s="60"/>
      <c r="WM14" s="60"/>
      <c r="WN14" s="60"/>
      <c r="WO14" s="60"/>
      <c r="WP14" s="60"/>
      <c r="WQ14" s="60"/>
      <c r="WR14" s="60"/>
      <c r="WS14" s="60"/>
      <c r="WT14" s="60"/>
      <c r="WU14" s="60"/>
      <c r="WV14" s="60"/>
      <c r="WW14" s="60"/>
      <c r="WX14" s="60"/>
      <c r="WY14" s="60"/>
      <c r="WZ14" s="60"/>
      <c r="XA14" s="60"/>
      <c r="XB14" s="60"/>
      <c r="XC14" s="60"/>
      <c r="XD14" s="60"/>
      <c r="XE14" s="60"/>
      <c r="XF14" s="60"/>
      <c r="XG14" s="60"/>
      <c r="XH14" s="60"/>
      <c r="XI14" s="60"/>
      <c r="XJ14" s="60"/>
      <c r="XK14" s="60"/>
      <c r="XL14" s="60"/>
      <c r="XM14" s="60"/>
      <c r="XN14" s="60"/>
      <c r="XO14" s="60"/>
      <c r="XP14" s="60"/>
      <c r="XQ14" s="60"/>
      <c r="XR14" s="60"/>
      <c r="XS14" s="60"/>
      <c r="XT14" s="60"/>
      <c r="XU14" s="60"/>
      <c r="XV14" s="60"/>
      <c r="XW14" s="60"/>
      <c r="XX14" s="60"/>
      <c r="XY14" s="60"/>
      <c r="XZ14" s="60"/>
      <c r="YA14" s="60"/>
      <c r="YB14" s="60"/>
      <c r="YC14" s="60"/>
      <c r="YD14" s="60"/>
      <c r="YE14" s="60"/>
      <c r="YF14" s="60"/>
      <c r="YG14" s="60"/>
      <c r="YH14" s="60"/>
      <c r="YI14" s="60"/>
      <c r="YJ14" s="60"/>
      <c r="YK14" s="60"/>
      <c r="YL14" s="60"/>
      <c r="YM14" s="60"/>
      <c r="YN14" s="60"/>
      <c r="YO14" s="60"/>
      <c r="YP14" s="60"/>
      <c r="YQ14" s="60"/>
      <c r="YR14" s="60"/>
      <c r="YS14" s="60"/>
      <c r="YT14" s="60"/>
      <c r="YU14" s="60"/>
      <c r="YV14" s="60"/>
      <c r="YW14" s="60"/>
      <c r="YX14" s="60"/>
      <c r="YY14" s="60"/>
      <c r="YZ14" s="60"/>
      <c r="ZA14" s="60"/>
      <c r="ZB14" s="60"/>
      <c r="ZC14" s="60"/>
      <c r="ZD14" s="60"/>
      <c r="ZE14" s="60"/>
      <c r="ZF14" s="60"/>
      <c r="ZG14" s="60"/>
      <c r="ZH14" s="60"/>
      <c r="ZI14" s="60"/>
      <c r="ZJ14" s="60"/>
      <c r="ZK14" s="60"/>
      <c r="ZL14" s="60"/>
      <c r="ZM14" s="60"/>
      <c r="ZN14" s="60"/>
      <c r="ZO14" s="60"/>
      <c r="ZP14" s="60"/>
      <c r="ZQ14" s="60"/>
      <c r="ZR14" s="60"/>
      <c r="ZS14" s="60"/>
      <c r="ZT14" s="60"/>
      <c r="ZU14" s="60"/>
      <c r="ZV14" s="60"/>
      <c r="ZW14" s="60"/>
      <c r="ZX14" s="60"/>
      <c r="ZY14" s="60"/>
      <c r="ZZ14" s="60"/>
      <c r="AAA14" s="60"/>
      <c r="AAB14" s="60"/>
      <c r="AAC14" s="60"/>
      <c r="AAD14" s="60"/>
      <c r="AAE14" s="60"/>
      <c r="AAF14" s="60"/>
      <c r="AAG14" s="60"/>
      <c r="AAH14" s="60"/>
      <c r="AAI14" s="60"/>
      <c r="AAJ14" s="60"/>
      <c r="AAK14" s="60"/>
      <c r="AAL14" s="60"/>
      <c r="AAM14" s="60"/>
      <c r="AAN14" s="60"/>
      <c r="AAO14" s="60"/>
      <c r="AAP14" s="60"/>
      <c r="AAQ14" s="60"/>
      <c r="AAR14" s="60"/>
      <c r="AAS14" s="60"/>
      <c r="AAT14" s="60"/>
      <c r="AAU14" s="60"/>
      <c r="AAV14" s="60"/>
      <c r="AAW14" s="60"/>
      <c r="AAX14" s="60"/>
      <c r="AAY14" s="60"/>
      <c r="AAZ14" s="60"/>
      <c r="ABA14" s="60"/>
      <c r="ABB14" s="60"/>
      <c r="ABC14" s="60"/>
      <c r="ABD14" s="60"/>
      <c r="ABE14" s="60"/>
      <c r="ABF14" s="60"/>
      <c r="ABG14" s="60"/>
      <c r="ABH14" s="60"/>
      <c r="ABI14" s="60"/>
      <c r="ABJ14" s="60"/>
      <c r="ABK14" s="60"/>
      <c r="ABL14" s="60"/>
      <c r="ABM14" s="60"/>
      <c r="ABN14" s="60"/>
      <c r="ABO14" s="60"/>
      <c r="ABP14" s="60"/>
      <c r="ABQ14" s="60"/>
      <c r="ABR14" s="60"/>
      <c r="ABS14" s="60"/>
      <c r="ABT14" s="60"/>
      <c r="ABU14" s="60"/>
      <c r="ABV14" s="60"/>
      <c r="ABW14" s="60"/>
      <c r="ABX14" s="60"/>
      <c r="ABY14" s="60"/>
      <c r="ABZ14" s="60"/>
      <c r="ACA14" s="60"/>
      <c r="ACB14" s="60"/>
      <c r="ACC14" s="60"/>
      <c r="ACD14" s="60"/>
      <c r="ACE14" s="60"/>
      <c r="ACF14" s="60"/>
      <c r="ACG14" s="60"/>
      <c r="ACH14" s="60"/>
      <c r="ACI14" s="60"/>
      <c r="ACJ14" s="60"/>
      <c r="ACK14" s="60"/>
      <c r="ACL14" s="60"/>
      <c r="ACM14" s="60"/>
      <c r="ACN14" s="60"/>
      <c r="ACO14" s="60"/>
      <c r="ACP14" s="60"/>
      <c r="ACQ14" s="60"/>
      <c r="ACR14" s="60"/>
      <c r="ACS14" s="60"/>
      <c r="ACT14" s="60"/>
      <c r="ACU14" s="60"/>
      <c r="ACV14" s="60"/>
      <c r="ACW14" s="60"/>
      <c r="ACX14" s="60"/>
      <c r="ACY14" s="60"/>
      <c r="ACZ14" s="60"/>
      <c r="ADA14" s="60"/>
      <c r="ADB14" s="60"/>
      <c r="ADC14" s="60"/>
      <c r="ADD14" s="60"/>
      <c r="ADE14" s="60"/>
      <c r="ADF14" s="60"/>
      <c r="ADG14" s="60"/>
      <c r="ADH14" s="60"/>
      <c r="ADI14" s="60"/>
      <c r="ADJ14" s="60"/>
      <c r="ADK14" s="60"/>
      <c r="ADL14" s="60"/>
      <c r="ADM14" s="60"/>
      <c r="ADN14" s="60"/>
      <c r="ADO14" s="60"/>
      <c r="ADP14" s="60"/>
      <c r="ADQ14" s="60"/>
      <c r="ADR14" s="60"/>
      <c r="ADS14" s="60"/>
      <c r="ADT14" s="60"/>
      <c r="ADU14" s="60"/>
      <c r="ADV14" s="60"/>
      <c r="ADW14" s="60"/>
      <c r="ADX14" s="60"/>
      <c r="ADY14" s="60"/>
      <c r="ADZ14" s="60"/>
      <c r="AEA14" s="60"/>
      <c r="AEB14" s="60"/>
      <c r="AEC14" s="60"/>
      <c r="AED14" s="60"/>
      <c r="AEE14" s="60"/>
      <c r="AEF14" s="60"/>
      <c r="AEG14" s="60"/>
      <c r="AEH14" s="60"/>
      <c r="AEI14" s="60"/>
      <c r="AEJ14" s="60"/>
      <c r="AEK14" s="60"/>
      <c r="AEL14" s="60"/>
      <c r="AEM14" s="60"/>
      <c r="AEN14" s="60"/>
      <c r="AEO14" s="60"/>
      <c r="AEP14" s="60"/>
      <c r="AEQ14" s="60"/>
      <c r="AER14" s="60"/>
      <c r="AES14" s="60"/>
      <c r="AET14" s="60"/>
      <c r="AEU14" s="60"/>
      <c r="AEV14" s="60"/>
      <c r="AEW14" s="60"/>
      <c r="AEX14" s="60"/>
      <c r="AEY14" s="60"/>
      <c r="AEZ14" s="60"/>
      <c r="AFA14" s="60"/>
      <c r="AFB14" s="60"/>
      <c r="AFC14" s="60"/>
      <c r="AFD14" s="60"/>
      <c r="AFE14" s="60"/>
      <c r="AFF14" s="60"/>
      <c r="AFG14" s="60"/>
      <c r="AFH14" s="60"/>
      <c r="AFI14" s="60"/>
      <c r="AFJ14" s="60"/>
      <c r="AFK14" s="60"/>
      <c r="AFL14" s="60"/>
      <c r="AFM14" s="60"/>
      <c r="AFN14" s="60"/>
      <c r="AFO14" s="60"/>
      <c r="AFP14" s="60"/>
      <c r="AFQ14" s="60"/>
      <c r="AFR14" s="60"/>
      <c r="AFS14" s="60"/>
      <c r="AFT14" s="60"/>
      <c r="AFU14" s="60"/>
      <c r="AFV14" s="60"/>
      <c r="AFW14" s="60"/>
      <c r="AFX14" s="60"/>
      <c r="AFY14" s="60"/>
      <c r="AFZ14" s="60"/>
      <c r="AGA14" s="60"/>
      <c r="AGB14" s="60"/>
      <c r="AGC14" s="60"/>
      <c r="AGD14" s="60"/>
      <c r="AGE14" s="60"/>
      <c r="AGF14" s="60"/>
      <c r="AGG14" s="60"/>
      <c r="AGH14" s="60"/>
      <c r="AGI14" s="60"/>
      <c r="AGJ14" s="60"/>
      <c r="AGK14" s="60"/>
      <c r="AGL14" s="60"/>
      <c r="AGM14" s="60"/>
      <c r="AGN14" s="60"/>
      <c r="AGO14" s="60"/>
      <c r="AGP14" s="60"/>
      <c r="AGQ14" s="60"/>
      <c r="AGR14" s="60"/>
      <c r="AGS14" s="60"/>
      <c r="AGT14" s="60"/>
      <c r="AGU14" s="60"/>
      <c r="AGV14" s="60"/>
      <c r="AGW14" s="60"/>
      <c r="AGX14" s="60"/>
      <c r="AGY14" s="60"/>
      <c r="AGZ14" s="60"/>
      <c r="AHA14" s="60"/>
      <c r="AHB14" s="60"/>
      <c r="AHC14" s="60"/>
      <c r="AHD14" s="60"/>
      <c r="AHE14" s="60"/>
      <c r="AHF14" s="60"/>
      <c r="AHG14" s="60"/>
      <c r="AHH14" s="60"/>
      <c r="AHI14" s="60"/>
      <c r="AHJ14" s="60"/>
      <c r="AHK14" s="60"/>
      <c r="AHL14" s="60"/>
      <c r="AHM14" s="60"/>
      <c r="AHN14" s="60"/>
      <c r="AHO14" s="60"/>
      <c r="AHP14" s="60"/>
      <c r="AHQ14" s="60"/>
      <c r="AHR14" s="60"/>
      <c r="AHS14" s="60"/>
      <c r="AHT14" s="60"/>
      <c r="AHU14" s="60"/>
      <c r="AHV14" s="60"/>
      <c r="AHW14" s="60"/>
      <c r="AHX14" s="60"/>
      <c r="AHY14" s="60"/>
      <c r="AHZ14" s="60"/>
      <c r="AIA14" s="60"/>
      <c r="AIB14" s="60"/>
      <c r="AIC14" s="60"/>
      <c r="AID14" s="60"/>
      <c r="AIE14" s="60"/>
      <c r="AIF14" s="60"/>
      <c r="AIG14" s="60"/>
      <c r="AIH14" s="60"/>
      <c r="AII14" s="60"/>
      <c r="AIJ14" s="60"/>
      <c r="AIK14" s="60"/>
      <c r="AIL14" s="60"/>
      <c r="AIM14" s="60"/>
      <c r="AIN14" s="60"/>
      <c r="AIO14" s="60"/>
      <c r="AIP14" s="60"/>
      <c r="AIQ14" s="60"/>
      <c r="AIR14" s="60"/>
      <c r="AIS14" s="60"/>
      <c r="AIT14" s="60"/>
      <c r="AIU14" s="60"/>
      <c r="AIV14" s="60"/>
      <c r="AIW14" s="60"/>
      <c r="AIX14" s="60"/>
      <c r="AIY14" s="60"/>
      <c r="AIZ14" s="60"/>
      <c r="AJA14" s="60"/>
      <c r="AJB14" s="60"/>
      <c r="AJC14" s="60"/>
      <c r="AJD14" s="60"/>
      <c r="AJE14" s="60"/>
      <c r="AJF14" s="60"/>
      <c r="AJG14" s="60"/>
      <c r="AJH14" s="60"/>
      <c r="AJI14" s="60"/>
      <c r="AJJ14" s="60"/>
      <c r="AJK14" s="60"/>
      <c r="AJL14" s="60"/>
      <c r="AJM14" s="60"/>
      <c r="AJN14" s="60"/>
      <c r="AJO14" s="60"/>
      <c r="AJP14" s="60"/>
      <c r="AJQ14" s="60"/>
      <c r="AJR14" s="60"/>
      <c r="AJS14" s="60"/>
      <c r="AJT14" s="60"/>
      <c r="AJU14" s="60"/>
      <c r="AJV14" s="60"/>
      <c r="AJW14" s="60"/>
      <c r="AJX14" s="60"/>
      <c r="AJY14" s="60"/>
      <c r="AJZ14" s="60"/>
      <c r="AKA14" s="60"/>
      <c r="AKB14" s="60"/>
      <c r="AKC14" s="60"/>
      <c r="AKD14" s="60"/>
      <c r="AKE14" s="60"/>
      <c r="AKF14" s="60"/>
      <c r="AKG14" s="60"/>
      <c r="AKH14" s="60"/>
      <c r="AKI14" s="60"/>
      <c r="AKJ14" s="60"/>
      <c r="AKK14" s="60"/>
      <c r="AKL14" s="60"/>
      <c r="AKM14" s="60"/>
      <c r="AKN14" s="60"/>
      <c r="AKO14" s="60"/>
      <c r="AKP14" s="60"/>
      <c r="AKQ14" s="60"/>
      <c r="AKR14" s="60"/>
      <c r="AKS14" s="60"/>
      <c r="AKT14" s="60"/>
      <c r="AKU14" s="60"/>
      <c r="AKV14" s="60"/>
      <c r="AKW14" s="60"/>
      <c r="AKX14" s="60"/>
      <c r="AKY14" s="60"/>
      <c r="AKZ14" s="60"/>
      <c r="ALA14" s="60"/>
      <c r="ALB14" s="60"/>
      <c r="ALC14" s="60"/>
      <c r="ALD14" s="60"/>
      <c r="ALE14" s="60"/>
      <c r="ALF14" s="60"/>
      <c r="ALG14" s="60"/>
      <c r="ALH14" s="60"/>
      <c r="ALI14" s="60"/>
      <c r="ALJ14" s="60"/>
      <c r="ALK14" s="60"/>
      <c r="ALL14" s="60"/>
      <c r="ALM14" s="60"/>
      <c r="ALN14" s="60"/>
      <c r="ALO14" s="60"/>
      <c r="ALP14" s="60"/>
      <c r="ALQ14" s="60"/>
      <c r="ALR14" s="60"/>
      <c r="ALS14" s="60"/>
      <c r="ALT14" s="60"/>
      <c r="ALU14" s="60"/>
      <c r="ALV14" s="60"/>
      <c r="ALW14" s="60"/>
      <c r="ALX14" s="60"/>
      <c r="ALY14" s="60"/>
      <c r="ALZ14" s="60"/>
      <c r="AMA14" s="60"/>
      <c r="AMB14" s="60"/>
      <c r="AMC14" s="60"/>
      <c r="AMD14" s="60"/>
    </row>
    <row r="15" spans="1:1018" ht="15.75" x14ac:dyDescent="0.25">
      <c r="A15" s="24" t="s">
        <v>21</v>
      </c>
      <c r="B15" s="25"/>
      <c r="C15" s="25"/>
      <c r="E15" s="3" t="s">
        <v>96</v>
      </c>
      <c r="H15" s="174"/>
      <c r="K15" s="175" t="s">
        <v>93</v>
      </c>
      <c r="L15" s="2"/>
      <c r="N15" s="92" t="s">
        <v>97</v>
      </c>
      <c r="O15" s="14"/>
    </row>
    <row r="16" spans="1:1018" ht="15.75" x14ac:dyDescent="0.25">
      <c r="A16" s="24" t="s">
        <v>22</v>
      </c>
      <c r="B16" s="25"/>
      <c r="C16" s="25"/>
      <c r="E16" s="247"/>
      <c r="F16" s="92" t="s">
        <v>98</v>
      </c>
      <c r="H16" s="24"/>
      <c r="K16" s="176" t="s">
        <v>94</v>
      </c>
      <c r="L16" s="2"/>
      <c r="M16" s="3" t="s">
        <v>95</v>
      </c>
      <c r="N16" s="1"/>
      <c r="O16" s="14"/>
    </row>
    <row r="17" spans="1:15" ht="18.75" customHeight="1" x14ac:dyDescent="0.25">
      <c r="A17" s="50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23"/>
    </row>
    <row r="18" spans="1:15" ht="15.75" x14ac:dyDescent="0.25">
      <c r="A18" s="25"/>
      <c r="B18" s="14"/>
      <c r="C18" s="14"/>
      <c r="D18" s="14"/>
      <c r="F18" s="14"/>
      <c r="G18" s="14"/>
      <c r="H18" s="14"/>
      <c r="I18" s="14"/>
      <c r="J18" s="14"/>
      <c r="K18" s="14"/>
      <c r="L18" s="14"/>
      <c r="M18" s="14"/>
      <c r="N18" s="14"/>
    </row>
    <row r="21" spans="1:15" x14ac:dyDescent="0.25">
      <c r="M21" s="102"/>
    </row>
  </sheetData>
  <mergeCells count="21">
    <mergeCell ref="E8:I8"/>
    <mergeCell ref="E4:L4"/>
    <mergeCell ref="A5:C6"/>
    <mergeCell ref="E5:L5"/>
    <mergeCell ref="E6:L6"/>
    <mergeCell ref="J7:O7"/>
    <mergeCell ref="E9:F9"/>
    <mergeCell ref="G9:H9"/>
    <mergeCell ref="A11:A12"/>
    <mergeCell ref="B11:C12"/>
    <mergeCell ref="D11:D12"/>
    <mergeCell ref="E11:E12"/>
    <mergeCell ref="F11:F12"/>
    <mergeCell ref="G11:G12"/>
    <mergeCell ref="N11:O12"/>
    <mergeCell ref="H11:H12"/>
    <mergeCell ref="I11:I12"/>
    <mergeCell ref="J11:J12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5084F-BAE0-4FBE-A568-B0E4DE74BB68}">
  <dimension ref="A1:Q40"/>
  <sheetViews>
    <sheetView topLeftCell="A10" workbookViewId="0">
      <selection activeCell="R29" sqref="R29"/>
    </sheetView>
  </sheetViews>
  <sheetFormatPr defaultRowHeight="15" x14ac:dyDescent="0.25"/>
  <cols>
    <col min="1" max="1" width="5.85546875" customWidth="1"/>
    <col min="4" max="4" width="6.7109375" customWidth="1"/>
    <col min="5" max="5" width="7.42578125" customWidth="1"/>
    <col min="6" max="6" width="8.42578125" customWidth="1"/>
    <col min="7" max="7" width="27.42578125" customWidth="1"/>
    <col min="8" max="8" width="6.5703125" customWidth="1"/>
  </cols>
  <sheetData>
    <row r="1" spans="1:17" ht="15.75" x14ac:dyDescent="0.25">
      <c r="A1" s="513"/>
      <c r="B1" s="513"/>
      <c r="C1" s="513"/>
      <c r="D1" s="513"/>
      <c r="E1" s="513"/>
      <c r="F1" s="517"/>
      <c r="G1" s="172" t="s">
        <v>92</v>
      </c>
      <c r="H1" s="513"/>
      <c r="I1" s="513"/>
      <c r="J1" s="513"/>
      <c r="K1" s="513"/>
      <c r="L1" s="513"/>
      <c r="M1" s="513"/>
      <c r="N1" s="513"/>
      <c r="O1" s="513"/>
      <c r="P1" s="513"/>
      <c r="Q1" s="501"/>
    </row>
    <row r="2" spans="1:17" ht="15.75" x14ac:dyDescent="0.25">
      <c r="A2" s="513"/>
      <c r="B2" s="513"/>
      <c r="C2" s="513"/>
      <c r="D2" s="513"/>
      <c r="E2" s="513"/>
      <c r="F2" s="517"/>
      <c r="G2" s="513" t="s">
        <v>5</v>
      </c>
      <c r="H2" s="513"/>
      <c r="I2" s="513"/>
      <c r="J2" s="513"/>
      <c r="K2" s="513"/>
      <c r="L2" s="513"/>
      <c r="M2" s="513"/>
      <c r="N2" s="513"/>
      <c r="O2" s="513"/>
      <c r="P2" s="513"/>
      <c r="Q2" s="501"/>
    </row>
    <row r="3" spans="1:17" ht="15.75" x14ac:dyDescent="0.25">
      <c r="A3" s="515"/>
      <c r="B3" s="515"/>
      <c r="C3" s="515"/>
      <c r="D3" s="515"/>
      <c r="E3" s="515"/>
      <c r="F3" s="516"/>
      <c r="G3" s="513" t="s">
        <v>4</v>
      </c>
      <c r="H3" s="515"/>
      <c r="I3" s="515"/>
      <c r="J3" s="515"/>
      <c r="K3" s="515"/>
      <c r="L3" s="515"/>
      <c r="M3" s="515"/>
      <c r="N3" s="515"/>
      <c r="O3" s="515"/>
      <c r="P3" s="515"/>
      <c r="Q3" s="514"/>
    </row>
    <row r="4" spans="1:17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34" t="s">
        <v>31</v>
      </c>
      <c r="P4" s="29"/>
      <c r="Q4" s="511"/>
    </row>
    <row r="5" spans="1:17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21" t="s">
        <v>29</v>
      </c>
      <c r="P5" s="27"/>
      <c r="Q5" s="507">
        <v>4</v>
      </c>
    </row>
    <row r="6" spans="1:17" ht="15.75" x14ac:dyDescent="0.25">
      <c r="A6" s="421"/>
      <c r="B6" s="506"/>
      <c r="C6" s="423"/>
      <c r="D6" s="504"/>
      <c r="E6" s="503"/>
      <c r="F6" s="503"/>
      <c r="G6" s="503"/>
      <c r="H6" s="503"/>
      <c r="I6" s="503"/>
      <c r="J6" s="503"/>
      <c r="K6" s="503"/>
      <c r="L6" s="503"/>
      <c r="M6" s="503"/>
      <c r="N6" s="503"/>
      <c r="O6" s="505" t="s">
        <v>7</v>
      </c>
      <c r="P6" s="14"/>
      <c r="Q6" s="14"/>
    </row>
    <row r="7" spans="1:17" ht="15.75" x14ac:dyDescent="0.25">
      <c r="A7" s="424"/>
      <c r="B7" s="425"/>
      <c r="C7" s="426"/>
      <c r="D7" s="504"/>
      <c r="E7" s="14"/>
      <c r="F7" s="91"/>
      <c r="G7" s="501">
        <v>1.25</v>
      </c>
      <c r="H7" s="14"/>
      <c r="I7" s="14"/>
      <c r="J7" s="14"/>
      <c r="K7" s="14"/>
      <c r="L7" s="459" t="s">
        <v>8</v>
      </c>
      <c r="M7" s="459"/>
      <c r="N7" s="459"/>
      <c r="O7" s="459"/>
      <c r="P7" s="459"/>
      <c r="Q7" s="460"/>
    </row>
    <row r="8" spans="1:17" ht="16.5" thickBot="1" x14ac:dyDescent="0.3">
      <c r="A8" s="7" t="s">
        <v>27</v>
      </c>
      <c r="B8" s="8"/>
      <c r="C8" s="18"/>
      <c r="D8" s="19">
        <v>28</v>
      </c>
      <c r="E8" s="458" t="s">
        <v>295</v>
      </c>
      <c r="F8" s="503"/>
      <c r="G8" s="503"/>
      <c r="H8" s="503"/>
      <c r="I8" s="503"/>
      <c r="J8" s="501"/>
      <c r="K8" s="414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</row>
    <row r="9" spans="1:17" ht="16.5" thickBot="1" x14ac:dyDescent="0.3">
      <c r="A9" s="4" t="s">
        <v>11</v>
      </c>
      <c r="B9" s="8"/>
      <c r="C9" s="18"/>
      <c r="D9" s="19">
        <v>197</v>
      </c>
      <c r="E9" s="458" t="s">
        <v>30</v>
      </c>
      <c r="F9" s="503"/>
      <c r="G9" s="503"/>
      <c r="H9" s="503"/>
      <c r="I9" s="503"/>
      <c r="J9" s="109">
        <v>68</v>
      </c>
      <c r="K9" s="106" t="s">
        <v>61</v>
      </c>
      <c r="L9" s="106">
        <v>240</v>
      </c>
      <c r="M9" s="106">
        <v>195</v>
      </c>
      <c r="N9" s="106">
        <v>155</v>
      </c>
      <c r="O9" s="106">
        <v>110</v>
      </c>
      <c r="P9" s="106">
        <v>80</v>
      </c>
      <c r="Q9" s="106">
        <v>60</v>
      </c>
    </row>
    <row r="10" spans="1:17" ht="16.5" thickBot="1" x14ac:dyDescent="0.3">
      <c r="A10" s="3"/>
      <c r="B10" s="502"/>
      <c r="C10" s="488"/>
      <c r="D10" s="488"/>
      <c r="E10" s="501"/>
      <c r="F10" s="501"/>
      <c r="G10" s="501"/>
      <c r="H10" s="501"/>
      <c r="I10" s="501"/>
      <c r="J10" s="110">
        <v>73</v>
      </c>
      <c r="K10" s="103" t="s">
        <v>61</v>
      </c>
      <c r="L10" s="103">
        <v>255</v>
      </c>
      <c r="M10" s="103">
        <v>210</v>
      </c>
      <c r="N10" s="103">
        <v>170</v>
      </c>
      <c r="O10" s="103">
        <v>125</v>
      </c>
      <c r="P10" s="103">
        <v>95</v>
      </c>
      <c r="Q10" s="103">
        <v>75</v>
      </c>
    </row>
    <row r="11" spans="1:17" ht="16.5" thickBot="1" x14ac:dyDescent="0.3">
      <c r="A11" s="3"/>
      <c r="B11" s="502"/>
      <c r="C11" s="488"/>
      <c r="D11" s="488"/>
      <c r="E11" s="501"/>
      <c r="F11" s="501"/>
      <c r="G11" s="501"/>
      <c r="H11" s="501"/>
      <c r="I11" s="501"/>
      <c r="J11" s="110">
        <v>85</v>
      </c>
      <c r="K11" s="103" t="s">
        <v>61</v>
      </c>
      <c r="L11" s="103">
        <v>270</v>
      </c>
      <c r="M11" s="103">
        <v>225</v>
      </c>
      <c r="N11" s="103">
        <v>185</v>
      </c>
      <c r="O11" s="103">
        <v>140</v>
      </c>
      <c r="P11" s="103">
        <v>110</v>
      </c>
      <c r="Q11" s="103">
        <v>90</v>
      </c>
    </row>
    <row r="12" spans="1:17" ht="16.5" thickBot="1" x14ac:dyDescent="0.3">
      <c r="A12" s="3"/>
      <c r="B12" s="502"/>
      <c r="C12" s="488"/>
      <c r="D12" s="488"/>
      <c r="E12" s="501"/>
      <c r="F12" s="501"/>
      <c r="G12" s="501"/>
      <c r="H12" s="501"/>
      <c r="I12" s="501"/>
      <c r="J12" s="110" t="s">
        <v>60</v>
      </c>
      <c r="K12" s="103" t="s">
        <v>61</v>
      </c>
      <c r="L12" s="103">
        <v>285</v>
      </c>
      <c r="M12" s="103">
        <v>240</v>
      </c>
      <c r="N12" s="103">
        <v>200</v>
      </c>
      <c r="O12" s="103">
        <v>155</v>
      </c>
      <c r="P12" s="103">
        <v>125</v>
      </c>
      <c r="Q12" s="103">
        <v>105</v>
      </c>
    </row>
    <row r="13" spans="1:17" ht="15.75" thickBot="1" x14ac:dyDescent="0.3">
      <c r="A13" s="3"/>
      <c r="B13" s="3"/>
      <c r="C13" s="3"/>
      <c r="D13" s="3"/>
      <c r="E13" s="3"/>
      <c r="F13" s="92"/>
      <c r="G13" s="3"/>
      <c r="H13" s="3"/>
      <c r="I13" s="3"/>
      <c r="J13" s="3"/>
      <c r="K13" s="3"/>
      <c r="L13" s="3"/>
      <c r="M13" s="3"/>
      <c r="N13" s="20"/>
      <c r="O13" s="3"/>
      <c r="P13" s="3"/>
      <c r="Q13" s="3"/>
    </row>
    <row r="14" spans="1:17" x14ac:dyDescent="0.25">
      <c r="A14" s="443" t="s">
        <v>12</v>
      </c>
      <c r="B14" s="431" t="s">
        <v>13</v>
      </c>
      <c r="C14" s="445"/>
      <c r="D14" s="429" t="s">
        <v>14</v>
      </c>
      <c r="E14" s="435" t="s">
        <v>15</v>
      </c>
      <c r="F14" s="437" t="s">
        <v>26</v>
      </c>
      <c r="G14" s="429" t="s">
        <v>16</v>
      </c>
      <c r="H14" s="439" t="s">
        <v>23</v>
      </c>
      <c r="I14" s="439" t="s">
        <v>24</v>
      </c>
      <c r="J14" s="429" t="s">
        <v>17</v>
      </c>
      <c r="K14" s="439" t="s">
        <v>294</v>
      </c>
      <c r="L14" s="449" t="s">
        <v>293</v>
      </c>
      <c r="M14" s="429" t="s">
        <v>25</v>
      </c>
      <c r="N14" s="429" t="s">
        <v>28</v>
      </c>
      <c r="O14" s="429" t="s">
        <v>19</v>
      </c>
      <c r="P14" s="431" t="s">
        <v>20</v>
      </c>
      <c r="Q14" s="432"/>
    </row>
    <row r="15" spans="1:17" ht="15.75" thickBot="1" x14ac:dyDescent="0.3">
      <c r="A15" s="451"/>
      <c r="B15" s="452"/>
      <c r="C15" s="453"/>
      <c r="D15" s="448"/>
      <c r="E15" s="454"/>
      <c r="F15" s="463"/>
      <c r="G15" s="448"/>
      <c r="H15" s="447"/>
      <c r="I15" s="447"/>
      <c r="J15" s="448"/>
      <c r="K15" s="447"/>
      <c r="L15" s="500"/>
      <c r="M15" s="448"/>
      <c r="N15" s="448"/>
      <c r="O15" s="448"/>
      <c r="P15" s="452"/>
      <c r="Q15" s="461"/>
    </row>
    <row r="16" spans="1:17" x14ac:dyDescent="0.25">
      <c r="A16" s="131"/>
      <c r="B16" s="299"/>
      <c r="C16" s="133"/>
      <c r="D16" s="134"/>
      <c r="E16" s="153"/>
      <c r="F16" s="300"/>
      <c r="G16" s="301" t="s">
        <v>39</v>
      </c>
      <c r="H16" s="302"/>
      <c r="I16" s="140"/>
      <c r="J16" s="140"/>
      <c r="K16" s="140"/>
      <c r="L16" s="140"/>
      <c r="M16" s="140"/>
      <c r="N16" s="141"/>
      <c r="O16" s="141"/>
      <c r="P16" s="142"/>
      <c r="Q16" s="305"/>
    </row>
    <row r="17" spans="1:17" x14ac:dyDescent="0.25">
      <c r="A17" s="146">
        <v>1</v>
      </c>
      <c r="B17" s="127" t="s">
        <v>169</v>
      </c>
      <c r="C17" s="127"/>
      <c r="D17" s="40">
        <v>1985</v>
      </c>
      <c r="E17" s="41" t="s">
        <v>1</v>
      </c>
      <c r="F17" s="49">
        <v>65.8</v>
      </c>
      <c r="G17" s="43" t="s">
        <v>170</v>
      </c>
      <c r="H17" s="43">
        <v>24</v>
      </c>
      <c r="I17" s="9">
        <v>5.625</v>
      </c>
      <c r="J17" s="9">
        <v>50</v>
      </c>
      <c r="K17" s="9">
        <v>200</v>
      </c>
      <c r="L17" s="9">
        <f>K17/2+J17</f>
        <v>150</v>
      </c>
      <c r="M17" s="9">
        <f>L17*I17</f>
        <v>843.75</v>
      </c>
      <c r="N17" s="10">
        <v>1</v>
      </c>
      <c r="O17" s="10">
        <v>20</v>
      </c>
      <c r="P17" s="39" t="s">
        <v>87</v>
      </c>
      <c r="Q17" s="281"/>
    </row>
    <row r="18" spans="1:17" x14ac:dyDescent="0.25">
      <c r="A18" s="144"/>
      <c r="B18" s="129"/>
      <c r="C18" s="54"/>
      <c r="D18" s="47"/>
      <c r="E18" s="48"/>
      <c r="F18" s="55"/>
      <c r="G18" s="337" t="s">
        <v>59</v>
      </c>
      <c r="H18" s="193"/>
      <c r="I18" s="491"/>
      <c r="J18" s="56"/>
      <c r="K18" s="56"/>
      <c r="L18" s="9"/>
      <c r="M18" s="9"/>
      <c r="N18" s="57"/>
      <c r="O18" s="57"/>
      <c r="P18" s="58"/>
      <c r="Q18" s="216"/>
    </row>
    <row r="19" spans="1:17" x14ac:dyDescent="0.25">
      <c r="A19" s="144">
        <v>1</v>
      </c>
      <c r="B19" s="198" t="s">
        <v>44</v>
      </c>
      <c r="C19" s="36"/>
      <c r="D19" s="204">
        <v>1982</v>
      </c>
      <c r="E19" s="204" t="s">
        <v>1</v>
      </c>
      <c r="F19" s="94">
        <v>72.3</v>
      </c>
      <c r="G19" s="276" t="s">
        <v>108</v>
      </c>
      <c r="H19" s="204">
        <v>24</v>
      </c>
      <c r="I19" s="499">
        <v>4.875</v>
      </c>
      <c r="J19" s="204">
        <v>126</v>
      </c>
      <c r="K19" s="204">
        <v>217</v>
      </c>
      <c r="L19" s="9">
        <f>K19/2+J19</f>
        <v>234.5</v>
      </c>
      <c r="M19" s="9">
        <f>L19*I19</f>
        <v>1143.1875</v>
      </c>
      <c r="N19" s="276" t="s">
        <v>272</v>
      </c>
      <c r="O19" s="276">
        <v>20</v>
      </c>
      <c r="P19" s="198" t="s">
        <v>66</v>
      </c>
      <c r="Q19" s="281"/>
    </row>
    <row r="20" spans="1:17" ht="30" x14ac:dyDescent="0.25">
      <c r="A20" s="146"/>
      <c r="B20" s="127"/>
      <c r="C20" s="36"/>
      <c r="D20" s="40"/>
      <c r="E20" s="41"/>
      <c r="F20" s="49"/>
      <c r="G20" s="130" t="s">
        <v>40</v>
      </c>
      <c r="H20" s="43"/>
      <c r="I20" s="499"/>
      <c r="J20" s="9"/>
      <c r="K20" s="9"/>
      <c r="L20" s="9"/>
      <c r="M20" s="9"/>
      <c r="N20" s="10"/>
      <c r="O20" s="10"/>
      <c r="P20" s="39"/>
      <c r="Q20" s="281"/>
    </row>
    <row r="21" spans="1:17" x14ac:dyDescent="0.25">
      <c r="A21" s="144">
        <v>1</v>
      </c>
      <c r="B21" s="367" t="s">
        <v>137</v>
      </c>
      <c r="C21" s="54"/>
      <c r="D21" s="306" t="s">
        <v>138</v>
      </c>
      <c r="E21" s="9" t="s">
        <v>1</v>
      </c>
      <c r="F21" s="55">
        <v>82.2</v>
      </c>
      <c r="G21" s="36" t="s">
        <v>136</v>
      </c>
      <c r="H21" s="193">
        <v>24</v>
      </c>
      <c r="I21" s="491">
        <v>4.3129999999999997</v>
      </c>
      <c r="J21" s="56">
        <v>135</v>
      </c>
      <c r="K21" s="56">
        <v>247</v>
      </c>
      <c r="L21" s="9">
        <f>K21/2+J21</f>
        <v>258.5</v>
      </c>
      <c r="M21" s="9">
        <f>L21*I21</f>
        <v>1114.9105</v>
      </c>
      <c r="N21" s="57" t="s">
        <v>272</v>
      </c>
      <c r="O21" s="57">
        <v>20</v>
      </c>
      <c r="P21" s="467" t="s">
        <v>139</v>
      </c>
      <c r="Q21" s="468"/>
    </row>
    <row r="22" spans="1:17" x14ac:dyDescent="0.25">
      <c r="A22" s="146">
        <v>2</v>
      </c>
      <c r="B22" s="257" t="s">
        <v>140</v>
      </c>
      <c r="C22" s="36"/>
      <c r="D22" s="306" t="s">
        <v>141</v>
      </c>
      <c r="E22" s="9" t="s">
        <v>1</v>
      </c>
      <c r="F22" s="49">
        <v>84.5</v>
      </c>
      <c r="G22" s="36" t="s">
        <v>136</v>
      </c>
      <c r="H22" s="43">
        <v>24</v>
      </c>
      <c r="I22" s="491">
        <v>4.3129999999999997</v>
      </c>
      <c r="J22" s="9">
        <v>142</v>
      </c>
      <c r="K22" s="9">
        <v>185</v>
      </c>
      <c r="L22" s="9">
        <f>K22/2+J22</f>
        <v>234.5</v>
      </c>
      <c r="M22" s="9">
        <f>L22*I22</f>
        <v>1011.3984999999999</v>
      </c>
      <c r="N22" s="10" t="s">
        <v>272</v>
      </c>
      <c r="O22" s="10">
        <v>18</v>
      </c>
      <c r="P22" s="257" t="s">
        <v>69</v>
      </c>
      <c r="Q22" s="281"/>
    </row>
    <row r="23" spans="1:17" x14ac:dyDescent="0.25">
      <c r="A23" s="144">
        <v>3</v>
      </c>
      <c r="B23" s="257" t="s">
        <v>292</v>
      </c>
      <c r="C23" s="54"/>
      <c r="D23" s="306" t="s">
        <v>291</v>
      </c>
      <c r="E23" s="9" t="s">
        <v>1</v>
      </c>
      <c r="F23" s="55">
        <v>83.3</v>
      </c>
      <c r="G23" s="36" t="s">
        <v>136</v>
      </c>
      <c r="H23" s="193">
        <v>24</v>
      </c>
      <c r="I23" s="491">
        <v>4.3129999999999997</v>
      </c>
      <c r="J23" s="56">
        <v>123</v>
      </c>
      <c r="K23" s="56">
        <v>202</v>
      </c>
      <c r="L23" s="9">
        <f>K23/2+J23</f>
        <v>224</v>
      </c>
      <c r="M23" s="9">
        <f>L23*I23</f>
        <v>966.11199999999997</v>
      </c>
      <c r="N23" s="57" t="s">
        <v>271</v>
      </c>
      <c r="O23" s="57">
        <v>16</v>
      </c>
      <c r="P23" s="257" t="s">
        <v>290</v>
      </c>
      <c r="Q23" s="216"/>
    </row>
    <row r="24" spans="1:17" x14ac:dyDescent="0.25">
      <c r="A24" s="146">
        <v>4</v>
      </c>
      <c r="B24" s="36" t="s">
        <v>119</v>
      </c>
      <c r="C24" s="36"/>
      <c r="D24" s="280">
        <v>1982</v>
      </c>
      <c r="E24" s="280" t="s">
        <v>120</v>
      </c>
      <c r="F24" s="49">
        <v>76.3</v>
      </c>
      <c r="G24" s="9" t="s">
        <v>121</v>
      </c>
      <c r="H24" s="43">
        <v>24</v>
      </c>
      <c r="I24" s="491">
        <v>4.3129999999999997</v>
      </c>
      <c r="J24" s="9">
        <v>98</v>
      </c>
      <c r="K24" s="9">
        <v>180</v>
      </c>
      <c r="L24" s="9">
        <f>K24/2+J24</f>
        <v>188</v>
      </c>
      <c r="M24" s="9">
        <f>L24*I24</f>
        <v>810.84399999999994</v>
      </c>
      <c r="N24" s="10" t="s">
        <v>274</v>
      </c>
      <c r="O24" s="10">
        <v>15</v>
      </c>
      <c r="P24" s="36" t="s">
        <v>122</v>
      </c>
      <c r="Q24" s="281"/>
    </row>
    <row r="25" spans="1:17" x14ac:dyDescent="0.25">
      <c r="A25" s="144">
        <v>5</v>
      </c>
      <c r="B25" s="36" t="s">
        <v>289</v>
      </c>
      <c r="C25" s="36"/>
      <c r="D25" s="40">
        <v>1982</v>
      </c>
      <c r="E25" s="9" t="s">
        <v>0</v>
      </c>
      <c r="F25" s="49">
        <v>80.7</v>
      </c>
      <c r="G25" s="276" t="s">
        <v>108</v>
      </c>
      <c r="H25" s="43">
        <v>24</v>
      </c>
      <c r="I25" s="491">
        <v>4.3129999999999997</v>
      </c>
      <c r="J25" s="9">
        <v>71</v>
      </c>
      <c r="K25" s="9">
        <v>169</v>
      </c>
      <c r="L25" s="9">
        <f>K25/2+J25</f>
        <v>155.5</v>
      </c>
      <c r="M25" s="9">
        <f>L25*I25</f>
        <v>670.67149999999992</v>
      </c>
      <c r="N25" s="10">
        <v>1</v>
      </c>
      <c r="O25" s="10">
        <v>14</v>
      </c>
      <c r="P25" s="264" t="s">
        <v>87</v>
      </c>
      <c r="Q25" s="281"/>
    </row>
    <row r="26" spans="1:17" x14ac:dyDescent="0.25">
      <c r="A26" s="146">
        <v>6</v>
      </c>
      <c r="B26" s="127" t="s">
        <v>173</v>
      </c>
      <c r="C26" s="36"/>
      <c r="D26" s="40">
        <v>1981</v>
      </c>
      <c r="E26" s="41" t="s">
        <v>164</v>
      </c>
      <c r="F26" s="49">
        <v>80.8</v>
      </c>
      <c r="G26" s="43" t="s">
        <v>170</v>
      </c>
      <c r="H26" s="43">
        <v>24</v>
      </c>
      <c r="I26" s="491">
        <v>4.3129999999999997</v>
      </c>
      <c r="J26" s="9">
        <v>64</v>
      </c>
      <c r="K26" s="9">
        <v>144</v>
      </c>
      <c r="L26" s="9">
        <f>K26/2+J26</f>
        <v>136</v>
      </c>
      <c r="M26" s="9">
        <f>L26*I26</f>
        <v>586.56799999999998</v>
      </c>
      <c r="N26" s="10" t="s">
        <v>269</v>
      </c>
      <c r="O26" s="10">
        <v>13</v>
      </c>
      <c r="P26" s="264" t="s">
        <v>87</v>
      </c>
      <c r="Q26" s="281"/>
    </row>
    <row r="27" spans="1:17" x14ac:dyDescent="0.25">
      <c r="A27" s="146">
        <v>7</v>
      </c>
      <c r="B27" s="127" t="s">
        <v>235</v>
      </c>
      <c r="C27" s="127"/>
      <c r="D27" s="40">
        <v>1983</v>
      </c>
      <c r="E27" s="41" t="s">
        <v>70</v>
      </c>
      <c r="F27" s="261">
        <v>78.599999999999994</v>
      </c>
      <c r="G27" s="43" t="s">
        <v>229</v>
      </c>
      <c r="H27" s="43">
        <v>24</v>
      </c>
      <c r="I27" s="491">
        <v>4.3129999999999997</v>
      </c>
      <c r="J27" s="128">
        <v>62</v>
      </c>
      <c r="K27" s="43">
        <v>95</v>
      </c>
      <c r="L27" s="9">
        <f>K27/2+J27</f>
        <v>109.5</v>
      </c>
      <c r="M27" s="9">
        <f>L27*I27</f>
        <v>472.27349999999996</v>
      </c>
      <c r="N27" s="43" t="s">
        <v>268</v>
      </c>
      <c r="O27" s="43">
        <v>12</v>
      </c>
      <c r="P27" s="264" t="s">
        <v>236</v>
      </c>
      <c r="Q27" s="281"/>
    </row>
    <row r="28" spans="1:17" x14ac:dyDescent="0.25">
      <c r="A28" s="144">
        <v>8</v>
      </c>
      <c r="B28" s="54" t="s">
        <v>288</v>
      </c>
      <c r="C28" s="54"/>
      <c r="D28" s="56">
        <v>1985</v>
      </c>
      <c r="E28" s="56" t="s">
        <v>70</v>
      </c>
      <c r="F28" s="55">
        <v>82.1</v>
      </c>
      <c r="G28" s="498" t="s">
        <v>210</v>
      </c>
      <c r="H28" s="193">
        <v>24</v>
      </c>
      <c r="I28" s="491">
        <v>4.3129999999999997</v>
      </c>
      <c r="J28" s="56">
        <v>19</v>
      </c>
      <c r="K28" s="56">
        <v>96</v>
      </c>
      <c r="L28" s="9">
        <f>K28/2+J28</f>
        <v>67</v>
      </c>
      <c r="M28" s="9">
        <f>L28*I28</f>
        <v>288.971</v>
      </c>
      <c r="N28" s="57" t="s">
        <v>70</v>
      </c>
      <c r="O28" s="57">
        <v>11</v>
      </c>
      <c r="P28" s="54" t="s">
        <v>214</v>
      </c>
      <c r="Q28" s="216"/>
    </row>
    <row r="29" spans="1:17" ht="30" x14ac:dyDescent="0.25">
      <c r="A29" s="146"/>
      <c r="B29" s="36"/>
      <c r="C29" s="36"/>
      <c r="D29" s="36"/>
      <c r="E29" s="36"/>
      <c r="F29" s="36"/>
      <c r="G29" s="337" t="s">
        <v>41</v>
      </c>
      <c r="H29" s="9"/>
      <c r="I29" s="9"/>
      <c r="J29" s="9"/>
      <c r="K29" s="9"/>
      <c r="L29" s="9"/>
      <c r="M29" s="9"/>
      <c r="N29" s="9"/>
      <c r="O29" s="9"/>
      <c r="P29" s="36"/>
      <c r="Q29" s="281"/>
    </row>
    <row r="30" spans="1:17" x14ac:dyDescent="0.25">
      <c r="A30" s="146">
        <v>1</v>
      </c>
      <c r="B30" s="257" t="s">
        <v>287</v>
      </c>
      <c r="C30" s="54"/>
      <c r="D30" s="306">
        <v>1985</v>
      </c>
      <c r="E30" s="9" t="s">
        <v>0</v>
      </c>
      <c r="F30" s="271">
        <v>101</v>
      </c>
      <c r="G30" s="276" t="s">
        <v>108</v>
      </c>
      <c r="H30" s="193">
        <v>24</v>
      </c>
      <c r="I30" s="491">
        <v>3.75</v>
      </c>
      <c r="J30" s="56">
        <v>155</v>
      </c>
      <c r="K30" s="56">
        <v>239</v>
      </c>
      <c r="L30" s="9">
        <f>K30/2+J30</f>
        <v>274.5</v>
      </c>
      <c r="M30" s="9">
        <f>L30*I30</f>
        <v>1029.375</v>
      </c>
      <c r="N30" s="56" t="s">
        <v>275</v>
      </c>
      <c r="O30" s="56">
        <v>20</v>
      </c>
      <c r="P30" s="257" t="s">
        <v>286</v>
      </c>
      <c r="Q30" s="281"/>
    </row>
    <row r="31" spans="1:17" x14ac:dyDescent="0.25">
      <c r="A31" s="146">
        <v>2</v>
      </c>
      <c r="B31" s="273" t="s">
        <v>285</v>
      </c>
      <c r="C31" s="36"/>
      <c r="D31" s="41">
        <v>1982</v>
      </c>
      <c r="E31" s="41" t="s">
        <v>0</v>
      </c>
      <c r="F31" s="49">
        <v>98.8</v>
      </c>
      <c r="G31" s="493" t="s">
        <v>130</v>
      </c>
      <c r="H31" s="43">
        <v>24</v>
      </c>
      <c r="I31" s="491">
        <v>3.75</v>
      </c>
      <c r="J31" s="9">
        <v>132</v>
      </c>
      <c r="K31" s="9">
        <v>207</v>
      </c>
      <c r="L31" s="9">
        <f>K31/2+J31</f>
        <v>235.5</v>
      </c>
      <c r="M31" s="9">
        <f>L31*I31</f>
        <v>883.125</v>
      </c>
      <c r="N31" s="10" t="s">
        <v>271</v>
      </c>
      <c r="O31" s="10">
        <v>18</v>
      </c>
      <c r="P31" s="127" t="s">
        <v>284</v>
      </c>
      <c r="Q31" s="281"/>
    </row>
    <row r="32" spans="1:17" x14ac:dyDescent="0.25">
      <c r="A32" s="146">
        <v>3</v>
      </c>
      <c r="B32" s="127" t="s">
        <v>248</v>
      </c>
      <c r="C32" s="36"/>
      <c r="D32" s="40">
        <v>1982</v>
      </c>
      <c r="E32" s="41">
        <v>1</v>
      </c>
      <c r="F32" s="49">
        <v>100.1</v>
      </c>
      <c r="G32" s="43" t="s">
        <v>162</v>
      </c>
      <c r="H32" s="43">
        <v>24</v>
      </c>
      <c r="I32" s="491">
        <v>3.75</v>
      </c>
      <c r="J32" s="9">
        <v>128</v>
      </c>
      <c r="K32" s="9">
        <v>200</v>
      </c>
      <c r="L32" s="9">
        <f>K32/2+J32</f>
        <v>228</v>
      </c>
      <c r="M32" s="9">
        <f>L32*I32</f>
        <v>855</v>
      </c>
      <c r="N32" s="10" t="s">
        <v>274</v>
      </c>
      <c r="O32" s="10">
        <v>16</v>
      </c>
      <c r="P32" s="264" t="s">
        <v>69</v>
      </c>
      <c r="Q32" s="281"/>
    </row>
    <row r="33" spans="1:17" x14ac:dyDescent="0.25">
      <c r="A33" s="146">
        <v>4</v>
      </c>
      <c r="B33" s="36" t="s">
        <v>283</v>
      </c>
      <c r="C33" s="36"/>
      <c r="D33" s="280">
        <v>1982</v>
      </c>
      <c r="E33" s="280" t="s">
        <v>0</v>
      </c>
      <c r="F33" s="497">
        <v>114.4</v>
      </c>
      <c r="G33" s="276" t="s">
        <v>108</v>
      </c>
      <c r="H33" s="43">
        <v>24</v>
      </c>
      <c r="I33" s="491">
        <v>3.75</v>
      </c>
      <c r="J33" s="9">
        <v>121</v>
      </c>
      <c r="K33" s="204">
        <v>190</v>
      </c>
      <c r="L33" s="9">
        <f>K33/2+J33</f>
        <v>216</v>
      </c>
      <c r="M33" s="9">
        <f>L33*I33</f>
        <v>810</v>
      </c>
      <c r="N33" s="9" t="s">
        <v>271</v>
      </c>
      <c r="O33" s="9">
        <v>15</v>
      </c>
      <c r="P33" s="36" t="s">
        <v>69</v>
      </c>
      <c r="Q33" s="281"/>
    </row>
    <row r="34" spans="1:17" x14ac:dyDescent="0.25">
      <c r="A34" s="146">
        <v>5</v>
      </c>
      <c r="B34" s="273" t="s">
        <v>84</v>
      </c>
      <c r="C34" s="129"/>
      <c r="D34" s="40">
        <v>1981</v>
      </c>
      <c r="E34" s="41" t="s">
        <v>0</v>
      </c>
      <c r="F34" s="496">
        <v>102</v>
      </c>
      <c r="G34" s="276" t="s">
        <v>108</v>
      </c>
      <c r="H34" s="193">
        <v>24</v>
      </c>
      <c r="I34" s="491">
        <v>3.75</v>
      </c>
      <c r="J34" s="495">
        <v>114</v>
      </c>
      <c r="K34" s="56">
        <v>170</v>
      </c>
      <c r="L34" s="9">
        <f>K34/2+J34</f>
        <v>199</v>
      </c>
      <c r="M34" s="9">
        <f>L34*I34</f>
        <v>746.25</v>
      </c>
      <c r="N34" s="193">
        <v>1</v>
      </c>
      <c r="O34" s="193">
        <v>14</v>
      </c>
      <c r="P34" s="264" t="s">
        <v>85</v>
      </c>
      <c r="Q34" s="494"/>
    </row>
    <row r="35" spans="1:17" x14ac:dyDescent="0.25">
      <c r="A35" s="146">
        <v>6</v>
      </c>
      <c r="B35" s="127" t="s">
        <v>282</v>
      </c>
      <c r="C35" s="36"/>
      <c r="D35" s="40">
        <v>1981</v>
      </c>
      <c r="E35" s="41" t="s">
        <v>0</v>
      </c>
      <c r="F35" s="49">
        <v>86.8</v>
      </c>
      <c r="G35" s="493" t="s">
        <v>281</v>
      </c>
      <c r="H35" s="43">
        <v>24</v>
      </c>
      <c r="I35" s="491">
        <v>3.75</v>
      </c>
      <c r="J35" s="9">
        <v>111</v>
      </c>
      <c r="K35" s="9">
        <v>132</v>
      </c>
      <c r="L35" s="9">
        <f>K35/2+J35</f>
        <v>177</v>
      </c>
      <c r="M35" s="9">
        <f>L35*I35</f>
        <v>663.75</v>
      </c>
      <c r="N35" s="10">
        <v>1</v>
      </c>
      <c r="O35" s="10">
        <v>13</v>
      </c>
      <c r="P35" s="39" t="s">
        <v>280</v>
      </c>
      <c r="Q35" s="281"/>
    </row>
    <row r="36" spans="1:17" x14ac:dyDescent="0.25">
      <c r="A36" s="146">
        <v>7</v>
      </c>
      <c r="B36" s="311" t="s">
        <v>225</v>
      </c>
      <c r="C36" s="311"/>
      <c r="D36" s="311">
        <v>1981</v>
      </c>
      <c r="E36" s="323">
        <v>1</v>
      </c>
      <c r="F36" s="323">
        <v>92.4</v>
      </c>
      <c r="G36" s="323" t="s">
        <v>226</v>
      </c>
      <c r="H36" s="323">
        <v>24</v>
      </c>
      <c r="I36" s="491">
        <v>3.75</v>
      </c>
      <c r="J36" s="323">
        <v>87</v>
      </c>
      <c r="K36" s="323">
        <v>152</v>
      </c>
      <c r="L36" s="9">
        <f>K36/2+J36</f>
        <v>163</v>
      </c>
      <c r="M36" s="9">
        <f>L36*I36</f>
        <v>611.25</v>
      </c>
      <c r="N36" s="323">
        <v>1</v>
      </c>
      <c r="O36" s="323">
        <v>12</v>
      </c>
      <c r="P36" s="311" t="s">
        <v>227</v>
      </c>
      <c r="Q36" s="325"/>
    </row>
    <row r="37" spans="1:17" x14ac:dyDescent="0.25">
      <c r="A37" s="146">
        <v>8</v>
      </c>
      <c r="B37" s="36" t="s">
        <v>123</v>
      </c>
      <c r="C37" s="36"/>
      <c r="D37" s="280">
        <v>1981</v>
      </c>
      <c r="E37" s="280" t="s">
        <v>120</v>
      </c>
      <c r="F37" s="492">
        <v>99.6</v>
      </c>
      <c r="G37" s="9" t="s">
        <v>121</v>
      </c>
      <c r="H37" s="43">
        <v>24</v>
      </c>
      <c r="I37" s="491">
        <v>3.75</v>
      </c>
      <c r="J37" s="9">
        <v>55</v>
      </c>
      <c r="K37" s="9">
        <v>204</v>
      </c>
      <c r="L37" s="9">
        <f>K37/2+J37</f>
        <v>157</v>
      </c>
      <c r="M37" s="9">
        <f>L37*I37</f>
        <v>588.75</v>
      </c>
      <c r="N37" s="10">
        <v>1</v>
      </c>
      <c r="O37" s="10">
        <v>11</v>
      </c>
      <c r="P37" s="36" t="s">
        <v>124</v>
      </c>
      <c r="Q37" s="281"/>
    </row>
    <row r="38" spans="1:17" ht="15.75" thickBot="1" x14ac:dyDescent="0.3">
      <c r="A38" s="149"/>
      <c r="B38" s="196" t="s">
        <v>237</v>
      </c>
      <c r="C38" s="490"/>
      <c r="D38" s="296">
        <v>1984</v>
      </c>
      <c r="E38" s="155" t="s">
        <v>70</v>
      </c>
      <c r="F38" s="410">
        <v>105.4</v>
      </c>
      <c r="G38" s="297" t="s">
        <v>229</v>
      </c>
      <c r="H38" s="297">
        <v>24</v>
      </c>
      <c r="I38" s="489">
        <v>3.75</v>
      </c>
      <c r="J38" s="411">
        <v>0</v>
      </c>
      <c r="K38" s="297">
        <v>0</v>
      </c>
      <c r="L38" s="150">
        <f>K38/2+J38</f>
        <v>0</v>
      </c>
      <c r="M38" s="150">
        <f>L38*I38</f>
        <v>0</v>
      </c>
      <c r="N38" s="297"/>
      <c r="O38" s="297"/>
      <c r="P38" s="352" t="s">
        <v>238</v>
      </c>
      <c r="Q38" s="331"/>
    </row>
    <row r="39" spans="1:17" ht="15.75" x14ac:dyDescent="0.25">
      <c r="A39" s="24" t="s">
        <v>21</v>
      </c>
      <c r="B39" s="25"/>
      <c r="C39" s="25"/>
      <c r="D39" s="14"/>
      <c r="E39" s="3" t="s">
        <v>96</v>
      </c>
      <c r="F39" s="91"/>
      <c r="G39" s="14"/>
      <c r="H39" s="488"/>
      <c r="I39" s="14"/>
      <c r="J39" s="14"/>
      <c r="K39" s="487" t="s">
        <v>93</v>
      </c>
      <c r="L39" s="2"/>
      <c r="M39" s="2"/>
      <c r="N39" s="1"/>
      <c r="O39" s="92" t="s">
        <v>97</v>
      </c>
      <c r="P39" s="14"/>
      <c r="Q39" s="14"/>
    </row>
    <row r="40" spans="1:17" ht="15.75" x14ac:dyDescent="0.25">
      <c r="A40" s="24" t="s">
        <v>22</v>
      </c>
      <c r="B40" s="25"/>
      <c r="C40" s="25"/>
      <c r="D40" s="14"/>
      <c r="E40" s="14"/>
      <c r="F40" s="92" t="s">
        <v>98</v>
      </c>
      <c r="G40" s="14"/>
      <c r="H40" s="24"/>
      <c r="I40" s="14"/>
      <c r="J40" s="14"/>
      <c r="K40" s="487" t="s">
        <v>94</v>
      </c>
      <c r="L40" s="2"/>
      <c r="M40" s="2"/>
      <c r="N40" s="1"/>
      <c r="O40" s="3" t="s">
        <v>95</v>
      </c>
      <c r="P40" s="14"/>
      <c r="Q40" s="14"/>
    </row>
  </sheetData>
  <mergeCells count="23">
    <mergeCell ref="P21:Q21"/>
    <mergeCell ref="L7:Q7"/>
    <mergeCell ref="E8:I8"/>
    <mergeCell ref="E4:N4"/>
    <mergeCell ref="E6:N6"/>
    <mergeCell ref="E5:L5"/>
    <mergeCell ref="M14:M15"/>
    <mergeCell ref="G14:G15"/>
    <mergeCell ref="H14:H15"/>
    <mergeCell ref="I14:I15"/>
    <mergeCell ref="J14:J15"/>
    <mergeCell ref="K14:K15"/>
    <mergeCell ref="L14:L15"/>
    <mergeCell ref="A5:C7"/>
    <mergeCell ref="N14:N15"/>
    <mergeCell ref="O14:O15"/>
    <mergeCell ref="P14:Q15"/>
    <mergeCell ref="E9:I9"/>
    <mergeCell ref="A14:A15"/>
    <mergeCell ref="B14:C15"/>
    <mergeCell ref="D14:D15"/>
    <mergeCell ref="E14:E15"/>
    <mergeCell ref="F14:F15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39F4C2-2CAE-4647-BAA9-ADE5DC0D4070}">
  <dimension ref="A1:Q40"/>
  <sheetViews>
    <sheetView topLeftCell="A10" workbookViewId="0">
      <selection activeCell="U11" sqref="U11"/>
    </sheetView>
  </sheetViews>
  <sheetFormatPr defaultRowHeight="15" x14ac:dyDescent="0.25"/>
  <cols>
    <col min="1" max="1" width="6.140625" customWidth="1"/>
    <col min="3" max="3" width="11.7109375" customWidth="1"/>
    <col min="4" max="4" width="8.140625" customWidth="1"/>
    <col min="5" max="5" width="7.5703125" customWidth="1"/>
    <col min="6" max="6" width="7.7109375" customWidth="1"/>
    <col min="7" max="7" width="25" customWidth="1"/>
  </cols>
  <sheetData>
    <row r="1" spans="1:17" ht="15.75" x14ac:dyDescent="0.25">
      <c r="A1" s="513"/>
      <c r="B1" s="513"/>
      <c r="C1" s="513"/>
      <c r="D1" s="513"/>
      <c r="E1" s="513"/>
      <c r="F1" s="539"/>
      <c r="G1" s="513" t="s">
        <v>5</v>
      </c>
      <c r="H1" s="513"/>
      <c r="I1" s="513"/>
      <c r="J1" s="513"/>
      <c r="K1" s="501"/>
      <c r="L1" s="513"/>
      <c r="M1" s="513"/>
      <c r="N1" s="513"/>
      <c r="O1" s="513"/>
      <c r="P1" s="513"/>
      <c r="Q1" s="501"/>
    </row>
    <row r="2" spans="1:17" ht="15.75" x14ac:dyDescent="0.25">
      <c r="A2" s="513"/>
      <c r="B2" s="513"/>
      <c r="C2" s="513"/>
      <c r="D2" s="513"/>
      <c r="E2" s="513"/>
      <c r="F2" s="539"/>
      <c r="G2" s="513" t="s">
        <v>4</v>
      </c>
      <c r="H2" s="513"/>
      <c r="I2" s="513"/>
      <c r="J2" s="513"/>
      <c r="K2" s="501"/>
      <c r="L2" s="513"/>
      <c r="M2" s="513"/>
      <c r="N2" s="513"/>
      <c r="O2" s="513"/>
      <c r="P2" s="513"/>
      <c r="Q2" s="501"/>
    </row>
    <row r="3" spans="1:17" ht="15.75" x14ac:dyDescent="0.25">
      <c r="A3" s="515"/>
      <c r="B3" s="515"/>
      <c r="C3" s="515"/>
      <c r="D3" s="515"/>
      <c r="E3" s="515"/>
      <c r="F3" s="538"/>
      <c r="G3" s="515"/>
      <c r="H3" s="515"/>
      <c r="I3" s="515"/>
      <c r="J3" s="515"/>
      <c r="K3" s="514"/>
      <c r="L3" s="515"/>
      <c r="M3" s="515"/>
      <c r="N3" s="515"/>
      <c r="O3" s="515"/>
      <c r="P3" s="515"/>
      <c r="Q3" s="514"/>
    </row>
    <row r="4" spans="1:17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537" t="s">
        <v>31</v>
      </c>
      <c r="P4" s="536"/>
      <c r="Q4" s="511"/>
    </row>
    <row r="5" spans="1:17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21" t="s">
        <v>29</v>
      </c>
      <c r="P5" s="27"/>
      <c r="Q5" s="507">
        <v>4</v>
      </c>
    </row>
    <row r="6" spans="1:17" ht="15.75" x14ac:dyDescent="0.25">
      <c r="A6" s="421"/>
      <c r="B6" s="506"/>
      <c r="C6" s="423"/>
      <c r="D6" s="504"/>
      <c r="E6" s="503"/>
      <c r="F6" s="503"/>
      <c r="G6" s="503"/>
      <c r="H6" s="503"/>
      <c r="I6" s="503"/>
      <c r="J6" s="503"/>
      <c r="K6" s="503"/>
      <c r="L6" s="503"/>
      <c r="M6" s="503"/>
      <c r="N6" s="503"/>
      <c r="O6" s="505" t="s">
        <v>7</v>
      </c>
      <c r="P6" s="14"/>
      <c r="Q6" s="14"/>
    </row>
    <row r="7" spans="1:17" ht="15.75" x14ac:dyDescent="0.25">
      <c r="A7" s="424"/>
      <c r="B7" s="425"/>
      <c r="C7" s="426"/>
      <c r="D7" s="504"/>
      <c r="E7" s="14"/>
      <c r="F7" s="86"/>
      <c r="G7" s="501">
        <v>1.45</v>
      </c>
      <c r="H7" s="14"/>
      <c r="I7" s="14"/>
      <c r="J7" s="14"/>
      <c r="K7" s="6"/>
      <c r="L7" s="459" t="s">
        <v>8</v>
      </c>
      <c r="M7" s="459"/>
      <c r="N7" s="459"/>
      <c r="O7" s="459"/>
      <c r="P7" s="459"/>
      <c r="Q7" s="460"/>
    </row>
    <row r="8" spans="1:17" ht="16.5" thickBot="1" x14ac:dyDescent="0.3">
      <c r="A8" s="7" t="s">
        <v>27</v>
      </c>
      <c r="B8" s="8"/>
      <c r="C8" s="18"/>
      <c r="D8" s="19">
        <v>28</v>
      </c>
      <c r="E8" s="458" t="s">
        <v>295</v>
      </c>
      <c r="F8" s="503"/>
      <c r="G8" s="503"/>
      <c r="H8" s="503"/>
      <c r="I8" s="503"/>
      <c r="J8" s="501"/>
      <c r="K8" s="414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</row>
    <row r="9" spans="1:17" ht="16.5" thickBot="1" x14ac:dyDescent="0.3">
      <c r="A9" s="4" t="s">
        <v>11</v>
      </c>
      <c r="B9" s="8"/>
      <c r="C9" s="18"/>
      <c r="D9" s="19">
        <v>197</v>
      </c>
      <c r="E9" s="458" t="s">
        <v>32</v>
      </c>
      <c r="F9" s="503"/>
      <c r="G9" s="503"/>
      <c r="H9" s="503"/>
      <c r="I9" s="503"/>
      <c r="J9" s="109">
        <v>68</v>
      </c>
      <c r="K9" s="106" t="s">
        <v>61</v>
      </c>
      <c r="L9" s="106">
        <v>230</v>
      </c>
      <c r="M9" s="106">
        <v>185</v>
      </c>
      <c r="N9" s="106">
        <v>145</v>
      </c>
      <c r="O9" s="106">
        <v>100</v>
      </c>
      <c r="P9" s="106">
        <v>70</v>
      </c>
      <c r="Q9" s="106">
        <v>50</v>
      </c>
    </row>
    <row r="10" spans="1:17" ht="16.5" thickBot="1" x14ac:dyDescent="0.3">
      <c r="A10" s="3"/>
      <c r="B10" s="502"/>
      <c r="C10" s="488"/>
      <c r="D10" s="488"/>
      <c r="E10" s="501"/>
      <c r="F10" s="501"/>
      <c r="G10" s="501"/>
      <c r="H10" s="501"/>
      <c r="I10" s="501"/>
      <c r="J10" s="110">
        <v>73</v>
      </c>
      <c r="K10" s="103" t="s">
        <v>61</v>
      </c>
      <c r="L10" s="103">
        <v>240</v>
      </c>
      <c r="M10" s="103">
        <v>195</v>
      </c>
      <c r="N10" s="103">
        <v>155</v>
      </c>
      <c r="O10" s="103">
        <v>110</v>
      </c>
      <c r="P10" s="103">
        <v>80</v>
      </c>
      <c r="Q10" s="103">
        <v>60</v>
      </c>
    </row>
    <row r="11" spans="1:17" ht="16.5" thickBot="1" x14ac:dyDescent="0.3">
      <c r="A11" s="3"/>
      <c r="B11" s="502"/>
      <c r="C11" s="488"/>
      <c r="D11" s="488"/>
      <c r="E11" s="501"/>
      <c r="F11" s="501"/>
      <c r="G11" s="501"/>
      <c r="H11" s="501"/>
      <c r="I11" s="501"/>
      <c r="J11" s="110">
        <v>85</v>
      </c>
      <c r="K11" s="103" t="s">
        <v>61</v>
      </c>
      <c r="L11" s="103">
        <v>255</v>
      </c>
      <c r="M11" s="103">
        <v>210</v>
      </c>
      <c r="N11" s="103">
        <v>170</v>
      </c>
      <c r="O11" s="103">
        <v>125</v>
      </c>
      <c r="P11" s="103">
        <v>95</v>
      </c>
      <c r="Q11" s="103">
        <v>75</v>
      </c>
    </row>
    <row r="12" spans="1:17" ht="16.5" thickBot="1" x14ac:dyDescent="0.3">
      <c r="A12" s="3"/>
      <c r="B12" s="502"/>
      <c r="C12" s="488"/>
      <c r="D12" s="488"/>
      <c r="E12" s="501"/>
      <c r="F12" s="501"/>
      <c r="G12" s="501"/>
      <c r="H12" s="501"/>
      <c r="I12" s="501"/>
      <c r="J12" s="110" t="s">
        <v>60</v>
      </c>
      <c r="K12" s="103" t="s">
        <v>61</v>
      </c>
      <c r="L12" s="103">
        <v>270</v>
      </c>
      <c r="M12" s="103">
        <v>225</v>
      </c>
      <c r="N12" s="103">
        <v>185</v>
      </c>
      <c r="O12" s="103">
        <v>140</v>
      </c>
      <c r="P12" s="103">
        <v>110</v>
      </c>
      <c r="Q12" s="103">
        <v>90</v>
      </c>
    </row>
    <row r="13" spans="1:17" ht="15.75" thickBot="1" x14ac:dyDescent="0.3">
      <c r="A13" s="3"/>
      <c r="B13" s="3"/>
      <c r="C13" s="3"/>
      <c r="D13" s="3"/>
      <c r="E13" s="3"/>
      <c r="F13" s="87"/>
      <c r="G13" s="3"/>
      <c r="H13" s="3"/>
      <c r="I13" s="3"/>
      <c r="J13" s="3"/>
      <c r="K13" s="20"/>
      <c r="L13" s="3"/>
      <c r="M13" s="3"/>
      <c r="N13" s="20"/>
      <c r="O13" s="3"/>
      <c r="P13" s="3"/>
      <c r="Q13" s="3"/>
    </row>
    <row r="14" spans="1:17" x14ac:dyDescent="0.25">
      <c r="A14" s="443" t="s">
        <v>12</v>
      </c>
      <c r="B14" s="431" t="s">
        <v>13</v>
      </c>
      <c r="C14" s="445"/>
      <c r="D14" s="429" t="s">
        <v>14</v>
      </c>
      <c r="E14" s="435" t="s">
        <v>15</v>
      </c>
      <c r="F14" s="437" t="s">
        <v>26</v>
      </c>
      <c r="G14" s="429" t="s">
        <v>16</v>
      </c>
      <c r="H14" s="439" t="s">
        <v>23</v>
      </c>
      <c r="I14" s="439" t="s">
        <v>24</v>
      </c>
      <c r="J14" s="429" t="s">
        <v>17</v>
      </c>
      <c r="K14" s="439" t="s">
        <v>294</v>
      </c>
      <c r="L14" s="449" t="s">
        <v>293</v>
      </c>
      <c r="M14" s="429" t="s">
        <v>25</v>
      </c>
      <c r="N14" s="429" t="s">
        <v>28</v>
      </c>
      <c r="O14" s="429" t="s">
        <v>19</v>
      </c>
      <c r="P14" s="431" t="s">
        <v>20</v>
      </c>
      <c r="Q14" s="432"/>
    </row>
    <row r="15" spans="1:17" ht="15.75" thickBot="1" x14ac:dyDescent="0.3">
      <c r="A15" s="451"/>
      <c r="B15" s="452"/>
      <c r="C15" s="453"/>
      <c r="D15" s="448"/>
      <c r="E15" s="454"/>
      <c r="F15" s="463"/>
      <c r="G15" s="448"/>
      <c r="H15" s="447"/>
      <c r="I15" s="447"/>
      <c r="J15" s="448"/>
      <c r="K15" s="447"/>
      <c r="L15" s="450"/>
      <c r="M15" s="448"/>
      <c r="N15" s="448"/>
      <c r="O15" s="448"/>
      <c r="P15" s="452"/>
      <c r="Q15" s="461"/>
    </row>
    <row r="16" spans="1:17" x14ac:dyDescent="0.25">
      <c r="A16" s="131"/>
      <c r="B16" s="299"/>
      <c r="C16" s="133"/>
      <c r="D16" s="134"/>
      <c r="E16" s="135"/>
      <c r="F16" s="136"/>
      <c r="G16" s="535" t="s">
        <v>39</v>
      </c>
      <c r="H16" s="370"/>
      <c r="I16" s="382"/>
      <c r="J16" s="140"/>
      <c r="K16" s="140"/>
      <c r="L16" s="140"/>
      <c r="M16" s="140"/>
      <c r="N16" s="141"/>
      <c r="O16" s="141"/>
      <c r="P16" s="142"/>
      <c r="Q16" s="305"/>
    </row>
    <row r="17" spans="1:17" x14ac:dyDescent="0.25">
      <c r="A17" s="144">
        <v>1</v>
      </c>
      <c r="B17" s="129" t="s">
        <v>317</v>
      </c>
      <c r="C17" s="54"/>
      <c r="D17" s="495">
        <v>1978</v>
      </c>
      <c r="E17" s="41" t="s">
        <v>0</v>
      </c>
      <c r="F17" s="271">
        <v>67.099999999999994</v>
      </c>
      <c r="G17" s="43" t="s">
        <v>198</v>
      </c>
      <c r="H17" s="43">
        <v>24</v>
      </c>
      <c r="I17" s="9">
        <v>6.5250000000000004</v>
      </c>
      <c r="J17" s="43">
        <v>93</v>
      </c>
      <c r="K17" s="43">
        <v>190</v>
      </c>
      <c r="L17" s="56">
        <f>K17/2+J17</f>
        <v>188</v>
      </c>
      <c r="M17" s="56">
        <f>L17*I17</f>
        <v>1226.7</v>
      </c>
      <c r="N17" s="9" t="s">
        <v>273</v>
      </c>
      <c r="O17" s="9">
        <v>20</v>
      </c>
      <c r="P17" s="39" t="s">
        <v>199</v>
      </c>
      <c r="Q17" s="529"/>
    </row>
    <row r="18" spans="1:17" x14ac:dyDescent="0.25">
      <c r="A18" s="146">
        <v>2</v>
      </c>
      <c r="B18" s="127" t="s">
        <v>316</v>
      </c>
      <c r="C18" s="127"/>
      <c r="D18" s="40">
        <v>1976</v>
      </c>
      <c r="E18" s="41" t="s">
        <v>0</v>
      </c>
      <c r="F18" s="496">
        <v>66.400000000000006</v>
      </c>
      <c r="G18" s="43" t="s">
        <v>183</v>
      </c>
      <c r="H18" s="43">
        <v>24</v>
      </c>
      <c r="I18" s="9">
        <v>6.5250000000000004</v>
      </c>
      <c r="J18" s="128">
        <v>82</v>
      </c>
      <c r="K18" s="534">
        <v>208</v>
      </c>
      <c r="L18" s="56">
        <f>K18/2+J18</f>
        <v>186</v>
      </c>
      <c r="M18" s="56">
        <f>L18*I18</f>
        <v>1213.6500000000001</v>
      </c>
      <c r="N18" s="43" t="s">
        <v>273</v>
      </c>
      <c r="O18" s="43">
        <v>18</v>
      </c>
      <c r="P18" s="264" t="s">
        <v>315</v>
      </c>
      <c r="Q18" s="532"/>
    </row>
    <row r="19" spans="1:17" x14ac:dyDescent="0.25">
      <c r="A19" s="146">
        <v>3</v>
      </c>
      <c r="B19" s="36" t="s">
        <v>314</v>
      </c>
      <c r="C19" s="36"/>
      <c r="D19" s="9">
        <v>1976</v>
      </c>
      <c r="E19" s="9" t="s">
        <v>0</v>
      </c>
      <c r="F19" s="94">
        <v>67.3</v>
      </c>
      <c r="G19" s="276" t="s">
        <v>313</v>
      </c>
      <c r="H19" s="43">
        <v>24</v>
      </c>
      <c r="I19" s="9">
        <v>6.5250000000000004</v>
      </c>
      <c r="J19" s="43">
        <v>87</v>
      </c>
      <c r="K19" s="43">
        <v>183</v>
      </c>
      <c r="L19" s="56">
        <f>K19/2+J19</f>
        <v>178.5</v>
      </c>
      <c r="M19" s="56">
        <f>L19*I19</f>
        <v>1164.7125000000001</v>
      </c>
      <c r="N19" s="9" t="s">
        <v>271</v>
      </c>
      <c r="O19" s="9">
        <v>16</v>
      </c>
      <c r="P19" s="257" t="s">
        <v>312</v>
      </c>
      <c r="Q19" s="529"/>
    </row>
    <row r="20" spans="1:17" x14ac:dyDescent="0.25">
      <c r="A20" s="146">
        <v>4</v>
      </c>
      <c r="B20" s="127" t="s">
        <v>45</v>
      </c>
      <c r="C20" s="36"/>
      <c r="D20" s="128">
        <v>1978</v>
      </c>
      <c r="E20" s="41" t="s">
        <v>1</v>
      </c>
      <c r="F20" s="271">
        <v>67.400000000000006</v>
      </c>
      <c r="G20" s="276" t="s">
        <v>108</v>
      </c>
      <c r="H20" s="43">
        <v>24</v>
      </c>
      <c r="I20" s="9">
        <v>6.5250000000000004</v>
      </c>
      <c r="J20" s="43">
        <v>86</v>
      </c>
      <c r="K20" s="43">
        <v>122</v>
      </c>
      <c r="L20" s="56">
        <f>K20/2+J20</f>
        <v>147</v>
      </c>
      <c r="M20" s="56">
        <f>L20*I20</f>
        <v>959.17500000000007</v>
      </c>
      <c r="N20" s="9" t="s">
        <v>271</v>
      </c>
      <c r="O20" s="9">
        <v>15</v>
      </c>
      <c r="P20" s="39" t="s">
        <v>65</v>
      </c>
      <c r="Q20" s="529"/>
    </row>
    <row r="21" spans="1:17" x14ac:dyDescent="0.25">
      <c r="A21" s="146"/>
      <c r="B21" s="127"/>
      <c r="C21" s="36"/>
      <c r="D21" s="40"/>
      <c r="E21" s="41"/>
      <c r="F21" s="49"/>
      <c r="G21" s="130" t="s">
        <v>59</v>
      </c>
      <c r="H21" s="43"/>
      <c r="I21" s="94"/>
      <c r="J21" s="9"/>
      <c r="K21" s="9"/>
      <c r="L21" s="56"/>
      <c r="M21" s="56"/>
      <c r="N21" s="10"/>
      <c r="O21" s="10"/>
      <c r="P21" s="39"/>
      <c r="Q21" s="281"/>
    </row>
    <row r="22" spans="1:17" x14ac:dyDescent="0.25">
      <c r="A22" s="146">
        <v>1</v>
      </c>
      <c r="B22" s="273" t="s">
        <v>242</v>
      </c>
      <c r="C22" s="127"/>
      <c r="D22" s="40">
        <v>1978</v>
      </c>
      <c r="E22" s="41" t="s">
        <v>0</v>
      </c>
      <c r="F22" s="261">
        <v>71.3</v>
      </c>
      <c r="G22" s="43" t="s">
        <v>229</v>
      </c>
      <c r="H22" s="43">
        <v>24</v>
      </c>
      <c r="I22" s="521">
        <v>5.6550000000000002</v>
      </c>
      <c r="J22" s="128">
        <v>128</v>
      </c>
      <c r="K22" s="526">
        <v>247</v>
      </c>
      <c r="L22" s="56">
        <f>K22/2+J22</f>
        <v>251.5</v>
      </c>
      <c r="M22" s="56">
        <f>L22*I22</f>
        <v>1422.2325000000001</v>
      </c>
      <c r="N22" s="43" t="s">
        <v>267</v>
      </c>
      <c r="O22" s="43">
        <v>20</v>
      </c>
      <c r="P22" s="264" t="s">
        <v>243</v>
      </c>
      <c r="Q22" s="532"/>
    </row>
    <row r="23" spans="1:17" x14ac:dyDescent="0.25">
      <c r="A23" s="146">
        <v>2</v>
      </c>
      <c r="B23" s="127" t="s">
        <v>167</v>
      </c>
      <c r="C23" s="521"/>
      <c r="D23" s="40">
        <v>1980</v>
      </c>
      <c r="E23" s="41" t="s">
        <v>1</v>
      </c>
      <c r="F23" s="533">
        <v>72.5</v>
      </c>
      <c r="G23" s="43" t="s">
        <v>162</v>
      </c>
      <c r="H23" s="526">
        <v>24</v>
      </c>
      <c r="I23" s="521">
        <v>5.6550000000000002</v>
      </c>
      <c r="J23" s="526">
        <v>120</v>
      </c>
      <c r="K23" s="526">
        <v>231</v>
      </c>
      <c r="L23" s="56">
        <f>K23/2+J23</f>
        <v>235.5</v>
      </c>
      <c r="M23" s="56">
        <f>L23*I23</f>
        <v>1331.7525000000001</v>
      </c>
      <c r="N23" s="526" t="s">
        <v>272</v>
      </c>
      <c r="O23" s="526">
        <v>18</v>
      </c>
      <c r="P23" s="264" t="s">
        <v>168</v>
      </c>
      <c r="Q23" s="532"/>
    </row>
    <row r="24" spans="1:17" x14ac:dyDescent="0.25">
      <c r="A24" s="146">
        <v>3</v>
      </c>
      <c r="B24" s="127" t="s">
        <v>263</v>
      </c>
      <c r="C24" s="36"/>
      <c r="D24" s="40">
        <v>1977</v>
      </c>
      <c r="E24" s="41">
        <v>1</v>
      </c>
      <c r="F24" s="49">
        <v>71.3</v>
      </c>
      <c r="G24" s="43" t="s">
        <v>203</v>
      </c>
      <c r="H24" s="43">
        <v>24</v>
      </c>
      <c r="I24" s="499">
        <v>5.0030000000000001</v>
      </c>
      <c r="J24" s="9">
        <v>93</v>
      </c>
      <c r="K24" s="9">
        <v>202</v>
      </c>
      <c r="L24" s="56">
        <f>K24/2+J24</f>
        <v>194</v>
      </c>
      <c r="M24" s="56">
        <f>L24*I24</f>
        <v>970.58199999999999</v>
      </c>
      <c r="N24" s="10" t="s">
        <v>274</v>
      </c>
      <c r="O24" s="10">
        <v>16</v>
      </c>
      <c r="P24" s="264" t="s">
        <v>69</v>
      </c>
      <c r="Q24" s="281"/>
    </row>
    <row r="25" spans="1:17" x14ac:dyDescent="0.25">
      <c r="A25" s="146">
        <v>4</v>
      </c>
      <c r="B25" s="36" t="s">
        <v>311</v>
      </c>
      <c r="C25" s="36"/>
      <c r="D25" s="280">
        <v>1977</v>
      </c>
      <c r="E25" s="280" t="s">
        <v>0</v>
      </c>
      <c r="F25" s="313">
        <v>72.3</v>
      </c>
      <c r="G25" s="276" t="s">
        <v>108</v>
      </c>
      <c r="H25" s="280">
        <v>24</v>
      </c>
      <c r="I25" s="521">
        <v>5.6550000000000002</v>
      </c>
      <c r="J25" s="280">
        <v>116</v>
      </c>
      <c r="K25" s="280">
        <v>143</v>
      </c>
      <c r="L25" s="56">
        <f>K25/2+J25</f>
        <v>187.5</v>
      </c>
      <c r="M25" s="56">
        <f>L25*I25</f>
        <v>1060.3125</v>
      </c>
      <c r="N25" s="9" t="s">
        <v>271</v>
      </c>
      <c r="O25" s="9">
        <v>15</v>
      </c>
      <c r="P25" s="36" t="s">
        <v>310</v>
      </c>
      <c r="Q25" s="529"/>
    </row>
    <row r="26" spans="1:17" x14ac:dyDescent="0.25">
      <c r="A26" s="146">
        <v>5</v>
      </c>
      <c r="B26" s="36" t="s">
        <v>309</v>
      </c>
      <c r="C26" s="36"/>
      <c r="D26" s="40">
        <v>1979</v>
      </c>
      <c r="E26" s="9" t="s">
        <v>0</v>
      </c>
      <c r="F26" s="49">
        <v>72.400000000000006</v>
      </c>
      <c r="G26" s="276" t="s">
        <v>108</v>
      </c>
      <c r="H26" s="43">
        <v>24</v>
      </c>
      <c r="I26" s="521">
        <v>5.6550000000000002</v>
      </c>
      <c r="J26" s="9">
        <v>83</v>
      </c>
      <c r="K26" s="9">
        <v>133</v>
      </c>
      <c r="L26" s="9">
        <f>K26/2+J26</f>
        <v>149.5</v>
      </c>
      <c r="M26" s="9">
        <f>L26*I26</f>
        <v>845.42250000000001</v>
      </c>
      <c r="N26" s="10">
        <v>1</v>
      </c>
      <c r="O26" s="10">
        <v>14</v>
      </c>
      <c r="P26" s="36" t="s">
        <v>308</v>
      </c>
      <c r="Q26" s="281"/>
    </row>
    <row r="27" spans="1:17" x14ac:dyDescent="0.25">
      <c r="A27" s="146">
        <v>6</v>
      </c>
      <c r="B27" s="198" t="s">
        <v>82</v>
      </c>
      <c r="C27" s="521"/>
      <c r="D27" s="204">
        <v>1977</v>
      </c>
      <c r="E27" s="204">
        <v>1</v>
      </c>
      <c r="F27" s="497">
        <v>72</v>
      </c>
      <c r="G27" s="276" t="s">
        <v>108</v>
      </c>
      <c r="H27" s="276">
        <v>24</v>
      </c>
      <c r="I27" s="499">
        <v>5.0030000000000001</v>
      </c>
      <c r="J27" s="531">
        <v>63</v>
      </c>
      <c r="K27" s="530">
        <v>139</v>
      </c>
      <c r="L27" s="9">
        <f>K27/2+J27</f>
        <v>132.5</v>
      </c>
      <c r="M27" s="9">
        <f>L27*I27</f>
        <v>662.89750000000004</v>
      </c>
      <c r="N27" s="9">
        <v>1</v>
      </c>
      <c r="O27" s="9">
        <v>13</v>
      </c>
      <c r="P27" s="198" t="s">
        <v>83</v>
      </c>
      <c r="Q27" s="529"/>
    </row>
    <row r="28" spans="1:17" ht="30" x14ac:dyDescent="0.25">
      <c r="A28" s="146"/>
      <c r="B28" s="127"/>
      <c r="C28" s="36"/>
      <c r="D28" s="40"/>
      <c r="E28" s="41"/>
      <c r="F28" s="49"/>
      <c r="G28" s="130" t="s">
        <v>40</v>
      </c>
      <c r="H28" s="43"/>
      <c r="I28" s="94"/>
      <c r="J28" s="9"/>
      <c r="K28" s="9"/>
      <c r="L28" s="56"/>
      <c r="M28" s="56"/>
      <c r="N28" s="10"/>
      <c r="O28" s="10"/>
      <c r="P28" s="39"/>
      <c r="Q28" s="281"/>
    </row>
    <row r="29" spans="1:17" x14ac:dyDescent="0.25">
      <c r="A29" s="146">
        <v>1</v>
      </c>
      <c r="B29" s="528" t="s">
        <v>241</v>
      </c>
      <c r="C29" s="127"/>
      <c r="D29" s="40">
        <v>1980</v>
      </c>
      <c r="E29" s="41" t="s">
        <v>68</v>
      </c>
      <c r="F29" s="527">
        <v>83</v>
      </c>
      <c r="G29" s="43" t="s">
        <v>229</v>
      </c>
      <c r="H29" s="43">
        <v>24</v>
      </c>
      <c r="I29" s="499">
        <v>5.0030000000000001</v>
      </c>
      <c r="J29" s="128">
        <v>133</v>
      </c>
      <c r="K29" s="526">
        <v>214</v>
      </c>
      <c r="L29" s="56">
        <f>K29/2+J29</f>
        <v>240</v>
      </c>
      <c r="M29" s="56">
        <f>L29*I29</f>
        <v>1200.72</v>
      </c>
      <c r="N29" s="43" t="s">
        <v>272</v>
      </c>
      <c r="O29" s="43">
        <v>20</v>
      </c>
      <c r="P29" s="525" t="s">
        <v>307</v>
      </c>
      <c r="Q29" s="524"/>
    </row>
    <row r="30" spans="1:17" x14ac:dyDescent="0.25">
      <c r="A30" s="146">
        <v>2</v>
      </c>
      <c r="B30" s="36" t="s">
        <v>306</v>
      </c>
      <c r="C30" s="36"/>
      <c r="D30" s="41">
        <v>1977</v>
      </c>
      <c r="E30" s="41">
        <v>1</v>
      </c>
      <c r="F30" s="49">
        <v>84.5</v>
      </c>
      <c r="G30" s="276" t="s">
        <v>108</v>
      </c>
      <c r="H30" s="43">
        <v>24</v>
      </c>
      <c r="I30" s="499">
        <v>5.0030000000000001</v>
      </c>
      <c r="J30" s="9">
        <v>117</v>
      </c>
      <c r="K30" s="9">
        <v>216</v>
      </c>
      <c r="L30" s="56">
        <f>K30/2+J30</f>
        <v>225</v>
      </c>
      <c r="M30" s="56">
        <f>L30*I30</f>
        <v>1125.675</v>
      </c>
      <c r="N30" s="10" t="s">
        <v>273</v>
      </c>
      <c r="O30" s="10">
        <v>18</v>
      </c>
      <c r="P30" s="36" t="s">
        <v>305</v>
      </c>
      <c r="Q30" s="281"/>
    </row>
    <row r="31" spans="1:17" x14ac:dyDescent="0.25">
      <c r="A31" s="146">
        <v>3</v>
      </c>
      <c r="B31" s="493" t="s">
        <v>304</v>
      </c>
      <c r="C31" s="54"/>
      <c r="D31" s="48">
        <v>1976</v>
      </c>
      <c r="E31" s="48">
        <v>1</v>
      </c>
      <c r="F31" s="492">
        <v>80.099999999999994</v>
      </c>
      <c r="G31" s="493" t="s">
        <v>130</v>
      </c>
      <c r="H31" s="193">
        <v>24</v>
      </c>
      <c r="I31" s="499">
        <v>5.0030000000000001</v>
      </c>
      <c r="J31" s="56">
        <v>110</v>
      </c>
      <c r="K31" s="56">
        <v>211</v>
      </c>
      <c r="L31" s="56">
        <f>K31/2+J31</f>
        <v>215.5</v>
      </c>
      <c r="M31" s="56">
        <f>L31*I31</f>
        <v>1078.1465000000001</v>
      </c>
      <c r="N31" s="57" t="s">
        <v>273</v>
      </c>
      <c r="O31" s="57">
        <v>16</v>
      </c>
      <c r="P31" s="127" t="s">
        <v>303</v>
      </c>
      <c r="Q31" s="216"/>
    </row>
    <row r="32" spans="1:17" x14ac:dyDescent="0.25">
      <c r="A32" s="146">
        <v>5</v>
      </c>
      <c r="B32" s="36" t="s">
        <v>302</v>
      </c>
      <c r="C32" s="36"/>
      <c r="D32" s="523">
        <v>1976</v>
      </c>
      <c r="E32" s="9" t="s">
        <v>2</v>
      </c>
      <c r="F32" s="522">
        <v>79.599999999999994</v>
      </c>
      <c r="G32" s="276" t="s">
        <v>108</v>
      </c>
      <c r="H32" s="9">
        <v>24</v>
      </c>
      <c r="I32" s="499">
        <v>5.0030000000000001</v>
      </c>
      <c r="J32" s="9">
        <v>91</v>
      </c>
      <c r="K32" s="9">
        <v>167</v>
      </c>
      <c r="L32" s="56">
        <f>K32/2+J32</f>
        <v>174.5</v>
      </c>
      <c r="M32" s="56">
        <f>L32*I32</f>
        <v>873.02350000000001</v>
      </c>
      <c r="N32" s="10" t="s">
        <v>271</v>
      </c>
      <c r="O32" s="10">
        <v>15</v>
      </c>
      <c r="P32" s="257" t="s">
        <v>301</v>
      </c>
      <c r="Q32" s="281"/>
    </row>
    <row r="33" spans="1:17" x14ac:dyDescent="0.25">
      <c r="A33" s="146">
        <v>6</v>
      </c>
      <c r="B33" s="36" t="s">
        <v>300</v>
      </c>
      <c r="C33" s="36"/>
      <c r="D33" s="40">
        <v>1979</v>
      </c>
      <c r="E33" s="9" t="s">
        <v>0</v>
      </c>
      <c r="F33" s="49">
        <v>84</v>
      </c>
      <c r="G33" s="276" t="s">
        <v>108</v>
      </c>
      <c r="H33" s="43">
        <v>24</v>
      </c>
      <c r="I33" s="499">
        <v>5.0030000000000001</v>
      </c>
      <c r="J33" s="9">
        <v>69</v>
      </c>
      <c r="K33" s="9">
        <v>138</v>
      </c>
      <c r="L33" s="56">
        <f>K33/2+J33</f>
        <v>138</v>
      </c>
      <c r="M33" s="56">
        <f>L33*I33</f>
        <v>690.41399999999999</v>
      </c>
      <c r="N33" s="10">
        <v>1</v>
      </c>
      <c r="O33" s="10">
        <v>14</v>
      </c>
      <c r="P33" s="264" t="s">
        <v>69</v>
      </c>
      <c r="Q33" s="281"/>
    </row>
    <row r="34" spans="1:17" ht="30" x14ac:dyDescent="0.25">
      <c r="A34" s="146"/>
      <c r="B34" s="521"/>
      <c r="C34" s="36"/>
      <c r="D34" s="40"/>
      <c r="E34" s="41"/>
      <c r="F34" s="49"/>
      <c r="G34" s="130" t="s">
        <v>41</v>
      </c>
      <c r="H34" s="43"/>
      <c r="I34" s="94"/>
      <c r="J34" s="9"/>
      <c r="K34" s="9"/>
      <c r="L34" s="56"/>
      <c r="M34" s="56"/>
      <c r="N34" s="10"/>
      <c r="O34" s="10"/>
      <c r="P34" s="39"/>
      <c r="Q34" s="281"/>
    </row>
    <row r="35" spans="1:17" x14ac:dyDescent="0.25">
      <c r="A35" s="146">
        <v>1</v>
      </c>
      <c r="B35" s="36" t="s">
        <v>299</v>
      </c>
      <c r="C35" s="36"/>
      <c r="D35" s="9">
        <v>1977</v>
      </c>
      <c r="E35" s="9" t="s">
        <v>1</v>
      </c>
      <c r="F35" s="94">
        <v>115</v>
      </c>
      <c r="G35" s="276" t="s">
        <v>108</v>
      </c>
      <c r="H35" s="9">
        <v>24</v>
      </c>
      <c r="I35" s="499">
        <v>4.3499999999999996</v>
      </c>
      <c r="J35" s="9">
        <v>152</v>
      </c>
      <c r="K35" s="9">
        <v>211</v>
      </c>
      <c r="L35" s="56">
        <f>K35/2+J35</f>
        <v>257.5</v>
      </c>
      <c r="M35" s="56">
        <f>L35*I35</f>
        <v>1120.125</v>
      </c>
      <c r="N35" s="9" t="s">
        <v>272</v>
      </c>
      <c r="O35" s="9">
        <v>20</v>
      </c>
      <c r="P35" s="36" t="s">
        <v>298</v>
      </c>
      <c r="Q35" s="520"/>
    </row>
    <row r="36" spans="1:17" x14ac:dyDescent="0.25">
      <c r="A36" s="146">
        <v>2</v>
      </c>
      <c r="B36" s="237" t="s">
        <v>297</v>
      </c>
      <c r="C36" s="54"/>
      <c r="D36" s="204">
        <v>1976</v>
      </c>
      <c r="E36" s="238">
        <v>1</v>
      </c>
      <c r="F36" s="271">
        <v>102</v>
      </c>
      <c r="G36" s="276" t="s">
        <v>108</v>
      </c>
      <c r="H36" s="238">
        <v>24</v>
      </c>
      <c r="I36" s="499">
        <v>4.3499999999999996</v>
      </c>
      <c r="J36" s="238">
        <v>75</v>
      </c>
      <c r="K36" s="238">
        <v>182</v>
      </c>
      <c r="L36" s="56">
        <f>K36/2+J36</f>
        <v>166</v>
      </c>
      <c r="M36" s="56">
        <f>L36*I36</f>
        <v>722.09999999999991</v>
      </c>
      <c r="N36" s="56">
        <v>1</v>
      </c>
      <c r="O36" s="56">
        <v>18</v>
      </c>
      <c r="P36" s="198" t="s">
        <v>296</v>
      </c>
      <c r="Q36" s="518"/>
    </row>
    <row r="37" spans="1:17" x14ac:dyDescent="0.25">
      <c r="A37" s="146">
        <v>3</v>
      </c>
      <c r="B37" s="54" t="s">
        <v>142</v>
      </c>
      <c r="C37" s="54"/>
      <c r="D37" s="519">
        <v>1977</v>
      </c>
      <c r="E37" s="56" t="s">
        <v>143</v>
      </c>
      <c r="F37" s="55">
        <v>92.1</v>
      </c>
      <c r="G37" s="36" t="s">
        <v>136</v>
      </c>
      <c r="H37" s="193">
        <v>24</v>
      </c>
      <c r="I37" s="499">
        <v>4.3499999999999996</v>
      </c>
      <c r="J37" s="56">
        <v>85</v>
      </c>
      <c r="K37" s="56">
        <v>150</v>
      </c>
      <c r="L37" s="56">
        <f>K37/2+J37</f>
        <v>160</v>
      </c>
      <c r="M37" s="56">
        <f>L37*I37</f>
        <v>696</v>
      </c>
      <c r="N37" s="57">
        <v>1</v>
      </c>
      <c r="O37" s="57">
        <v>16</v>
      </c>
      <c r="P37" s="54" t="s">
        <v>69</v>
      </c>
      <c r="Q37" s="518"/>
    </row>
    <row r="38" spans="1:17" ht="15.75" thickBot="1" x14ac:dyDescent="0.3">
      <c r="A38" s="149">
        <v>4</v>
      </c>
      <c r="B38" s="295" t="s">
        <v>197</v>
      </c>
      <c r="C38" s="266"/>
      <c r="D38" s="296">
        <v>1980</v>
      </c>
      <c r="E38" s="155">
        <v>1</v>
      </c>
      <c r="F38" s="156">
        <v>111.4</v>
      </c>
      <c r="G38" s="297" t="s">
        <v>198</v>
      </c>
      <c r="H38" s="297">
        <v>24</v>
      </c>
      <c r="I38" s="489">
        <v>4.3499999999999996</v>
      </c>
      <c r="J38" s="150">
        <v>60</v>
      </c>
      <c r="K38" s="150">
        <v>182</v>
      </c>
      <c r="L38" s="150">
        <f>K38/2+J38</f>
        <v>151</v>
      </c>
      <c r="M38" s="150">
        <f>L38*I38</f>
        <v>656.84999999999991</v>
      </c>
      <c r="N38" s="158">
        <v>1</v>
      </c>
      <c r="O38" s="158">
        <v>15</v>
      </c>
      <c r="P38" s="352" t="s">
        <v>69</v>
      </c>
      <c r="Q38" s="331"/>
    </row>
    <row r="39" spans="1:17" ht="15.75" x14ac:dyDescent="0.25">
      <c r="A39" s="24" t="s">
        <v>21</v>
      </c>
      <c r="B39" s="25"/>
      <c r="C39" s="25"/>
      <c r="D39" s="14"/>
      <c r="E39" s="3" t="s">
        <v>96</v>
      </c>
      <c r="F39" s="91"/>
      <c r="G39" s="14"/>
      <c r="H39" s="488"/>
      <c r="I39" s="14"/>
      <c r="J39" s="14"/>
      <c r="K39" s="487" t="s">
        <v>93</v>
      </c>
      <c r="L39" s="2"/>
      <c r="M39" s="2"/>
      <c r="N39" s="1"/>
      <c r="O39" s="92" t="s">
        <v>97</v>
      </c>
      <c r="P39" s="14"/>
      <c r="Q39" s="14"/>
    </row>
    <row r="40" spans="1:17" ht="15.75" x14ac:dyDescent="0.25">
      <c r="A40" s="24" t="s">
        <v>22</v>
      </c>
      <c r="B40" s="25"/>
      <c r="C40" s="25"/>
      <c r="D40" s="14"/>
      <c r="E40" s="14"/>
      <c r="F40" s="92" t="s">
        <v>98</v>
      </c>
      <c r="G40" s="14"/>
      <c r="H40" s="24"/>
      <c r="I40" s="14"/>
      <c r="J40" s="14"/>
      <c r="K40" s="487" t="s">
        <v>94</v>
      </c>
      <c r="L40" s="2"/>
      <c r="M40" s="2"/>
      <c r="N40" s="1"/>
      <c r="O40" s="3" t="s">
        <v>95</v>
      </c>
      <c r="P40" s="14"/>
      <c r="Q40" s="14"/>
    </row>
  </sheetData>
  <mergeCells count="23">
    <mergeCell ref="B14:C15"/>
    <mergeCell ref="D14:D15"/>
    <mergeCell ref="E14:E15"/>
    <mergeCell ref="P14:Q15"/>
    <mergeCell ref="J14:J15"/>
    <mergeCell ref="F14:F15"/>
    <mergeCell ref="A5:C7"/>
    <mergeCell ref="P29:Q29"/>
    <mergeCell ref="H14:H15"/>
    <mergeCell ref="I14:I15"/>
    <mergeCell ref="O14:O15"/>
    <mergeCell ref="K14:K15"/>
    <mergeCell ref="L14:L15"/>
    <mergeCell ref="M14:M15"/>
    <mergeCell ref="N14:N15"/>
    <mergeCell ref="A14:A15"/>
    <mergeCell ref="G14:G15"/>
    <mergeCell ref="E5:L5"/>
    <mergeCell ref="E4:N4"/>
    <mergeCell ref="E6:N6"/>
    <mergeCell ref="E9:I9"/>
    <mergeCell ref="L7:Q7"/>
    <mergeCell ref="E8:I8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EE11E-7C56-4099-8F69-E9D677B63F9A}">
  <dimension ref="A1:Q37"/>
  <sheetViews>
    <sheetView workbookViewId="0">
      <selection activeCell="T6" sqref="T6"/>
    </sheetView>
  </sheetViews>
  <sheetFormatPr defaultRowHeight="15" x14ac:dyDescent="0.25"/>
  <cols>
    <col min="1" max="1" width="5.7109375" customWidth="1"/>
    <col min="7" max="7" width="20.85546875" customWidth="1"/>
  </cols>
  <sheetData>
    <row r="1" spans="1:17" ht="15.75" x14ac:dyDescent="0.25">
      <c r="A1" s="513"/>
      <c r="B1" s="513"/>
      <c r="C1" s="513"/>
      <c r="D1" s="513"/>
      <c r="E1" s="513"/>
      <c r="F1" s="539"/>
      <c r="G1" s="513" t="s">
        <v>5</v>
      </c>
      <c r="H1" s="513"/>
      <c r="I1" s="513"/>
      <c r="J1" s="547"/>
      <c r="K1" s="513"/>
      <c r="L1" s="513"/>
      <c r="M1" s="513"/>
      <c r="N1" s="513"/>
      <c r="O1" s="513"/>
      <c r="P1" s="513"/>
      <c r="Q1" s="501"/>
    </row>
    <row r="2" spans="1:17" ht="15.75" x14ac:dyDescent="0.25">
      <c r="A2" s="513"/>
      <c r="B2" s="513"/>
      <c r="C2" s="513"/>
      <c r="D2" s="513"/>
      <c r="E2" s="513"/>
      <c r="F2" s="539"/>
      <c r="G2" s="513" t="s">
        <v>4</v>
      </c>
      <c r="H2" s="513"/>
      <c r="I2" s="513"/>
      <c r="J2" s="547"/>
      <c r="K2" s="513"/>
      <c r="L2" s="513"/>
      <c r="M2" s="513"/>
      <c r="N2" s="513"/>
      <c r="O2" s="513"/>
      <c r="P2" s="513"/>
      <c r="Q2" s="501"/>
    </row>
    <row r="3" spans="1:17" ht="15.75" x14ac:dyDescent="0.25">
      <c r="A3" s="515"/>
      <c r="B3" s="515"/>
      <c r="C3" s="515"/>
      <c r="D3" s="515"/>
      <c r="E3" s="515"/>
      <c r="F3" s="538"/>
      <c r="G3" s="515"/>
      <c r="H3" s="515"/>
      <c r="I3" s="515"/>
      <c r="J3" s="546"/>
      <c r="K3" s="515"/>
      <c r="L3" s="515"/>
      <c r="M3" s="515"/>
      <c r="N3" s="515"/>
      <c r="O3" s="515"/>
      <c r="P3" s="515"/>
      <c r="Q3" s="514"/>
    </row>
    <row r="4" spans="1:17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537" t="s">
        <v>31</v>
      </c>
      <c r="P4" s="536"/>
      <c r="Q4" s="511"/>
    </row>
    <row r="5" spans="1:17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21" t="s">
        <v>29</v>
      </c>
      <c r="P5" s="27"/>
      <c r="Q5" s="507">
        <v>4</v>
      </c>
    </row>
    <row r="6" spans="1:17" ht="15.75" x14ac:dyDescent="0.25">
      <c r="A6" s="421"/>
      <c r="B6" s="506"/>
      <c r="C6" s="423"/>
      <c r="D6" s="504"/>
      <c r="E6" s="503"/>
      <c r="F6" s="503"/>
      <c r="G6" s="503"/>
      <c r="H6" s="503"/>
      <c r="I6" s="503"/>
      <c r="J6" s="503"/>
      <c r="K6" s="503"/>
      <c r="L6" s="503"/>
      <c r="M6" s="503"/>
      <c r="N6" s="503"/>
      <c r="O6" s="505" t="s">
        <v>7</v>
      </c>
      <c r="P6" s="14"/>
      <c r="Q6" s="14"/>
    </row>
    <row r="7" spans="1:17" ht="15.75" x14ac:dyDescent="0.25">
      <c r="A7" s="424"/>
      <c r="B7" s="425"/>
      <c r="C7" s="426"/>
      <c r="D7" s="504"/>
      <c r="E7" s="14"/>
      <c r="F7" s="86"/>
      <c r="G7" s="501">
        <v>1.7</v>
      </c>
      <c r="H7" s="14"/>
      <c r="I7" s="14"/>
      <c r="J7" s="220"/>
      <c r="K7" s="14"/>
      <c r="L7" s="459" t="s">
        <v>8</v>
      </c>
      <c r="M7" s="459"/>
      <c r="N7" s="459"/>
      <c r="O7" s="459"/>
      <c r="P7" s="459"/>
      <c r="Q7" s="460"/>
    </row>
    <row r="8" spans="1:17" ht="16.5" thickBot="1" x14ac:dyDescent="0.3">
      <c r="A8" s="7" t="s">
        <v>27</v>
      </c>
      <c r="B8" s="8"/>
      <c r="C8" s="18"/>
      <c r="D8" s="19">
        <v>28</v>
      </c>
      <c r="E8" s="458" t="s">
        <v>295</v>
      </c>
      <c r="F8" s="503"/>
      <c r="G8" s="503"/>
      <c r="H8" s="503"/>
      <c r="I8" s="503"/>
      <c r="J8" s="545"/>
      <c r="K8" s="414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</row>
    <row r="9" spans="1:17" ht="16.5" thickBot="1" x14ac:dyDescent="0.3">
      <c r="A9" s="4" t="s">
        <v>11</v>
      </c>
      <c r="B9" s="8"/>
      <c r="C9" s="18"/>
      <c r="D9" s="19">
        <v>197</v>
      </c>
      <c r="E9" s="458" t="s">
        <v>33</v>
      </c>
      <c r="F9" s="503"/>
      <c r="G9" s="503"/>
      <c r="H9" s="503"/>
      <c r="I9" s="503"/>
      <c r="J9" s="222">
        <v>68</v>
      </c>
      <c r="K9" s="106" t="s">
        <v>61</v>
      </c>
      <c r="L9" s="106">
        <v>220</v>
      </c>
      <c r="M9" s="106">
        <v>175</v>
      </c>
      <c r="N9" s="106">
        <v>135</v>
      </c>
      <c r="O9" s="106">
        <v>90</v>
      </c>
      <c r="P9" s="106">
        <v>60</v>
      </c>
      <c r="Q9" s="106">
        <v>40</v>
      </c>
    </row>
    <row r="10" spans="1:17" ht="16.5" thickBot="1" x14ac:dyDescent="0.3">
      <c r="A10" s="3"/>
      <c r="B10" s="502"/>
      <c r="C10" s="488"/>
      <c r="D10" s="488"/>
      <c r="E10" s="501"/>
      <c r="F10" s="501"/>
      <c r="G10" s="501"/>
      <c r="H10" s="501"/>
      <c r="I10" s="501"/>
      <c r="J10" s="223">
        <v>73</v>
      </c>
      <c r="K10" s="103" t="s">
        <v>61</v>
      </c>
      <c r="L10" s="103">
        <v>230</v>
      </c>
      <c r="M10" s="103">
        <v>185</v>
      </c>
      <c r="N10" s="103">
        <v>145</v>
      </c>
      <c r="O10" s="103">
        <v>100</v>
      </c>
      <c r="P10" s="103">
        <v>70</v>
      </c>
      <c r="Q10" s="103">
        <v>50</v>
      </c>
    </row>
    <row r="11" spans="1:17" ht="16.5" thickBot="1" x14ac:dyDescent="0.3">
      <c r="A11" s="3"/>
      <c r="B11" s="502"/>
      <c r="C11" s="488"/>
      <c r="D11" s="488"/>
      <c r="E11" s="501"/>
      <c r="F11" s="501"/>
      <c r="G11" s="501"/>
      <c r="H11" s="501"/>
      <c r="I11" s="501"/>
      <c r="J11" s="223">
        <v>85</v>
      </c>
      <c r="K11" s="103" t="s">
        <v>61</v>
      </c>
      <c r="L11" s="103">
        <v>240</v>
      </c>
      <c r="M11" s="103">
        <v>195</v>
      </c>
      <c r="N11" s="103">
        <v>155</v>
      </c>
      <c r="O11" s="103">
        <v>110</v>
      </c>
      <c r="P11" s="103">
        <v>80</v>
      </c>
      <c r="Q11" s="103">
        <v>60</v>
      </c>
    </row>
    <row r="12" spans="1:17" ht="16.5" thickBot="1" x14ac:dyDescent="0.3">
      <c r="A12" s="3"/>
      <c r="B12" s="502"/>
      <c r="C12" s="488"/>
      <c r="D12" s="488"/>
      <c r="E12" s="501"/>
      <c r="F12" s="501"/>
      <c r="G12" s="501"/>
      <c r="H12" s="501"/>
      <c r="I12" s="501"/>
      <c r="J12" s="223" t="s">
        <v>60</v>
      </c>
      <c r="K12" s="103" t="s">
        <v>61</v>
      </c>
      <c r="L12" s="103">
        <v>250</v>
      </c>
      <c r="M12" s="103">
        <v>205</v>
      </c>
      <c r="N12" s="103">
        <v>165</v>
      </c>
      <c r="O12" s="103">
        <v>120</v>
      </c>
      <c r="P12" s="103">
        <v>90</v>
      </c>
      <c r="Q12" s="103">
        <v>70</v>
      </c>
    </row>
    <row r="13" spans="1:17" ht="15.75" thickBot="1" x14ac:dyDescent="0.3">
      <c r="A13" s="3"/>
      <c r="B13" s="3"/>
      <c r="C13" s="3"/>
      <c r="D13" s="3"/>
      <c r="E13" s="3"/>
      <c r="F13" s="87"/>
      <c r="G13" s="3"/>
      <c r="H13" s="3"/>
      <c r="I13" s="3"/>
      <c r="J13" s="217"/>
      <c r="K13" s="3"/>
      <c r="L13" s="3"/>
      <c r="M13" s="3"/>
      <c r="N13" s="20"/>
      <c r="O13" s="3"/>
      <c r="P13" s="3"/>
      <c r="Q13" s="3"/>
    </row>
    <row r="14" spans="1:17" x14ac:dyDescent="0.25">
      <c r="A14" s="443" t="s">
        <v>12</v>
      </c>
      <c r="B14" s="431" t="s">
        <v>13</v>
      </c>
      <c r="C14" s="445"/>
      <c r="D14" s="429" t="s">
        <v>14</v>
      </c>
      <c r="E14" s="435" t="s">
        <v>15</v>
      </c>
      <c r="F14" s="437" t="s">
        <v>26</v>
      </c>
      <c r="G14" s="429" t="s">
        <v>16</v>
      </c>
      <c r="H14" s="439" t="s">
        <v>23</v>
      </c>
      <c r="I14" s="439" t="s">
        <v>24</v>
      </c>
      <c r="J14" s="441" t="s">
        <v>17</v>
      </c>
      <c r="K14" s="439" t="s">
        <v>294</v>
      </c>
      <c r="L14" s="449" t="s">
        <v>293</v>
      </c>
      <c r="M14" s="429" t="s">
        <v>25</v>
      </c>
      <c r="N14" s="429" t="s">
        <v>28</v>
      </c>
      <c r="O14" s="429" t="s">
        <v>43</v>
      </c>
      <c r="P14" s="431" t="s">
        <v>20</v>
      </c>
      <c r="Q14" s="432"/>
    </row>
    <row r="15" spans="1:17" ht="15.75" thickBot="1" x14ac:dyDescent="0.3">
      <c r="A15" s="451"/>
      <c r="B15" s="452"/>
      <c r="C15" s="453"/>
      <c r="D15" s="448"/>
      <c r="E15" s="454"/>
      <c r="F15" s="463"/>
      <c r="G15" s="448"/>
      <c r="H15" s="447"/>
      <c r="I15" s="447"/>
      <c r="J15" s="462"/>
      <c r="K15" s="447"/>
      <c r="L15" s="450"/>
      <c r="M15" s="448"/>
      <c r="N15" s="448"/>
      <c r="O15" s="448"/>
      <c r="P15" s="452"/>
      <c r="Q15" s="461"/>
    </row>
    <row r="16" spans="1:17" x14ac:dyDescent="0.25">
      <c r="A16" s="131"/>
      <c r="B16" s="299"/>
      <c r="C16" s="133"/>
      <c r="D16" s="134"/>
      <c r="E16" s="153"/>
      <c r="F16" s="136"/>
      <c r="G16" s="535" t="s">
        <v>39</v>
      </c>
      <c r="H16" s="370"/>
      <c r="I16" s="544"/>
      <c r="J16" s="373"/>
      <c r="K16" s="140"/>
      <c r="L16" s="140"/>
      <c r="M16" s="140"/>
      <c r="N16" s="141"/>
      <c r="O16" s="141"/>
      <c r="P16" s="142"/>
      <c r="Q16" s="305"/>
    </row>
    <row r="17" spans="1:17" x14ac:dyDescent="0.25">
      <c r="A17" s="144">
        <v>1</v>
      </c>
      <c r="B17" s="129" t="s">
        <v>239</v>
      </c>
      <c r="C17" s="129"/>
      <c r="D17" s="47">
        <v>1971</v>
      </c>
      <c r="E17" s="48" t="s">
        <v>70</v>
      </c>
      <c r="F17" s="496">
        <v>67.2</v>
      </c>
      <c r="G17" s="43" t="s">
        <v>229</v>
      </c>
      <c r="H17" s="193">
        <v>24</v>
      </c>
      <c r="I17" s="56">
        <v>7.65</v>
      </c>
      <c r="J17" s="495">
        <v>78</v>
      </c>
      <c r="K17" s="193">
        <v>179</v>
      </c>
      <c r="L17" s="56">
        <f>K17/2+J17</f>
        <v>167.5</v>
      </c>
      <c r="M17" s="56">
        <f>L17*I17</f>
        <v>1281.375</v>
      </c>
      <c r="N17" s="193" t="s">
        <v>274</v>
      </c>
      <c r="O17" s="193">
        <v>20</v>
      </c>
      <c r="P17" s="274" t="s">
        <v>240</v>
      </c>
      <c r="Q17" s="216"/>
    </row>
    <row r="18" spans="1:17" x14ac:dyDescent="0.25">
      <c r="A18" s="146">
        <v>2</v>
      </c>
      <c r="B18" s="127" t="s">
        <v>244</v>
      </c>
      <c r="C18" s="127"/>
      <c r="D18" s="40">
        <v>1973</v>
      </c>
      <c r="E18" s="41" t="s">
        <v>70</v>
      </c>
      <c r="F18" s="261">
        <v>62.6</v>
      </c>
      <c r="G18" s="43" t="s">
        <v>229</v>
      </c>
      <c r="H18" s="43">
        <v>24</v>
      </c>
      <c r="I18" s="56">
        <v>7.65</v>
      </c>
      <c r="J18" s="128">
        <v>70</v>
      </c>
      <c r="K18" s="43">
        <v>176</v>
      </c>
      <c r="L18" s="56">
        <f>K18/2+J18</f>
        <v>158</v>
      </c>
      <c r="M18" s="56">
        <f>L18*I18</f>
        <v>1208.7</v>
      </c>
      <c r="N18" s="43" t="s">
        <v>274</v>
      </c>
      <c r="O18" s="43">
        <v>18</v>
      </c>
      <c r="P18" s="264" t="s">
        <v>240</v>
      </c>
      <c r="Q18" s="281"/>
    </row>
    <row r="19" spans="1:17" x14ac:dyDescent="0.25">
      <c r="A19" s="144">
        <v>3</v>
      </c>
      <c r="B19" s="127" t="s">
        <v>329</v>
      </c>
      <c r="C19" s="36"/>
      <c r="D19" s="40">
        <v>1974</v>
      </c>
      <c r="E19" s="41">
        <v>1</v>
      </c>
      <c r="F19" s="49">
        <v>61.5</v>
      </c>
      <c r="G19" s="43" t="s">
        <v>170</v>
      </c>
      <c r="H19" s="9">
        <v>24</v>
      </c>
      <c r="I19" s="56">
        <v>7.65</v>
      </c>
      <c r="J19" s="374">
        <v>30</v>
      </c>
      <c r="K19" s="9">
        <v>100</v>
      </c>
      <c r="L19" s="56">
        <f>K19/2+J19</f>
        <v>80</v>
      </c>
      <c r="M19" s="56">
        <f>L19*I19</f>
        <v>612</v>
      </c>
      <c r="N19" s="10">
        <v>2</v>
      </c>
      <c r="O19" s="10">
        <v>16</v>
      </c>
      <c r="P19" s="39" t="s">
        <v>328</v>
      </c>
      <c r="Q19" s="281"/>
    </row>
    <row r="20" spans="1:17" x14ac:dyDescent="0.25">
      <c r="A20" s="146"/>
      <c r="B20" s="127"/>
      <c r="C20" s="36"/>
      <c r="D20" s="40"/>
      <c r="E20" s="41"/>
      <c r="F20" s="49"/>
      <c r="G20" s="130" t="s">
        <v>59</v>
      </c>
      <c r="H20" s="43"/>
      <c r="I20" s="499"/>
      <c r="J20" s="374"/>
      <c r="K20" s="9"/>
      <c r="L20" s="56"/>
      <c r="M20" s="56"/>
      <c r="N20" s="10"/>
      <c r="O20" s="10"/>
      <c r="P20" s="39"/>
      <c r="Q20" s="281"/>
    </row>
    <row r="21" spans="1:17" x14ac:dyDescent="0.25">
      <c r="A21" s="146">
        <v>1</v>
      </c>
      <c r="B21" s="273" t="s">
        <v>327</v>
      </c>
      <c r="C21" s="543"/>
      <c r="D21" s="128">
        <v>1971</v>
      </c>
      <c r="E21" s="41" t="s">
        <v>0</v>
      </c>
      <c r="F21" s="49">
        <v>70.3</v>
      </c>
      <c r="G21" s="43" t="s">
        <v>253</v>
      </c>
      <c r="H21" s="43">
        <v>24</v>
      </c>
      <c r="I21" s="499">
        <v>6.63</v>
      </c>
      <c r="J21" s="374">
        <v>80</v>
      </c>
      <c r="K21" s="9">
        <v>180</v>
      </c>
      <c r="L21" s="56">
        <f>K21/2+J21</f>
        <v>170</v>
      </c>
      <c r="M21" s="56">
        <f>L21*I21</f>
        <v>1127.0999999999999</v>
      </c>
      <c r="N21" s="10" t="s">
        <v>271</v>
      </c>
      <c r="O21" s="10">
        <v>20</v>
      </c>
      <c r="P21" s="39" t="s">
        <v>326</v>
      </c>
      <c r="Q21" s="281"/>
    </row>
    <row r="22" spans="1:17" ht="30" x14ac:dyDescent="0.25">
      <c r="A22" s="146"/>
      <c r="B22" s="127"/>
      <c r="C22" s="36"/>
      <c r="D22" s="40"/>
      <c r="E22" s="41"/>
      <c r="F22" s="49"/>
      <c r="G22" s="130" t="s">
        <v>40</v>
      </c>
      <c r="H22" s="43"/>
      <c r="I22" s="499"/>
      <c r="J22" s="374"/>
      <c r="K22" s="9"/>
      <c r="L22" s="56"/>
      <c r="M22" s="56"/>
      <c r="N22" s="10"/>
      <c r="O22" s="10"/>
      <c r="P22" s="39"/>
      <c r="Q22" s="281"/>
    </row>
    <row r="23" spans="1:17" x14ac:dyDescent="0.25">
      <c r="A23" s="146">
        <v>1</v>
      </c>
      <c r="B23" s="127" t="s">
        <v>114</v>
      </c>
      <c r="C23" s="127"/>
      <c r="D23" s="40">
        <v>1974</v>
      </c>
      <c r="E23" s="41" t="s">
        <v>1</v>
      </c>
      <c r="F23" s="261">
        <v>83.6</v>
      </c>
      <c r="G23" s="43" t="s">
        <v>115</v>
      </c>
      <c r="H23" s="9">
        <v>24</v>
      </c>
      <c r="I23" s="499">
        <v>5.8650000000000002</v>
      </c>
      <c r="J23" s="128">
        <v>207</v>
      </c>
      <c r="K23" s="43">
        <v>248</v>
      </c>
      <c r="L23" s="56">
        <f>K23/2+J23</f>
        <v>331</v>
      </c>
      <c r="M23" s="56">
        <f>L23*I23</f>
        <v>1941.3150000000001</v>
      </c>
      <c r="N23" s="43" t="s">
        <v>267</v>
      </c>
      <c r="O23" s="43">
        <v>20</v>
      </c>
      <c r="P23" s="39" t="s">
        <v>69</v>
      </c>
      <c r="Q23" s="281"/>
    </row>
    <row r="24" spans="1:17" x14ac:dyDescent="0.25">
      <c r="A24" s="146">
        <v>2</v>
      </c>
      <c r="B24" s="273" t="s">
        <v>302</v>
      </c>
      <c r="C24" s="36"/>
      <c r="D24" s="40">
        <v>1972</v>
      </c>
      <c r="E24" s="41" t="s">
        <v>1</v>
      </c>
      <c r="F24" s="49">
        <v>79.3</v>
      </c>
      <c r="G24" s="43" t="s">
        <v>183</v>
      </c>
      <c r="H24" s="43">
        <v>24</v>
      </c>
      <c r="I24" s="499">
        <v>5.8650000000000002</v>
      </c>
      <c r="J24" s="374">
        <v>95</v>
      </c>
      <c r="K24" s="9">
        <v>210</v>
      </c>
      <c r="L24" s="56">
        <f>K24/2+J24</f>
        <v>200</v>
      </c>
      <c r="M24" s="56">
        <f>L24*I24</f>
        <v>1173</v>
      </c>
      <c r="N24" s="10" t="s">
        <v>272</v>
      </c>
      <c r="O24" s="10">
        <v>18</v>
      </c>
      <c r="P24" s="39" t="s">
        <v>69</v>
      </c>
      <c r="Q24" s="281"/>
    </row>
    <row r="25" spans="1:17" x14ac:dyDescent="0.25">
      <c r="A25" s="195">
        <v>3</v>
      </c>
      <c r="B25" s="36" t="s">
        <v>325</v>
      </c>
      <c r="C25" s="542"/>
      <c r="D25" s="9">
        <v>1973</v>
      </c>
      <c r="E25" s="280" t="s">
        <v>0</v>
      </c>
      <c r="F25" s="522">
        <v>84.3</v>
      </c>
      <c r="G25" s="276" t="s">
        <v>108</v>
      </c>
      <c r="H25" s="9">
        <v>24</v>
      </c>
      <c r="I25" s="499">
        <v>5.8650000000000002</v>
      </c>
      <c r="J25" s="374">
        <v>90</v>
      </c>
      <c r="K25" s="9">
        <v>210</v>
      </c>
      <c r="L25" s="56">
        <f>K25/2+J25</f>
        <v>195</v>
      </c>
      <c r="M25" s="56">
        <f>L25*I25</f>
        <v>1143.675</v>
      </c>
      <c r="N25" s="10" t="s">
        <v>273</v>
      </c>
      <c r="O25" s="10">
        <v>16</v>
      </c>
      <c r="P25" s="36" t="s">
        <v>324</v>
      </c>
      <c r="Q25" s="281"/>
    </row>
    <row r="26" spans="1:17" x14ac:dyDescent="0.25">
      <c r="A26" s="146">
        <v>4</v>
      </c>
      <c r="B26" s="36" t="s">
        <v>125</v>
      </c>
      <c r="C26" s="36"/>
      <c r="D26" s="9">
        <v>1972</v>
      </c>
      <c r="E26" s="9" t="s">
        <v>3</v>
      </c>
      <c r="F26" s="49">
        <v>82.5</v>
      </c>
      <c r="G26" s="9" t="s">
        <v>121</v>
      </c>
      <c r="H26" s="43">
        <v>24</v>
      </c>
      <c r="I26" s="499">
        <v>5.8650000000000002</v>
      </c>
      <c r="J26" s="374">
        <v>77</v>
      </c>
      <c r="K26" s="9">
        <v>177</v>
      </c>
      <c r="L26" s="56">
        <f>K26/2+J26</f>
        <v>165.5</v>
      </c>
      <c r="M26" s="56">
        <f>L26*I26</f>
        <v>970.65750000000003</v>
      </c>
      <c r="N26" s="10" t="s">
        <v>323</v>
      </c>
      <c r="O26" s="10">
        <v>15</v>
      </c>
      <c r="P26" s="36" t="s">
        <v>124</v>
      </c>
      <c r="Q26" s="281"/>
    </row>
    <row r="27" spans="1:17" x14ac:dyDescent="0.25">
      <c r="A27" s="146">
        <v>5</v>
      </c>
      <c r="B27" s="36" t="s">
        <v>144</v>
      </c>
      <c r="C27" s="36"/>
      <c r="D27" s="306">
        <v>1975</v>
      </c>
      <c r="E27" s="9" t="s">
        <v>145</v>
      </c>
      <c r="F27" s="49">
        <v>82.1</v>
      </c>
      <c r="G27" s="36" t="s">
        <v>136</v>
      </c>
      <c r="H27" s="43">
        <v>24</v>
      </c>
      <c r="I27" s="499">
        <v>5.8650000000000002</v>
      </c>
      <c r="J27" s="374">
        <v>66</v>
      </c>
      <c r="K27" s="9">
        <v>147</v>
      </c>
      <c r="L27" s="56">
        <f>K27/2+J27</f>
        <v>139.5</v>
      </c>
      <c r="M27" s="56">
        <f>L27*I27</f>
        <v>818.16750000000002</v>
      </c>
      <c r="N27" s="10">
        <v>1</v>
      </c>
      <c r="O27" s="10">
        <v>14</v>
      </c>
      <c r="P27" s="36" t="s">
        <v>146</v>
      </c>
      <c r="Q27" s="281"/>
    </row>
    <row r="28" spans="1:17" ht="30" x14ac:dyDescent="0.25">
      <c r="A28" s="146"/>
      <c r="B28" s="127"/>
      <c r="C28" s="36"/>
      <c r="D28" s="40"/>
      <c r="E28" s="41"/>
      <c r="F28" s="49"/>
      <c r="G28" s="130" t="s">
        <v>41</v>
      </c>
      <c r="H28" s="43"/>
      <c r="I28" s="499"/>
      <c r="J28" s="374"/>
      <c r="K28" s="9"/>
      <c r="L28" s="56"/>
      <c r="M28" s="56"/>
      <c r="N28" s="10"/>
      <c r="O28" s="10"/>
      <c r="P28" s="39"/>
      <c r="Q28" s="281"/>
    </row>
    <row r="29" spans="1:17" ht="45" x14ac:dyDescent="0.25">
      <c r="A29" s="146">
        <v>1</v>
      </c>
      <c r="B29" s="54" t="s">
        <v>322</v>
      </c>
      <c r="C29" s="54"/>
      <c r="D29" s="47">
        <v>1974</v>
      </c>
      <c r="E29" s="56" t="s">
        <v>1</v>
      </c>
      <c r="F29" s="55">
        <v>116</v>
      </c>
      <c r="G29" s="349" t="s">
        <v>184</v>
      </c>
      <c r="H29" s="193">
        <v>24</v>
      </c>
      <c r="I29" s="491">
        <v>5.0999999999999996</v>
      </c>
      <c r="J29" s="235">
        <v>158</v>
      </c>
      <c r="K29" s="56">
        <v>259</v>
      </c>
      <c r="L29" s="56">
        <f>K29/2+J29</f>
        <v>287.5</v>
      </c>
      <c r="M29" s="56">
        <f>L29*I29</f>
        <v>1466.25</v>
      </c>
      <c r="N29" s="57" t="s">
        <v>267</v>
      </c>
      <c r="O29" s="57">
        <v>20</v>
      </c>
      <c r="P29" s="54" t="s">
        <v>69</v>
      </c>
      <c r="Q29" s="216"/>
    </row>
    <row r="30" spans="1:17" x14ac:dyDescent="0.25">
      <c r="A30" s="146">
        <v>2</v>
      </c>
      <c r="B30" s="36" t="s">
        <v>192</v>
      </c>
      <c r="C30" s="36"/>
      <c r="D30" s="9">
        <v>1973</v>
      </c>
      <c r="E30" s="9" t="s">
        <v>1</v>
      </c>
      <c r="F30" s="49">
        <v>101.7</v>
      </c>
      <c r="G30" s="9" t="s">
        <v>193</v>
      </c>
      <c r="H30" s="43">
        <v>24</v>
      </c>
      <c r="I30" s="491">
        <v>5.0999999999999996</v>
      </c>
      <c r="J30" s="374">
        <v>154</v>
      </c>
      <c r="K30" s="9">
        <v>266</v>
      </c>
      <c r="L30" s="56">
        <f>K30/2+J30</f>
        <v>287</v>
      </c>
      <c r="M30" s="56">
        <f>L30*I30</f>
        <v>1463.6999999999998</v>
      </c>
      <c r="N30" s="10" t="s">
        <v>267</v>
      </c>
      <c r="O30" s="10">
        <v>18</v>
      </c>
      <c r="P30" s="36" t="s">
        <v>194</v>
      </c>
      <c r="Q30" s="281"/>
    </row>
    <row r="31" spans="1:17" x14ac:dyDescent="0.25">
      <c r="A31" s="146">
        <v>3</v>
      </c>
      <c r="B31" s="127" t="s">
        <v>174</v>
      </c>
      <c r="C31" s="54"/>
      <c r="D31" s="47">
        <v>1974</v>
      </c>
      <c r="E31" s="41" t="s">
        <v>164</v>
      </c>
      <c r="F31" s="55">
        <v>92.6</v>
      </c>
      <c r="G31" s="43" t="s">
        <v>170</v>
      </c>
      <c r="H31" s="193">
        <v>24</v>
      </c>
      <c r="I31" s="491">
        <v>5.0999999999999996</v>
      </c>
      <c r="J31" s="235">
        <v>133</v>
      </c>
      <c r="K31" s="56">
        <v>215</v>
      </c>
      <c r="L31" s="56">
        <f>K31/2+J31</f>
        <v>240.5</v>
      </c>
      <c r="M31" s="56">
        <f>L31*I31</f>
        <v>1226.55</v>
      </c>
      <c r="N31" s="57" t="s">
        <v>273</v>
      </c>
      <c r="O31" s="57">
        <v>16</v>
      </c>
      <c r="P31" s="36" t="s">
        <v>87</v>
      </c>
      <c r="Q31" s="216"/>
    </row>
    <row r="32" spans="1:17" x14ac:dyDescent="0.25">
      <c r="A32" s="146">
        <v>4</v>
      </c>
      <c r="B32" s="36" t="s">
        <v>251</v>
      </c>
      <c r="C32" s="36"/>
      <c r="D32" s="9">
        <v>1975</v>
      </c>
      <c r="E32" s="9" t="s">
        <v>1</v>
      </c>
      <c r="F32" s="94">
        <v>102.4</v>
      </c>
      <c r="G32" s="9" t="s">
        <v>121</v>
      </c>
      <c r="H32" s="9">
        <v>24</v>
      </c>
      <c r="I32" s="491">
        <v>5.0999999999999996</v>
      </c>
      <c r="J32" s="374">
        <v>114</v>
      </c>
      <c r="K32" s="9">
        <v>189</v>
      </c>
      <c r="L32" s="56">
        <f>K32/2+J32</f>
        <v>208.5</v>
      </c>
      <c r="M32" s="56">
        <f>L32*I32</f>
        <v>1063.3499999999999</v>
      </c>
      <c r="N32" s="9" t="s">
        <v>272</v>
      </c>
      <c r="O32" s="9">
        <v>15</v>
      </c>
      <c r="P32" s="36" t="s">
        <v>87</v>
      </c>
      <c r="Q32" s="520"/>
    </row>
    <row r="33" spans="1:17" x14ac:dyDescent="0.25">
      <c r="A33" s="146">
        <v>5</v>
      </c>
      <c r="B33" s="36" t="s">
        <v>321</v>
      </c>
      <c r="C33" s="54"/>
      <c r="D33" s="40">
        <v>1975</v>
      </c>
      <c r="E33" s="41" t="s">
        <v>1</v>
      </c>
      <c r="F33" s="55">
        <v>91.6</v>
      </c>
      <c r="G33" s="276" t="s">
        <v>108</v>
      </c>
      <c r="H33" s="193">
        <v>24</v>
      </c>
      <c r="I33" s="491">
        <v>5.0999999999999996</v>
      </c>
      <c r="J33" s="235">
        <v>104</v>
      </c>
      <c r="K33" s="56">
        <v>192</v>
      </c>
      <c r="L33" s="56">
        <f>K33/2+J33</f>
        <v>200</v>
      </c>
      <c r="M33" s="56">
        <f>L33*I33</f>
        <v>1019.9999999999999</v>
      </c>
      <c r="N33" s="57" t="s">
        <v>271</v>
      </c>
      <c r="O33" s="57">
        <v>14</v>
      </c>
      <c r="P33" s="39" t="s">
        <v>69</v>
      </c>
      <c r="Q33" s="216"/>
    </row>
    <row r="34" spans="1:17" x14ac:dyDescent="0.25">
      <c r="A34" s="146">
        <v>6</v>
      </c>
      <c r="B34" s="36" t="s">
        <v>126</v>
      </c>
      <c r="C34" s="54"/>
      <c r="D34" s="9">
        <v>1971</v>
      </c>
      <c r="E34" s="9" t="s">
        <v>120</v>
      </c>
      <c r="F34" s="271">
        <v>98.5</v>
      </c>
      <c r="G34" s="56" t="s">
        <v>121</v>
      </c>
      <c r="H34" s="56">
        <v>24</v>
      </c>
      <c r="I34" s="491">
        <v>5.0999999999999996</v>
      </c>
      <c r="J34" s="235">
        <v>102</v>
      </c>
      <c r="K34" s="56">
        <v>167</v>
      </c>
      <c r="L34" s="56">
        <f>K34/2+J34</f>
        <v>185.5</v>
      </c>
      <c r="M34" s="56">
        <f>L34*I34</f>
        <v>946.05</v>
      </c>
      <c r="N34" s="57" t="s">
        <v>274</v>
      </c>
      <c r="O34" s="56">
        <v>13</v>
      </c>
      <c r="P34" s="54" t="s">
        <v>124</v>
      </c>
      <c r="Q34" s="541"/>
    </row>
    <row r="35" spans="1:17" ht="15.75" thickBot="1" x14ac:dyDescent="0.3">
      <c r="A35" s="149">
        <v>7</v>
      </c>
      <c r="B35" s="407" t="s">
        <v>320</v>
      </c>
      <c r="C35" s="266"/>
      <c r="D35" s="150">
        <v>1974</v>
      </c>
      <c r="E35" s="150">
        <v>1</v>
      </c>
      <c r="F35" s="329">
        <v>101.1</v>
      </c>
      <c r="G35" s="150" t="s">
        <v>319</v>
      </c>
      <c r="H35" s="150">
        <v>24</v>
      </c>
      <c r="I35" s="489">
        <v>5.0999999999999996</v>
      </c>
      <c r="J35" s="401">
        <v>59</v>
      </c>
      <c r="K35" s="150">
        <v>171</v>
      </c>
      <c r="L35" s="150">
        <f>K35/2+J35</f>
        <v>144.5</v>
      </c>
      <c r="M35" s="150">
        <f>L35*I35</f>
        <v>736.94999999999993</v>
      </c>
      <c r="N35" s="150">
        <v>1</v>
      </c>
      <c r="O35" s="150">
        <v>12</v>
      </c>
      <c r="P35" s="266" t="s">
        <v>318</v>
      </c>
      <c r="Q35" s="540"/>
    </row>
    <row r="36" spans="1:17" ht="15.75" x14ac:dyDescent="0.25">
      <c r="A36" s="24" t="s">
        <v>21</v>
      </c>
      <c r="B36" s="25"/>
      <c r="C36" s="25"/>
      <c r="D36" s="14"/>
      <c r="E36" s="3" t="s">
        <v>96</v>
      </c>
      <c r="F36" s="91"/>
      <c r="G36" s="14"/>
      <c r="H36" s="488"/>
      <c r="I36" s="14"/>
      <c r="J36" s="14"/>
      <c r="K36" s="487" t="s">
        <v>93</v>
      </c>
      <c r="L36" s="2"/>
      <c r="M36" s="2"/>
      <c r="N36" s="1"/>
      <c r="O36" s="92" t="s">
        <v>97</v>
      </c>
      <c r="P36" s="14"/>
      <c r="Q36" s="14"/>
    </row>
    <row r="37" spans="1:17" ht="15.75" x14ac:dyDescent="0.25">
      <c r="A37" s="24" t="s">
        <v>22</v>
      </c>
      <c r="B37" s="25"/>
      <c r="C37" s="25"/>
      <c r="D37" s="14"/>
      <c r="E37" s="14"/>
      <c r="F37" s="92" t="s">
        <v>98</v>
      </c>
      <c r="G37" s="14"/>
      <c r="H37" s="24"/>
      <c r="I37" s="14"/>
      <c r="J37" s="14"/>
      <c r="K37" s="487" t="s">
        <v>94</v>
      </c>
      <c r="L37" s="2"/>
      <c r="M37" s="2"/>
      <c r="N37" s="1"/>
      <c r="O37" s="3" t="s">
        <v>95</v>
      </c>
      <c r="P37" s="14"/>
      <c r="Q37" s="14"/>
    </row>
  </sheetData>
  <mergeCells count="22">
    <mergeCell ref="D14:D15"/>
    <mergeCell ref="E14:E15"/>
    <mergeCell ref="A5:C7"/>
    <mergeCell ref="H14:H15"/>
    <mergeCell ref="I14:I15"/>
    <mergeCell ref="O14:O15"/>
    <mergeCell ref="K14:K15"/>
    <mergeCell ref="L14:L15"/>
    <mergeCell ref="M14:M15"/>
    <mergeCell ref="N14:N15"/>
    <mergeCell ref="A14:A15"/>
    <mergeCell ref="B14:C15"/>
    <mergeCell ref="P14:Q15"/>
    <mergeCell ref="J14:J15"/>
    <mergeCell ref="F14:F15"/>
    <mergeCell ref="G14:G15"/>
    <mergeCell ref="E5:L5"/>
    <mergeCell ref="E4:N4"/>
    <mergeCell ref="E6:N6"/>
    <mergeCell ref="E9:I9"/>
    <mergeCell ref="L7:Q7"/>
    <mergeCell ref="E8:I8"/>
  </mergeCell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EFDD6B-A1F4-4E82-B0A8-BC206CE0167E}">
  <dimension ref="A1:Q33"/>
  <sheetViews>
    <sheetView workbookViewId="0">
      <selection activeCell="H1" sqref="H1"/>
    </sheetView>
  </sheetViews>
  <sheetFormatPr defaultRowHeight="15" x14ac:dyDescent="0.25"/>
  <cols>
    <col min="1" max="1" width="6.7109375" customWidth="1"/>
    <col min="4" max="4" width="7" customWidth="1"/>
    <col min="5" max="5" width="6.42578125" customWidth="1"/>
    <col min="6" max="6" width="7.28515625" customWidth="1"/>
    <col min="7" max="7" width="26.140625" customWidth="1"/>
  </cols>
  <sheetData>
    <row r="1" spans="1:17" ht="15.75" x14ac:dyDescent="0.25">
      <c r="A1" s="513"/>
      <c r="B1" s="513"/>
      <c r="C1" s="513"/>
      <c r="D1" s="513"/>
      <c r="E1" s="513"/>
      <c r="F1" s="539"/>
      <c r="G1" s="513" t="s">
        <v>5</v>
      </c>
      <c r="H1" s="513"/>
      <c r="I1" s="513"/>
      <c r="J1" s="513"/>
      <c r="K1" s="513"/>
      <c r="L1" s="513"/>
      <c r="M1" s="513"/>
      <c r="N1" s="513"/>
      <c r="O1" s="513"/>
      <c r="P1" s="513"/>
      <c r="Q1" s="501"/>
    </row>
    <row r="2" spans="1:17" ht="15.75" x14ac:dyDescent="0.25">
      <c r="A2" s="513"/>
      <c r="B2" s="513"/>
      <c r="C2" s="513"/>
      <c r="D2" s="513"/>
      <c r="E2" s="513"/>
      <c r="F2" s="539"/>
      <c r="G2" s="513" t="s">
        <v>4</v>
      </c>
      <c r="H2" s="513"/>
      <c r="I2" s="513"/>
      <c r="J2" s="513"/>
      <c r="K2" s="513"/>
      <c r="L2" s="513"/>
      <c r="M2" s="513"/>
      <c r="N2" s="513"/>
      <c r="O2" s="513"/>
      <c r="P2" s="513"/>
      <c r="Q2" s="501"/>
    </row>
    <row r="3" spans="1:17" ht="15.75" x14ac:dyDescent="0.25">
      <c r="A3" s="515"/>
      <c r="B3" s="515"/>
      <c r="C3" s="515"/>
      <c r="D3" s="515"/>
      <c r="E3" s="515"/>
      <c r="F3" s="538"/>
      <c r="G3" s="515"/>
      <c r="H3" s="515"/>
      <c r="I3" s="515"/>
      <c r="J3" s="515"/>
      <c r="K3" s="515"/>
      <c r="L3" s="515"/>
      <c r="M3" s="515"/>
      <c r="N3" s="515"/>
      <c r="O3" s="515"/>
      <c r="P3" s="515"/>
      <c r="Q3" s="514"/>
    </row>
    <row r="4" spans="1:17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537" t="s">
        <v>31</v>
      </c>
      <c r="P4" s="536"/>
      <c r="Q4" s="511"/>
    </row>
    <row r="5" spans="1:17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21" t="s">
        <v>29</v>
      </c>
      <c r="P5" s="27"/>
      <c r="Q5" s="507">
        <v>4</v>
      </c>
    </row>
    <row r="6" spans="1:17" ht="15.75" x14ac:dyDescent="0.25">
      <c r="A6" s="421"/>
      <c r="B6" s="506"/>
      <c r="C6" s="423"/>
      <c r="D6" s="504"/>
      <c r="E6" s="503"/>
      <c r="F6" s="503"/>
      <c r="G6" s="503"/>
      <c r="H6" s="503"/>
      <c r="I6" s="503"/>
      <c r="J6" s="503"/>
      <c r="K6" s="503"/>
      <c r="L6" s="503"/>
      <c r="M6" s="503"/>
      <c r="N6" s="503"/>
      <c r="O6" s="505" t="s">
        <v>7</v>
      </c>
      <c r="P6" s="14"/>
      <c r="Q6" s="14"/>
    </row>
    <row r="7" spans="1:17" ht="15.75" x14ac:dyDescent="0.25">
      <c r="A7" s="424"/>
      <c r="B7" s="425"/>
      <c r="C7" s="426"/>
      <c r="D7" s="504"/>
      <c r="E7" s="14"/>
      <c r="F7" s="86"/>
      <c r="G7" s="551">
        <v>2</v>
      </c>
      <c r="H7" s="14"/>
      <c r="I7" s="14"/>
      <c r="J7" s="14"/>
      <c r="K7" s="14"/>
      <c r="L7" s="459" t="s">
        <v>8</v>
      </c>
      <c r="M7" s="459"/>
      <c r="N7" s="459"/>
      <c r="O7" s="459"/>
      <c r="P7" s="459"/>
      <c r="Q7" s="460"/>
    </row>
    <row r="8" spans="1:17" ht="16.5" thickBot="1" x14ac:dyDescent="0.3">
      <c r="A8" s="7" t="s">
        <v>27</v>
      </c>
      <c r="B8" s="8"/>
      <c r="C8" s="18"/>
      <c r="D8" s="19">
        <v>28</v>
      </c>
      <c r="E8" s="458" t="s">
        <v>295</v>
      </c>
      <c r="F8" s="503"/>
      <c r="G8" s="503"/>
      <c r="H8" s="503"/>
      <c r="I8" s="503"/>
      <c r="J8" s="501"/>
      <c r="K8" s="414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</row>
    <row r="9" spans="1:17" ht="16.5" thickBot="1" x14ac:dyDescent="0.3">
      <c r="A9" s="4" t="s">
        <v>11</v>
      </c>
      <c r="B9" s="8"/>
      <c r="C9" s="18"/>
      <c r="D9" s="19">
        <v>197</v>
      </c>
      <c r="E9" s="458" t="s">
        <v>34</v>
      </c>
      <c r="F9" s="503"/>
      <c r="G9" s="503"/>
      <c r="H9" s="503"/>
      <c r="I9" s="503"/>
      <c r="J9" s="109">
        <v>68</v>
      </c>
      <c r="K9" s="106" t="s">
        <v>61</v>
      </c>
      <c r="L9" s="106">
        <v>205</v>
      </c>
      <c r="M9" s="106">
        <v>160</v>
      </c>
      <c r="N9" s="106">
        <v>120</v>
      </c>
      <c r="O9" s="106">
        <v>75</v>
      </c>
      <c r="P9" s="106">
        <v>45</v>
      </c>
      <c r="Q9" s="106">
        <v>25</v>
      </c>
    </row>
    <row r="10" spans="1:17" ht="16.5" thickBot="1" x14ac:dyDescent="0.3">
      <c r="A10" s="3"/>
      <c r="B10" s="502"/>
      <c r="C10" s="488"/>
      <c r="D10" s="488"/>
      <c r="E10" s="501"/>
      <c r="F10" s="501"/>
      <c r="G10" s="501"/>
      <c r="H10" s="501"/>
      <c r="I10" s="501"/>
      <c r="J10" s="110">
        <v>73</v>
      </c>
      <c r="K10" s="103" t="s">
        <v>61</v>
      </c>
      <c r="L10" s="103">
        <v>215</v>
      </c>
      <c r="M10" s="103">
        <v>170</v>
      </c>
      <c r="N10" s="103">
        <v>130</v>
      </c>
      <c r="O10" s="103">
        <v>85</v>
      </c>
      <c r="P10" s="103">
        <v>55</v>
      </c>
      <c r="Q10" s="103">
        <v>35</v>
      </c>
    </row>
    <row r="11" spans="1:17" ht="16.5" thickBot="1" x14ac:dyDescent="0.3">
      <c r="A11" s="3"/>
      <c r="B11" s="502"/>
      <c r="C11" s="488"/>
      <c r="D11" s="488"/>
      <c r="E11" s="501"/>
      <c r="F11" s="501"/>
      <c r="G11" s="501"/>
      <c r="H11" s="501"/>
      <c r="I11" s="501"/>
      <c r="J11" s="110">
        <v>85</v>
      </c>
      <c r="K11" s="103" t="s">
        <v>61</v>
      </c>
      <c r="L11" s="103">
        <v>225</v>
      </c>
      <c r="M11" s="103">
        <v>180</v>
      </c>
      <c r="N11" s="103">
        <v>140</v>
      </c>
      <c r="O11" s="103">
        <v>95</v>
      </c>
      <c r="P11" s="103">
        <v>65</v>
      </c>
      <c r="Q11" s="103">
        <v>45</v>
      </c>
    </row>
    <row r="12" spans="1:17" ht="16.5" thickBot="1" x14ac:dyDescent="0.3">
      <c r="A12" s="3"/>
      <c r="B12" s="502"/>
      <c r="C12" s="488"/>
      <c r="D12" s="488"/>
      <c r="E12" s="501"/>
      <c r="F12" s="501"/>
      <c r="G12" s="501"/>
      <c r="H12" s="501"/>
      <c r="I12" s="501"/>
      <c r="J12" s="110" t="s">
        <v>60</v>
      </c>
      <c r="K12" s="103" t="s">
        <v>61</v>
      </c>
      <c r="L12" s="103">
        <v>235</v>
      </c>
      <c r="M12" s="103">
        <v>190</v>
      </c>
      <c r="N12" s="103">
        <v>150</v>
      </c>
      <c r="O12" s="103">
        <v>105</v>
      </c>
      <c r="P12" s="103">
        <v>75</v>
      </c>
      <c r="Q12" s="103">
        <v>55</v>
      </c>
    </row>
    <row r="13" spans="1:17" ht="15.75" thickBot="1" x14ac:dyDescent="0.3">
      <c r="A13" s="3"/>
      <c r="B13" s="3"/>
      <c r="C13" s="3"/>
      <c r="D13" s="3"/>
      <c r="E13" s="3"/>
      <c r="F13" s="87"/>
      <c r="G13" s="3"/>
      <c r="H13" s="3"/>
      <c r="I13" s="3"/>
      <c r="J13" s="3"/>
      <c r="K13" s="3"/>
      <c r="L13" s="3"/>
      <c r="M13" s="3"/>
      <c r="N13" s="20"/>
      <c r="O13" s="3"/>
      <c r="P13" s="3"/>
      <c r="Q13" s="3"/>
    </row>
    <row r="14" spans="1:17" x14ac:dyDescent="0.25">
      <c r="A14" s="443" t="s">
        <v>12</v>
      </c>
      <c r="B14" s="431" t="s">
        <v>13</v>
      </c>
      <c r="C14" s="445"/>
      <c r="D14" s="429" t="s">
        <v>14</v>
      </c>
      <c r="E14" s="435" t="s">
        <v>15</v>
      </c>
      <c r="F14" s="437" t="s">
        <v>26</v>
      </c>
      <c r="G14" s="429" t="s">
        <v>16</v>
      </c>
      <c r="H14" s="439" t="s">
        <v>23</v>
      </c>
      <c r="I14" s="439" t="s">
        <v>24</v>
      </c>
      <c r="J14" s="429" t="s">
        <v>17</v>
      </c>
      <c r="K14" s="439" t="s">
        <v>294</v>
      </c>
      <c r="L14" s="449" t="s">
        <v>293</v>
      </c>
      <c r="M14" s="429" t="s">
        <v>25</v>
      </c>
      <c r="N14" s="429" t="s">
        <v>28</v>
      </c>
      <c r="O14" s="429" t="s">
        <v>19</v>
      </c>
      <c r="P14" s="431" t="s">
        <v>20</v>
      </c>
      <c r="Q14" s="432"/>
    </row>
    <row r="15" spans="1:17" ht="15.75" thickBot="1" x14ac:dyDescent="0.3">
      <c r="A15" s="451"/>
      <c r="B15" s="452"/>
      <c r="C15" s="453"/>
      <c r="D15" s="448"/>
      <c r="E15" s="454"/>
      <c r="F15" s="463"/>
      <c r="G15" s="448"/>
      <c r="H15" s="447"/>
      <c r="I15" s="447"/>
      <c r="J15" s="448"/>
      <c r="K15" s="447"/>
      <c r="L15" s="450"/>
      <c r="M15" s="448"/>
      <c r="N15" s="448"/>
      <c r="O15" s="448"/>
      <c r="P15" s="452"/>
      <c r="Q15" s="461"/>
    </row>
    <row r="16" spans="1:17" x14ac:dyDescent="0.25">
      <c r="A16" s="131"/>
      <c r="B16" s="299"/>
      <c r="C16" s="133"/>
      <c r="D16" s="134"/>
      <c r="E16" s="153"/>
      <c r="F16" s="300"/>
      <c r="G16" s="301" t="s">
        <v>39</v>
      </c>
      <c r="H16" s="302"/>
      <c r="I16" s="303"/>
      <c r="J16" s="140"/>
      <c r="K16" s="140"/>
      <c r="L16" s="140"/>
      <c r="M16" s="140"/>
      <c r="N16" s="141"/>
      <c r="O16" s="141"/>
      <c r="P16" s="142"/>
      <c r="Q16" s="305"/>
    </row>
    <row r="17" spans="1:17" x14ac:dyDescent="0.25">
      <c r="A17" s="146"/>
      <c r="B17" s="36" t="s">
        <v>264</v>
      </c>
      <c r="C17" s="36"/>
      <c r="D17" s="306" t="s">
        <v>265</v>
      </c>
      <c r="E17" s="9" t="s">
        <v>68</v>
      </c>
      <c r="F17" s="49">
        <v>67</v>
      </c>
      <c r="G17" s="36" t="s">
        <v>136</v>
      </c>
      <c r="H17" s="43">
        <v>24</v>
      </c>
      <c r="I17" s="94">
        <v>9</v>
      </c>
      <c r="J17" s="9">
        <v>0</v>
      </c>
      <c r="K17" s="9">
        <v>0</v>
      </c>
      <c r="L17" s="9">
        <f>K17/2+J17</f>
        <v>0</v>
      </c>
      <c r="M17" s="9">
        <f>L17*I17</f>
        <v>0</v>
      </c>
      <c r="N17" s="10"/>
      <c r="O17" s="10"/>
      <c r="P17" s="36" t="s">
        <v>266</v>
      </c>
      <c r="Q17" s="281"/>
    </row>
    <row r="18" spans="1:17" x14ac:dyDescent="0.25">
      <c r="A18" s="146">
        <v>1</v>
      </c>
      <c r="B18" s="54" t="s">
        <v>213</v>
      </c>
      <c r="C18" s="36"/>
      <c r="D18" s="56">
        <v>1970</v>
      </c>
      <c r="E18" s="9">
        <v>1</v>
      </c>
      <c r="F18" s="49">
        <v>66.5</v>
      </c>
      <c r="G18" s="9" t="s">
        <v>210</v>
      </c>
      <c r="H18" s="43">
        <v>24</v>
      </c>
      <c r="I18" s="94">
        <v>9</v>
      </c>
      <c r="J18" s="9">
        <v>63</v>
      </c>
      <c r="K18" s="9">
        <v>105</v>
      </c>
      <c r="L18" s="9">
        <f>K18/2+J18</f>
        <v>115.5</v>
      </c>
      <c r="M18" s="9">
        <f>L18*I18</f>
        <v>1039.5</v>
      </c>
      <c r="N18" s="10">
        <v>1</v>
      </c>
      <c r="O18" s="10">
        <v>20</v>
      </c>
      <c r="P18" s="54" t="s">
        <v>214</v>
      </c>
      <c r="Q18" s="281"/>
    </row>
    <row r="19" spans="1:17" x14ac:dyDescent="0.25">
      <c r="A19" s="146"/>
      <c r="B19" s="127"/>
      <c r="C19" s="36"/>
      <c r="D19" s="40"/>
      <c r="E19" s="41"/>
      <c r="F19" s="49"/>
      <c r="G19" s="130" t="s">
        <v>59</v>
      </c>
      <c r="H19" s="43"/>
      <c r="I19" s="94"/>
      <c r="J19" s="9"/>
      <c r="K19" s="9"/>
      <c r="L19" s="9"/>
      <c r="M19" s="9"/>
      <c r="N19" s="10"/>
      <c r="O19" s="10"/>
      <c r="P19" s="39"/>
      <c r="Q19" s="281"/>
    </row>
    <row r="20" spans="1:17" ht="45" x14ac:dyDescent="0.25">
      <c r="A20" s="146">
        <v>1</v>
      </c>
      <c r="B20" s="36" t="s">
        <v>185</v>
      </c>
      <c r="C20" s="36"/>
      <c r="D20" s="40">
        <v>1966</v>
      </c>
      <c r="E20" s="9" t="s">
        <v>1</v>
      </c>
      <c r="F20" s="49">
        <v>69.099999999999994</v>
      </c>
      <c r="G20" s="280" t="s">
        <v>184</v>
      </c>
      <c r="H20" s="43">
        <v>24</v>
      </c>
      <c r="I20" s="94">
        <v>7.8</v>
      </c>
      <c r="J20" s="9">
        <v>50</v>
      </c>
      <c r="K20" s="9">
        <v>110</v>
      </c>
      <c r="L20" s="9">
        <f>K20/2+J20</f>
        <v>105</v>
      </c>
      <c r="M20" s="9">
        <f>L20*I20</f>
        <v>819</v>
      </c>
      <c r="N20" s="10">
        <v>1</v>
      </c>
      <c r="O20" s="10">
        <v>20</v>
      </c>
      <c r="P20" s="36" t="s">
        <v>186</v>
      </c>
      <c r="Q20" s="281"/>
    </row>
    <row r="21" spans="1:17" ht="30" x14ac:dyDescent="0.25">
      <c r="A21" s="146"/>
      <c r="B21" s="127"/>
      <c r="C21" s="36"/>
      <c r="D21" s="40"/>
      <c r="E21" s="41"/>
      <c r="F21" s="49"/>
      <c r="G21" s="130" t="s">
        <v>40</v>
      </c>
      <c r="H21" s="43"/>
      <c r="I21" s="94"/>
      <c r="J21" s="9"/>
      <c r="K21" s="9"/>
      <c r="L21" s="9"/>
      <c r="M21" s="9"/>
      <c r="N21" s="10"/>
      <c r="O21" s="10"/>
      <c r="P21" s="39"/>
      <c r="Q21" s="281"/>
    </row>
    <row r="22" spans="1:17" x14ac:dyDescent="0.25">
      <c r="A22" s="146">
        <v>1</v>
      </c>
      <c r="B22" s="310" t="s">
        <v>78</v>
      </c>
      <c r="C22" s="311"/>
      <c r="D22" s="312">
        <v>1970</v>
      </c>
      <c r="E22" s="312" t="s">
        <v>68</v>
      </c>
      <c r="F22" s="313">
        <v>82</v>
      </c>
      <c r="G22" s="316" t="s">
        <v>108</v>
      </c>
      <c r="H22" s="312">
        <v>24</v>
      </c>
      <c r="I22" s="313">
        <v>6.9</v>
      </c>
      <c r="J22" s="314">
        <v>89</v>
      </c>
      <c r="K22" s="312">
        <v>223</v>
      </c>
      <c r="L22" s="9">
        <f>K22/2+J22</f>
        <v>200.5</v>
      </c>
      <c r="M22" s="9">
        <f>L22*I22</f>
        <v>1383.45</v>
      </c>
      <c r="N22" s="316" t="s">
        <v>272</v>
      </c>
      <c r="O22" s="316">
        <v>20</v>
      </c>
      <c r="P22" s="550" t="s">
        <v>69</v>
      </c>
      <c r="Q22" s="327"/>
    </row>
    <row r="23" spans="1:17" x14ac:dyDescent="0.25">
      <c r="A23" s="146">
        <v>2</v>
      </c>
      <c r="B23" s="549" t="s">
        <v>72</v>
      </c>
      <c r="C23" s="36"/>
      <c r="D23" s="204">
        <v>1970</v>
      </c>
      <c r="E23" s="276">
        <v>2</v>
      </c>
      <c r="F23" s="94">
        <v>75</v>
      </c>
      <c r="G23" s="276" t="s">
        <v>108</v>
      </c>
      <c r="H23" s="204">
        <v>24</v>
      </c>
      <c r="I23" s="313">
        <v>6.9</v>
      </c>
      <c r="J23" s="204">
        <v>86</v>
      </c>
      <c r="K23" s="204">
        <v>207</v>
      </c>
      <c r="L23" s="9">
        <f>K23/2+J23</f>
        <v>189.5</v>
      </c>
      <c r="M23" s="9">
        <f>L23*I23</f>
        <v>1307.55</v>
      </c>
      <c r="N23" s="9" t="s">
        <v>273</v>
      </c>
      <c r="O23" s="9">
        <v>18</v>
      </c>
      <c r="P23" s="198" t="s">
        <v>69</v>
      </c>
      <c r="Q23" s="281"/>
    </row>
    <row r="24" spans="1:17" x14ac:dyDescent="0.25">
      <c r="A24" s="146">
        <v>3</v>
      </c>
      <c r="B24" s="36" t="s">
        <v>127</v>
      </c>
      <c r="C24" s="36"/>
      <c r="D24" s="9">
        <v>1966</v>
      </c>
      <c r="E24" s="9">
        <v>1</v>
      </c>
      <c r="F24" s="49">
        <v>80.400000000000006</v>
      </c>
      <c r="G24" s="9" t="s">
        <v>121</v>
      </c>
      <c r="H24" s="43">
        <v>24</v>
      </c>
      <c r="I24" s="313">
        <v>6.9</v>
      </c>
      <c r="J24" s="9">
        <v>87</v>
      </c>
      <c r="K24" s="9">
        <v>165</v>
      </c>
      <c r="L24" s="9">
        <f>K24/2+J24</f>
        <v>169.5</v>
      </c>
      <c r="M24" s="9">
        <f>L24*I24</f>
        <v>1169.55</v>
      </c>
      <c r="N24" s="10" t="s">
        <v>274</v>
      </c>
      <c r="O24" s="10">
        <v>16</v>
      </c>
      <c r="P24" s="36" t="s">
        <v>331</v>
      </c>
      <c r="Q24" s="281"/>
    </row>
    <row r="25" spans="1:17" x14ac:dyDescent="0.25">
      <c r="A25" s="146">
        <v>4</v>
      </c>
      <c r="B25" s="127" t="s">
        <v>262</v>
      </c>
      <c r="C25" s="127"/>
      <c r="D25" s="40">
        <v>1970</v>
      </c>
      <c r="E25" s="41">
        <v>2</v>
      </c>
      <c r="F25" s="261">
        <v>83</v>
      </c>
      <c r="G25" s="43" t="s">
        <v>229</v>
      </c>
      <c r="H25" s="43">
        <v>24</v>
      </c>
      <c r="I25" s="313">
        <v>6.9</v>
      </c>
      <c r="J25" s="128">
        <v>78</v>
      </c>
      <c r="K25" s="43">
        <v>140</v>
      </c>
      <c r="L25" s="9">
        <f>K25/2+J25</f>
        <v>148</v>
      </c>
      <c r="M25" s="9">
        <f>L25*I25</f>
        <v>1021.2</v>
      </c>
      <c r="N25" s="43" t="s">
        <v>274</v>
      </c>
      <c r="O25" s="43">
        <v>15</v>
      </c>
      <c r="P25" s="264" t="s">
        <v>69</v>
      </c>
      <c r="Q25" s="281"/>
    </row>
    <row r="26" spans="1:17" ht="30" x14ac:dyDescent="0.25">
      <c r="A26" s="146"/>
      <c r="B26" s="127"/>
      <c r="C26" s="36"/>
      <c r="D26" s="40"/>
      <c r="E26" s="41"/>
      <c r="F26" s="49"/>
      <c r="G26" s="130" t="s">
        <v>41</v>
      </c>
      <c r="H26" s="43"/>
      <c r="I26" s="94"/>
      <c r="J26" s="9"/>
      <c r="K26" s="9"/>
      <c r="L26" s="9"/>
      <c r="M26" s="9"/>
      <c r="N26" s="10"/>
      <c r="O26" s="10"/>
      <c r="P26" s="39"/>
      <c r="Q26" s="281"/>
    </row>
    <row r="27" spans="1:17" x14ac:dyDescent="0.25">
      <c r="A27" s="146">
        <v>1</v>
      </c>
      <c r="B27" s="127" t="s">
        <v>135</v>
      </c>
      <c r="C27" s="36"/>
      <c r="D27" s="40">
        <v>1969</v>
      </c>
      <c r="E27" s="41" t="s">
        <v>70</v>
      </c>
      <c r="F27" s="49">
        <v>110.9</v>
      </c>
      <c r="G27" s="9" t="s">
        <v>134</v>
      </c>
      <c r="H27" s="9">
        <v>24</v>
      </c>
      <c r="I27" s="9">
        <v>6</v>
      </c>
      <c r="J27" s="9">
        <v>111</v>
      </c>
      <c r="K27" s="9">
        <v>207</v>
      </c>
      <c r="L27" s="9">
        <f>K27/2+J27</f>
        <v>214.5</v>
      </c>
      <c r="M27" s="9">
        <f>L27*I27</f>
        <v>1287</v>
      </c>
      <c r="N27" s="10" t="s">
        <v>273</v>
      </c>
      <c r="O27" s="10">
        <v>20</v>
      </c>
      <c r="P27" s="198" t="s">
        <v>69</v>
      </c>
      <c r="Q27" s="281"/>
    </row>
    <row r="28" spans="1:17" x14ac:dyDescent="0.25">
      <c r="A28" s="146">
        <v>2</v>
      </c>
      <c r="B28" s="1" t="s">
        <v>75</v>
      </c>
      <c r="C28" s="36"/>
      <c r="D28" s="9">
        <v>1966</v>
      </c>
      <c r="E28" s="9" t="s">
        <v>0</v>
      </c>
      <c r="F28" s="94">
        <v>87</v>
      </c>
      <c r="G28" s="276" t="s">
        <v>108</v>
      </c>
      <c r="H28" s="9">
        <v>24</v>
      </c>
      <c r="I28" s="9">
        <v>6</v>
      </c>
      <c r="J28" s="9">
        <v>97</v>
      </c>
      <c r="K28" s="9">
        <v>180</v>
      </c>
      <c r="L28" s="9">
        <f>K28/2+J28</f>
        <v>187</v>
      </c>
      <c r="M28" s="9">
        <f>L28*I28</f>
        <v>1122</v>
      </c>
      <c r="N28" s="204" t="s">
        <v>271</v>
      </c>
      <c r="O28" s="204">
        <v>18</v>
      </c>
      <c r="P28" s="1" t="s">
        <v>76</v>
      </c>
      <c r="Q28" s="281"/>
    </row>
    <row r="29" spans="1:17" x14ac:dyDescent="0.25">
      <c r="A29" s="146">
        <v>3</v>
      </c>
      <c r="B29" s="273" t="s">
        <v>330</v>
      </c>
      <c r="C29" s="36"/>
      <c r="D29" s="40">
        <v>1969</v>
      </c>
      <c r="E29" s="48">
        <v>1</v>
      </c>
      <c r="F29" s="49">
        <v>113.2</v>
      </c>
      <c r="G29" s="43" t="s">
        <v>178</v>
      </c>
      <c r="H29" s="43">
        <v>24</v>
      </c>
      <c r="I29" s="9">
        <v>6</v>
      </c>
      <c r="J29" s="9">
        <v>83</v>
      </c>
      <c r="K29" s="9">
        <v>176</v>
      </c>
      <c r="L29" s="9">
        <f>K29/2+J29</f>
        <v>171</v>
      </c>
      <c r="M29" s="9">
        <f>L29*I29</f>
        <v>1026</v>
      </c>
      <c r="N29" s="10" t="s">
        <v>271</v>
      </c>
      <c r="O29" s="10">
        <v>16</v>
      </c>
      <c r="P29" s="264" t="s">
        <v>69</v>
      </c>
      <c r="Q29" s="281"/>
    </row>
    <row r="30" spans="1:17" ht="45" x14ac:dyDescent="0.25">
      <c r="A30" s="146">
        <v>4</v>
      </c>
      <c r="B30" s="54" t="s">
        <v>116</v>
      </c>
      <c r="C30" s="54"/>
      <c r="D30" s="47">
        <v>1968</v>
      </c>
      <c r="E30" s="48">
        <v>1</v>
      </c>
      <c r="F30" s="55">
        <v>111.6</v>
      </c>
      <c r="G30" s="349" t="s">
        <v>118</v>
      </c>
      <c r="H30" s="193">
        <v>24</v>
      </c>
      <c r="I30" s="9">
        <v>6</v>
      </c>
      <c r="J30" s="56">
        <v>64</v>
      </c>
      <c r="K30" s="56">
        <v>101</v>
      </c>
      <c r="L30" s="9">
        <f>K30/2+J30</f>
        <v>114.5</v>
      </c>
      <c r="M30" s="9">
        <f>L30*I30</f>
        <v>687</v>
      </c>
      <c r="N30" s="57">
        <v>1</v>
      </c>
      <c r="O30" s="57">
        <v>15</v>
      </c>
      <c r="P30" s="54" t="s">
        <v>117</v>
      </c>
      <c r="Q30" s="216"/>
    </row>
    <row r="31" spans="1:17" ht="15.75" thickBot="1" x14ac:dyDescent="0.3">
      <c r="A31" s="149">
        <v>5</v>
      </c>
      <c r="B31" s="266" t="s">
        <v>147</v>
      </c>
      <c r="C31" s="266"/>
      <c r="D31" s="548" t="s">
        <v>148</v>
      </c>
      <c r="E31" s="150" t="s">
        <v>143</v>
      </c>
      <c r="F31" s="156">
        <v>98.6</v>
      </c>
      <c r="G31" s="266" t="s">
        <v>136</v>
      </c>
      <c r="H31" s="297">
        <v>24</v>
      </c>
      <c r="I31" s="150">
        <v>6</v>
      </c>
      <c r="J31" s="150">
        <v>46</v>
      </c>
      <c r="K31" s="150">
        <v>98</v>
      </c>
      <c r="L31" s="150">
        <f>K31/2+J31</f>
        <v>95</v>
      </c>
      <c r="M31" s="150">
        <f>L31*I31</f>
        <v>570</v>
      </c>
      <c r="N31" s="158">
        <v>2</v>
      </c>
      <c r="O31" s="158">
        <v>14</v>
      </c>
      <c r="P31" s="266" t="s">
        <v>149</v>
      </c>
      <c r="Q31" s="331"/>
    </row>
    <row r="32" spans="1:17" ht="15.75" x14ac:dyDescent="0.25">
      <c r="A32" s="24" t="s">
        <v>21</v>
      </c>
      <c r="B32" s="25"/>
      <c r="C32" s="25"/>
      <c r="D32" s="14"/>
      <c r="E32" s="3" t="s">
        <v>96</v>
      </c>
      <c r="F32" s="91"/>
      <c r="G32" s="14"/>
      <c r="H32" s="488"/>
      <c r="I32" s="14"/>
      <c r="J32" s="14"/>
      <c r="K32" s="487" t="s">
        <v>93</v>
      </c>
      <c r="L32" s="2"/>
      <c r="M32" s="2"/>
      <c r="N32" s="1"/>
      <c r="O32" s="92" t="s">
        <v>97</v>
      </c>
      <c r="P32" s="14"/>
      <c r="Q32" s="14"/>
    </row>
    <row r="33" spans="1:17" ht="15.75" x14ac:dyDescent="0.25">
      <c r="A33" s="24" t="s">
        <v>22</v>
      </c>
      <c r="B33" s="25"/>
      <c r="C33" s="25"/>
      <c r="D33" s="14"/>
      <c r="E33" s="14"/>
      <c r="F33" s="92" t="s">
        <v>98</v>
      </c>
      <c r="G33" s="14"/>
      <c r="H33" s="24"/>
      <c r="I33" s="14"/>
      <c r="J33" s="14"/>
      <c r="K33" s="487" t="s">
        <v>94</v>
      </c>
      <c r="L33" s="2"/>
      <c r="M33" s="2"/>
      <c r="N33" s="1"/>
      <c r="O33" s="3" t="s">
        <v>95</v>
      </c>
      <c r="P33" s="14"/>
      <c r="Q33" s="14"/>
    </row>
  </sheetData>
  <mergeCells count="22">
    <mergeCell ref="P14:Q15"/>
    <mergeCell ref="J14:J15"/>
    <mergeCell ref="K14:K15"/>
    <mergeCell ref="L14:L15"/>
    <mergeCell ref="M14:M15"/>
    <mergeCell ref="N14:N15"/>
    <mergeCell ref="O14:O15"/>
    <mergeCell ref="E9:I9"/>
    <mergeCell ref="A14:A15"/>
    <mergeCell ref="B14:C15"/>
    <mergeCell ref="D14:D15"/>
    <mergeCell ref="E14:E15"/>
    <mergeCell ref="F14:F15"/>
    <mergeCell ref="G14:G15"/>
    <mergeCell ref="H14:H15"/>
    <mergeCell ref="I14:I15"/>
    <mergeCell ref="E4:N4"/>
    <mergeCell ref="E6:N6"/>
    <mergeCell ref="L7:Q7"/>
    <mergeCell ref="E5:L5"/>
    <mergeCell ref="A5:C7"/>
    <mergeCell ref="E8:I8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920D68-DAAF-45DA-89E5-853023A025B7}">
  <dimension ref="A1:Q35"/>
  <sheetViews>
    <sheetView topLeftCell="A7" workbookViewId="0">
      <selection activeCell="H1" sqref="H1"/>
    </sheetView>
  </sheetViews>
  <sheetFormatPr defaultRowHeight="15" x14ac:dyDescent="0.25"/>
  <cols>
    <col min="1" max="1" width="6.5703125" customWidth="1"/>
    <col min="7" max="7" width="26.7109375" customWidth="1"/>
  </cols>
  <sheetData>
    <row r="1" spans="1:17" ht="15.75" x14ac:dyDescent="0.25">
      <c r="A1" s="513"/>
      <c r="B1" s="513"/>
      <c r="C1" s="513"/>
      <c r="D1" s="513"/>
      <c r="E1" s="513"/>
      <c r="F1" s="513"/>
      <c r="G1" s="513" t="s">
        <v>5</v>
      </c>
      <c r="H1" s="513"/>
      <c r="I1" s="513"/>
      <c r="J1" s="513"/>
      <c r="K1" s="513"/>
      <c r="L1" s="513"/>
      <c r="M1" s="513"/>
      <c r="N1" s="513"/>
      <c r="O1" s="513"/>
      <c r="P1" s="513"/>
      <c r="Q1" s="501"/>
    </row>
    <row r="2" spans="1:17" ht="15.75" x14ac:dyDescent="0.25">
      <c r="A2" s="513"/>
      <c r="B2" s="513"/>
      <c r="C2" s="513"/>
      <c r="D2" s="513"/>
      <c r="E2" s="513"/>
      <c r="F2" s="513"/>
      <c r="G2" s="513" t="s">
        <v>4</v>
      </c>
      <c r="H2" s="513"/>
      <c r="I2" s="513"/>
      <c r="J2" s="513"/>
      <c r="K2" s="513"/>
      <c r="L2" s="513"/>
      <c r="M2" s="513"/>
      <c r="N2" s="513"/>
      <c r="O2" s="513"/>
      <c r="P2" s="513"/>
      <c r="Q2" s="501"/>
    </row>
    <row r="3" spans="1:17" ht="15.75" x14ac:dyDescent="0.25">
      <c r="A3" s="515"/>
      <c r="B3" s="515"/>
      <c r="C3" s="515"/>
      <c r="D3" s="515"/>
      <c r="E3" s="515"/>
      <c r="F3" s="515"/>
      <c r="G3" s="515"/>
      <c r="H3" s="515"/>
      <c r="I3" s="515"/>
      <c r="J3" s="515"/>
      <c r="K3" s="515"/>
      <c r="L3" s="515"/>
      <c r="M3" s="515"/>
      <c r="N3" s="515"/>
      <c r="O3" s="515"/>
      <c r="P3" s="515"/>
      <c r="Q3" s="514"/>
    </row>
    <row r="4" spans="1:17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537" t="s">
        <v>35</v>
      </c>
      <c r="P4" s="536"/>
      <c r="Q4" s="511"/>
    </row>
    <row r="5" spans="1:17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21" t="s">
        <v>29</v>
      </c>
      <c r="P5" s="27"/>
      <c r="Q5" s="507">
        <v>1</v>
      </c>
    </row>
    <row r="6" spans="1:17" ht="15.75" x14ac:dyDescent="0.25">
      <c r="A6" s="421"/>
      <c r="B6" s="506"/>
      <c r="C6" s="423"/>
      <c r="D6" s="504"/>
      <c r="E6" s="503"/>
      <c r="F6" s="503"/>
      <c r="G6" s="503"/>
      <c r="H6" s="503"/>
      <c r="I6" s="503"/>
      <c r="J6" s="503"/>
      <c r="K6" s="503"/>
      <c r="L6" s="503"/>
      <c r="M6" s="503"/>
      <c r="N6" s="503"/>
      <c r="O6" s="505" t="s">
        <v>7</v>
      </c>
      <c r="P6" s="14"/>
      <c r="Q6" s="14"/>
    </row>
    <row r="7" spans="1:17" ht="15.75" x14ac:dyDescent="0.25">
      <c r="A7" s="424"/>
      <c r="B7" s="425"/>
      <c r="C7" s="426"/>
      <c r="D7" s="504"/>
      <c r="E7" s="14"/>
      <c r="F7" s="14"/>
      <c r="G7" s="501">
        <v>2.4</v>
      </c>
      <c r="H7" s="14"/>
      <c r="I7" s="14"/>
      <c r="J7" s="14"/>
      <c r="K7" s="14"/>
      <c r="L7" s="459" t="s">
        <v>8</v>
      </c>
      <c r="M7" s="459"/>
      <c r="N7" s="459"/>
      <c r="O7" s="459"/>
      <c r="P7" s="459"/>
      <c r="Q7" s="460"/>
    </row>
    <row r="8" spans="1:17" ht="16.5" thickBot="1" x14ac:dyDescent="0.3">
      <c r="A8" s="7" t="s">
        <v>27</v>
      </c>
      <c r="B8" s="8"/>
      <c r="C8" s="18"/>
      <c r="D8" s="19">
        <v>28</v>
      </c>
      <c r="E8" s="458" t="s">
        <v>295</v>
      </c>
      <c r="F8" s="503"/>
      <c r="G8" s="503"/>
      <c r="H8" s="503"/>
      <c r="I8" s="503"/>
      <c r="J8" s="501"/>
      <c r="K8" s="414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</row>
    <row r="9" spans="1:17" ht="16.5" thickBot="1" x14ac:dyDescent="0.3">
      <c r="A9" s="4" t="s">
        <v>11</v>
      </c>
      <c r="B9" s="8"/>
      <c r="C9" s="18"/>
      <c r="D9" s="19">
        <v>197</v>
      </c>
      <c r="E9" s="458" t="s">
        <v>36</v>
      </c>
      <c r="F9" s="503"/>
      <c r="G9" s="503"/>
      <c r="H9" s="503"/>
      <c r="I9" s="503"/>
      <c r="J9" s="109">
        <v>68</v>
      </c>
      <c r="K9" s="413" t="s">
        <v>47</v>
      </c>
      <c r="L9" s="106">
        <v>290</v>
      </c>
      <c r="M9" s="106">
        <v>240</v>
      </c>
      <c r="N9" s="106">
        <v>190</v>
      </c>
      <c r="O9" s="106">
        <v>140</v>
      </c>
      <c r="P9" s="106">
        <v>110</v>
      </c>
      <c r="Q9" s="106">
        <v>90</v>
      </c>
    </row>
    <row r="10" spans="1:17" ht="16.5" thickBot="1" x14ac:dyDescent="0.3">
      <c r="A10" s="3"/>
      <c r="B10" s="502"/>
      <c r="C10" s="488"/>
      <c r="D10" s="488"/>
      <c r="E10" s="501"/>
      <c r="F10" s="501"/>
      <c r="G10" s="501"/>
      <c r="H10" s="501"/>
      <c r="I10" s="501"/>
      <c r="J10" s="110">
        <v>73</v>
      </c>
      <c r="K10" s="111" t="s">
        <v>47</v>
      </c>
      <c r="L10" s="103">
        <v>300</v>
      </c>
      <c r="M10" s="103">
        <v>250</v>
      </c>
      <c r="N10" s="103">
        <v>200</v>
      </c>
      <c r="O10" s="103">
        <v>150</v>
      </c>
      <c r="P10" s="103">
        <v>120</v>
      </c>
      <c r="Q10" s="103">
        <v>100</v>
      </c>
    </row>
    <row r="11" spans="1:17" ht="16.5" thickBot="1" x14ac:dyDescent="0.3">
      <c r="A11" s="3"/>
      <c r="B11" s="502"/>
      <c r="C11" s="488"/>
      <c r="D11" s="488"/>
      <c r="E11" s="501"/>
      <c r="F11" s="501"/>
      <c r="G11" s="501"/>
      <c r="H11" s="501"/>
      <c r="I11" s="501"/>
      <c r="J11" s="110">
        <v>85</v>
      </c>
      <c r="K11" s="111" t="s">
        <v>47</v>
      </c>
      <c r="L11" s="103">
        <v>310</v>
      </c>
      <c r="M11" s="103">
        <v>260</v>
      </c>
      <c r="N11" s="103">
        <v>210</v>
      </c>
      <c r="O11" s="103">
        <v>160</v>
      </c>
      <c r="P11" s="103">
        <v>130</v>
      </c>
      <c r="Q11" s="103">
        <v>110</v>
      </c>
    </row>
    <row r="12" spans="1:17" ht="16.5" thickBot="1" x14ac:dyDescent="0.3">
      <c r="A12" s="3"/>
      <c r="B12" s="502"/>
      <c r="C12" s="488"/>
      <c r="D12" s="488"/>
      <c r="E12" s="501"/>
      <c r="F12" s="501"/>
      <c r="G12" s="501"/>
      <c r="H12" s="501"/>
      <c r="I12" s="501"/>
      <c r="J12" s="110" t="s">
        <v>60</v>
      </c>
      <c r="K12" s="111" t="s">
        <v>47</v>
      </c>
      <c r="L12" s="103">
        <v>320</v>
      </c>
      <c r="M12" s="103">
        <v>270</v>
      </c>
      <c r="N12" s="103">
        <v>220</v>
      </c>
      <c r="O12" s="103">
        <v>170</v>
      </c>
      <c r="P12" s="103">
        <v>140</v>
      </c>
      <c r="Q12" s="103">
        <v>120</v>
      </c>
    </row>
    <row r="13" spans="1:17" ht="15.75" thickBot="1" x14ac:dyDescent="0.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20"/>
      <c r="O13" s="3"/>
      <c r="P13" s="3"/>
      <c r="Q13" s="3"/>
    </row>
    <row r="14" spans="1:17" x14ac:dyDescent="0.25">
      <c r="A14" s="443" t="s">
        <v>12</v>
      </c>
      <c r="B14" s="431" t="s">
        <v>13</v>
      </c>
      <c r="C14" s="445"/>
      <c r="D14" s="429" t="s">
        <v>14</v>
      </c>
      <c r="E14" s="435" t="s">
        <v>15</v>
      </c>
      <c r="F14" s="429" t="s">
        <v>26</v>
      </c>
      <c r="G14" s="429" t="s">
        <v>16</v>
      </c>
      <c r="H14" s="439" t="s">
        <v>23</v>
      </c>
      <c r="I14" s="439" t="s">
        <v>24</v>
      </c>
      <c r="J14" s="429" t="s">
        <v>17</v>
      </c>
      <c r="K14" s="439" t="s">
        <v>294</v>
      </c>
      <c r="L14" s="449" t="s">
        <v>293</v>
      </c>
      <c r="M14" s="429" t="s">
        <v>25</v>
      </c>
      <c r="N14" s="429" t="s">
        <v>28</v>
      </c>
      <c r="O14" s="429" t="s">
        <v>19</v>
      </c>
      <c r="P14" s="431" t="s">
        <v>20</v>
      </c>
      <c r="Q14" s="432"/>
    </row>
    <row r="15" spans="1:17" ht="15.75" thickBot="1" x14ac:dyDescent="0.3">
      <c r="A15" s="451"/>
      <c r="B15" s="452"/>
      <c r="C15" s="453"/>
      <c r="D15" s="448"/>
      <c r="E15" s="454"/>
      <c r="F15" s="448"/>
      <c r="G15" s="448"/>
      <c r="H15" s="447"/>
      <c r="I15" s="447"/>
      <c r="J15" s="448"/>
      <c r="K15" s="447"/>
      <c r="L15" s="450"/>
      <c r="M15" s="448"/>
      <c r="N15" s="448"/>
      <c r="O15" s="448"/>
      <c r="P15" s="452"/>
      <c r="Q15" s="461"/>
    </row>
    <row r="16" spans="1:17" x14ac:dyDescent="0.25">
      <c r="A16" s="131"/>
      <c r="B16" s="299"/>
      <c r="C16" s="133"/>
      <c r="D16" s="134"/>
      <c r="E16" s="153"/>
      <c r="F16" s="136"/>
      <c r="G16" s="535" t="s">
        <v>39</v>
      </c>
      <c r="H16" s="370"/>
      <c r="I16" s="140"/>
      <c r="J16" s="140"/>
      <c r="K16" s="140"/>
      <c r="L16" s="140"/>
      <c r="M16" s="140"/>
      <c r="N16" s="141"/>
      <c r="O16" s="141"/>
      <c r="P16" s="142"/>
      <c r="Q16" s="305"/>
    </row>
    <row r="17" spans="1:17" x14ac:dyDescent="0.25">
      <c r="A17" s="144"/>
      <c r="B17" s="129"/>
      <c r="C17" s="54"/>
      <c r="D17" s="47"/>
      <c r="E17" s="48"/>
      <c r="F17" s="55"/>
      <c r="G17" s="337" t="s">
        <v>59</v>
      </c>
      <c r="H17" s="193"/>
      <c r="I17" s="56"/>
      <c r="J17" s="56"/>
      <c r="K17" s="56"/>
      <c r="L17" s="56"/>
      <c r="M17" s="56"/>
      <c r="N17" s="57"/>
      <c r="O17" s="57"/>
      <c r="P17" s="58"/>
      <c r="Q17" s="216"/>
    </row>
    <row r="18" spans="1:17" ht="30" x14ac:dyDescent="0.25">
      <c r="A18" s="146">
        <v>1</v>
      </c>
      <c r="B18" s="36" t="s">
        <v>341</v>
      </c>
      <c r="C18" s="36"/>
      <c r="D18" s="9">
        <v>1962</v>
      </c>
      <c r="E18" s="9">
        <v>1</v>
      </c>
      <c r="F18" s="49">
        <v>72.2</v>
      </c>
      <c r="G18" s="280" t="s">
        <v>313</v>
      </c>
      <c r="H18" s="43">
        <v>16</v>
      </c>
      <c r="I18" s="9">
        <v>3.12</v>
      </c>
      <c r="J18" s="9">
        <v>130</v>
      </c>
      <c r="K18" s="9">
        <v>235</v>
      </c>
      <c r="L18" s="9">
        <f>K18/2+J18</f>
        <v>247.5</v>
      </c>
      <c r="M18" s="9">
        <f>L18*I18</f>
        <v>772.2</v>
      </c>
      <c r="N18" s="10" t="s">
        <v>274</v>
      </c>
      <c r="O18" s="10">
        <v>20</v>
      </c>
      <c r="P18" s="257" t="s">
        <v>312</v>
      </c>
      <c r="Q18" s="281"/>
    </row>
    <row r="19" spans="1:17" x14ac:dyDescent="0.25">
      <c r="A19" s="360">
        <v>2</v>
      </c>
      <c r="B19" s="273" t="s">
        <v>219</v>
      </c>
      <c r="C19" s="311"/>
      <c r="D19" s="40">
        <v>1961</v>
      </c>
      <c r="E19" s="41" t="s">
        <v>120</v>
      </c>
      <c r="F19" s="332">
        <v>71.099999999999994</v>
      </c>
      <c r="G19" s="43" t="s">
        <v>216</v>
      </c>
      <c r="H19" s="333">
        <v>16</v>
      </c>
      <c r="I19" s="323">
        <v>3.12</v>
      </c>
      <c r="J19" s="323">
        <v>100</v>
      </c>
      <c r="K19" s="323">
        <v>236</v>
      </c>
      <c r="L19" s="9">
        <f>K19/2+J19</f>
        <v>218</v>
      </c>
      <c r="M19" s="9">
        <f>L19*I19</f>
        <v>680.16</v>
      </c>
      <c r="N19" s="10" t="s">
        <v>274</v>
      </c>
      <c r="O19" s="335">
        <v>18</v>
      </c>
      <c r="P19" s="39" t="s">
        <v>69</v>
      </c>
      <c r="Q19" s="325"/>
    </row>
    <row r="20" spans="1:17" ht="30" x14ac:dyDescent="0.25">
      <c r="A20" s="146"/>
      <c r="B20" s="127"/>
      <c r="C20" s="36"/>
      <c r="D20" s="40"/>
      <c r="E20" s="41"/>
      <c r="F20" s="49"/>
      <c r="G20" s="130" t="s">
        <v>40</v>
      </c>
      <c r="H20" s="43"/>
      <c r="I20" s="9"/>
      <c r="J20" s="9"/>
      <c r="K20" s="9"/>
      <c r="L20" s="9"/>
      <c r="M20" s="9"/>
      <c r="N20" s="10"/>
      <c r="O20" s="10"/>
      <c r="P20" s="39"/>
      <c r="Q20" s="281"/>
    </row>
    <row r="21" spans="1:17" x14ac:dyDescent="0.25">
      <c r="A21" s="146">
        <v>1</v>
      </c>
      <c r="B21" s="36" t="s">
        <v>245</v>
      </c>
      <c r="C21" s="36"/>
      <c r="D21" s="9">
        <v>1961</v>
      </c>
      <c r="E21" s="9" t="s">
        <v>2</v>
      </c>
      <c r="F21" s="94">
        <v>83.2</v>
      </c>
      <c r="G21" s="276" t="s">
        <v>246</v>
      </c>
      <c r="H21" s="9">
        <v>16</v>
      </c>
      <c r="I21" s="9">
        <v>2.76</v>
      </c>
      <c r="J21" s="9">
        <v>221</v>
      </c>
      <c r="K21" s="9">
        <v>272</v>
      </c>
      <c r="L21" s="9">
        <f>K21/2+J21</f>
        <v>357</v>
      </c>
      <c r="M21" s="9">
        <f>L21*I21</f>
        <v>985.31999999999994</v>
      </c>
      <c r="N21" s="9" t="s">
        <v>275</v>
      </c>
      <c r="O21" s="9">
        <v>20</v>
      </c>
      <c r="P21" s="36" t="s">
        <v>69</v>
      </c>
      <c r="Q21" s="556"/>
    </row>
    <row r="22" spans="1:17" ht="45" x14ac:dyDescent="0.25">
      <c r="A22" s="146">
        <v>2</v>
      </c>
      <c r="B22" s="36" t="s">
        <v>187</v>
      </c>
      <c r="C22" s="36"/>
      <c r="D22" s="9">
        <v>1963</v>
      </c>
      <c r="E22" s="9" t="s">
        <v>1</v>
      </c>
      <c r="F22" s="94">
        <v>80.2</v>
      </c>
      <c r="G22" s="280" t="s">
        <v>184</v>
      </c>
      <c r="H22" s="9">
        <v>16</v>
      </c>
      <c r="I22" s="9">
        <v>2.76</v>
      </c>
      <c r="J22" s="9">
        <v>160</v>
      </c>
      <c r="K22" s="9">
        <v>254</v>
      </c>
      <c r="L22" s="9">
        <f>K22/2+J22</f>
        <v>287</v>
      </c>
      <c r="M22" s="9">
        <f>L22*I22</f>
        <v>792.11999999999989</v>
      </c>
      <c r="N22" s="9" t="s">
        <v>272</v>
      </c>
      <c r="O22" s="9">
        <v>18</v>
      </c>
      <c r="P22" s="36" t="s">
        <v>69</v>
      </c>
      <c r="Q22" s="556"/>
    </row>
    <row r="23" spans="1:17" x14ac:dyDescent="0.25">
      <c r="A23" s="146">
        <v>3</v>
      </c>
      <c r="B23" s="36" t="s">
        <v>67</v>
      </c>
      <c r="C23" s="36"/>
      <c r="D23" s="9">
        <v>1961</v>
      </c>
      <c r="E23" s="9" t="s">
        <v>68</v>
      </c>
      <c r="F23" s="94">
        <v>81.900000000000006</v>
      </c>
      <c r="G23" s="276" t="s">
        <v>108</v>
      </c>
      <c r="H23" s="9">
        <v>16</v>
      </c>
      <c r="I23" s="9">
        <v>2.76</v>
      </c>
      <c r="J23" s="9">
        <v>150</v>
      </c>
      <c r="K23" s="9">
        <v>269</v>
      </c>
      <c r="L23" s="9">
        <f>K23/2+J23</f>
        <v>284.5</v>
      </c>
      <c r="M23" s="9">
        <f>L23*I23</f>
        <v>785.21999999999991</v>
      </c>
      <c r="N23" s="9" t="s">
        <v>272</v>
      </c>
      <c r="O23" s="9">
        <v>16</v>
      </c>
      <c r="P23" s="467" t="s">
        <v>277</v>
      </c>
      <c r="Q23" s="468"/>
    </row>
    <row r="24" spans="1:17" x14ac:dyDescent="0.25">
      <c r="A24" s="146">
        <v>4</v>
      </c>
      <c r="B24" s="36" t="s">
        <v>340</v>
      </c>
      <c r="C24" s="36"/>
      <c r="D24" s="9">
        <v>1962</v>
      </c>
      <c r="E24" s="9" t="s">
        <v>0</v>
      </c>
      <c r="F24" s="94">
        <v>83.5</v>
      </c>
      <c r="G24" s="276" t="s">
        <v>210</v>
      </c>
      <c r="H24" s="9">
        <v>16</v>
      </c>
      <c r="I24" s="9">
        <v>2.76</v>
      </c>
      <c r="J24" s="9">
        <v>146</v>
      </c>
      <c r="K24" s="9">
        <v>270</v>
      </c>
      <c r="L24" s="9">
        <f>K24/2+J24</f>
        <v>281</v>
      </c>
      <c r="M24" s="9">
        <f>L24*I24</f>
        <v>775.56</v>
      </c>
      <c r="N24" s="345" t="s">
        <v>273</v>
      </c>
      <c r="O24" s="345">
        <v>15</v>
      </c>
      <c r="P24" s="36" t="s">
        <v>69</v>
      </c>
      <c r="Q24" s="556"/>
    </row>
    <row r="25" spans="1:17" x14ac:dyDescent="0.25">
      <c r="A25" s="146">
        <v>5</v>
      </c>
      <c r="B25" s="273" t="s">
        <v>339</v>
      </c>
      <c r="C25" s="543"/>
      <c r="D25" s="40">
        <v>1964</v>
      </c>
      <c r="E25" s="9" t="s">
        <v>70</v>
      </c>
      <c r="F25" s="261">
        <v>74.2</v>
      </c>
      <c r="G25" s="43" t="s">
        <v>183</v>
      </c>
      <c r="H25" s="43">
        <v>16</v>
      </c>
      <c r="I25" s="9">
        <v>2.76</v>
      </c>
      <c r="J25" s="128">
        <v>160</v>
      </c>
      <c r="K25" s="43">
        <v>241</v>
      </c>
      <c r="L25" s="9">
        <f>K25/2+J25</f>
        <v>280.5</v>
      </c>
      <c r="M25" s="9">
        <f>L25*I25</f>
        <v>774.18</v>
      </c>
      <c r="N25" s="43" t="s">
        <v>273</v>
      </c>
      <c r="O25" s="43">
        <v>14</v>
      </c>
      <c r="P25" s="39" t="s">
        <v>69</v>
      </c>
      <c r="Q25" s="281"/>
    </row>
    <row r="26" spans="1:17" x14ac:dyDescent="0.25">
      <c r="A26" s="146">
        <v>6</v>
      </c>
      <c r="B26" s="127" t="s">
        <v>256</v>
      </c>
      <c r="C26" s="54"/>
      <c r="D26" s="47">
        <v>1963</v>
      </c>
      <c r="E26" s="41">
        <v>1</v>
      </c>
      <c r="F26" s="55">
        <v>78.8</v>
      </c>
      <c r="G26" s="43" t="s">
        <v>178</v>
      </c>
      <c r="H26" s="193">
        <v>16</v>
      </c>
      <c r="I26" s="9">
        <v>2.4</v>
      </c>
      <c r="J26" s="56">
        <v>142</v>
      </c>
      <c r="K26" s="56">
        <v>244</v>
      </c>
      <c r="L26" s="9">
        <f>K26/2+J26</f>
        <v>264</v>
      </c>
      <c r="M26" s="9">
        <f>L26*I26</f>
        <v>633.6</v>
      </c>
      <c r="N26" s="57" t="s">
        <v>273</v>
      </c>
      <c r="O26" s="57">
        <v>13</v>
      </c>
      <c r="P26" s="525" t="s">
        <v>338</v>
      </c>
      <c r="Q26" s="524"/>
    </row>
    <row r="27" spans="1:17" x14ac:dyDescent="0.25">
      <c r="A27" s="146">
        <v>7</v>
      </c>
      <c r="B27" s="367" t="s">
        <v>337</v>
      </c>
      <c r="C27" s="339"/>
      <c r="D27" s="306" t="s">
        <v>336</v>
      </c>
      <c r="E27" s="9" t="s">
        <v>145</v>
      </c>
      <c r="F27" s="94">
        <v>78.8</v>
      </c>
      <c r="G27" s="36" t="s">
        <v>136</v>
      </c>
      <c r="H27" s="56">
        <v>16</v>
      </c>
      <c r="I27" s="56">
        <v>2.76</v>
      </c>
      <c r="J27" s="56">
        <v>95</v>
      </c>
      <c r="K27" s="56">
        <v>239</v>
      </c>
      <c r="L27" s="9">
        <f>K27/2+J27</f>
        <v>214.5</v>
      </c>
      <c r="M27" s="9">
        <f>L27*I27</f>
        <v>592.02</v>
      </c>
      <c r="N27" s="56" t="s">
        <v>271</v>
      </c>
      <c r="O27" s="56">
        <v>12</v>
      </c>
      <c r="P27" s="257" t="s">
        <v>69</v>
      </c>
      <c r="Q27" s="494"/>
    </row>
    <row r="28" spans="1:17" ht="30" x14ac:dyDescent="0.25">
      <c r="A28" s="146"/>
      <c r="B28" s="127"/>
      <c r="C28" s="36"/>
      <c r="D28" s="40"/>
      <c r="E28" s="41"/>
      <c r="F28" s="49"/>
      <c r="G28" s="130" t="s">
        <v>41</v>
      </c>
      <c r="H28" s="43"/>
      <c r="I28" s="9"/>
      <c r="J28" s="9"/>
      <c r="K28" s="9"/>
      <c r="L28" s="9"/>
      <c r="M28" s="9"/>
      <c r="N28" s="10"/>
      <c r="O28" s="10"/>
      <c r="P28" s="39"/>
      <c r="Q28" s="281"/>
    </row>
    <row r="29" spans="1:17" x14ac:dyDescent="0.25">
      <c r="A29" s="144">
        <v>1</v>
      </c>
      <c r="B29" s="129" t="s">
        <v>335</v>
      </c>
      <c r="C29" s="54"/>
      <c r="D29" s="47">
        <v>1961</v>
      </c>
      <c r="E29" s="48" t="s">
        <v>1</v>
      </c>
      <c r="F29" s="55">
        <v>90</v>
      </c>
      <c r="G29" s="43" t="s">
        <v>162</v>
      </c>
      <c r="H29" s="193">
        <v>16</v>
      </c>
      <c r="I29" s="56">
        <v>2.4</v>
      </c>
      <c r="J29" s="56">
        <v>190</v>
      </c>
      <c r="K29" s="56">
        <v>250</v>
      </c>
      <c r="L29" s="9">
        <f>K29/2+J29</f>
        <v>315</v>
      </c>
      <c r="M29" s="9">
        <f>L29*I29</f>
        <v>756</v>
      </c>
      <c r="N29" s="57" t="s">
        <v>272</v>
      </c>
      <c r="O29" s="57">
        <v>20</v>
      </c>
      <c r="P29" s="39" t="s">
        <v>69</v>
      </c>
      <c r="Q29" s="518"/>
    </row>
    <row r="30" spans="1:17" x14ac:dyDescent="0.25">
      <c r="A30" s="144">
        <v>2</v>
      </c>
      <c r="B30" s="127" t="s">
        <v>112</v>
      </c>
      <c r="C30" s="543"/>
      <c r="D30" s="40">
        <v>1965</v>
      </c>
      <c r="E30" s="41" t="s">
        <v>0</v>
      </c>
      <c r="F30" s="49">
        <v>117.4</v>
      </c>
      <c r="G30" s="493" t="s">
        <v>113</v>
      </c>
      <c r="H30" s="193">
        <v>16</v>
      </c>
      <c r="I30" s="56">
        <v>2.4</v>
      </c>
      <c r="J30" s="56">
        <v>178</v>
      </c>
      <c r="K30" s="56">
        <v>257</v>
      </c>
      <c r="L30" s="9">
        <f>K30/2+J30</f>
        <v>306.5</v>
      </c>
      <c r="M30" s="9">
        <f>L30*I30</f>
        <v>735.6</v>
      </c>
      <c r="N30" s="57" t="s">
        <v>272</v>
      </c>
      <c r="O30" s="57">
        <v>18</v>
      </c>
      <c r="P30" s="39" t="s">
        <v>69</v>
      </c>
      <c r="Q30" s="216"/>
    </row>
    <row r="31" spans="1:17" x14ac:dyDescent="0.25">
      <c r="A31" s="144">
        <v>3</v>
      </c>
      <c r="B31" s="555" t="s">
        <v>73</v>
      </c>
      <c r="C31" s="554"/>
      <c r="D31" s="204">
        <v>1964</v>
      </c>
      <c r="E31" s="204" t="s">
        <v>1</v>
      </c>
      <c r="F31" s="340">
        <v>92.2</v>
      </c>
      <c r="G31" s="276" t="s">
        <v>108</v>
      </c>
      <c r="H31" s="56">
        <v>16</v>
      </c>
      <c r="I31" s="56">
        <v>2.4</v>
      </c>
      <c r="J31" s="498">
        <v>166</v>
      </c>
      <c r="K31" s="56">
        <v>247</v>
      </c>
      <c r="L31" s="9">
        <f>K31/2+J31</f>
        <v>289.5</v>
      </c>
      <c r="M31" s="9">
        <f>L31*I31</f>
        <v>694.8</v>
      </c>
      <c r="N31" s="238" t="s">
        <v>272</v>
      </c>
      <c r="O31" s="238">
        <v>16</v>
      </c>
      <c r="P31" s="198" t="s">
        <v>74</v>
      </c>
      <c r="Q31" s="553"/>
    </row>
    <row r="32" spans="1:17" x14ac:dyDescent="0.25">
      <c r="A32" s="144">
        <v>4</v>
      </c>
      <c r="B32" s="367" t="s">
        <v>334</v>
      </c>
      <c r="C32" s="339"/>
      <c r="D32" s="306" t="s">
        <v>333</v>
      </c>
      <c r="E32" s="9" t="s">
        <v>70</v>
      </c>
      <c r="F32" s="49">
        <v>92.7</v>
      </c>
      <c r="G32" s="36" t="s">
        <v>136</v>
      </c>
      <c r="H32" s="193">
        <v>16</v>
      </c>
      <c r="I32" s="56">
        <v>2.4</v>
      </c>
      <c r="J32" s="56">
        <v>104</v>
      </c>
      <c r="K32" s="56">
        <v>206</v>
      </c>
      <c r="L32" s="9">
        <f>K32/2+J32</f>
        <v>207</v>
      </c>
      <c r="M32" s="9">
        <f>L32*I32</f>
        <v>496.79999999999995</v>
      </c>
      <c r="N32" s="57">
        <v>1</v>
      </c>
      <c r="O32" s="57">
        <v>15</v>
      </c>
      <c r="P32" s="257" t="s">
        <v>332</v>
      </c>
      <c r="Q32" s="216"/>
    </row>
    <row r="33" spans="1:17" ht="45.75" thickBot="1" x14ac:dyDescent="0.3">
      <c r="A33" s="149"/>
      <c r="B33" s="266" t="s">
        <v>255</v>
      </c>
      <c r="C33" s="266"/>
      <c r="D33" s="150">
        <v>1961</v>
      </c>
      <c r="E33" s="150" t="s">
        <v>1</v>
      </c>
      <c r="F33" s="329">
        <v>92</v>
      </c>
      <c r="G33" s="283" t="s">
        <v>184</v>
      </c>
      <c r="H33" s="150">
        <v>16</v>
      </c>
      <c r="I33" s="150">
        <v>2.4</v>
      </c>
      <c r="J33" s="150">
        <v>0</v>
      </c>
      <c r="K33" s="150">
        <v>0</v>
      </c>
      <c r="L33" s="150">
        <f>K33/2+J33</f>
        <v>0</v>
      </c>
      <c r="M33" s="150">
        <f>L33*I33</f>
        <v>0</v>
      </c>
      <c r="N33" s="150"/>
      <c r="O33" s="150"/>
      <c r="P33" s="266" t="s">
        <v>69</v>
      </c>
      <c r="Q33" s="552"/>
    </row>
    <row r="34" spans="1:17" ht="15.75" x14ac:dyDescent="0.25">
      <c r="A34" s="24" t="s">
        <v>21</v>
      </c>
      <c r="B34" s="25"/>
      <c r="C34" s="25"/>
      <c r="D34" s="14"/>
      <c r="E34" s="3" t="s">
        <v>96</v>
      </c>
      <c r="F34" s="91"/>
      <c r="G34" s="14"/>
      <c r="H34" s="488"/>
      <c r="I34" s="14"/>
      <c r="J34" s="14"/>
      <c r="K34" s="487" t="s">
        <v>93</v>
      </c>
      <c r="L34" s="2"/>
      <c r="M34" s="2"/>
      <c r="N34" s="1"/>
      <c r="O34" s="92" t="s">
        <v>97</v>
      </c>
      <c r="P34" s="14"/>
      <c r="Q34" s="14"/>
    </row>
    <row r="35" spans="1:17" ht="15.75" x14ac:dyDescent="0.25">
      <c r="A35" s="24" t="s">
        <v>22</v>
      </c>
      <c r="B35" s="25"/>
      <c r="C35" s="25"/>
      <c r="D35" s="14"/>
      <c r="E35" s="14"/>
      <c r="F35" s="92" t="s">
        <v>98</v>
      </c>
      <c r="G35" s="14"/>
      <c r="H35" s="24"/>
      <c r="I35" s="14"/>
      <c r="J35" s="14"/>
      <c r="K35" s="487" t="s">
        <v>94</v>
      </c>
      <c r="L35" s="2"/>
      <c r="M35" s="2"/>
      <c r="N35" s="1"/>
      <c r="O35" s="3" t="s">
        <v>95</v>
      </c>
      <c r="P35" s="14"/>
      <c r="Q35" s="14"/>
    </row>
  </sheetData>
  <mergeCells count="24">
    <mergeCell ref="P26:Q26"/>
    <mergeCell ref="P23:Q23"/>
    <mergeCell ref="P14:Q15"/>
    <mergeCell ref="J14:J15"/>
    <mergeCell ref="K14:K15"/>
    <mergeCell ref="L14:L15"/>
    <mergeCell ref="M14:M15"/>
    <mergeCell ref="N14:N15"/>
    <mergeCell ref="O14:O15"/>
    <mergeCell ref="E9:I9"/>
    <mergeCell ref="A14:A15"/>
    <mergeCell ref="B14:C15"/>
    <mergeCell ref="D14:D15"/>
    <mergeCell ref="E14:E15"/>
    <mergeCell ref="F14:F15"/>
    <mergeCell ref="G14:G15"/>
    <mergeCell ref="H14:H15"/>
    <mergeCell ref="I14:I15"/>
    <mergeCell ref="E4:N4"/>
    <mergeCell ref="E6:N6"/>
    <mergeCell ref="L7:Q7"/>
    <mergeCell ref="E5:L5"/>
    <mergeCell ref="A5:C7"/>
    <mergeCell ref="E8:I8"/>
  </mergeCell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445A07-03AE-4C47-9A16-702280E1D469}">
  <dimension ref="A1:Q27"/>
  <sheetViews>
    <sheetView workbookViewId="0">
      <selection activeCell="U8" sqref="U8"/>
    </sheetView>
  </sheetViews>
  <sheetFormatPr defaultRowHeight="15" x14ac:dyDescent="0.25"/>
  <cols>
    <col min="1" max="1" width="6" customWidth="1"/>
    <col min="5" max="5" width="9.42578125" customWidth="1"/>
    <col min="6" max="6" width="6.140625" customWidth="1"/>
    <col min="7" max="7" width="27" customWidth="1"/>
  </cols>
  <sheetData>
    <row r="1" spans="1:17" ht="15.75" x14ac:dyDescent="0.25">
      <c r="A1" s="501"/>
      <c r="B1" s="501"/>
      <c r="C1" s="501"/>
      <c r="D1" s="501"/>
      <c r="E1" s="501"/>
      <c r="F1" s="501"/>
      <c r="G1" s="566" t="s">
        <v>5</v>
      </c>
      <c r="H1" s="501"/>
      <c r="I1" s="501"/>
      <c r="J1" s="501"/>
      <c r="K1" s="501"/>
      <c r="L1" s="501"/>
      <c r="M1" s="501"/>
      <c r="N1" s="501"/>
      <c r="O1" s="501"/>
      <c r="P1" s="501"/>
      <c r="Q1" s="501"/>
    </row>
    <row r="2" spans="1:17" ht="15.75" x14ac:dyDescent="0.25">
      <c r="A2" s="501"/>
      <c r="B2" s="501"/>
      <c r="C2" s="501"/>
      <c r="D2" s="501"/>
      <c r="E2" s="501"/>
      <c r="F2" s="501"/>
      <c r="G2" s="566" t="s">
        <v>4</v>
      </c>
      <c r="H2" s="501"/>
      <c r="I2" s="501"/>
      <c r="J2" s="501"/>
      <c r="K2" s="501"/>
      <c r="L2" s="501"/>
      <c r="M2" s="501"/>
      <c r="N2" s="501"/>
      <c r="O2" s="501"/>
      <c r="P2" s="501"/>
      <c r="Q2" s="501"/>
    </row>
    <row r="3" spans="1:17" ht="15.75" x14ac:dyDescent="0.25">
      <c r="A3" s="514"/>
      <c r="B3" s="514"/>
      <c r="C3" s="514"/>
      <c r="D3" s="514"/>
      <c r="E3" s="514"/>
      <c r="F3" s="514"/>
      <c r="G3" s="514"/>
      <c r="H3" s="514"/>
      <c r="I3" s="514"/>
      <c r="J3" s="514"/>
      <c r="K3" s="514"/>
      <c r="L3" s="514"/>
      <c r="M3" s="514"/>
      <c r="N3" s="514"/>
      <c r="O3" s="514"/>
      <c r="P3" s="514"/>
      <c r="Q3" s="514"/>
    </row>
    <row r="4" spans="1:17" ht="18.75" x14ac:dyDescent="0.25">
      <c r="A4" s="33" t="s">
        <v>90</v>
      </c>
      <c r="B4" s="67"/>
      <c r="C4" s="67"/>
      <c r="D4" s="501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565" t="s">
        <v>35</v>
      </c>
      <c r="P4" s="564"/>
      <c r="Q4" s="563"/>
    </row>
    <row r="5" spans="1:17" ht="18.75" x14ac:dyDescent="0.25">
      <c r="A5" s="418" t="s">
        <v>276</v>
      </c>
      <c r="B5" s="419"/>
      <c r="C5" s="420"/>
      <c r="D5" s="504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9" t="s">
        <v>29</v>
      </c>
      <c r="P5" s="9"/>
      <c r="Q5" s="507">
        <v>1</v>
      </c>
    </row>
    <row r="6" spans="1:17" ht="15.75" x14ac:dyDescent="0.25">
      <c r="A6" s="421"/>
      <c r="B6" s="506"/>
      <c r="C6" s="423"/>
      <c r="D6" s="504"/>
      <c r="E6" s="503"/>
      <c r="F6" s="503"/>
      <c r="G6" s="503"/>
      <c r="H6" s="503"/>
      <c r="I6" s="503"/>
      <c r="J6" s="503"/>
      <c r="K6" s="503"/>
      <c r="L6" s="503"/>
      <c r="M6" s="503"/>
      <c r="N6" s="503"/>
      <c r="O6" s="562" t="s">
        <v>7</v>
      </c>
      <c r="P6" s="6"/>
      <c r="Q6" s="6"/>
    </row>
    <row r="7" spans="1:17" ht="15.75" x14ac:dyDescent="0.25">
      <c r="A7" s="424"/>
      <c r="B7" s="425"/>
      <c r="C7" s="426"/>
      <c r="D7" s="504"/>
      <c r="E7" s="6"/>
      <c r="F7" s="6"/>
      <c r="G7" s="501">
        <v>2.9</v>
      </c>
      <c r="H7" s="6"/>
      <c r="I7" s="6"/>
      <c r="J7" s="6"/>
      <c r="K7" s="6"/>
      <c r="L7" s="459" t="s">
        <v>8</v>
      </c>
      <c r="M7" s="459"/>
      <c r="N7" s="459"/>
      <c r="O7" s="459"/>
      <c r="P7" s="459"/>
      <c r="Q7" s="460"/>
    </row>
    <row r="8" spans="1:17" ht="16.5" thickBot="1" x14ac:dyDescent="0.3">
      <c r="A8" s="75" t="s">
        <v>27</v>
      </c>
      <c r="B8" s="8"/>
      <c r="C8" s="18"/>
      <c r="D8" s="19">
        <v>28</v>
      </c>
      <c r="E8" s="458" t="s">
        <v>295</v>
      </c>
      <c r="F8" s="503"/>
      <c r="G8" s="503"/>
      <c r="H8" s="503"/>
      <c r="I8" s="503"/>
      <c r="J8" s="501"/>
      <c r="K8" s="414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</row>
    <row r="9" spans="1:17" ht="16.5" thickBot="1" x14ac:dyDescent="0.3">
      <c r="A9" s="75" t="s">
        <v>11</v>
      </c>
      <c r="B9" s="8"/>
      <c r="C9" s="18"/>
      <c r="D9" s="19">
        <v>197</v>
      </c>
      <c r="E9" s="458" t="s">
        <v>37</v>
      </c>
      <c r="F9" s="503"/>
      <c r="G9" s="503"/>
      <c r="H9" s="503"/>
      <c r="I9" s="503"/>
      <c r="J9" s="109">
        <v>68</v>
      </c>
      <c r="K9" s="413" t="s">
        <v>47</v>
      </c>
      <c r="L9" s="106">
        <v>275</v>
      </c>
      <c r="M9" s="106">
        <v>225</v>
      </c>
      <c r="N9" s="106">
        <v>175</v>
      </c>
      <c r="O9" s="106">
        <v>125</v>
      </c>
      <c r="P9" s="106">
        <v>95</v>
      </c>
      <c r="Q9" s="106">
        <v>75</v>
      </c>
    </row>
    <row r="10" spans="1:17" ht="16.5" thickBot="1" x14ac:dyDescent="0.3">
      <c r="A10" s="20"/>
      <c r="B10" s="502"/>
      <c r="C10" s="488"/>
      <c r="D10" s="488"/>
      <c r="E10" s="501"/>
      <c r="F10" s="501"/>
      <c r="G10" s="501"/>
      <c r="H10" s="501"/>
      <c r="I10" s="501"/>
      <c r="J10" s="110">
        <v>73</v>
      </c>
      <c r="K10" s="111" t="s">
        <v>47</v>
      </c>
      <c r="L10" s="103">
        <v>285</v>
      </c>
      <c r="M10" s="103">
        <v>235</v>
      </c>
      <c r="N10" s="103">
        <v>185</v>
      </c>
      <c r="O10" s="103">
        <v>135</v>
      </c>
      <c r="P10" s="103">
        <v>105</v>
      </c>
      <c r="Q10" s="103">
        <v>85</v>
      </c>
    </row>
    <row r="11" spans="1:17" ht="16.5" thickBot="1" x14ac:dyDescent="0.3">
      <c r="A11" s="20"/>
      <c r="B11" s="502"/>
      <c r="C11" s="488"/>
      <c r="D11" s="488"/>
      <c r="E11" s="501"/>
      <c r="F11" s="501"/>
      <c r="G11" s="501"/>
      <c r="H11" s="501"/>
      <c r="I11" s="501"/>
      <c r="J11" s="110">
        <v>85</v>
      </c>
      <c r="K11" s="111" t="s">
        <v>47</v>
      </c>
      <c r="L11" s="103">
        <v>295</v>
      </c>
      <c r="M11" s="103">
        <v>245</v>
      </c>
      <c r="N11" s="103">
        <v>195</v>
      </c>
      <c r="O11" s="103">
        <v>145</v>
      </c>
      <c r="P11" s="103">
        <v>115</v>
      </c>
      <c r="Q11" s="103">
        <v>95</v>
      </c>
    </row>
    <row r="12" spans="1:17" ht="16.5" thickBot="1" x14ac:dyDescent="0.3">
      <c r="A12" s="20"/>
      <c r="B12" s="502"/>
      <c r="C12" s="488"/>
      <c r="D12" s="488"/>
      <c r="E12" s="501"/>
      <c r="F12" s="501"/>
      <c r="G12" s="501"/>
      <c r="H12" s="501"/>
      <c r="I12" s="501"/>
      <c r="J12" s="110" t="s">
        <v>60</v>
      </c>
      <c r="K12" s="111" t="s">
        <v>47</v>
      </c>
      <c r="L12" s="103">
        <v>305</v>
      </c>
      <c r="M12" s="103">
        <v>255</v>
      </c>
      <c r="N12" s="103">
        <v>205</v>
      </c>
      <c r="O12" s="103">
        <v>155</v>
      </c>
      <c r="P12" s="103">
        <v>125</v>
      </c>
      <c r="Q12" s="103">
        <v>105</v>
      </c>
    </row>
    <row r="13" spans="1:17" ht="15.75" thickBot="1" x14ac:dyDescent="0.3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</row>
    <row r="14" spans="1:17" x14ac:dyDescent="0.25">
      <c r="A14" s="443" t="s">
        <v>12</v>
      </c>
      <c r="B14" s="431" t="s">
        <v>13</v>
      </c>
      <c r="C14" s="445"/>
      <c r="D14" s="429" t="s">
        <v>14</v>
      </c>
      <c r="E14" s="435" t="s">
        <v>15</v>
      </c>
      <c r="F14" s="429" t="s">
        <v>26</v>
      </c>
      <c r="G14" s="429" t="s">
        <v>16</v>
      </c>
      <c r="H14" s="439" t="s">
        <v>23</v>
      </c>
      <c r="I14" s="439" t="s">
        <v>24</v>
      </c>
      <c r="J14" s="429" t="s">
        <v>17</v>
      </c>
      <c r="K14" s="439" t="s">
        <v>294</v>
      </c>
      <c r="L14" s="449" t="s">
        <v>293</v>
      </c>
      <c r="M14" s="429" t="s">
        <v>25</v>
      </c>
      <c r="N14" s="429" t="s">
        <v>28</v>
      </c>
      <c r="O14" s="429" t="s">
        <v>19</v>
      </c>
      <c r="P14" s="431" t="s">
        <v>20</v>
      </c>
      <c r="Q14" s="432"/>
    </row>
    <row r="15" spans="1:17" ht="15.75" thickBot="1" x14ac:dyDescent="0.3">
      <c r="A15" s="451"/>
      <c r="B15" s="452"/>
      <c r="C15" s="453"/>
      <c r="D15" s="448"/>
      <c r="E15" s="454"/>
      <c r="F15" s="448"/>
      <c r="G15" s="448"/>
      <c r="H15" s="447"/>
      <c r="I15" s="447"/>
      <c r="J15" s="448"/>
      <c r="K15" s="447"/>
      <c r="L15" s="450"/>
      <c r="M15" s="448"/>
      <c r="N15" s="448"/>
      <c r="O15" s="448"/>
      <c r="P15" s="452"/>
      <c r="Q15" s="461"/>
    </row>
    <row r="16" spans="1:17" x14ac:dyDescent="0.25">
      <c r="A16" s="131"/>
      <c r="B16" s="302"/>
      <c r="C16" s="140"/>
      <c r="D16" s="134"/>
      <c r="E16" s="153"/>
      <c r="F16" s="136"/>
      <c r="G16" s="535" t="s">
        <v>39</v>
      </c>
      <c r="H16" s="370"/>
      <c r="I16" s="140"/>
      <c r="J16" s="140"/>
      <c r="K16" s="140"/>
      <c r="L16" s="140"/>
      <c r="M16" s="140"/>
      <c r="N16" s="141"/>
      <c r="O16" s="141"/>
      <c r="P16" s="160"/>
      <c r="Q16" s="561"/>
    </row>
    <row r="17" spans="1:17" ht="45" x14ac:dyDescent="0.25">
      <c r="A17" s="146">
        <v>1</v>
      </c>
      <c r="B17" s="36" t="s">
        <v>247</v>
      </c>
      <c r="C17" s="36"/>
      <c r="D17" s="45">
        <v>1956</v>
      </c>
      <c r="E17" s="9">
        <v>1</v>
      </c>
      <c r="F17" s="94">
        <v>59.5</v>
      </c>
      <c r="G17" s="280" t="s">
        <v>184</v>
      </c>
      <c r="H17" s="560">
        <v>16</v>
      </c>
      <c r="I17" s="9">
        <v>4.3499999999999996</v>
      </c>
      <c r="J17" s="560">
        <v>143</v>
      </c>
      <c r="K17" s="560">
        <v>239</v>
      </c>
      <c r="L17" s="9">
        <f>K17/2+J17</f>
        <v>262.5</v>
      </c>
      <c r="M17" s="9">
        <f>L17*I17</f>
        <v>1141.875</v>
      </c>
      <c r="N17" s="9" t="s">
        <v>273</v>
      </c>
      <c r="O17" s="9">
        <v>20</v>
      </c>
      <c r="P17" s="36" t="s">
        <v>69</v>
      </c>
      <c r="Q17" s="559"/>
    </row>
    <row r="18" spans="1:17" x14ac:dyDescent="0.25">
      <c r="A18" s="146"/>
      <c r="B18" s="43"/>
      <c r="C18" s="9"/>
      <c r="D18" s="40"/>
      <c r="E18" s="41"/>
      <c r="F18" s="49"/>
      <c r="G18" s="130" t="s">
        <v>59</v>
      </c>
      <c r="H18" s="43"/>
      <c r="I18" s="9"/>
      <c r="J18" s="9"/>
      <c r="K18" s="9"/>
      <c r="L18" s="9"/>
      <c r="M18" s="9"/>
      <c r="N18" s="10"/>
      <c r="O18" s="10"/>
      <c r="P18" s="77"/>
      <c r="Q18" s="559"/>
    </row>
    <row r="19" spans="1:17" x14ac:dyDescent="0.25">
      <c r="A19" s="146">
        <v>1</v>
      </c>
      <c r="B19" s="127" t="s">
        <v>218</v>
      </c>
      <c r="C19" s="9"/>
      <c r="D19" s="40">
        <v>1959</v>
      </c>
      <c r="E19" s="41" t="s">
        <v>120</v>
      </c>
      <c r="F19" s="49">
        <v>71.3</v>
      </c>
      <c r="G19" s="43" t="s">
        <v>216</v>
      </c>
      <c r="H19" s="43">
        <v>16</v>
      </c>
      <c r="I19" s="9">
        <v>3.77</v>
      </c>
      <c r="J19" s="9">
        <v>169</v>
      </c>
      <c r="K19" s="9">
        <v>244</v>
      </c>
      <c r="L19" s="9">
        <f>K19/2+J19</f>
        <v>291</v>
      </c>
      <c r="M19" s="9">
        <f>L19*I19</f>
        <v>1097.07</v>
      </c>
      <c r="N19" s="10" t="s">
        <v>267</v>
      </c>
      <c r="O19" s="10">
        <v>20</v>
      </c>
      <c r="P19" s="264" t="s">
        <v>69</v>
      </c>
      <c r="Q19" s="559"/>
    </row>
    <row r="20" spans="1:17" ht="30" x14ac:dyDescent="0.25">
      <c r="A20" s="146"/>
      <c r="B20" s="43"/>
      <c r="C20" s="9"/>
      <c r="D20" s="40"/>
      <c r="E20" s="41"/>
      <c r="F20" s="49"/>
      <c r="G20" s="130" t="s">
        <v>40</v>
      </c>
      <c r="H20" s="43"/>
      <c r="I20" s="9"/>
      <c r="J20" s="9"/>
      <c r="K20" s="9"/>
      <c r="L20" s="9"/>
      <c r="M20" s="9"/>
      <c r="N20" s="10"/>
      <c r="O20" s="10"/>
      <c r="P20" s="77"/>
      <c r="Q20" s="559"/>
    </row>
    <row r="21" spans="1:17" x14ac:dyDescent="0.25">
      <c r="A21" s="146">
        <v>1</v>
      </c>
      <c r="B21" s="273" t="s">
        <v>345</v>
      </c>
      <c r="C21" s="9"/>
      <c r="D21" s="40">
        <v>1959</v>
      </c>
      <c r="E21" s="41" t="s">
        <v>1</v>
      </c>
      <c r="F21" s="49">
        <v>82.5</v>
      </c>
      <c r="G21" s="43" t="s">
        <v>162</v>
      </c>
      <c r="H21" s="43">
        <v>16</v>
      </c>
      <c r="I21" s="9">
        <v>3.335</v>
      </c>
      <c r="J21" s="9">
        <v>141</v>
      </c>
      <c r="K21" s="9">
        <v>240</v>
      </c>
      <c r="L21" s="9">
        <f>K21/2+J21</f>
        <v>261</v>
      </c>
      <c r="M21" s="9">
        <f>L21*I21</f>
        <v>870.43499999999995</v>
      </c>
      <c r="N21" s="10" t="s">
        <v>272</v>
      </c>
      <c r="O21" s="10">
        <v>20</v>
      </c>
      <c r="P21" s="39" t="s">
        <v>69</v>
      </c>
      <c r="Q21" s="559"/>
    </row>
    <row r="22" spans="1:17" ht="30" x14ac:dyDescent="0.25">
      <c r="A22" s="146"/>
      <c r="B22" s="43"/>
      <c r="C22" s="9"/>
      <c r="D22" s="40"/>
      <c r="E22" s="41"/>
      <c r="F22" s="49"/>
      <c r="G22" s="130" t="s">
        <v>41</v>
      </c>
      <c r="H22" s="43"/>
      <c r="I22" s="9"/>
      <c r="J22" s="9"/>
      <c r="K22" s="9"/>
      <c r="L22" s="9"/>
      <c r="M22" s="9"/>
      <c r="N22" s="10"/>
      <c r="O22" s="10"/>
      <c r="P22" s="77"/>
      <c r="Q22" s="559"/>
    </row>
    <row r="23" spans="1:17" x14ac:dyDescent="0.25">
      <c r="A23" s="144">
        <v>1</v>
      </c>
      <c r="B23" s="127" t="s">
        <v>206</v>
      </c>
      <c r="C23" s="56"/>
      <c r="D23" s="47">
        <v>1960</v>
      </c>
      <c r="E23" s="41">
        <v>1</v>
      </c>
      <c r="F23" s="55">
        <v>87.4</v>
      </c>
      <c r="G23" s="43" t="s">
        <v>203</v>
      </c>
      <c r="H23" s="193">
        <v>16</v>
      </c>
      <c r="I23" s="56">
        <v>2.9</v>
      </c>
      <c r="J23" s="56">
        <v>204</v>
      </c>
      <c r="K23" s="56">
        <v>222</v>
      </c>
      <c r="L23" s="9">
        <f>K23/2+J23</f>
        <v>315</v>
      </c>
      <c r="M23" s="9">
        <f>L23*I23</f>
        <v>913.5</v>
      </c>
      <c r="N23" s="57" t="s">
        <v>267</v>
      </c>
      <c r="O23" s="57">
        <v>20</v>
      </c>
      <c r="P23" s="264" t="s">
        <v>207</v>
      </c>
      <c r="Q23" s="558"/>
    </row>
    <row r="24" spans="1:17" x14ac:dyDescent="0.25">
      <c r="A24" s="144">
        <v>2</v>
      </c>
      <c r="B24" s="367" t="s">
        <v>344</v>
      </c>
      <c r="C24" s="56"/>
      <c r="D24" s="40">
        <v>1960</v>
      </c>
      <c r="E24" s="56" t="s">
        <v>70</v>
      </c>
      <c r="F24" s="55">
        <v>97.4</v>
      </c>
      <c r="G24" s="257" t="s">
        <v>136</v>
      </c>
      <c r="H24" s="193">
        <v>16</v>
      </c>
      <c r="I24" s="56">
        <v>2.9</v>
      </c>
      <c r="J24" s="56">
        <v>154</v>
      </c>
      <c r="K24" s="56">
        <v>219</v>
      </c>
      <c r="L24" s="9">
        <f>K24/2+J24</f>
        <v>263.5</v>
      </c>
      <c r="M24" s="9">
        <f>L24*I24</f>
        <v>764.15</v>
      </c>
      <c r="N24" s="57" t="s">
        <v>273</v>
      </c>
      <c r="O24" s="57">
        <v>18</v>
      </c>
      <c r="P24" s="257" t="s">
        <v>343</v>
      </c>
      <c r="Q24" s="558"/>
    </row>
    <row r="25" spans="1:17" ht="15.75" thickBot="1" x14ac:dyDescent="0.3">
      <c r="A25" s="149">
        <v>3</v>
      </c>
      <c r="B25" s="295" t="s">
        <v>342</v>
      </c>
      <c r="C25" s="150"/>
      <c r="D25" s="296">
        <v>1957</v>
      </c>
      <c r="E25" s="155">
        <v>1</v>
      </c>
      <c r="F25" s="156">
        <v>89.7</v>
      </c>
      <c r="G25" s="297" t="s">
        <v>198</v>
      </c>
      <c r="H25" s="297">
        <v>16</v>
      </c>
      <c r="I25" s="150">
        <v>2.9</v>
      </c>
      <c r="J25" s="150">
        <v>120</v>
      </c>
      <c r="K25" s="150">
        <v>222</v>
      </c>
      <c r="L25" s="150">
        <f>K25/2+J25</f>
        <v>231</v>
      </c>
      <c r="M25" s="150">
        <f>L25*I25</f>
        <v>669.9</v>
      </c>
      <c r="N25" s="158" t="s">
        <v>274</v>
      </c>
      <c r="O25" s="158">
        <v>16</v>
      </c>
      <c r="P25" s="353" t="s">
        <v>69</v>
      </c>
      <c r="Q25" s="557"/>
    </row>
    <row r="26" spans="1:17" ht="15.75" x14ac:dyDescent="0.25">
      <c r="A26" s="24" t="s">
        <v>21</v>
      </c>
      <c r="B26" s="25"/>
      <c r="C26" s="25"/>
      <c r="D26" s="14"/>
      <c r="E26" s="3" t="s">
        <v>96</v>
      </c>
      <c r="F26" s="91"/>
      <c r="G26" s="14"/>
      <c r="H26" s="488"/>
      <c r="I26" s="14"/>
      <c r="J26" s="14"/>
      <c r="K26" s="487" t="s">
        <v>93</v>
      </c>
      <c r="L26" s="2"/>
      <c r="M26" s="2"/>
      <c r="N26" s="1"/>
      <c r="O26" s="92" t="s">
        <v>97</v>
      </c>
      <c r="P26" s="14"/>
      <c r="Q26" s="14"/>
    </row>
    <row r="27" spans="1:17" ht="15.75" x14ac:dyDescent="0.25">
      <c r="A27" s="24" t="s">
        <v>22</v>
      </c>
      <c r="B27" s="25"/>
      <c r="C27" s="25"/>
      <c r="D27" s="14"/>
      <c r="E27" s="14"/>
      <c r="F27" s="92" t="s">
        <v>98</v>
      </c>
      <c r="G27" s="14"/>
      <c r="H27" s="24"/>
      <c r="I27" s="14"/>
      <c r="J27" s="14"/>
      <c r="K27" s="487" t="s">
        <v>94</v>
      </c>
      <c r="L27" s="2"/>
      <c r="M27" s="2"/>
      <c r="N27" s="1"/>
      <c r="O27" s="3" t="s">
        <v>95</v>
      </c>
      <c r="P27" s="14"/>
      <c r="Q27" s="14"/>
    </row>
  </sheetData>
  <mergeCells count="22">
    <mergeCell ref="P14:Q15"/>
    <mergeCell ref="J14:J15"/>
    <mergeCell ref="K14:K15"/>
    <mergeCell ref="L14:L15"/>
    <mergeCell ref="M14:M15"/>
    <mergeCell ref="N14:N15"/>
    <mergeCell ref="O14:O15"/>
    <mergeCell ref="E9:I9"/>
    <mergeCell ref="A14:A15"/>
    <mergeCell ref="B14:C15"/>
    <mergeCell ref="D14:D15"/>
    <mergeCell ref="E14:E15"/>
    <mergeCell ref="F14:F15"/>
    <mergeCell ref="G14:G15"/>
    <mergeCell ref="H14:H15"/>
    <mergeCell ref="I14:I15"/>
    <mergeCell ref="E4:N4"/>
    <mergeCell ref="E6:N6"/>
    <mergeCell ref="L7:Q7"/>
    <mergeCell ref="E5:L5"/>
    <mergeCell ref="A5:C7"/>
    <mergeCell ref="E8:I8"/>
  </mergeCells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469FE6-5CB7-41B4-A677-9B820A61975F}">
  <dimension ref="A1:Q30"/>
  <sheetViews>
    <sheetView workbookViewId="0">
      <selection activeCell="U5" sqref="U5"/>
    </sheetView>
  </sheetViews>
  <sheetFormatPr defaultRowHeight="15" x14ac:dyDescent="0.25"/>
  <cols>
    <col min="1" max="1" width="5.85546875" customWidth="1"/>
    <col min="4" max="4" width="7.5703125" customWidth="1"/>
    <col min="5" max="5" width="8.42578125" customWidth="1"/>
    <col min="7" max="7" width="10.85546875" customWidth="1"/>
  </cols>
  <sheetData>
    <row r="1" spans="1:17" ht="15.75" x14ac:dyDescent="0.25">
      <c r="A1" s="513"/>
      <c r="B1" s="513"/>
      <c r="C1" s="513"/>
      <c r="D1" s="513"/>
      <c r="E1" s="513"/>
      <c r="F1" s="513"/>
      <c r="G1" s="513" t="s">
        <v>5</v>
      </c>
      <c r="H1" s="513"/>
      <c r="I1" s="513"/>
      <c r="J1" s="513"/>
      <c r="K1" s="513"/>
      <c r="L1" s="513"/>
      <c r="M1" s="513"/>
      <c r="N1" s="513"/>
      <c r="O1" s="513"/>
      <c r="P1" s="513"/>
      <c r="Q1" s="501"/>
    </row>
    <row r="2" spans="1:17" ht="15.75" x14ac:dyDescent="0.25">
      <c r="A2" s="513"/>
      <c r="B2" s="513"/>
      <c r="C2" s="513"/>
      <c r="D2" s="513"/>
      <c r="E2" s="513"/>
      <c r="F2" s="513"/>
      <c r="G2" s="513" t="s">
        <v>4</v>
      </c>
      <c r="H2" s="513"/>
      <c r="I2" s="513"/>
      <c r="J2" s="513"/>
      <c r="K2" s="513"/>
      <c r="L2" s="513"/>
      <c r="M2" s="513"/>
      <c r="N2" s="513"/>
      <c r="O2" s="513"/>
      <c r="P2" s="513"/>
      <c r="Q2" s="501"/>
    </row>
    <row r="3" spans="1:17" ht="15.75" x14ac:dyDescent="0.25">
      <c r="A3" s="515"/>
      <c r="B3" s="515"/>
      <c r="C3" s="515"/>
      <c r="D3" s="515"/>
      <c r="E3" s="515"/>
      <c r="F3" s="515"/>
      <c r="G3" s="515"/>
      <c r="H3" s="515"/>
      <c r="I3" s="515"/>
      <c r="J3" s="515"/>
      <c r="K3" s="515"/>
      <c r="L3" s="515"/>
      <c r="M3" s="515"/>
      <c r="N3" s="515"/>
      <c r="O3" s="515"/>
      <c r="P3" s="515"/>
      <c r="Q3" s="514"/>
    </row>
    <row r="4" spans="1:17" ht="18.75" x14ac:dyDescent="0.25">
      <c r="A4" s="33" t="s">
        <v>81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537" t="s">
        <v>38</v>
      </c>
      <c r="P4" s="536"/>
      <c r="Q4" s="511"/>
    </row>
    <row r="5" spans="1:17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21" t="s">
        <v>29</v>
      </c>
      <c r="P5" s="27"/>
      <c r="Q5" s="507">
        <v>0.75</v>
      </c>
    </row>
    <row r="6" spans="1:17" ht="15.75" x14ac:dyDescent="0.25">
      <c r="A6" s="421"/>
      <c r="B6" s="506"/>
      <c r="C6" s="423"/>
      <c r="D6" s="504"/>
      <c r="E6" s="503"/>
      <c r="F6" s="503"/>
      <c r="G6" s="503"/>
      <c r="H6" s="503"/>
      <c r="I6" s="503"/>
      <c r="J6" s="503"/>
      <c r="K6" s="503"/>
      <c r="L6" s="503"/>
      <c r="M6" s="503"/>
      <c r="N6" s="503"/>
      <c r="O6" s="505" t="s">
        <v>7</v>
      </c>
      <c r="P6" s="14"/>
      <c r="Q6" s="14"/>
    </row>
    <row r="7" spans="1:17" ht="15.75" x14ac:dyDescent="0.25">
      <c r="A7" s="424"/>
      <c r="B7" s="425"/>
      <c r="C7" s="426"/>
      <c r="D7" s="504"/>
      <c r="E7" s="14"/>
      <c r="F7" s="14"/>
      <c r="G7" s="501">
        <v>3.5</v>
      </c>
      <c r="H7" s="14"/>
      <c r="I7" s="14"/>
      <c r="J7" s="14"/>
      <c r="K7" s="14"/>
      <c r="L7" s="459" t="s">
        <v>8</v>
      </c>
      <c r="M7" s="459"/>
      <c r="N7" s="459"/>
      <c r="O7" s="459"/>
      <c r="P7" s="459"/>
      <c r="Q7" s="460"/>
    </row>
    <row r="8" spans="1:17" ht="16.5" thickBot="1" x14ac:dyDescent="0.3">
      <c r="A8" s="7" t="s">
        <v>27</v>
      </c>
      <c r="B8" s="8"/>
      <c r="C8" s="18"/>
      <c r="D8" s="19">
        <v>28</v>
      </c>
      <c r="E8" s="458" t="s">
        <v>295</v>
      </c>
      <c r="F8" s="503"/>
      <c r="G8" s="503"/>
      <c r="H8" s="503"/>
      <c r="I8" s="503"/>
      <c r="J8" s="501"/>
      <c r="K8" s="414"/>
      <c r="L8" s="19" t="s">
        <v>2</v>
      </c>
      <c r="M8" s="19" t="s">
        <v>1</v>
      </c>
      <c r="N8" s="19" t="s">
        <v>0</v>
      </c>
      <c r="O8" s="31" t="s">
        <v>9</v>
      </c>
      <c r="P8" s="31" t="s">
        <v>3</v>
      </c>
      <c r="Q8" s="31" t="s">
        <v>10</v>
      </c>
    </row>
    <row r="9" spans="1:17" ht="16.5" thickBot="1" x14ac:dyDescent="0.3">
      <c r="A9" s="4" t="s">
        <v>11</v>
      </c>
      <c r="B9" s="8"/>
      <c r="C9" s="18"/>
      <c r="D9" s="19">
        <v>197</v>
      </c>
      <c r="E9" s="458" t="s">
        <v>351</v>
      </c>
      <c r="F9" s="503"/>
      <c r="G9" s="503"/>
      <c r="H9" s="503"/>
      <c r="I9" s="503"/>
      <c r="J9" s="109">
        <v>73</v>
      </c>
      <c r="K9" s="413" t="s">
        <v>51</v>
      </c>
      <c r="L9" s="106">
        <v>300</v>
      </c>
      <c r="M9" s="106">
        <v>250</v>
      </c>
      <c r="N9" s="106">
        <v>200</v>
      </c>
      <c r="O9" s="106">
        <v>150</v>
      </c>
      <c r="P9" s="106">
        <v>120</v>
      </c>
      <c r="Q9" s="106">
        <v>100</v>
      </c>
    </row>
    <row r="10" spans="1:17" ht="16.5" thickBot="1" x14ac:dyDescent="0.3">
      <c r="A10" s="3"/>
      <c r="B10" s="502"/>
      <c r="C10" s="488"/>
      <c r="D10" s="488"/>
      <c r="E10" s="501"/>
      <c r="F10" s="501"/>
      <c r="G10" s="501"/>
      <c r="H10" s="501"/>
      <c r="I10" s="501"/>
      <c r="J10" s="110">
        <v>85</v>
      </c>
      <c r="K10" s="111" t="s">
        <v>51</v>
      </c>
      <c r="L10" s="103">
        <v>310</v>
      </c>
      <c r="M10" s="103">
        <v>260</v>
      </c>
      <c r="N10" s="103">
        <v>210</v>
      </c>
      <c r="O10" s="103">
        <v>160</v>
      </c>
      <c r="P10" s="103">
        <v>130</v>
      </c>
      <c r="Q10" s="103">
        <v>110</v>
      </c>
    </row>
    <row r="11" spans="1:17" ht="16.5" thickBot="1" x14ac:dyDescent="0.3">
      <c r="A11" s="3"/>
      <c r="B11" s="502"/>
      <c r="C11" s="488"/>
      <c r="D11" s="488"/>
      <c r="E11" s="501"/>
      <c r="F11" s="501"/>
      <c r="G11" s="501"/>
      <c r="H11" s="501"/>
      <c r="I11" s="501"/>
      <c r="J11" s="110" t="s">
        <v>60</v>
      </c>
      <c r="K11" s="111" t="s">
        <v>51</v>
      </c>
      <c r="L11" s="103">
        <v>320</v>
      </c>
      <c r="M11" s="103">
        <v>270</v>
      </c>
      <c r="N11" s="103">
        <v>220</v>
      </c>
      <c r="O11" s="103">
        <v>170</v>
      </c>
      <c r="P11" s="103">
        <v>140</v>
      </c>
      <c r="Q11" s="103">
        <v>120</v>
      </c>
    </row>
    <row r="12" spans="1:17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20"/>
      <c r="O12" s="3"/>
      <c r="P12" s="3"/>
      <c r="Q12" s="3"/>
    </row>
    <row r="13" spans="1:17" x14ac:dyDescent="0.25">
      <c r="A13" s="474" t="s">
        <v>12</v>
      </c>
      <c r="B13" s="469" t="s">
        <v>13</v>
      </c>
      <c r="C13" s="470"/>
      <c r="D13" s="471" t="s">
        <v>14</v>
      </c>
      <c r="E13" s="476" t="s">
        <v>15</v>
      </c>
      <c r="F13" s="471" t="s">
        <v>26</v>
      </c>
      <c r="G13" s="471" t="s">
        <v>16</v>
      </c>
      <c r="H13" s="472" t="s">
        <v>23</v>
      </c>
      <c r="I13" s="472" t="s">
        <v>24</v>
      </c>
      <c r="J13" s="471" t="s">
        <v>17</v>
      </c>
      <c r="K13" s="472" t="s">
        <v>294</v>
      </c>
      <c r="L13" s="473" t="s">
        <v>293</v>
      </c>
      <c r="M13" s="471" t="s">
        <v>25</v>
      </c>
      <c r="N13" s="471" t="s">
        <v>28</v>
      </c>
      <c r="O13" s="471" t="s">
        <v>19</v>
      </c>
      <c r="P13" s="469" t="s">
        <v>20</v>
      </c>
      <c r="Q13" s="470"/>
    </row>
    <row r="14" spans="1:17" ht="15.75" thickBot="1" x14ac:dyDescent="0.3">
      <c r="A14" s="475"/>
      <c r="B14" s="433"/>
      <c r="C14" s="446"/>
      <c r="D14" s="430"/>
      <c r="E14" s="436"/>
      <c r="F14" s="430"/>
      <c r="G14" s="430"/>
      <c r="H14" s="440"/>
      <c r="I14" s="440"/>
      <c r="J14" s="430"/>
      <c r="K14" s="440"/>
      <c r="L14" s="466"/>
      <c r="M14" s="430"/>
      <c r="N14" s="430"/>
      <c r="O14" s="430"/>
      <c r="P14" s="433"/>
      <c r="Q14" s="446"/>
    </row>
    <row r="15" spans="1:17" x14ac:dyDescent="0.25">
      <c r="A15" s="250"/>
      <c r="B15" s="355"/>
      <c r="C15" s="356"/>
      <c r="D15" s="357"/>
      <c r="E15" s="135"/>
      <c r="F15" s="136"/>
      <c r="G15" s="535" t="s">
        <v>59</v>
      </c>
      <c r="H15" s="370"/>
      <c r="I15" s="358"/>
      <c r="J15" s="358"/>
      <c r="K15" s="358"/>
      <c r="L15" s="358"/>
      <c r="M15" s="358"/>
      <c r="N15" s="251"/>
      <c r="O15" s="251"/>
      <c r="P15" s="359"/>
      <c r="Q15" s="383"/>
    </row>
    <row r="16" spans="1:17" x14ac:dyDescent="0.25">
      <c r="A16" s="146">
        <v>1</v>
      </c>
      <c r="B16" s="36" t="s">
        <v>350</v>
      </c>
      <c r="C16" s="36"/>
      <c r="D16" s="9">
        <v>1955</v>
      </c>
      <c r="E16" s="9" t="s">
        <v>1</v>
      </c>
      <c r="F16" s="94">
        <v>66</v>
      </c>
      <c r="G16" s="276" t="s">
        <v>108</v>
      </c>
      <c r="H16" s="43">
        <v>12</v>
      </c>
      <c r="I16" s="9">
        <v>3.4129999999999998</v>
      </c>
      <c r="J16" s="128">
        <v>171</v>
      </c>
      <c r="K16" s="43">
        <v>263</v>
      </c>
      <c r="L16" s="9">
        <f>K16/2+J16</f>
        <v>302.5</v>
      </c>
      <c r="M16" s="9">
        <f>L16*I16</f>
        <v>1032.4324999999999</v>
      </c>
      <c r="N16" s="128" t="s">
        <v>267</v>
      </c>
      <c r="O16" s="128">
        <v>20</v>
      </c>
      <c r="P16" s="39" t="s">
        <v>69</v>
      </c>
      <c r="Q16" s="281"/>
    </row>
    <row r="17" spans="1:17" x14ac:dyDescent="0.25">
      <c r="A17" s="146">
        <v>2</v>
      </c>
      <c r="B17" s="36" t="s">
        <v>157</v>
      </c>
      <c r="C17" s="36"/>
      <c r="D17" s="40">
        <v>1955</v>
      </c>
      <c r="E17" s="36" t="s">
        <v>145</v>
      </c>
      <c r="F17" s="49">
        <v>71.5</v>
      </c>
      <c r="G17" s="257" t="s">
        <v>136</v>
      </c>
      <c r="H17" s="43">
        <v>12</v>
      </c>
      <c r="I17" s="9">
        <v>3.4129999999999998</v>
      </c>
      <c r="J17" s="9">
        <v>156</v>
      </c>
      <c r="K17" s="9">
        <v>244</v>
      </c>
      <c r="L17" s="9">
        <f>K17/2+J17</f>
        <v>278</v>
      </c>
      <c r="M17" s="9">
        <f>L17*I17</f>
        <v>948.81399999999996</v>
      </c>
      <c r="N17" s="10" t="s">
        <v>273</v>
      </c>
      <c r="O17" s="10">
        <v>18</v>
      </c>
      <c r="P17" s="36" t="s">
        <v>158</v>
      </c>
      <c r="Q17" s="281"/>
    </row>
    <row r="18" spans="1:17" x14ac:dyDescent="0.25">
      <c r="A18" s="146">
        <v>3</v>
      </c>
      <c r="B18" s="273" t="s">
        <v>62</v>
      </c>
      <c r="C18" s="129"/>
      <c r="D18" s="362" t="s">
        <v>63</v>
      </c>
      <c r="E18" s="496" t="s">
        <v>1</v>
      </c>
      <c r="F18" s="271">
        <v>57.3</v>
      </c>
      <c r="G18" s="276" t="s">
        <v>108</v>
      </c>
      <c r="H18" s="193">
        <v>12</v>
      </c>
      <c r="I18" s="9">
        <v>3.4129999999999998</v>
      </c>
      <c r="J18" s="495">
        <v>142</v>
      </c>
      <c r="K18" s="193">
        <v>261</v>
      </c>
      <c r="L18" s="9">
        <f>K18/2+J18</f>
        <v>272.5</v>
      </c>
      <c r="M18" s="9">
        <f>L18*I18</f>
        <v>930.0424999999999</v>
      </c>
      <c r="N18" s="495" t="s">
        <v>272</v>
      </c>
      <c r="O18" s="495">
        <v>16</v>
      </c>
      <c r="P18" s="264" t="s">
        <v>64</v>
      </c>
      <c r="Q18" s="216"/>
    </row>
    <row r="19" spans="1:17" x14ac:dyDescent="0.25">
      <c r="A19" s="146">
        <v>4</v>
      </c>
      <c r="B19" s="273" t="s">
        <v>163</v>
      </c>
      <c r="C19" s="36"/>
      <c r="D19" s="40">
        <v>1954</v>
      </c>
      <c r="E19" s="41" t="s">
        <v>164</v>
      </c>
      <c r="F19" s="49">
        <v>72.599999999999994</v>
      </c>
      <c r="G19" s="43" t="s">
        <v>162</v>
      </c>
      <c r="H19" s="43">
        <v>12</v>
      </c>
      <c r="I19" s="9">
        <v>3.4129999999999998</v>
      </c>
      <c r="J19" s="9">
        <v>138</v>
      </c>
      <c r="K19" s="9">
        <v>210</v>
      </c>
      <c r="L19" s="9">
        <f>K19/2+J19</f>
        <v>243</v>
      </c>
      <c r="M19" s="9">
        <f>L19*I19</f>
        <v>829.35899999999992</v>
      </c>
      <c r="N19" s="10" t="s">
        <v>274</v>
      </c>
      <c r="O19" s="10">
        <v>15</v>
      </c>
      <c r="P19" s="39" t="s">
        <v>69</v>
      </c>
      <c r="Q19" s="281"/>
    </row>
    <row r="20" spans="1:17" x14ac:dyDescent="0.25">
      <c r="A20" s="144">
        <v>5</v>
      </c>
      <c r="B20" s="129" t="s">
        <v>258</v>
      </c>
      <c r="C20" s="54"/>
      <c r="D20" s="47">
        <v>1953</v>
      </c>
      <c r="E20" s="48">
        <v>1</v>
      </c>
      <c r="F20" s="49">
        <v>70</v>
      </c>
      <c r="G20" s="43" t="s">
        <v>259</v>
      </c>
      <c r="H20" s="193">
        <v>12</v>
      </c>
      <c r="I20" s="9">
        <v>3.4129999999999998</v>
      </c>
      <c r="J20" s="9">
        <v>134</v>
      </c>
      <c r="K20" s="9">
        <v>2</v>
      </c>
      <c r="L20" s="9">
        <f>K20/2+J20</f>
        <v>135</v>
      </c>
      <c r="M20" s="9">
        <f>L20*I20</f>
        <v>460.755</v>
      </c>
      <c r="N20" s="10">
        <v>2</v>
      </c>
      <c r="O20" s="10">
        <v>14</v>
      </c>
      <c r="P20" s="39" t="s">
        <v>69</v>
      </c>
      <c r="Q20" s="281"/>
    </row>
    <row r="21" spans="1:17" x14ac:dyDescent="0.25">
      <c r="A21" s="146"/>
      <c r="B21" s="127" t="s">
        <v>166</v>
      </c>
      <c r="C21" s="36"/>
      <c r="D21" s="40">
        <v>1953</v>
      </c>
      <c r="E21" s="41" t="s">
        <v>164</v>
      </c>
      <c r="F21" s="49">
        <v>69.2</v>
      </c>
      <c r="G21" s="43" t="s">
        <v>162</v>
      </c>
      <c r="H21" s="43">
        <v>12</v>
      </c>
      <c r="I21" s="9">
        <v>3.4129999999999998</v>
      </c>
      <c r="J21" s="9">
        <v>0</v>
      </c>
      <c r="K21" s="9">
        <v>0</v>
      </c>
      <c r="L21" s="9">
        <f>K21/2+J21</f>
        <v>0</v>
      </c>
      <c r="M21" s="9">
        <f>L21*I21</f>
        <v>0</v>
      </c>
      <c r="N21" s="10"/>
      <c r="O21" s="10"/>
      <c r="P21" s="264" t="s">
        <v>69</v>
      </c>
      <c r="Q21" s="281"/>
    </row>
    <row r="22" spans="1:17" ht="30" x14ac:dyDescent="0.25">
      <c r="A22" s="360"/>
      <c r="B22" s="364"/>
      <c r="C22" s="311"/>
      <c r="D22" s="186"/>
      <c r="E22" s="187"/>
      <c r="F22" s="332"/>
      <c r="G22" s="568" t="s">
        <v>40</v>
      </c>
      <c r="H22" s="333"/>
      <c r="I22" s="9"/>
      <c r="J22" s="9"/>
      <c r="K22" s="9"/>
      <c r="L22" s="9"/>
      <c r="M22" s="9"/>
      <c r="N22" s="10"/>
      <c r="O22" s="10"/>
      <c r="P22" s="39"/>
      <c r="Q22" s="281"/>
    </row>
    <row r="23" spans="1:17" ht="30" x14ac:dyDescent="0.25">
      <c r="A23" s="360">
        <v>1</v>
      </c>
      <c r="B23" s="36" t="s">
        <v>349</v>
      </c>
      <c r="C23" s="36"/>
      <c r="D23" s="40">
        <v>1954</v>
      </c>
      <c r="E23" s="41" t="s">
        <v>70</v>
      </c>
      <c r="F23" s="49">
        <v>78.7</v>
      </c>
      <c r="G23" s="280" t="s">
        <v>348</v>
      </c>
      <c r="H23" s="43">
        <v>12</v>
      </c>
      <c r="I23" s="9">
        <v>3.0190000000000001</v>
      </c>
      <c r="J23" s="9">
        <v>172</v>
      </c>
      <c r="K23" s="9">
        <v>226</v>
      </c>
      <c r="L23" s="9">
        <f>K23/2+J23</f>
        <v>285</v>
      </c>
      <c r="M23" s="9">
        <f>L23*I23</f>
        <v>860.41500000000008</v>
      </c>
      <c r="N23" s="10" t="s">
        <v>273</v>
      </c>
      <c r="O23" s="10">
        <v>20</v>
      </c>
      <c r="P23" s="36" t="s">
        <v>347</v>
      </c>
      <c r="Q23" s="281"/>
    </row>
    <row r="24" spans="1:17" x14ac:dyDescent="0.25">
      <c r="A24" s="146">
        <v>2</v>
      </c>
      <c r="B24" s="567" t="s">
        <v>189</v>
      </c>
      <c r="C24" s="36"/>
      <c r="D24" s="40">
        <v>1952</v>
      </c>
      <c r="E24" s="9" t="s">
        <v>2</v>
      </c>
      <c r="F24" s="94">
        <v>79.2</v>
      </c>
      <c r="G24" s="9" t="s">
        <v>190</v>
      </c>
      <c r="H24" s="43">
        <v>12</v>
      </c>
      <c r="I24" s="9">
        <v>3.0190000000000001</v>
      </c>
      <c r="J24" s="9">
        <v>246</v>
      </c>
      <c r="K24" s="9">
        <v>0</v>
      </c>
      <c r="L24" s="9">
        <f>K24/2+J24</f>
        <v>246</v>
      </c>
      <c r="M24" s="9">
        <f>L24*I24</f>
        <v>742.67399999999998</v>
      </c>
      <c r="N24" s="10" t="s">
        <v>271</v>
      </c>
      <c r="O24" s="10">
        <v>18</v>
      </c>
      <c r="P24" s="257" t="s">
        <v>161</v>
      </c>
      <c r="Q24" s="281"/>
    </row>
    <row r="25" spans="1:17" ht="30" x14ac:dyDescent="0.25">
      <c r="A25" s="146"/>
      <c r="B25" s="127"/>
      <c r="C25" s="36"/>
      <c r="D25" s="40"/>
      <c r="E25" s="41"/>
      <c r="F25" s="49"/>
      <c r="G25" s="130" t="s">
        <v>41</v>
      </c>
      <c r="H25" s="43"/>
      <c r="I25" s="9"/>
      <c r="J25" s="9"/>
      <c r="K25" s="9"/>
      <c r="L25" s="9"/>
      <c r="M25" s="9"/>
      <c r="N25" s="10"/>
      <c r="O25" s="10"/>
      <c r="P25" s="39"/>
      <c r="Q25" s="281"/>
    </row>
    <row r="26" spans="1:17" x14ac:dyDescent="0.25">
      <c r="A26" s="144">
        <v>1</v>
      </c>
      <c r="B26" s="127" t="s">
        <v>346</v>
      </c>
      <c r="C26" s="36"/>
      <c r="D26" s="40">
        <v>1955</v>
      </c>
      <c r="E26" s="41">
        <v>1</v>
      </c>
      <c r="F26" s="49">
        <v>98.7</v>
      </c>
      <c r="G26" s="43" t="s">
        <v>198</v>
      </c>
      <c r="H26" s="43">
        <v>12</v>
      </c>
      <c r="I26" s="9">
        <v>2.625</v>
      </c>
      <c r="J26" s="9">
        <v>150</v>
      </c>
      <c r="K26" s="9">
        <v>253</v>
      </c>
      <c r="L26" s="9">
        <f>K26/2+J26</f>
        <v>276.5</v>
      </c>
      <c r="M26" s="9">
        <f>L26*I26</f>
        <v>725.8125</v>
      </c>
      <c r="N26" s="10" t="s">
        <v>273</v>
      </c>
      <c r="O26" s="10">
        <v>20</v>
      </c>
      <c r="P26" s="39" t="s">
        <v>69</v>
      </c>
      <c r="Q26" s="281"/>
    </row>
    <row r="27" spans="1:17" x14ac:dyDescent="0.25">
      <c r="A27" s="144">
        <v>2</v>
      </c>
      <c r="B27" s="127" t="s">
        <v>215</v>
      </c>
      <c r="C27" s="54"/>
      <c r="D27" s="40">
        <v>1952</v>
      </c>
      <c r="E27" s="41" t="s">
        <v>120</v>
      </c>
      <c r="F27" s="55">
        <v>96.1</v>
      </c>
      <c r="G27" s="43" t="s">
        <v>216</v>
      </c>
      <c r="H27" s="193">
        <v>12</v>
      </c>
      <c r="I27" s="9">
        <v>2.625</v>
      </c>
      <c r="J27" s="56">
        <v>141</v>
      </c>
      <c r="K27" s="56">
        <v>248</v>
      </c>
      <c r="L27" s="9">
        <f>K27/2+J27</f>
        <v>265</v>
      </c>
      <c r="M27" s="9">
        <f>L27*I27</f>
        <v>695.625</v>
      </c>
      <c r="N27" s="57" t="s">
        <v>274</v>
      </c>
      <c r="O27" s="57">
        <v>18</v>
      </c>
      <c r="P27" s="39" t="s">
        <v>217</v>
      </c>
      <c r="Q27" s="216"/>
    </row>
    <row r="28" spans="1:17" ht="45.75" thickBot="1" x14ac:dyDescent="0.3">
      <c r="A28" s="149">
        <v>3</v>
      </c>
      <c r="B28" s="407" t="s">
        <v>188</v>
      </c>
      <c r="C28" s="266"/>
      <c r="D28" s="296">
        <v>1952</v>
      </c>
      <c r="E28" s="155">
        <v>1</v>
      </c>
      <c r="F28" s="156">
        <v>89.4</v>
      </c>
      <c r="G28" s="283" t="s">
        <v>184</v>
      </c>
      <c r="H28" s="297">
        <v>12</v>
      </c>
      <c r="I28" s="150">
        <v>2.625</v>
      </c>
      <c r="J28" s="150">
        <v>110</v>
      </c>
      <c r="K28" s="150">
        <v>229</v>
      </c>
      <c r="L28" s="150">
        <f>K28/2+J28</f>
        <v>224.5</v>
      </c>
      <c r="M28" s="150">
        <f>L28*I28</f>
        <v>589.3125</v>
      </c>
      <c r="N28" s="158" t="s">
        <v>274</v>
      </c>
      <c r="O28" s="158">
        <v>16</v>
      </c>
      <c r="P28" s="266" t="s">
        <v>69</v>
      </c>
      <c r="Q28" s="331"/>
    </row>
    <row r="29" spans="1:17" ht="15.75" x14ac:dyDescent="0.25">
      <c r="A29" s="24" t="s">
        <v>21</v>
      </c>
      <c r="B29" s="25"/>
      <c r="C29" s="25"/>
      <c r="D29" s="14"/>
      <c r="E29" s="3" t="s">
        <v>96</v>
      </c>
      <c r="F29" s="91"/>
      <c r="G29" s="14"/>
      <c r="H29" s="488"/>
      <c r="I29" s="14"/>
      <c r="J29" s="14"/>
      <c r="K29" s="487" t="s">
        <v>93</v>
      </c>
      <c r="L29" s="2"/>
      <c r="M29" s="2"/>
      <c r="N29" s="1"/>
      <c r="O29" s="92" t="s">
        <v>97</v>
      </c>
      <c r="P29" s="14"/>
      <c r="Q29" s="14"/>
    </row>
    <row r="30" spans="1:17" ht="15.75" x14ac:dyDescent="0.25">
      <c r="A30" s="24" t="s">
        <v>22</v>
      </c>
      <c r="B30" s="25"/>
      <c r="C30" s="25"/>
      <c r="D30" s="14"/>
      <c r="E30" s="14"/>
      <c r="F30" s="92" t="s">
        <v>98</v>
      </c>
      <c r="G30" s="14"/>
      <c r="H30" s="24"/>
      <c r="I30" s="14"/>
      <c r="J30" s="14"/>
      <c r="K30" s="487" t="s">
        <v>94</v>
      </c>
      <c r="L30" s="2"/>
      <c r="M30" s="2"/>
      <c r="N30" s="1"/>
      <c r="O30" s="3" t="s">
        <v>95</v>
      </c>
      <c r="P30" s="14"/>
      <c r="Q30" s="14"/>
    </row>
  </sheetData>
  <mergeCells count="22">
    <mergeCell ref="P13:Q14"/>
    <mergeCell ref="J13:J14"/>
    <mergeCell ref="K13:K14"/>
    <mergeCell ref="L13:L14"/>
    <mergeCell ref="M13:M14"/>
    <mergeCell ref="N13:N14"/>
    <mergeCell ref="O13:O14"/>
    <mergeCell ref="E9:I9"/>
    <mergeCell ref="A13:A14"/>
    <mergeCell ref="B13:C14"/>
    <mergeCell ref="D13:D14"/>
    <mergeCell ref="E13:E14"/>
    <mergeCell ref="F13:F14"/>
    <mergeCell ref="G13:G14"/>
    <mergeCell ref="H13:H14"/>
    <mergeCell ref="I13:I14"/>
    <mergeCell ref="E4:N4"/>
    <mergeCell ref="E6:N6"/>
    <mergeCell ref="L7:Q7"/>
    <mergeCell ref="E5:L5"/>
    <mergeCell ref="A5:C7"/>
    <mergeCell ref="E8:I8"/>
  </mergeCells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F6FD76-BD13-4637-BC87-24F1DB2EBAFA}">
  <dimension ref="A1:Q17"/>
  <sheetViews>
    <sheetView workbookViewId="0">
      <selection activeCell="G1" sqref="G1:H1"/>
    </sheetView>
  </sheetViews>
  <sheetFormatPr defaultRowHeight="15" x14ac:dyDescent="0.25"/>
  <cols>
    <col min="1" max="1" width="6.5703125" customWidth="1"/>
    <col min="3" max="3" width="11.140625" customWidth="1"/>
    <col min="5" max="5" width="9.28515625" customWidth="1"/>
    <col min="7" max="7" width="17.5703125" customWidth="1"/>
  </cols>
  <sheetData>
    <row r="1" spans="1:17" ht="15.75" x14ac:dyDescent="0.25">
      <c r="A1" s="513"/>
      <c r="B1" s="513"/>
      <c r="C1" s="513"/>
      <c r="D1" s="513"/>
      <c r="E1" s="513"/>
      <c r="F1" s="513"/>
      <c r="G1" s="513" t="s">
        <v>5</v>
      </c>
      <c r="H1" s="513"/>
      <c r="I1" s="513"/>
      <c r="J1" s="513"/>
      <c r="K1" s="513"/>
      <c r="L1" s="513"/>
      <c r="M1" s="513"/>
      <c r="N1" s="513"/>
      <c r="O1" s="513"/>
      <c r="P1" s="513"/>
      <c r="Q1" s="501"/>
    </row>
    <row r="2" spans="1:17" ht="15.75" x14ac:dyDescent="0.25">
      <c r="A2" s="513"/>
      <c r="B2" s="513"/>
      <c r="C2" s="513"/>
      <c r="D2" s="513"/>
      <c r="E2" s="513"/>
      <c r="F2" s="513"/>
      <c r="G2" s="513" t="s">
        <v>4</v>
      </c>
      <c r="H2" s="513"/>
      <c r="I2" s="513"/>
      <c r="J2" s="513"/>
      <c r="K2" s="513"/>
      <c r="L2" s="513"/>
      <c r="M2" s="513"/>
      <c r="N2" s="513"/>
      <c r="O2" s="513"/>
      <c r="P2" s="513"/>
      <c r="Q2" s="501"/>
    </row>
    <row r="3" spans="1:17" ht="15.75" x14ac:dyDescent="0.25">
      <c r="A3" s="515"/>
      <c r="B3" s="515"/>
      <c r="C3" s="515"/>
      <c r="D3" s="515"/>
      <c r="E3" s="515"/>
      <c r="F3" s="515"/>
      <c r="G3" s="515"/>
      <c r="H3" s="515"/>
      <c r="I3" s="515"/>
      <c r="J3" s="515"/>
      <c r="K3" s="515"/>
      <c r="L3" s="515"/>
      <c r="M3" s="515"/>
      <c r="N3" s="515"/>
      <c r="O3" s="515"/>
      <c r="P3" s="515"/>
      <c r="Q3" s="514"/>
    </row>
    <row r="4" spans="1:17" ht="18.75" x14ac:dyDescent="0.25">
      <c r="A4" s="33" t="s">
        <v>81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537" t="s">
        <v>38</v>
      </c>
      <c r="P4" s="536"/>
      <c r="Q4" s="511"/>
    </row>
    <row r="5" spans="1:17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21" t="s">
        <v>29</v>
      </c>
      <c r="P5" s="27"/>
      <c r="Q5" s="507">
        <v>0.75</v>
      </c>
    </row>
    <row r="6" spans="1:17" ht="15.75" x14ac:dyDescent="0.25">
      <c r="A6" s="421"/>
      <c r="B6" s="506"/>
      <c r="C6" s="423"/>
      <c r="D6" s="504"/>
      <c r="E6" s="503"/>
      <c r="F6" s="503"/>
      <c r="G6" s="503"/>
      <c r="H6" s="503"/>
      <c r="I6" s="503"/>
      <c r="J6" s="503"/>
      <c r="K6" s="503"/>
      <c r="L6" s="503"/>
      <c r="M6" s="503"/>
      <c r="N6" s="503"/>
      <c r="O6" s="505" t="s">
        <v>7</v>
      </c>
      <c r="P6" s="14"/>
      <c r="Q6" s="14"/>
    </row>
    <row r="7" spans="1:17" ht="15.75" x14ac:dyDescent="0.25">
      <c r="A7" s="424"/>
      <c r="B7" s="425"/>
      <c r="C7" s="426"/>
      <c r="D7" s="504"/>
      <c r="E7" s="14"/>
      <c r="F7" s="14"/>
      <c r="G7" s="501">
        <v>4.4000000000000004</v>
      </c>
      <c r="H7" s="14"/>
      <c r="I7" s="14"/>
      <c r="J7" s="14"/>
      <c r="K7" s="14"/>
      <c r="L7" s="459" t="s">
        <v>8</v>
      </c>
      <c r="M7" s="459"/>
      <c r="N7" s="459"/>
      <c r="O7" s="459"/>
      <c r="P7" s="459"/>
      <c r="Q7" s="460"/>
    </row>
    <row r="8" spans="1:17" ht="16.5" thickBot="1" x14ac:dyDescent="0.3">
      <c r="A8" s="7" t="s">
        <v>27</v>
      </c>
      <c r="B8" s="8"/>
      <c r="C8" s="18"/>
      <c r="D8" s="19">
        <v>28</v>
      </c>
      <c r="E8" s="458" t="s">
        <v>295</v>
      </c>
      <c r="F8" s="503"/>
      <c r="G8" s="503"/>
      <c r="H8" s="503"/>
      <c r="I8" s="503"/>
      <c r="J8" s="501"/>
      <c r="K8" s="414"/>
      <c r="L8" s="104" t="s">
        <v>2</v>
      </c>
      <c r="M8" s="104" t="s">
        <v>1</v>
      </c>
      <c r="N8" s="104" t="s">
        <v>0</v>
      </c>
      <c r="O8" s="105" t="s">
        <v>9</v>
      </c>
      <c r="P8" s="105" t="s">
        <v>3</v>
      </c>
      <c r="Q8" s="105" t="s">
        <v>10</v>
      </c>
    </row>
    <row r="9" spans="1:17" ht="16.5" thickBot="1" x14ac:dyDescent="0.3">
      <c r="A9" s="4" t="s">
        <v>11</v>
      </c>
      <c r="B9" s="8"/>
      <c r="C9" s="18"/>
      <c r="D9" s="19">
        <v>197</v>
      </c>
      <c r="E9" s="100" t="s">
        <v>99</v>
      </c>
      <c r="F9" s="513"/>
      <c r="G9" s="513"/>
      <c r="H9" s="513"/>
      <c r="I9" s="477" t="s">
        <v>54</v>
      </c>
      <c r="J9" s="478"/>
      <c r="K9" s="106" t="s">
        <v>51</v>
      </c>
      <c r="L9" s="106">
        <v>280</v>
      </c>
      <c r="M9" s="107">
        <v>230</v>
      </c>
      <c r="N9" s="107">
        <v>180</v>
      </c>
      <c r="O9" s="107">
        <v>130</v>
      </c>
      <c r="P9" s="107">
        <v>100</v>
      </c>
      <c r="Q9" s="107">
        <v>80</v>
      </c>
    </row>
    <row r="10" spans="1:17" ht="15.75" thickBot="1" x14ac:dyDescent="0.3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20"/>
      <c r="O10" s="3"/>
      <c r="P10" s="3"/>
      <c r="Q10" s="3"/>
    </row>
    <row r="11" spans="1:17" x14ac:dyDescent="0.25">
      <c r="A11" s="443" t="s">
        <v>12</v>
      </c>
      <c r="B11" s="431" t="s">
        <v>13</v>
      </c>
      <c r="C11" s="445"/>
      <c r="D11" s="429" t="s">
        <v>14</v>
      </c>
      <c r="E11" s="435" t="s">
        <v>15</v>
      </c>
      <c r="F11" s="429" t="s">
        <v>26</v>
      </c>
      <c r="G11" s="429" t="s">
        <v>16</v>
      </c>
      <c r="H11" s="439" t="s">
        <v>23</v>
      </c>
      <c r="I11" s="439" t="s">
        <v>24</v>
      </c>
      <c r="J11" s="429" t="s">
        <v>17</v>
      </c>
      <c r="K11" s="439" t="s">
        <v>294</v>
      </c>
      <c r="L11" s="449" t="s">
        <v>293</v>
      </c>
      <c r="M11" s="429" t="s">
        <v>25</v>
      </c>
      <c r="N11" s="429" t="s">
        <v>28</v>
      </c>
      <c r="O11" s="429" t="s">
        <v>19</v>
      </c>
      <c r="P11" s="431" t="s">
        <v>20</v>
      </c>
      <c r="Q11" s="432"/>
    </row>
    <row r="12" spans="1:17" ht="15.75" thickBot="1" x14ac:dyDescent="0.3">
      <c r="A12" s="451"/>
      <c r="B12" s="452"/>
      <c r="C12" s="453"/>
      <c r="D12" s="448"/>
      <c r="E12" s="454"/>
      <c r="F12" s="448"/>
      <c r="G12" s="448"/>
      <c r="H12" s="447"/>
      <c r="I12" s="447"/>
      <c r="J12" s="448"/>
      <c r="K12" s="447"/>
      <c r="L12" s="450"/>
      <c r="M12" s="448"/>
      <c r="N12" s="448"/>
      <c r="O12" s="448"/>
      <c r="P12" s="452"/>
      <c r="Q12" s="461"/>
    </row>
    <row r="13" spans="1:17" x14ac:dyDescent="0.25">
      <c r="A13" s="250">
        <v>1</v>
      </c>
      <c r="B13" s="369" t="s">
        <v>180</v>
      </c>
      <c r="C13" s="356"/>
      <c r="D13" s="357">
        <v>1950</v>
      </c>
      <c r="E13" s="135" t="s">
        <v>1</v>
      </c>
      <c r="F13" s="136">
        <v>72.400000000000006</v>
      </c>
      <c r="G13" s="370" t="s">
        <v>178</v>
      </c>
      <c r="H13" s="370">
        <v>12</v>
      </c>
      <c r="I13" s="382">
        <v>3.3</v>
      </c>
      <c r="J13" s="358">
        <v>185</v>
      </c>
      <c r="K13" s="358">
        <v>261</v>
      </c>
      <c r="L13" s="370">
        <f>K13/2+J13</f>
        <v>315.5</v>
      </c>
      <c r="M13" s="370">
        <f>L13*I13</f>
        <v>1041.1499999999999</v>
      </c>
      <c r="N13" s="251" t="s">
        <v>267</v>
      </c>
      <c r="O13" s="251">
        <v>20</v>
      </c>
      <c r="P13" s="359" t="s">
        <v>181</v>
      </c>
      <c r="Q13" s="383"/>
    </row>
    <row r="14" spans="1:17" x14ac:dyDescent="0.25">
      <c r="A14" s="146">
        <v>2</v>
      </c>
      <c r="B14" s="273" t="s">
        <v>89</v>
      </c>
      <c r="C14" s="127"/>
      <c r="D14" s="43">
        <v>1945</v>
      </c>
      <c r="E14" s="43" t="s">
        <v>1</v>
      </c>
      <c r="F14" s="94">
        <v>91.9</v>
      </c>
      <c r="G14" s="276" t="s">
        <v>108</v>
      </c>
      <c r="H14" s="43">
        <v>12</v>
      </c>
      <c r="I14" s="94">
        <v>3.3</v>
      </c>
      <c r="J14" s="43">
        <v>127</v>
      </c>
      <c r="K14" s="9">
        <v>238</v>
      </c>
      <c r="L14" s="43">
        <f>K14/2+J14</f>
        <v>246</v>
      </c>
      <c r="M14" s="43">
        <f>L14*I14</f>
        <v>811.8</v>
      </c>
      <c r="N14" s="9" t="s">
        <v>272</v>
      </c>
      <c r="O14" s="9">
        <v>18</v>
      </c>
      <c r="P14" s="493" t="s">
        <v>65</v>
      </c>
      <c r="Q14" s="281"/>
    </row>
    <row r="15" spans="1:17" ht="15.75" thickBot="1" x14ac:dyDescent="0.3">
      <c r="A15" s="149">
        <v>3</v>
      </c>
      <c r="B15" s="196" t="s">
        <v>352</v>
      </c>
      <c r="C15" s="569"/>
      <c r="D15" s="296">
        <v>1949</v>
      </c>
      <c r="E15" s="155">
        <v>1</v>
      </c>
      <c r="F15" s="156">
        <v>80.099999999999994</v>
      </c>
      <c r="G15" s="297" t="s">
        <v>203</v>
      </c>
      <c r="H15" s="297">
        <v>12</v>
      </c>
      <c r="I15" s="329">
        <v>3.3</v>
      </c>
      <c r="J15" s="150">
        <v>147</v>
      </c>
      <c r="K15" s="150">
        <v>187</v>
      </c>
      <c r="L15" s="297">
        <f>K15/2+J15</f>
        <v>240.5</v>
      </c>
      <c r="M15" s="297">
        <f>L15*I15</f>
        <v>793.65</v>
      </c>
      <c r="N15" s="158" t="s">
        <v>274</v>
      </c>
      <c r="O15" s="158">
        <v>16</v>
      </c>
      <c r="P15" s="352" t="s">
        <v>69</v>
      </c>
      <c r="Q15" s="331"/>
    </row>
    <row r="16" spans="1:17" ht="15.75" x14ac:dyDescent="0.25">
      <c r="A16" s="24" t="s">
        <v>21</v>
      </c>
      <c r="B16" s="25"/>
      <c r="C16" s="25"/>
      <c r="D16" s="14"/>
      <c r="E16" s="3" t="s">
        <v>96</v>
      </c>
      <c r="F16" s="91"/>
      <c r="G16" s="14"/>
      <c r="H16" s="488"/>
      <c r="I16" s="14"/>
      <c r="J16" s="14"/>
      <c r="K16" s="487" t="s">
        <v>93</v>
      </c>
      <c r="L16" s="2"/>
      <c r="M16" s="2"/>
      <c r="N16" s="1"/>
      <c r="O16" s="92" t="s">
        <v>97</v>
      </c>
      <c r="P16" s="14"/>
      <c r="Q16" s="14"/>
    </row>
    <row r="17" spans="1:17" ht="15.75" x14ac:dyDescent="0.25">
      <c r="A17" s="24" t="s">
        <v>22</v>
      </c>
      <c r="B17" s="25"/>
      <c r="C17" s="25"/>
      <c r="D17" s="14"/>
      <c r="E17" s="14"/>
      <c r="F17" s="92" t="s">
        <v>98</v>
      </c>
      <c r="G17" s="14"/>
      <c r="H17" s="24"/>
      <c r="I17" s="14"/>
      <c r="J17" s="14"/>
      <c r="K17" s="487" t="s">
        <v>94</v>
      </c>
      <c r="L17" s="2"/>
      <c r="M17" s="2"/>
      <c r="N17" s="1"/>
      <c r="O17" s="3" t="s">
        <v>95</v>
      </c>
      <c r="P17" s="14"/>
      <c r="Q17" s="14"/>
    </row>
  </sheetData>
  <mergeCells count="22">
    <mergeCell ref="H11:H12"/>
    <mergeCell ref="I11:I12"/>
    <mergeCell ref="P11:Q12"/>
    <mergeCell ref="J11:J12"/>
    <mergeCell ref="K11:K12"/>
    <mergeCell ref="L11:L12"/>
    <mergeCell ref="M11:M12"/>
    <mergeCell ref="N11:N12"/>
    <mergeCell ref="O11:O12"/>
    <mergeCell ref="A11:A12"/>
    <mergeCell ref="B11:C12"/>
    <mergeCell ref="D11:D12"/>
    <mergeCell ref="E11:E12"/>
    <mergeCell ref="F11:F12"/>
    <mergeCell ref="G11:G12"/>
    <mergeCell ref="A5:C7"/>
    <mergeCell ref="I9:J9"/>
    <mergeCell ref="E4:N4"/>
    <mergeCell ref="E6:N6"/>
    <mergeCell ref="L7:Q7"/>
    <mergeCell ref="E8:I8"/>
    <mergeCell ref="E5:L5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4D0348-C710-4B17-A72B-BEA06B29240B}">
  <dimension ref="A1:O29"/>
  <sheetViews>
    <sheetView workbookViewId="0">
      <selection activeCell="U17" sqref="U17"/>
    </sheetView>
  </sheetViews>
  <sheetFormatPr defaultRowHeight="15" x14ac:dyDescent="0.25"/>
  <cols>
    <col min="1" max="1" width="5.42578125" customWidth="1"/>
    <col min="7" max="7" width="23.28515625" customWidth="1"/>
  </cols>
  <sheetData>
    <row r="1" spans="1:15" ht="15.75" x14ac:dyDescent="0.25">
      <c r="A1" s="513"/>
      <c r="B1" s="513"/>
      <c r="C1" s="513"/>
      <c r="D1" s="513"/>
      <c r="E1" s="513"/>
      <c r="F1" s="6"/>
      <c r="G1" s="172" t="s">
        <v>92</v>
      </c>
      <c r="H1" s="513"/>
      <c r="I1" s="513"/>
      <c r="J1" s="547"/>
      <c r="K1" s="513"/>
      <c r="L1" s="513"/>
      <c r="M1" s="513"/>
      <c r="N1" s="513"/>
      <c r="O1" s="501"/>
    </row>
    <row r="2" spans="1:15" ht="15.75" x14ac:dyDescent="0.25">
      <c r="A2" s="513"/>
      <c r="B2" s="513"/>
      <c r="C2" s="513"/>
      <c r="D2" s="513"/>
      <c r="E2" s="513"/>
      <c r="F2" s="6"/>
      <c r="G2" s="513" t="s">
        <v>5</v>
      </c>
      <c r="H2" s="14"/>
      <c r="I2" s="14"/>
      <c r="J2" s="220"/>
      <c r="K2" s="14"/>
      <c r="L2" s="6"/>
      <c r="M2" s="625"/>
      <c r="N2" s="14"/>
      <c r="O2" s="501"/>
    </row>
    <row r="3" spans="1:15" ht="15.75" x14ac:dyDescent="0.25">
      <c r="A3" s="515"/>
      <c r="B3" s="515"/>
      <c r="C3" s="515"/>
      <c r="D3" s="515"/>
      <c r="E3" s="515"/>
      <c r="F3" s="514"/>
      <c r="G3" s="513" t="s">
        <v>4</v>
      </c>
      <c r="H3" s="515"/>
      <c r="I3" s="515"/>
      <c r="J3" s="546"/>
      <c r="K3" s="515"/>
      <c r="L3" s="515"/>
      <c r="M3" s="515"/>
      <c r="N3" s="515"/>
      <c r="O3" s="514"/>
    </row>
    <row r="4" spans="1:15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456"/>
      <c r="M4" s="624" t="s">
        <v>369</v>
      </c>
      <c r="N4" s="536"/>
      <c r="O4" s="511"/>
    </row>
    <row r="5" spans="1:15" ht="15.75" x14ac:dyDescent="0.25">
      <c r="A5" s="418" t="s">
        <v>276</v>
      </c>
      <c r="B5" s="419"/>
      <c r="C5" s="420"/>
      <c r="D5" s="510"/>
      <c r="E5" s="503" t="s">
        <v>91</v>
      </c>
      <c r="F5" s="503"/>
      <c r="G5" s="503"/>
      <c r="H5" s="503"/>
      <c r="I5" s="503"/>
      <c r="J5" s="503"/>
      <c r="K5" s="503"/>
      <c r="L5" s="479"/>
      <c r="M5" s="21" t="s">
        <v>42</v>
      </c>
      <c r="N5" s="27"/>
      <c r="O5" s="507">
        <v>3</v>
      </c>
    </row>
    <row r="6" spans="1:15" ht="15.75" x14ac:dyDescent="0.25">
      <c r="A6" s="424"/>
      <c r="B6" s="425"/>
      <c r="C6" s="426"/>
      <c r="D6" s="504"/>
      <c r="E6" s="503">
        <v>1.25</v>
      </c>
      <c r="F6" s="503"/>
      <c r="G6" s="503"/>
      <c r="H6" s="503"/>
      <c r="I6" s="503"/>
      <c r="J6" s="503"/>
      <c r="K6" s="503"/>
      <c r="L6" s="503"/>
      <c r="M6" s="505" t="s">
        <v>7</v>
      </c>
      <c r="N6" s="14"/>
      <c r="O6" s="14"/>
    </row>
    <row r="7" spans="1:15" x14ac:dyDescent="0.25">
      <c r="A7" s="7" t="s">
        <v>27</v>
      </c>
      <c r="B7" s="8"/>
      <c r="C7" s="18"/>
      <c r="D7" s="19">
        <v>28</v>
      </c>
      <c r="E7" s="14"/>
      <c r="F7" s="6"/>
      <c r="G7" s="14"/>
      <c r="H7" s="14"/>
      <c r="I7" s="14"/>
      <c r="J7" s="459" t="s">
        <v>8</v>
      </c>
      <c r="K7" s="459"/>
      <c r="L7" s="459"/>
      <c r="M7" s="459"/>
      <c r="N7" s="459"/>
      <c r="O7" s="460"/>
    </row>
    <row r="8" spans="1:15" ht="16.5" thickBot="1" x14ac:dyDescent="0.3">
      <c r="A8" s="126" t="s">
        <v>11</v>
      </c>
      <c r="B8" s="179"/>
      <c r="C8" s="19"/>
      <c r="D8" s="19">
        <v>197</v>
      </c>
      <c r="E8" s="458" t="s">
        <v>368</v>
      </c>
      <c r="F8" s="503"/>
      <c r="G8" s="503"/>
      <c r="H8" s="503"/>
      <c r="I8" s="479"/>
      <c r="J8" s="623" t="s">
        <v>2</v>
      </c>
      <c r="K8" s="19" t="s">
        <v>1</v>
      </c>
      <c r="L8" s="19" t="s">
        <v>0</v>
      </c>
      <c r="M8" s="31" t="s">
        <v>9</v>
      </c>
      <c r="N8" s="31" t="s">
        <v>3</v>
      </c>
      <c r="O8" s="53" t="s">
        <v>10</v>
      </c>
    </row>
    <row r="9" spans="1:15" ht="16.5" thickBot="1" x14ac:dyDescent="0.3">
      <c r="A9" s="620"/>
      <c r="B9" s="488"/>
      <c r="C9" s="488"/>
      <c r="D9" s="551"/>
      <c r="E9" s="513"/>
      <c r="F9" s="513"/>
      <c r="G9" s="480" t="s">
        <v>46</v>
      </c>
      <c r="H9" s="415">
        <v>63</v>
      </c>
      <c r="I9" s="415" t="s">
        <v>47</v>
      </c>
      <c r="J9" s="622">
        <v>200</v>
      </c>
      <c r="K9" s="98">
        <v>170</v>
      </c>
      <c r="L9" s="98">
        <v>130</v>
      </c>
      <c r="M9" s="621">
        <v>100</v>
      </c>
      <c r="N9" s="98">
        <v>80</v>
      </c>
      <c r="O9" s="98">
        <v>60</v>
      </c>
    </row>
    <row r="10" spans="1:15" ht="16.5" thickBot="1" x14ac:dyDescent="0.3">
      <c r="A10" s="620"/>
      <c r="B10" s="488"/>
      <c r="C10" s="488"/>
      <c r="D10" s="551"/>
      <c r="E10" s="501"/>
      <c r="F10" s="501"/>
      <c r="G10" s="481"/>
      <c r="H10" s="171">
        <v>68</v>
      </c>
      <c r="I10" s="171" t="s">
        <v>47</v>
      </c>
      <c r="J10" s="619">
        <v>210</v>
      </c>
      <c r="K10" s="99">
        <v>180</v>
      </c>
      <c r="L10" s="99">
        <v>140</v>
      </c>
      <c r="M10" s="618">
        <v>110</v>
      </c>
      <c r="N10" s="99">
        <v>90</v>
      </c>
      <c r="O10" s="99">
        <v>70</v>
      </c>
    </row>
    <row r="11" spans="1:15" ht="16.5" thickBot="1" x14ac:dyDescent="0.3">
      <c r="A11" s="620"/>
      <c r="B11" s="488"/>
      <c r="C11" s="488"/>
      <c r="D11" s="551"/>
      <c r="E11" s="14"/>
      <c r="F11" s="501"/>
      <c r="G11" s="482"/>
      <c r="H11" s="171" t="s">
        <v>58</v>
      </c>
      <c r="I11" s="171" t="s">
        <v>47</v>
      </c>
      <c r="J11" s="619">
        <v>220</v>
      </c>
      <c r="K11" s="99">
        <v>185</v>
      </c>
      <c r="L11" s="99">
        <v>145</v>
      </c>
      <c r="M11" s="618">
        <v>115</v>
      </c>
      <c r="N11" s="99">
        <v>95</v>
      </c>
      <c r="O11" s="99">
        <v>75</v>
      </c>
    </row>
    <row r="12" spans="1:15" ht="15.75" thickBot="1" x14ac:dyDescent="0.3">
      <c r="A12" s="3"/>
      <c r="B12" s="3"/>
      <c r="C12" s="3"/>
      <c r="D12" s="3"/>
      <c r="E12" s="3"/>
      <c r="F12" s="20"/>
      <c r="G12" s="3"/>
      <c r="H12" s="3"/>
      <c r="I12" s="3"/>
      <c r="J12" s="217"/>
      <c r="K12" s="3"/>
      <c r="L12" s="20"/>
      <c r="M12" s="3"/>
      <c r="N12" s="3"/>
      <c r="O12" s="3"/>
    </row>
    <row r="13" spans="1:15" x14ac:dyDescent="0.25">
      <c r="A13" s="443" t="s">
        <v>12</v>
      </c>
      <c r="B13" s="431" t="s">
        <v>13</v>
      </c>
      <c r="C13" s="445"/>
      <c r="D13" s="429" t="s">
        <v>14</v>
      </c>
      <c r="E13" s="435" t="s">
        <v>15</v>
      </c>
      <c r="F13" s="429" t="s">
        <v>26</v>
      </c>
      <c r="G13" s="429" t="s">
        <v>16</v>
      </c>
      <c r="H13" s="439" t="s">
        <v>23</v>
      </c>
      <c r="I13" s="439" t="s">
        <v>24</v>
      </c>
      <c r="J13" s="441" t="s">
        <v>367</v>
      </c>
      <c r="K13" s="429" t="s">
        <v>25</v>
      </c>
      <c r="L13" s="429" t="s">
        <v>18</v>
      </c>
      <c r="M13" s="429" t="s">
        <v>19</v>
      </c>
      <c r="N13" s="431" t="s">
        <v>20</v>
      </c>
      <c r="O13" s="432"/>
    </row>
    <row r="14" spans="1:15" ht="15.75" thickBot="1" x14ac:dyDescent="0.3">
      <c r="A14" s="451"/>
      <c r="B14" s="452"/>
      <c r="C14" s="453"/>
      <c r="D14" s="448"/>
      <c r="E14" s="454"/>
      <c r="F14" s="448"/>
      <c r="G14" s="448"/>
      <c r="H14" s="447"/>
      <c r="I14" s="447"/>
      <c r="J14" s="462"/>
      <c r="K14" s="448"/>
      <c r="L14" s="448"/>
      <c r="M14" s="448"/>
      <c r="N14" s="452"/>
      <c r="O14" s="461"/>
    </row>
    <row r="15" spans="1:15" x14ac:dyDescent="0.25">
      <c r="A15" s="617"/>
      <c r="B15" s="611"/>
      <c r="C15" s="611"/>
      <c r="D15" s="615"/>
      <c r="E15" s="615"/>
      <c r="F15" s="616"/>
      <c r="G15" s="615" t="s">
        <v>100</v>
      </c>
      <c r="H15" s="615"/>
      <c r="I15" s="615"/>
      <c r="J15" s="614"/>
      <c r="K15" s="613"/>
      <c r="L15" s="612"/>
      <c r="M15" s="612"/>
      <c r="N15" s="611"/>
      <c r="O15" s="610"/>
    </row>
    <row r="16" spans="1:15" x14ac:dyDescent="0.25">
      <c r="A16" s="589">
        <v>1</v>
      </c>
      <c r="B16" s="588" t="s">
        <v>366</v>
      </c>
      <c r="C16" s="126"/>
      <c r="D16" s="585">
        <v>1989</v>
      </c>
      <c r="E16" s="585" t="s">
        <v>0</v>
      </c>
      <c r="F16" s="608">
        <v>56.2</v>
      </c>
      <c r="G16" s="583" t="s">
        <v>130</v>
      </c>
      <c r="H16" s="564">
        <v>16</v>
      </c>
      <c r="I16" s="564">
        <v>4.5</v>
      </c>
      <c r="J16" s="592">
        <v>192</v>
      </c>
      <c r="K16" s="581">
        <f>J16*I16</f>
        <v>864</v>
      </c>
      <c r="L16" s="10" t="s">
        <v>273</v>
      </c>
      <c r="M16" s="606">
        <v>20</v>
      </c>
      <c r="N16" s="588" t="s">
        <v>365</v>
      </c>
      <c r="O16" s="590"/>
    </row>
    <row r="17" spans="1:15" x14ac:dyDescent="0.25">
      <c r="A17" s="589">
        <v>2</v>
      </c>
      <c r="B17" s="588" t="s">
        <v>364</v>
      </c>
      <c r="C17" s="588"/>
      <c r="D17" s="586">
        <v>1989</v>
      </c>
      <c r="E17" s="585" t="s">
        <v>0</v>
      </c>
      <c r="F17" s="608">
        <v>55.8</v>
      </c>
      <c r="G17" s="583" t="s">
        <v>178</v>
      </c>
      <c r="H17" s="564">
        <v>16</v>
      </c>
      <c r="I17" s="564">
        <v>4.5</v>
      </c>
      <c r="J17" s="592">
        <v>190</v>
      </c>
      <c r="K17" s="581">
        <f>J17*I17</f>
        <v>855</v>
      </c>
      <c r="L17" s="10" t="s">
        <v>273</v>
      </c>
      <c r="M17" s="606">
        <v>18</v>
      </c>
      <c r="N17" s="609" t="s">
        <v>363</v>
      </c>
      <c r="O17" s="590"/>
    </row>
    <row r="18" spans="1:15" x14ac:dyDescent="0.25">
      <c r="A18" s="589">
        <v>3</v>
      </c>
      <c r="B18" s="588" t="s">
        <v>177</v>
      </c>
      <c r="C18" s="126"/>
      <c r="D18" s="586">
        <v>1989</v>
      </c>
      <c r="E18" s="564">
        <v>1</v>
      </c>
      <c r="F18" s="608">
        <v>62.2</v>
      </c>
      <c r="G18" s="583" t="s">
        <v>178</v>
      </c>
      <c r="H18" s="564">
        <v>16</v>
      </c>
      <c r="I18" s="564">
        <v>4.5</v>
      </c>
      <c r="J18" s="592">
        <v>130</v>
      </c>
      <c r="K18" s="581">
        <f>J18*I18</f>
        <v>585</v>
      </c>
      <c r="L18" s="607" t="s">
        <v>274</v>
      </c>
      <c r="M18" s="606">
        <v>16</v>
      </c>
      <c r="N18" s="192" t="s">
        <v>179</v>
      </c>
      <c r="O18" s="590"/>
    </row>
    <row r="19" spans="1:15" x14ac:dyDescent="0.25">
      <c r="A19" s="589">
        <v>4</v>
      </c>
      <c r="B19" s="605" t="s">
        <v>362</v>
      </c>
      <c r="C19" s="588"/>
      <c r="D19" s="586">
        <v>1987</v>
      </c>
      <c r="E19" s="585" t="s">
        <v>70</v>
      </c>
      <c r="F19" s="584">
        <v>49.4</v>
      </c>
      <c r="G19" s="583" t="s">
        <v>229</v>
      </c>
      <c r="H19" s="583">
        <v>16</v>
      </c>
      <c r="I19" s="564">
        <v>4.5</v>
      </c>
      <c r="J19" s="582">
        <v>23</v>
      </c>
      <c r="K19" s="581">
        <f>J19*I19</f>
        <v>103.5</v>
      </c>
      <c r="L19" s="534" t="s">
        <v>70</v>
      </c>
      <c r="M19" s="580">
        <v>15</v>
      </c>
      <c r="N19" s="579" t="s">
        <v>236</v>
      </c>
      <c r="O19" s="578"/>
    </row>
    <row r="20" spans="1:15" x14ac:dyDescent="0.25">
      <c r="A20" s="603"/>
      <c r="B20" s="126"/>
      <c r="C20" s="126"/>
      <c r="D20" s="564"/>
      <c r="E20" s="591"/>
      <c r="F20" s="581"/>
      <c r="G20" s="564" t="s">
        <v>101</v>
      </c>
      <c r="H20" s="564"/>
      <c r="I20" s="564"/>
      <c r="J20" s="592"/>
      <c r="K20" s="581"/>
      <c r="L20" s="276"/>
      <c r="M20" s="591"/>
      <c r="N20" s="126"/>
      <c r="O20" s="590"/>
    </row>
    <row r="21" spans="1:15" x14ac:dyDescent="0.25">
      <c r="A21" s="603">
        <v>1</v>
      </c>
      <c r="B21" s="4" t="s">
        <v>361</v>
      </c>
      <c r="C21" s="126"/>
      <c r="D21" s="564">
        <v>1990</v>
      </c>
      <c r="E21" s="591">
        <v>1</v>
      </c>
      <c r="F21" s="581">
        <v>67.2</v>
      </c>
      <c r="G21" s="564" t="s">
        <v>170</v>
      </c>
      <c r="H21" s="564">
        <v>16</v>
      </c>
      <c r="I21" s="564">
        <v>4.125</v>
      </c>
      <c r="J21" s="592">
        <v>212</v>
      </c>
      <c r="K21" s="581">
        <f>J21*I21</f>
        <v>874.5</v>
      </c>
      <c r="L21" s="276" t="s">
        <v>267</v>
      </c>
      <c r="M21" s="591">
        <v>20</v>
      </c>
      <c r="N21" s="126" t="s">
        <v>360</v>
      </c>
      <c r="O21" s="590"/>
    </row>
    <row r="22" spans="1:15" x14ac:dyDescent="0.25">
      <c r="A22" s="603">
        <v>2</v>
      </c>
      <c r="B22" s="605" t="s">
        <v>260</v>
      </c>
      <c r="C22" s="536"/>
      <c r="D22" s="586">
        <v>1990</v>
      </c>
      <c r="E22" s="585">
        <v>1</v>
      </c>
      <c r="F22" s="581">
        <v>65.3</v>
      </c>
      <c r="G22" s="583" t="s">
        <v>162</v>
      </c>
      <c r="H22" s="564">
        <v>16</v>
      </c>
      <c r="I22" s="564">
        <v>4.125</v>
      </c>
      <c r="J22" s="592">
        <v>209</v>
      </c>
      <c r="K22" s="581">
        <f>J22*I22</f>
        <v>862.125</v>
      </c>
      <c r="L22" s="276" t="s">
        <v>273</v>
      </c>
      <c r="M22" s="591">
        <v>18</v>
      </c>
      <c r="N22" s="579" t="s">
        <v>359</v>
      </c>
      <c r="O22" s="604"/>
    </row>
    <row r="23" spans="1:15" x14ac:dyDescent="0.25">
      <c r="A23" s="603">
        <v>3</v>
      </c>
      <c r="B23" s="126" t="s">
        <v>358</v>
      </c>
      <c r="C23" s="126"/>
      <c r="D23" s="564">
        <v>1990</v>
      </c>
      <c r="E23" s="591" t="s">
        <v>0</v>
      </c>
      <c r="F23" s="581">
        <v>68</v>
      </c>
      <c r="G23" s="276" t="s">
        <v>108</v>
      </c>
      <c r="H23" s="564">
        <v>16</v>
      </c>
      <c r="I23" s="564">
        <v>4.125</v>
      </c>
      <c r="J23" s="592">
        <v>151</v>
      </c>
      <c r="K23" s="581">
        <f>J23*I23</f>
        <v>622.875</v>
      </c>
      <c r="L23" s="276" t="s">
        <v>271</v>
      </c>
      <c r="M23" s="591">
        <v>16</v>
      </c>
      <c r="N23" s="126" t="s">
        <v>357</v>
      </c>
      <c r="O23" s="590"/>
    </row>
    <row r="24" spans="1:15" x14ac:dyDescent="0.25">
      <c r="A24" s="603"/>
      <c r="B24" s="602"/>
      <c r="C24" s="601"/>
      <c r="D24" s="599"/>
      <c r="E24" s="597"/>
      <c r="F24" s="600"/>
      <c r="G24" s="599" t="s">
        <v>102</v>
      </c>
      <c r="H24" s="599"/>
      <c r="I24" s="599"/>
      <c r="J24" s="598"/>
      <c r="K24" s="581"/>
      <c r="L24" s="316"/>
      <c r="M24" s="597"/>
      <c r="N24" s="596"/>
      <c r="O24" s="595"/>
    </row>
    <row r="25" spans="1:15" x14ac:dyDescent="0.25">
      <c r="A25" s="589">
        <v>1</v>
      </c>
      <c r="B25" s="126" t="s">
        <v>150</v>
      </c>
      <c r="C25" s="126"/>
      <c r="D25" s="594" t="s">
        <v>151</v>
      </c>
      <c r="E25" s="564" t="s">
        <v>145</v>
      </c>
      <c r="F25" s="593">
        <v>88</v>
      </c>
      <c r="G25" s="564" t="s">
        <v>136</v>
      </c>
      <c r="H25" s="564">
        <v>16</v>
      </c>
      <c r="I25" s="581">
        <v>3.75</v>
      </c>
      <c r="J25" s="592">
        <v>177</v>
      </c>
      <c r="K25" s="581">
        <f>J25*I25</f>
        <v>663.75</v>
      </c>
      <c r="L25" s="276" t="s">
        <v>271</v>
      </c>
      <c r="M25" s="591">
        <v>20</v>
      </c>
      <c r="N25" s="126" t="s">
        <v>152</v>
      </c>
      <c r="O25" s="590"/>
    </row>
    <row r="26" spans="1:15" x14ac:dyDescent="0.25">
      <c r="A26" s="589">
        <v>2</v>
      </c>
      <c r="B26" s="588" t="s">
        <v>356</v>
      </c>
      <c r="C26" s="587"/>
      <c r="D26" s="586">
        <v>1989</v>
      </c>
      <c r="E26" s="585">
        <v>1</v>
      </c>
      <c r="F26" s="584">
        <v>86.2</v>
      </c>
      <c r="G26" s="583" t="s">
        <v>229</v>
      </c>
      <c r="H26" s="583">
        <v>16</v>
      </c>
      <c r="I26" s="581">
        <v>3.75</v>
      </c>
      <c r="J26" s="582">
        <v>160</v>
      </c>
      <c r="K26" s="581">
        <f>J26*I26</f>
        <v>600</v>
      </c>
      <c r="L26" s="43" t="s">
        <v>274</v>
      </c>
      <c r="M26" s="580">
        <v>18</v>
      </c>
      <c r="N26" s="579" t="s">
        <v>355</v>
      </c>
      <c r="O26" s="578"/>
    </row>
    <row r="27" spans="1:15" ht="15.75" thickBot="1" x14ac:dyDescent="0.3">
      <c r="A27" s="577">
        <v>3</v>
      </c>
      <c r="B27" s="571" t="s">
        <v>354</v>
      </c>
      <c r="C27" s="576"/>
      <c r="D27" s="575">
        <v>1986</v>
      </c>
      <c r="E27" s="575" t="s">
        <v>0</v>
      </c>
      <c r="F27" s="575">
        <v>112.7</v>
      </c>
      <c r="G27" s="380" t="s">
        <v>108</v>
      </c>
      <c r="H27" s="575">
        <v>16</v>
      </c>
      <c r="I27" s="573">
        <v>3.75</v>
      </c>
      <c r="J27" s="574">
        <v>131</v>
      </c>
      <c r="K27" s="573">
        <f>J27*I27</f>
        <v>491.25</v>
      </c>
      <c r="L27" s="297">
        <v>1</v>
      </c>
      <c r="M27" s="572">
        <v>16</v>
      </c>
      <c r="N27" s="571" t="s">
        <v>353</v>
      </c>
      <c r="O27" s="570"/>
    </row>
    <row r="28" spans="1:15" ht="15.75" x14ac:dyDescent="0.25">
      <c r="A28" s="24" t="s">
        <v>21</v>
      </c>
      <c r="B28" s="25"/>
      <c r="C28" s="25"/>
      <c r="D28" s="14"/>
      <c r="E28" s="3" t="s">
        <v>96</v>
      </c>
      <c r="F28" s="91"/>
      <c r="G28" s="14"/>
      <c r="H28" s="14"/>
      <c r="I28" s="487" t="s">
        <v>93</v>
      </c>
      <c r="J28" s="2"/>
      <c r="K28" s="2"/>
      <c r="L28" s="1"/>
      <c r="M28" s="92" t="s">
        <v>97</v>
      </c>
      <c r="N28" s="14"/>
      <c r="O28" s="14"/>
    </row>
    <row r="29" spans="1:15" ht="15.75" x14ac:dyDescent="0.25">
      <c r="A29" s="24" t="s">
        <v>22</v>
      </c>
      <c r="B29" s="25"/>
      <c r="C29" s="25"/>
      <c r="D29" s="14"/>
      <c r="E29" s="14"/>
      <c r="F29" s="92" t="s">
        <v>98</v>
      </c>
      <c r="G29" s="14"/>
      <c r="H29" s="14"/>
      <c r="I29" s="487" t="s">
        <v>94</v>
      </c>
      <c r="J29" s="2"/>
      <c r="K29" s="2"/>
      <c r="L29" s="1"/>
      <c r="M29" s="3" t="s">
        <v>95</v>
      </c>
      <c r="N29" s="14"/>
      <c r="O29" s="14"/>
    </row>
  </sheetData>
  <mergeCells count="20">
    <mergeCell ref="A5:C6"/>
    <mergeCell ref="E5:L5"/>
    <mergeCell ref="E6:L6"/>
    <mergeCell ref="J7:O7"/>
    <mergeCell ref="L13:L14"/>
    <mergeCell ref="M13:M14"/>
    <mergeCell ref="G13:G14"/>
    <mergeCell ref="E8:I8"/>
    <mergeCell ref="G9:G11"/>
    <mergeCell ref="E4:L4"/>
    <mergeCell ref="N13:O14"/>
    <mergeCell ref="H13:H14"/>
    <mergeCell ref="I13:I14"/>
    <mergeCell ref="A13:A14"/>
    <mergeCell ref="B13:C14"/>
    <mergeCell ref="D13:D14"/>
    <mergeCell ref="E13:E14"/>
    <mergeCell ref="F13:F14"/>
    <mergeCell ref="J13:J14"/>
    <mergeCell ref="K13:K14"/>
  </mergeCells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EC6B4-3EDC-4DD3-8127-36CB50C54D7A}">
  <dimension ref="A1:O26"/>
  <sheetViews>
    <sheetView workbookViewId="0">
      <selection activeCell="W19" sqref="W19"/>
    </sheetView>
  </sheetViews>
  <sheetFormatPr defaultRowHeight="15" x14ac:dyDescent="0.25"/>
  <cols>
    <col min="1" max="1" width="5.140625" customWidth="1"/>
    <col min="7" max="7" width="27.28515625" customWidth="1"/>
  </cols>
  <sheetData>
    <row r="1" spans="1:15" ht="15.75" x14ac:dyDescent="0.25">
      <c r="A1" s="513"/>
      <c r="B1" s="513"/>
      <c r="C1" s="513"/>
      <c r="D1" s="513"/>
      <c r="E1" s="513"/>
      <c r="F1" s="6"/>
      <c r="G1" s="172" t="s">
        <v>92</v>
      </c>
      <c r="H1" s="513"/>
      <c r="I1" s="513"/>
      <c r="J1" s="513"/>
      <c r="K1" s="513"/>
      <c r="L1" s="513"/>
      <c r="M1" s="513"/>
      <c r="N1" s="513"/>
      <c r="O1" s="501"/>
    </row>
    <row r="2" spans="1:15" ht="15.75" x14ac:dyDescent="0.25">
      <c r="A2" s="513"/>
      <c r="B2" s="513"/>
      <c r="C2" s="513"/>
      <c r="D2" s="513"/>
      <c r="E2" s="513"/>
      <c r="F2" s="6"/>
      <c r="G2" s="513" t="s">
        <v>5</v>
      </c>
      <c r="H2" s="14"/>
      <c r="I2" s="14"/>
      <c r="J2" s="14"/>
      <c r="K2" s="14"/>
      <c r="L2" s="6"/>
      <c r="M2" s="625"/>
      <c r="N2" s="14"/>
      <c r="O2" s="501"/>
    </row>
    <row r="3" spans="1:15" ht="15.75" x14ac:dyDescent="0.25">
      <c r="A3" s="515"/>
      <c r="B3" s="515"/>
      <c r="C3" s="515"/>
      <c r="D3" s="515"/>
      <c r="E3" s="515"/>
      <c r="F3" s="514"/>
      <c r="G3" s="513" t="s">
        <v>4</v>
      </c>
      <c r="H3" s="515"/>
      <c r="I3" s="515"/>
      <c r="J3" s="515"/>
      <c r="K3" s="515"/>
      <c r="L3" s="515"/>
      <c r="M3" s="515"/>
      <c r="N3" s="515"/>
      <c r="O3" s="514"/>
    </row>
    <row r="4" spans="1:15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456"/>
      <c r="M4" s="624" t="s">
        <v>369</v>
      </c>
      <c r="N4" s="536"/>
      <c r="O4" s="511"/>
    </row>
    <row r="5" spans="1:15" ht="15.75" x14ac:dyDescent="0.25">
      <c r="A5" s="418" t="s">
        <v>276</v>
      </c>
      <c r="B5" s="419"/>
      <c r="C5" s="420"/>
      <c r="D5" s="510"/>
      <c r="E5" s="503" t="s">
        <v>91</v>
      </c>
      <c r="F5" s="503"/>
      <c r="G5" s="503"/>
      <c r="H5" s="503"/>
      <c r="I5" s="503"/>
      <c r="J5" s="503"/>
      <c r="K5" s="503"/>
      <c r="L5" s="479"/>
      <c r="M5" s="21" t="s">
        <v>42</v>
      </c>
      <c r="N5" s="27"/>
      <c r="O5" s="507">
        <v>3</v>
      </c>
    </row>
    <row r="6" spans="1:15" ht="15.75" x14ac:dyDescent="0.25">
      <c r="A6" s="424"/>
      <c r="B6" s="425"/>
      <c r="C6" s="426"/>
      <c r="D6" s="504"/>
      <c r="E6" s="503"/>
      <c r="F6" s="503"/>
      <c r="G6" s="503"/>
      <c r="H6" s="503"/>
      <c r="I6" s="503"/>
      <c r="J6" s="503"/>
      <c r="K6" s="503"/>
      <c r="L6" s="503"/>
      <c r="M6" s="505" t="s">
        <v>7</v>
      </c>
      <c r="N6" s="14"/>
      <c r="O6" s="14"/>
    </row>
    <row r="7" spans="1:15" x14ac:dyDescent="0.25">
      <c r="A7" s="7" t="s">
        <v>27</v>
      </c>
      <c r="B7" s="8"/>
      <c r="C7" s="18"/>
      <c r="D7" s="19">
        <v>28</v>
      </c>
      <c r="E7" s="14"/>
      <c r="F7" s="6"/>
      <c r="G7" s="180">
        <v>1.45</v>
      </c>
      <c r="H7" s="14"/>
      <c r="I7" s="14"/>
      <c r="J7" s="459" t="s">
        <v>8</v>
      </c>
      <c r="K7" s="459"/>
      <c r="L7" s="459"/>
      <c r="M7" s="459"/>
      <c r="N7" s="459"/>
      <c r="O7" s="460"/>
    </row>
    <row r="8" spans="1:15" ht="16.5" thickBot="1" x14ac:dyDescent="0.3">
      <c r="A8" s="4" t="s">
        <v>11</v>
      </c>
      <c r="B8" s="8"/>
      <c r="C8" s="18"/>
      <c r="D8" s="19">
        <v>197</v>
      </c>
      <c r="E8" s="458" t="s">
        <v>368</v>
      </c>
      <c r="F8" s="503"/>
      <c r="G8" s="503"/>
      <c r="H8" s="503"/>
      <c r="I8" s="479"/>
      <c r="J8" s="104" t="s">
        <v>2</v>
      </c>
      <c r="K8" s="104" t="s">
        <v>1</v>
      </c>
      <c r="L8" s="104" t="s">
        <v>0</v>
      </c>
      <c r="M8" s="105" t="s">
        <v>9</v>
      </c>
      <c r="N8" s="105" t="s">
        <v>3</v>
      </c>
      <c r="O8" s="181" t="s">
        <v>10</v>
      </c>
    </row>
    <row r="9" spans="1:15" ht="16.5" thickBot="1" x14ac:dyDescent="0.3">
      <c r="A9" s="3"/>
      <c r="B9" s="14"/>
      <c r="C9" s="14"/>
      <c r="D9" s="14"/>
      <c r="E9" s="14"/>
      <c r="F9" s="501"/>
      <c r="G9" s="480" t="s">
        <v>48</v>
      </c>
      <c r="H9" s="415">
        <v>63</v>
      </c>
      <c r="I9" s="415" t="s">
        <v>47</v>
      </c>
      <c r="J9" s="98">
        <v>190</v>
      </c>
      <c r="K9" s="98">
        <v>160</v>
      </c>
      <c r="L9" s="98">
        <v>120</v>
      </c>
      <c r="M9" s="621">
        <v>90</v>
      </c>
      <c r="N9" s="98">
        <v>70</v>
      </c>
      <c r="O9" s="98">
        <v>50</v>
      </c>
    </row>
    <row r="10" spans="1:15" ht="16.5" thickBot="1" x14ac:dyDescent="0.3">
      <c r="A10" s="3"/>
      <c r="B10" s="14"/>
      <c r="C10" s="14"/>
      <c r="D10" s="14"/>
      <c r="E10" s="14"/>
      <c r="F10" s="501"/>
      <c r="G10" s="481"/>
      <c r="H10" s="171">
        <v>68</v>
      </c>
      <c r="I10" s="171" t="s">
        <v>47</v>
      </c>
      <c r="J10" s="99">
        <v>200</v>
      </c>
      <c r="K10" s="99">
        <v>170</v>
      </c>
      <c r="L10" s="99">
        <v>130</v>
      </c>
      <c r="M10" s="618">
        <v>95</v>
      </c>
      <c r="N10" s="99">
        <v>75</v>
      </c>
      <c r="O10" s="99">
        <v>55</v>
      </c>
    </row>
    <row r="11" spans="1:15" ht="16.5" thickBot="1" x14ac:dyDescent="0.3">
      <c r="A11" s="3"/>
      <c r="B11" s="502"/>
      <c r="C11" s="488"/>
      <c r="D11" s="488"/>
      <c r="E11" s="501"/>
      <c r="F11" s="501"/>
      <c r="G11" s="482"/>
      <c r="H11" s="171" t="s">
        <v>58</v>
      </c>
      <c r="I11" s="171" t="s">
        <v>47</v>
      </c>
      <c r="J11" s="99">
        <v>210</v>
      </c>
      <c r="K11" s="99">
        <v>175</v>
      </c>
      <c r="L11" s="99">
        <v>135</v>
      </c>
      <c r="M11" s="618">
        <v>100</v>
      </c>
      <c r="N11" s="99">
        <v>80</v>
      </c>
      <c r="O11" s="99">
        <v>60</v>
      </c>
    </row>
    <row r="12" spans="1:15" ht="15.75" thickBot="1" x14ac:dyDescent="0.3">
      <c r="A12" s="3"/>
      <c r="B12" s="3"/>
      <c r="C12" s="3"/>
      <c r="D12" s="3"/>
      <c r="E12" s="3"/>
      <c r="F12" s="20"/>
      <c r="G12" s="3"/>
      <c r="H12" s="3"/>
      <c r="I12" s="3"/>
      <c r="J12" s="3"/>
      <c r="K12" s="3"/>
      <c r="L12" s="20"/>
      <c r="M12" s="3"/>
      <c r="N12" s="3"/>
      <c r="O12" s="3"/>
    </row>
    <row r="13" spans="1:15" x14ac:dyDescent="0.25">
      <c r="A13" s="443" t="s">
        <v>12</v>
      </c>
      <c r="B13" s="431" t="s">
        <v>13</v>
      </c>
      <c r="C13" s="445"/>
      <c r="D13" s="429" t="s">
        <v>14</v>
      </c>
      <c r="E13" s="435" t="s">
        <v>15</v>
      </c>
      <c r="F13" s="429" t="s">
        <v>26</v>
      </c>
      <c r="G13" s="429" t="s">
        <v>16</v>
      </c>
      <c r="H13" s="439" t="s">
        <v>23</v>
      </c>
      <c r="I13" s="439" t="s">
        <v>24</v>
      </c>
      <c r="J13" s="429" t="s">
        <v>367</v>
      </c>
      <c r="K13" s="429" t="s">
        <v>25</v>
      </c>
      <c r="L13" s="429" t="s">
        <v>18</v>
      </c>
      <c r="M13" s="429" t="s">
        <v>19</v>
      </c>
      <c r="N13" s="431" t="s">
        <v>20</v>
      </c>
      <c r="O13" s="432"/>
    </row>
    <row r="14" spans="1:15" ht="15.75" thickBot="1" x14ac:dyDescent="0.3">
      <c r="A14" s="451"/>
      <c r="B14" s="452"/>
      <c r="C14" s="453"/>
      <c r="D14" s="448"/>
      <c r="E14" s="454"/>
      <c r="F14" s="448"/>
      <c r="G14" s="448"/>
      <c r="H14" s="447"/>
      <c r="I14" s="447"/>
      <c r="J14" s="448"/>
      <c r="K14" s="448"/>
      <c r="L14" s="448"/>
      <c r="M14" s="448"/>
      <c r="N14" s="452"/>
      <c r="O14" s="461"/>
    </row>
    <row r="15" spans="1:15" x14ac:dyDescent="0.25">
      <c r="A15" s="250"/>
      <c r="B15" s="356"/>
      <c r="C15" s="356"/>
      <c r="D15" s="358"/>
      <c r="E15" s="358"/>
      <c r="F15" s="136"/>
      <c r="G15" s="358" t="s">
        <v>100</v>
      </c>
      <c r="H15" s="358"/>
      <c r="I15" s="358"/>
      <c r="J15" s="381"/>
      <c r="K15" s="382"/>
      <c r="L15" s="251"/>
      <c r="M15" s="251"/>
      <c r="N15" s="356"/>
      <c r="O15" s="383"/>
    </row>
    <row r="16" spans="1:15" x14ac:dyDescent="0.25">
      <c r="A16" s="342">
        <v>1</v>
      </c>
      <c r="B16" s="54" t="s">
        <v>373</v>
      </c>
      <c r="C16" s="630"/>
      <c r="D16" s="349">
        <v>1984</v>
      </c>
      <c r="E16" s="349">
        <v>1</v>
      </c>
      <c r="F16" s="629">
        <v>61.2</v>
      </c>
      <c r="G16" s="498" t="s">
        <v>108</v>
      </c>
      <c r="H16" s="345">
        <v>16</v>
      </c>
      <c r="I16" s="9">
        <v>5.22</v>
      </c>
      <c r="J16" s="628">
        <v>161</v>
      </c>
      <c r="K16" s="94">
        <f>J16*I16</f>
        <v>840.42</v>
      </c>
      <c r="L16" s="347" t="s">
        <v>273</v>
      </c>
      <c r="M16" s="347">
        <v>20</v>
      </c>
      <c r="N16" s="54" t="s">
        <v>79</v>
      </c>
      <c r="O16" s="348"/>
    </row>
    <row r="17" spans="1:15" x14ac:dyDescent="0.25">
      <c r="A17" s="146">
        <v>2</v>
      </c>
      <c r="B17" s="36" t="s">
        <v>153</v>
      </c>
      <c r="C17" s="36"/>
      <c r="D17" s="9">
        <v>1981</v>
      </c>
      <c r="E17" s="9">
        <v>2</v>
      </c>
      <c r="F17" s="49">
        <v>58.1</v>
      </c>
      <c r="G17" s="9" t="s">
        <v>136</v>
      </c>
      <c r="H17" s="9">
        <v>16</v>
      </c>
      <c r="I17" s="9">
        <v>5.22</v>
      </c>
      <c r="J17" s="374">
        <v>98</v>
      </c>
      <c r="K17" s="94">
        <f>J17*I17</f>
        <v>511.56</v>
      </c>
      <c r="L17" s="10" t="s">
        <v>270</v>
      </c>
      <c r="M17" s="10">
        <v>18</v>
      </c>
      <c r="N17" s="627" t="s">
        <v>154</v>
      </c>
      <c r="O17" s="281"/>
    </row>
    <row r="18" spans="1:15" x14ac:dyDescent="0.25">
      <c r="A18" s="360">
        <v>3</v>
      </c>
      <c r="B18" s="127" t="s">
        <v>231</v>
      </c>
      <c r="C18" s="127"/>
      <c r="D18" s="40">
        <v>1983</v>
      </c>
      <c r="E18" s="41">
        <v>3</v>
      </c>
      <c r="F18" s="261">
        <v>62</v>
      </c>
      <c r="G18" s="43" t="s">
        <v>229</v>
      </c>
      <c r="H18" s="43">
        <v>16</v>
      </c>
      <c r="I18" s="9">
        <v>5.22</v>
      </c>
      <c r="J18" s="128">
        <v>97</v>
      </c>
      <c r="K18" s="94">
        <f>J18*I18</f>
        <v>506.34</v>
      </c>
      <c r="L18" s="43" t="s">
        <v>270</v>
      </c>
      <c r="M18" s="43">
        <v>16</v>
      </c>
      <c r="N18" s="264" t="s">
        <v>232</v>
      </c>
      <c r="O18" s="341"/>
    </row>
    <row r="19" spans="1:15" x14ac:dyDescent="0.25">
      <c r="A19" s="146">
        <v>4</v>
      </c>
      <c r="B19" s="198" t="s">
        <v>372</v>
      </c>
      <c r="C19" s="36"/>
      <c r="D19" s="204">
        <v>1983</v>
      </c>
      <c r="E19" s="204" t="s">
        <v>70</v>
      </c>
      <c r="F19" s="261">
        <v>56.3</v>
      </c>
      <c r="G19" s="276" t="s">
        <v>108</v>
      </c>
      <c r="H19" s="9">
        <v>16</v>
      </c>
      <c r="I19" s="9">
        <v>5.22</v>
      </c>
      <c r="J19" s="128">
        <v>85</v>
      </c>
      <c r="K19" s="94">
        <f>J19*I19</f>
        <v>443.7</v>
      </c>
      <c r="L19" s="9" t="s">
        <v>269</v>
      </c>
      <c r="M19" s="9">
        <v>15</v>
      </c>
      <c r="N19" s="198" t="s">
        <v>371</v>
      </c>
      <c r="O19" s="529"/>
    </row>
    <row r="20" spans="1:15" x14ac:dyDescent="0.25">
      <c r="A20" s="360"/>
      <c r="B20" s="311"/>
      <c r="C20" s="311"/>
      <c r="D20" s="323"/>
      <c r="E20" s="323"/>
      <c r="F20" s="332"/>
      <c r="G20" s="9" t="s">
        <v>104</v>
      </c>
      <c r="H20" s="323"/>
      <c r="I20" s="323"/>
      <c r="J20" s="385"/>
      <c r="K20" s="94"/>
      <c r="L20" s="335"/>
      <c r="M20" s="335"/>
      <c r="N20" s="311"/>
      <c r="O20" s="325"/>
    </row>
    <row r="21" spans="1:15" x14ac:dyDescent="0.25">
      <c r="A21" s="146">
        <v>1</v>
      </c>
      <c r="B21" s="198" t="s">
        <v>86</v>
      </c>
      <c r="C21" s="9"/>
      <c r="D21" s="276">
        <v>1983</v>
      </c>
      <c r="E21" s="276">
        <v>1</v>
      </c>
      <c r="F21" s="94">
        <v>64.8</v>
      </c>
      <c r="G21" s="276" t="s">
        <v>108</v>
      </c>
      <c r="H21" s="276">
        <v>16</v>
      </c>
      <c r="I21" s="276">
        <v>4.7850000000000001</v>
      </c>
      <c r="J21" s="387">
        <v>157</v>
      </c>
      <c r="K21" s="94">
        <f>J21*I21</f>
        <v>751.245</v>
      </c>
      <c r="L21" s="276" t="s">
        <v>274</v>
      </c>
      <c r="M21" s="276">
        <v>20</v>
      </c>
      <c r="N21" s="198" t="s">
        <v>79</v>
      </c>
      <c r="O21" s="388"/>
    </row>
    <row r="22" spans="1:15" x14ac:dyDescent="0.25">
      <c r="A22" s="360"/>
      <c r="B22" s="311"/>
      <c r="C22" s="311"/>
      <c r="D22" s="323"/>
      <c r="E22" s="323"/>
      <c r="F22" s="332"/>
      <c r="G22" s="9" t="s">
        <v>105</v>
      </c>
      <c r="H22" s="323"/>
      <c r="I22" s="323"/>
      <c r="J22" s="385"/>
      <c r="K22" s="94"/>
      <c r="L22" s="335"/>
      <c r="M22" s="335"/>
      <c r="N22" s="311"/>
      <c r="O22" s="325"/>
    </row>
    <row r="23" spans="1:15" x14ac:dyDescent="0.25">
      <c r="A23" s="342">
        <v>1</v>
      </c>
      <c r="B23" s="549" t="s">
        <v>370</v>
      </c>
      <c r="C23" s="36"/>
      <c r="D23" s="204">
        <v>1982</v>
      </c>
      <c r="E23" s="204">
        <v>1</v>
      </c>
      <c r="F23" s="94">
        <v>83.5</v>
      </c>
      <c r="G23" s="276" t="s">
        <v>108</v>
      </c>
      <c r="H23" s="204">
        <v>16</v>
      </c>
      <c r="I23" s="43">
        <v>4.3499999999999996</v>
      </c>
      <c r="J23" s="626">
        <v>168</v>
      </c>
      <c r="K23" s="94">
        <f>J23*I23</f>
        <v>730.8</v>
      </c>
      <c r="L23" s="280" t="s">
        <v>274</v>
      </c>
      <c r="M23" s="280">
        <v>20</v>
      </c>
      <c r="N23" s="549" t="s">
        <v>65</v>
      </c>
      <c r="O23" s="388"/>
    </row>
    <row r="24" spans="1:15" ht="15.75" thickBot="1" x14ac:dyDescent="0.3">
      <c r="A24" s="149">
        <v>2</v>
      </c>
      <c r="B24" s="266" t="s">
        <v>128</v>
      </c>
      <c r="C24" s="150"/>
      <c r="D24" s="150">
        <v>1985</v>
      </c>
      <c r="E24" s="150">
        <v>2</v>
      </c>
      <c r="F24" s="329">
        <v>77.400000000000006</v>
      </c>
      <c r="G24" s="150" t="s">
        <v>121</v>
      </c>
      <c r="H24" s="380">
        <v>16</v>
      </c>
      <c r="I24" s="329">
        <v>3.75</v>
      </c>
      <c r="J24" s="401">
        <v>101</v>
      </c>
      <c r="K24" s="329">
        <f>J24*I24</f>
        <v>378.75</v>
      </c>
      <c r="L24" s="150" t="s">
        <v>270</v>
      </c>
      <c r="M24" s="150">
        <v>18</v>
      </c>
      <c r="N24" s="266" t="s">
        <v>124</v>
      </c>
      <c r="O24" s="331"/>
    </row>
    <row r="25" spans="1:15" ht="15.75" x14ac:dyDescent="0.25">
      <c r="A25" s="24" t="s">
        <v>21</v>
      </c>
      <c r="B25" s="25"/>
      <c r="C25" s="25"/>
      <c r="D25" s="14"/>
      <c r="E25" s="3" t="s">
        <v>96</v>
      </c>
      <c r="F25" s="91"/>
      <c r="G25" s="14"/>
      <c r="H25" s="14"/>
      <c r="I25" s="487" t="s">
        <v>93</v>
      </c>
      <c r="J25" s="2"/>
      <c r="K25" s="2"/>
      <c r="L25" s="1"/>
      <c r="M25" s="92" t="s">
        <v>97</v>
      </c>
      <c r="N25" s="14"/>
      <c r="O25" s="14"/>
    </row>
    <row r="26" spans="1:15" ht="15.75" x14ac:dyDescent="0.25">
      <c r="A26" s="24" t="s">
        <v>22</v>
      </c>
      <c r="B26" s="25"/>
      <c r="C26" s="25"/>
      <c r="D26" s="14"/>
      <c r="E26" s="14"/>
      <c r="F26" s="92" t="s">
        <v>98</v>
      </c>
      <c r="G26" s="14"/>
      <c r="H26" s="14"/>
      <c r="I26" s="487" t="s">
        <v>94</v>
      </c>
      <c r="J26" s="2"/>
      <c r="K26" s="2"/>
      <c r="L26" s="1"/>
      <c r="M26" s="3" t="s">
        <v>95</v>
      </c>
      <c r="N26" s="14"/>
      <c r="O26" s="14"/>
    </row>
  </sheetData>
  <mergeCells count="20">
    <mergeCell ref="A5:C6"/>
    <mergeCell ref="E5:L5"/>
    <mergeCell ref="E6:L6"/>
    <mergeCell ref="J7:O7"/>
    <mergeCell ref="L13:L14"/>
    <mergeCell ref="M13:M14"/>
    <mergeCell ref="G13:G14"/>
    <mergeCell ref="E8:I8"/>
    <mergeCell ref="G9:G11"/>
    <mergeCell ref="E4:L4"/>
    <mergeCell ref="N13:O14"/>
    <mergeCell ref="H13:H14"/>
    <mergeCell ref="I13:I14"/>
    <mergeCell ref="A13:A14"/>
    <mergeCell ref="B13:C14"/>
    <mergeCell ref="D13:D14"/>
    <mergeCell ref="E13:E14"/>
    <mergeCell ref="F13:F14"/>
    <mergeCell ref="J13:J14"/>
    <mergeCell ref="K13:K14"/>
  </mergeCells>
  <pageMargins left="0.7" right="0.7" top="0.75" bottom="0.75" header="0.3" footer="0.3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02AA9B-78FB-43FF-B692-68C91A11F35C}">
  <dimension ref="A1:O22"/>
  <sheetViews>
    <sheetView workbookViewId="0">
      <selection activeCell="G1" sqref="G1:H1"/>
    </sheetView>
  </sheetViews>
  <sheetFormatPr defaultRowHeight="15" x14ac:dyDescent="0.25"/>
  <cols>
    <col min="1" max="1" width="6.28515625" customWidth="1"/>
    <col min="7" max="7" width="26.7109375" customWidth="1"/>
  </cols>
  <sheetData>
    <row r="1" spans="1:15" ht="15.75" x14ac:dyDescent="0.25">
      <c r="A1" s="513"/>
      <c r="B1" s="513"/>
      <c r="C1" s="513"/>
      <c r="D1" s="513"/>
      <c r="E1" s="513"/>
      <c r="F1" s="6"/>
      <c r="G1" s="172" t="s">
        <v>92</v>
      </c>
      <c r="H1" s="513"/>
      <c r="I1" s="513"/>
      <c r="J1" s="513"/>
      <c r="K1" s="513"/>
      <c r="L1" s="513"/>
      <c r="M1" s="513"/>
      <c r="N1" s="513"/>
      <c r="O1" s="501"/>
    </row>
    <row r="2" spans="1:15" ht="15.75" x14ac:dyDescent="0.25">
      <c r="A2" s="513"/>
      <c r="B2" s="513"/>
      <c r="C2" s="513"/>
      <c r="D2" s="513"/>
      <c r="E2" s="513"/>
      <c r="F2" s="6"/>
      <c r="G2" s="513" t="s">
        <v>5</v>
      </c>
      <c r="H2" s="14"/>
      <c r="I2" s="14"/>
      <c r="J2" s="14"/>
      <c r="K2" s="14"/>
      <c r="L2" s="6"/>
      <c r="M2" s="14"/>
      <c r="N2" s="14"/>
      <c r="O2" s="501"/>
    </row>
    <row r="3" spans="1:15" ht="15.75" x14ac:dyDescent="0.25">
      <c r="A3" s="515"/>
      <c r="B3" s="515"/>
      <c r="C3" s="515"/>
      <c r="D3" s="515"/>
      <c r="E3" s="515"/>
      <c r="F3" s="514"/>
      <c r="G3" s="513" t="s">
        <v>4</v>
      </c>
      <c r="H3" s="515"/>
      <c r="I3" s="515"/>
      <c r="J3" s="515"/>
      <c r="K3" s="515"/>
      <c r="L3" s="515"/>
      <c r="M3" s="515"/>
      <c r="N3" s="515"/>
      <c r="O3" s="514"/>
    </row>
    <row r="4" spans="1:15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456"/>
      <c r="M4" s="632" t="s">
        <v>103</v>
      </c>
      <c r="N4" s="536"/>
      <c r="O4" s="511"/>
    </row>
    <row r="5" spans="1:15" ht="15.75" x14ac:dyDescent="0.25">
      <c r="A5" s="418" t="s">
        <v>276</v>
      </c>
      <c r="B5" s="419"/>
      <c r="C5" s="420"/>
      <c r="D5" s="510"/>
      <c r="E5" s="503" t="s">
        <v>91</v>
      </c>
      <c r="F5" s="503"/>
      <c r="G5" s="503"/>
      <c r="H5" s="503"/>
      <c r="I5" s="503"/>
      <c r="J5" s="503"/>
      <c r="K5" s="503"/>
      <c r="L5" s="479"/>
      <c r="M5" s="21" t="s">
        <v>42</v>
      </c>
      <c r="N5" s="27"/>
      <c r="O5" s="507">
        <v>3</v>
      </c>
    </row>
    <row r="6" spans="1:15" ht="15.75" x14ac:dyDescent="0.25">
      <c r="A6" s="424"/>
      <c r="B6" s="425"/>
      <c r="C6" s="426"/>
      <c r="D6" s="504"/>
      <c r="E6" s="503"/>
      <c r="F6" s="503"/>
      <c r="G6" s="503"/>
      <c r="H6" s="503"/>
      <c r="I6" s="503"/>
      <c r="J6" s="503"/>
      <c r="K6" s="503"/>
      <c r="L6" s="503"/>
      <c r="M6" s="505" t="s">
        <v>7</v>
      </c>
      <c r="N6" s="14"/>
      <c r="O6" s="14"/>
    </row>
    <row r="7" spans="1:15" x14ac:dyDescent="0.25">
      <c r="A7" s="7" t="s">
        <v>27</v>
      </c>
      <c r="B7" s="8"/>
      <c r="C7" s="18"/>
      <c r="D7" s="19">
        <v>28</v>
      </c>
      <c r="E7" s="14"/>
      <c r="F7" s="6"/>
      <c r="G7" s="180">
        <v>1.7</v>
      </c>
      <c r="H7" s="14"/>
      <c r="I7" s="14"/>
      <c r="J7" s="459" t="s">
        <v>8</v>
      </c>
      <c r="K7" s="459"/>
      <c r="L7" s="459"/>
      <c r="M7" s="459"/>
      <c r="N7" s="459"/>
      <c r="O7" s="460"/>
    </row>
    <row r="8" spans="1:15" ht="16.5" thickBot="1" x14ac:dyDescent="0.3">
      <c r="A8" s="4" t="s">
        <v>11</v>
      </c>
      <c r="B8" s="8"/>
      <c r="C8" s="18"/>
      <c r="D8" s="19">
        <v>197</v>
      </c>
      <c r="E8" s="458" t="s">
        <v>368</v>
      </c>
      <c r="F8" s="503"/>
      <c r="G8" s="503"/>
      <c r="H8" s="503"/>
      <c r="I8" s="479"/>
      <c r="J8" s="104" t="s">
        <v>2</v>
      </c>
      <c r="K8" s="104" t="s">
        <v>1</v>
      </c>
      <c r="L8" s="104" t="s">
        <v>0</v>
      </c>
      <c r="M8" s="105" t="s">
        <v>9</v>
      </c>
      <c r="N8" s="105" t="s">
        <v>3</v>
      </c>
      <c r="O8" s="181" t="s">
        <v>10</v>
      </c>
    </row>
    <row r="9" spans="1:15" ht="16.5" thickBot="1" x14ac:dyDescent="0.3">
      <c r="A9" s="3"/>
      <c r="B9" s="502"/>
      <c r="C9" s="488"/>
      <c r="D9" s="488"/>
      <c r="E9" s="501"/>
      <c r="F9" s="501"/>
      <c r="G9" s="480" t="s">
        <v>49</v>
      </c>
      <c r="H9" s="415">
        <v>68</v>
      </c>
      <c r="I9" s="415" t="s">
        <v>47</v>
      </c>
      <c r="J9" s="98">
        <v>180</v>
      </c>
      <c r="K9" s="98">
        <v>150</v>
      </c>
      <c r="L9" s="98">
        <v>110</v>
      </c>
      <c r="M9" s="98">
        <v>80</v>
      </c>
      <c r="N9" s="98">
        <v>60</v>
      </c>
      <c r="O9" s="98">
        <v>40</v>
      </c>
    </row>
    <row r="10" spans="1:15" ht="16.5" thickBot="1" x14ac:dyDescent="0.3">
      <c r="A10" s="3"/>
      <c r="B10" s="502"/>
      <c r="C10" s="488"/>
      <c r="D10" s="488"/>
      <c r="E10" s="501"/>
      <c r="F10" s="501"/>
      <c r="G10" s="482"/>
      <c r="H10" s="171" t="s">
        <v>58</v>
      </c>
      <c r="I10" s="171" t="s">
        <v>47</v>
      </c>
      <c r="J10" s="99">
        <v>190</v>
      </c>
      <c r="K10" s="99">
        <v>160</v>
      </c>
      <c r="L10" s="99">
        <v>120</v>
      </c>
      <c r="M10" s="99">
        <v>90</v>
      </c>
      <c r="N10" s="99">
        <v>70</v>
      </c>
      <c r="O10" s="99">
        <v>50</v>
      </c>
    </row>
    <row r="11" spans="1:15" ht="15.75" thickBot="1" x14ac:dyDescent="0.3">
      <c r="A11" s="3"/>
      <c r="B11" s="3"/>
      <c r="C11" s="3"/>
      <c r="D11" s="3"/>
      <c r="E11" s="3"/>
      <c r="F11" s="20"/>
      <c r="G11" s="3"/>
      <c r="H11" s="3"/>
      <c r="I11" s="3"/>
      <c r="J11" s="3"/>
      <c r="K11" s="3"/>
      <c r="L11" s="20"/>
      <c r="M11" s="3"/>
      <c r="N11" s="3"/>
      <c r="O11" s="3"/>
    </row>
    <row r="12" spans="1:15" x14ac:dyDescent="0.25">
      <c r="A12" s="443" t="s">
        <v>12</v>
      </c>
      <c r="B12" s="431" t="s">
        <v>13</v>
      </c>
      <c r="C12" s="445"/>
      <c r="D12" s="429" t="s">
        <v>14</v>
      </c>
      <c r="E12" s="435" t="s">
        <v>15</v>
      </c>
      <c r="F12" s="429" t="s">
        <v>26</v>
      </c>
      <c r="G12" s="429" t="s">
        <v>16</v>
      </c>
      <c r="H12" s="439" t="s">
        <v>23</v>
      </c>
      <c r="I12" s="439" t="s">
        <v>24</v>
      </c>
      <c r="J12" s="429" t="s">
        <v>367</v>
      </c>
      <c r="K12" s="429" t="s">
        <v>25</v>
      </c>
      <c r="L12" s="429" t="s">
        <v>18</v>
      </c>
      <c r="M12" s="429" t="s">
        <v>19</v>
      </c>
      <c r="N12" s="431" t="s">
        <v>20</v>
      </c>
      <c r="O12" s="432"/>
    </row>
    <row r="13" spans="1:15" ht="15.75" thickBot="1" x14ac:dyDescent="0.3">
      <c r="A13" s="451"/>
      <c r="B13" s="452"/>
      <c r="C13" s="453"/>
      <c r="D13" s="448"/>
      <c r="E13" s="454"/>
      <c r="F13" s="448"/>
      <c r="G13" s="448"/>
      <c r="H13" s="447"/>
      <c r="I13" s="447"/>
      <c r="J13" s="448"/>
      <c r="K13" s="448"/>
      <c r="L13" s="448"/>
      <c r="M13" s="448"/>
      <c r="N13" s="452"/>
      <c r="O13" s="461"/>
    </row>
    <row r="14" spans="1:15" x14ac:dyDescent="0.25">
      <c r="A14" s="131"/>
      <c r="B14" s="133"/>
      <c r="C14" s="133"/>
      <c r="D14" s="140"/>
      <c r="E14" s="140"/>
      <c r="F14" s="300"/>
      <c r="G14" s="140" t="s">
        <v>104</v>
      </c>
      <c r="H14" s="140"/>
      <c r="I14" s="140"/>
      <c r="J14" s="373"/>
      <c r="K14" s="303"/>
      <c r="L14" s="141"/>
      <c r="M14" s="141"/>
      <c r="N14" s="133"/>
      <c r="O14" s="305"/>
    </row>
    <row r="15" spans="1:15" x14ac:dyDescent="0.25">
      <c r="A15" s="144">
        <v>1</v>
      </c>
      <c r="B15" s="528" t="s">
        <v>378</v>
      </c>
      <c r="C15" s="307"/>
      <c r="D15" s="41">
        <v>1979</v>
      </c>
      <c r="E15" s="276">
        <v>1</v>
      </c>
      <c r="F15" s="94">
        <v>67.599999999999994</v>
      </c>
      <c r="G15" s="43" t="s">
        <v>130</v>
      </c>
      <c r="H15" s="9">
        <v>16</v>
      </c>
      <c r="I15" s="9">
        <v>5.61</v>
      </c>
      <c r="J15" s="9">
        <v>201</v>
      </c>
      <c r="K15" s="94">
        <f>J15*I15</f>
        <v>1127.6100000000001</v>
      </c>
      <c r="L15" s="276" t="s">
        <v>267</v>
      </c>
      <c r="M15" s="276">
        <v>20</v>
      </c>
      <c r="N15" s="127" t="s">
        <v>131</v>
      </c>
      <c r="O15" s="281"/>
    </row>
    <row r="16" spans="1:15" x14ac:dyDescent="0.25">
      <c r="A16" s="146"/>
      <c r="B16" s="311"/>
      <c r="C16" s="311"/>
      <c r="D16" s="323"/>
      <c r="E16" s="323"/>
      <c r="F16" s="332"/>
      <c r="G16" s="323" t="s">
        <v>105</v>
      </c>
      <c r="H16" s="323"/>
      <c r="I16" s="323"/>
      <c r="J16" s="385"/>
      <c r="K16" s="94"/>
      <c r="L16" s="335"/>
      <c r="M16" s="335"/>
      <c r="N16" s="311"/>
      <c r="O16" s="325"/>
    </row>
    <row r="17" spans="1:15" x14ac:dyDescent="0.25">
      <c r="A17" s="146">
        <v>1</v>
      </c>
      <c r="B17" s="257" t="s">
        <v>377</v>
      </c>
      <c r="C17" s="9"/>
      <c r="D17" s="276">
        <v>1980</v>
      </c>
      <c r="E17" s="9" t="s">
        <v>68</v>
      </c>
      <c r="F17" s="94">
        <v>78</v>
      </c>
      <c r="G17" s="9" t="s">
        <v>136</v>
      </c>
      <c r="H17" s="276">
        <v>16</v>
      </c>
      <c r="I17" s="9">
        <v>5.0999999999999996</v>
      </c>
      <c r="J17" s="276">
        <v>196</v>
      </c>
      <c r="K17" s="94">
        <f>J17*I17</f>
        <v>999.59999999999991</v>
      </c>
      <c r="L17" s="276" t="s">
        <v>267</v>
      </c>
      <c r="M17" s="276">
        <v>20</v>
      </c>
      <c r="N17" s="257" t="s">
        <v>376</v>
      </c>
      <c r="O17" s="388"/>
    </row>
    <row r="18" spans="1:15" x14ac:dyDescent="0.25">
      <c r="A18" s="146">
        <v>2</v>
      </c>
      <c r="B18" s="127" t="s">
        <v>175</v>
      </c>
      <c r="C18" s="36"/>
      <c r="D18" s="40">
        <v>1979</v>
      </c>
      <c r="E18" s="41">
        <v>1</v>
      </c>
      <c r="F18" s="94">
        <v>81.599999999999994</v>
      </c>
      <c r="G18" s="43" t="s">
        <v>170</v>
      </c>
      <c r="H18" s="204">
        <v>16</v>
      </c>
      <c r="I18" s="9">
        <v>5.0999999999999996</v>
      </c>
      <c r="J18" s="280">
        <v>195</v>
      </c>
      <c r="K18" s="94">
        <f>J18*I18</f>
        <v>994.49999999999989</v>
      </c>
      <c r="L18" s="280" t="s">
        <v>267</v>
      </c>
      <c r="M18" s="280">
        <v>18</v>
      </c>
      <c r="N18" s="631" t="s">
        <v>176</v>
      </c>
      <c r="O18" s="388"/>
    </row>
    <row r="19" spans="1:15" x14ac:dyDescent="0.25">
      <c r="A19" s="146">
        <v>3</v>
      </c>
      <c r="B19" s="257" t="s">
        <v>375</v>
      </c>
      <c r="C19" s="36"/>
      <c r="D19" s="204">
        <v>1980</v>
      </c>
      <c r="E19" s="9" t="s">
        <v>145</v>
      </c>
      <c r="F19" s="261">
        <v>74</v>
      </c>
      <c r="G19" s="9" t="s">
        <v>136</v>
      </c>
      <c r="H19" s="276">
        <v>16</v>
      </c>
      <c r="I19" s="9">
        <v>5.0999999999999996</v>
      </c>
      <c r="J19" s="128">
        <v>134</v>
      </c>
      <c r="K19" s="94">
        <f>J19*I19</f>
        <v>683.4</v>
      </c>
      <c r="L19" s="9" t="s">
        <v>271</v>
      </c>
      <c r="M19" s="9">
        <v>16</v>
      </c>
      <c r="N19" s="257" t="s">
        <v>332</v>
      </c>
      <c r="O19" s="529"/>
    </row>
    <row r="20" spans="1:15" ht="45.75" thickBot="1" x14ac:dyDescent="0.3">
      <c r="A20" s="149">
        <v>4</v>
      </c>
      <c r="B20" s="407" t="s">
        <v>374</v>
      </c>
      <c r="C20" s="266"/>
      <c r="D20" s="150">
        <v>1979</v>
      </c>
      <c r="E20" s="150">
        <v>2</v>
      </c>
      <c r="F20" s="156">
        <v>97</v>
      </c>
      <c r="G20" s="283" t="s">
        <v>184</v>
      </c>
      <c r="H20" s="150">
        <v>16</v>
      </c>
      <c r="I20" s="150">
        <v>5.0999999999999996</v>
      </c>
      <c r="J20" s="401">
        <v>71</v>
      </c>
      <c r="K20" s="329">
        <f>J20*I20</f>
        <v>362.09999999999997</v>
      </c>
      <c r="L20" s="158">
        <v>2</v>
      </c>
      <c r="M20" s="158">
        <v>15</v>
      </c>
      <c r="N20" s="266" t="s">
        <v>186</v>
      </c>
      <c r="O20" s="331"/>
    </row>
    <row r="21" spans="1:15" ht="15.75" x14ac:dyDescent="0.25">
      <c r="A21" s="24" t="s">
        <v>21</v>
      </c>
      <c r="B21" s="25"/>
      <c r="C21" s="25"/>
      <c r="D21" s="14"/>
      <c r="E21" s="3" t="s">
        <v>96</v>
      </c>
      <c r="F21" s="91"/>
      <c r="G21" s="14"/>
      <c r="H21" s="14"/>
      <c r="I21" s="487" t="s">
        <v>93</v>
      </c>
      <c r="J21" s="2"/>
      <c r="K21" s="2"/>
      <c r="L21" s="1"/>
      <c r="M21" s="92" t="s">
        <v>97</v>
      </c>
      <c r="N21" s="14"/>
      <c r="O21" s="14"/>
    </row>
    <row r="22" spans="1:15" ht="15.75" x14ac:dyDescent="0.25">
      <c r="A22" s="24" t="s">
        <v>22</v>
      </c>
      <c r="B22" s="25"/>
      <c r="C22" s="25"/>
      <c r="D22" s="14"/>
      <c r="E22" s="14"/>
      <c r="F22" s="92" t="s">
        <v>98</v>
      </c>
      <c r="G22" s="14"/>
      <c r="H22" s="14"/>
      <c r="I22" s="487" t="s">
        <v>94</v>
      </c>
      <c r="J22" s="2"/>
      <c r="K22" s="2"/>
      <c r="L22" s="1"/>
      <c r="M22" s="3" t="s">
        <v>95</v>
      </c>
      <c r="N22" s="14"/>
      <c r="O22" s="14"/>
    </row>
  </sheetData>
  <mergeCells count="20">
    <mergeCell ref="A5:C6"/>
    <mergeCell ref="E5:L5"/>
    <mergeCell ref="E6:L6"/>
    <mergeCell ref="J7:O7"/>
    <mergeCell ref="L12:L13"/>
    <mergeCell ref="M12:M13"/>
    <mergeCell ref="G12:G13"/>
    <mergeCell ref="E8:I8"/>
    <mergeCell ref="G9:G10"/>
    <mergeCell ref="E4:L4"/>
    <mergeCell ref="N12:O13"/>
    <mergeCell ref="H12:H13"/>
    <mergeCell ref="I12:I13"/>
    <mergeCell ref="A12:A13"/>
    <mergeCell ref="B12:C13"/>
    <mergeCell ref="D12:D13"/>
    <mergeCell ref="E12:E13"/>
    <mergeCell ref="F12:F13"/>
    <mergeCell ref="J12:J13"/>
    <mergeCell ref="K12:K13"/>
  </mergeCells>
  <pageMargins left="0.7" right="0.7" top="0.75" bottom="0.75" header="0.3" footer="0.3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CF1FE4-AD3B-4DD9-9170-A7CCC087B85F}">
  <dimension ref="A1:O30"/>
  <sheetViews>
    <sheetView workbookViewId="0">
      <selection activeCell="U10" sqref="U10"/>
    </sheetView>
  </sheetViews>
  <sheetFormatPr defaultRowHeight="15" x14ac:dyDescent="0.25"/>
  <cols>
    <col min="1" max="1" width="6.42578125" customWidth="1"/>
    <col min="7" max="7" width="25" customWidth="1"/>
  </cols>
  <sheetData>
    <row r="1" spans="1:15" ht="15.75" x14ac:dyDescent="0.25">
      <c r="A1" s="513"/>
      <c r="B1" s="513"/>
      <c r="C1" s="513"/>
      <c r="D1" s="513"/>
      <c r="E1" s="513"/>
      <c r="F1" s="6"/>
      <c r="G1" s="172" t="s">
        <v>92</v>
      </c>
      <c r="H1" s="513"/>
      <c r="I1" s="513"/>
      <c r="J1" s="513"/>
      <c r="K1" s="513"/>
      <c r="L1" s="513"/>
      <c r="M1" s="513"/>
      <c r="N1" s="513"/>
      <c r="O1" s="501"/>
    </row>
    <row r="2" spans="1:15" ht="15.75" x14ac:dyDescent="0.25">
      <c r="A2" s="513"/>
      <c r="B2" s="513"/>
      <c r="C2" s="513"/>
      <c r="D2" s="513"/>
      <c r="E2" s="513"/>
      <c r="F2" s="6"/>
      <c r="G2" s="513" t="s">
        <v>5</v>
      </c>
      <c r="H2" s="14"/>
      <c r="I2" s="14"/>
      <c r="J2" s="14"/>
      <c r="K2" s="14"/>
      <c r="L2" s="6"/>
      <c r="M2" s="14"/>
      <c r="N2" s="14"/>
      <c r="O2" s="501"/>
    </row>
    <row r="3" spans="1:15" ht="15.75" x14ac:dyDescent="0.25">
      <c r="A3" s="515"/>
      <c r="B3" s="515"/>
      <c r="C3" s="515"/>
      <c r="D3" s="515"/>
      <c r="E3" s="515"/>
      <c r="F3" s="514"/>
      <c r="G3" s="513" t="s">
        <v>4</v>
      </c>
      <c r="H3" s="515"/>
      <c r="I3" s="515"/>
      <c r="J3" s="515"/>
      <c r="K3" s="515"/>
      <c r="L3" s="515"/>
      <c r="M3" s="515"/>
      <c r="N3" s="515"/>
      <c r="O3" s="514"/>
    </row>
    <row r="4" spans="1:15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456"/>
      <c r="M4" s="632" t="s">
        <v>107</v>
      </c>
      <c r="N4" s="536"/>
      <c r="O4" s="511"/>
    </row>
    <row r="5" spans="1:15" ht="15.75" x14ac:dyDescent="0.25">
      <c r="A5" s="418" t="s">
        <v>276</v>
      </c>
      <c r="B5" s="419"/>
      <c r="C5" s="420"/>
      <c r="D5" s="510"/>
      <c r="E5" s="503" t="s">
        <v>91</v>
      </c>
      <c r="F5" s="503"/>
      <c r="G5" s="503"/>
      <c r="H5" s="503"/>
      <c r="I5" s="503"/>
      <c r="J5" s="503"/>
      <c r="K5" s="503"/>
      <c r="L5" s="479"/>
      <c r="M5" s="21" t="s">
        <v>42</v>
      </c>
      <c r="N5" s="27"/>
      <c r="O5" s="507">
        <v>1</v>
      </c>
    </row>
    <row r="6" spans="1:15" ht="15.75" x14ac:dyDescent="0.25">
      <c r="A6" s="424"/>
      <c r="B6" s="425"/>
      <c r="C6" s="426"/>
      <c r="D6" s="504"/>
      <c r="E6" s="503"/>
      <c r="F6" s="503"/>
      <c r="G6" s="503"/>
      <c r="H6" s="503"/>
      <c r="I6" s="503"/>
      <c r="J6" s="503"/>
      <c r="K6" s="503"/>
      <c r="L6" s="503"/>
      <c r="M6" s="505" t="s">
        <v>7</v>
      </c>
      <c r="N6" s="14"/>
      <c r="O6" s="14"/>
    </row>
    <row r="7" spans="1:15" x14ac:dyDescent="0.25">
      <c r="A7" s="7" t="s">
        <v>27</v>
      </c>
      <c r="B7" s="8"/>
      <c r="C7" s="18"/>
      <c r="D7" s="19">
        <v>28</v>
      </c>
      <c r="E7" s="14"/>
      <c r="F7" s="6"/>
      <c r="G7" s="182">
        <v>2</v>
      </c>
      <c r="H7" s="14"/>
      <c r="I7" s="14"/>
      <c r="J7" s="459" t="s">
        <v>8</v>
      </c>
      <c r="K7" s="459"/>
      <c r="L7" s="459"/>
      <c r="M7" s="459"/>
      <c r="N7" s="459"/>
      <c r="O7" s="460"/>
    </row>
    <row r="8" spans="1:15" ht="16.5" thickBot="1" x14ac:dyDescent="0.3">
      <c r="A8" s="4" t="s">
        <v>11</v>
      </c>
      <c r="B8" s="8"/>
      <c r="C8" s="18"/>
      <c r="D8" s="19">
        <v>197</v>
      </c>
      <c r="E8" s="458" t="s">
        <v>368</v>
      </c>
      <c r="F8" s="503"/>
      <c r="G8" s="503"/>
      <c r="H8" s="503"/>
      <c r="I8" s="479"/>
      <c r="J8" s="104" t="s">
        <v>2</v>
      </c>
      <c r="K8" s="104" t="s">
        <v>1</v>
      </c>
      <c r="L8" s="104" t="s">
        <v>0</v>
      </c>
      <c r="M8" s="105" t="s">
        <v>9</v>
      </c>
      <c r="N8" s="105" t="s">
        <v>3</v>
      </c>
      <c r="O8" s="181" t="s">
        <v>10</v>
      </c>
    </row>
    <row r="9" spans="1:15" ht="16.5" thickBot="1" x14ac:dyDescent="0.3">
      <c r="A9" s="3"/>
      <c r="B9" s="502"/>
      <c r="C9" s="488"/>
      <c r="D9" s="488"/>
      <c r="E9" s="501"/>
      <c r="F9" s="501"/>
      <c r="G9" s="480" t="s">
        <v>50</v>
      </c>
      <c r="H9" s="415">
        <v>68</v>
      </c>
      <c r="I9" s="415" t="s">
        <v>51</v>
      </c>
      <c r="J9" s="98">
        <v>220</v>
      </c>
      <c r="K9" s="98">
        <v>190</v>
      </c>
      <c r="L9" s="98">
        <v>150</v>
      </c>
      <c r="M9" s="98">
        <v>110</v>
      </c>
      <c r="N9" s="98">
        <v>70</v>
      </c>
      <c r="O9" s="98">
        <v>50</v>
      </c>
    </row>
    <row r="10" spans="1:15" ht="16.5" thickBot="1" x14ac:dyDescent="0.3">
      <c r="A10" s="3"/>
      <c r="B10" s="502"/>
      <c r="C10" s="488"/>
      <c r="D10" s="488"/>
      <c r="E10" s="501"/>
      <c r="F10" s="501"/>
      <c r="G10" s="482"/>
      <c r="H10" s="171" t="s">
        <v>58</v>
      </c>
      <c r="I10" s="171" t="s">
        <v>51</v>
      </c>
      <c r="J10" s="99">
        <v>230</v>
      </c>
      <c r="K10" s="99">
        <v>200</v>
      </c>
      <c r="L10" s="99">
        <v>160</v>
      </c>
      <c r="M10" s="99">
        <v>120</v>
      </c>
      <c r="N10" s="99">
        <v>80</v>
      </c>
      <c r="O10" s="99">
        <v>60</v>
      </c>
    </row>
    <row r="11" spans="1:15" ht="15.75" thickBot="1" x14ac:dyDescent="0.3">
      <c r="A11" s="3"/>
      <c r="B11" s="3"/>
      <c r="C11" s="3"/>
      <c r="D11" s="3"/>
      <c r="E11" s="3"/>
      <c r="F11" s="20"/>
      <c r="G11" s="3"/>
      <c r="H11" s="3"/>
      <c r="I11" s="3"/>
      <c r="J11" s="3"/>
      <c r="K11" s="3"/>
      <c r="L11" s="20"/>
      <c r="M11" s="3"/>
      <c r="N11" s="3"/>
      <c r="O11" s="3"/>
    </row>
    <row r="12" spans="1:15" x14ac:dyDescent="0.25">
      <c r="A12" s="443" t="s">
        <v>12</v>
      </c>
      <c r="B12" s="431" t="s">
        <v>13</v>
      </c>
      <c r="C12" s="445"/>
      <c r="D12" s="429" t="s">
        <v>14</v>
      </c>
      <c r="E12" s="435" t="s">
        <v>15</v>
      </c>
      <c r="F12" s="429" t="s">
        <v>26</v>
      </c>
      <c r="G12" s="429" t="s">
        <v>16</v>
      </c>
      <c r="H12" s="439" t="s">
        <v>23</v>
      </c>
      <c r="I12" s="439" t="s">
        <v>24</v>
      </c>
      <c r="J12" s="429" t="s">
        <v>367</v>
      </c>
      <c r="K12" s="429" t="s">
        <v>25</v>
      </c>
      <c r="L12" s="429" t="s">
        <v>18</v>
      </c>
      <c r="M12" s="429" t="s">
        <v>19</v>
      </c>
      <c r="N12" s="431" t="s">
        <v>20</v>
      </c>
      <c r="O12" s="432"/>
    </row>
    <row r="13" spans="1:15" ht="15.75" thickBot="1" x14ac:dyDescent="0.3">
      <c r="A13" s="444"/>
      <c r="B13" s="433"/>
      <c r="C13" s="446"/>
      <c r="D13" s="430"/>
      <c r="E13" s="436"/>
      <c r="F13" s="430"/>
      <c r="G13" s="430"/>
      <c r="H13" s="440"/>
      <c r="I13" s="440"/>
      <c r="J13" s="430"/>
      <c r="K13" s="430"/>
      <c r="L13" s="430"/>
      <c r="M13" s="430"/>
      <c r="N13" s="433"/>
      <c r="O13" s="434"/>
    </row>
    <row r="14" spans="1:15" x14ac:dyDescent="0.25">
      <c r="A14" s="131"/>
      <c r="B14" s="356"/>
      <c r="C14" s="133"/>
      <c r="D14" s="140"/>
      <c r="E14" s="140"/>
      <c r="F14" s="300"/>
      <c r="G14" s="140" t="s">
        <v>104</v>
      </c>
      <c r="H14" s="639"/>
      <c r="I14" s="358"/>
      <c r="J14" s="638"/>
      <c r="K14" s="303"/>
      <c r="L14" s="141"/>
      <c r="M14" s="141"/>
      <c r="N14" s="133"/>
      <c r="O14" s="305"/>
    </row>
    <row r="15" spans="1:15" x14ac:dyDescent="0.25">
      <c r="A15" s="146">
        <v>1</v>
      </c>
      <c r="B15" s="637" t="s">
        <v>393</v>
      </c>
      <c r="C15" s="36"/>
      <c r="D15" s="40">
        <v>1975</v>
      </c>
      <c r="E15" s="41">
        <v>1</v>
      </c>
      <c r="F15" s="49">
        <v>63</v>
      </c>
      <c r="G15" s="43" t="s">
        <v>162</v>
      </c>
      <c r="H15" s="398">
        <v>12</v>
      </c>
      <c r="I15" s="9">
        <v>2.2000000000000002</v>
      </c>
      <c r="J15" s="397">
        <v>242</v>
      </c>
      <c r="K15" s="94">
        <f>J15*I15</f>
        <v>532.40000000000009</v>
      </c>
      <c r="L15" s="10" t="s">
        <v>267</v>
      </c>
      <c r="M15" s="10">
        <v>20</v>
      </c>
      <c r="N15" s="39" t="s">
        <v>392</v>
      </c>
      <c r="O15" s="281"/>
    </row>
    <row r="16" spans="1:15" ht="22.5" x14ac:dyDescent="0.25">
      <c r="A16" s="146">
        <v>2</v>
      </c>
      <c r="B16" s="127" t="s">
        <v>391</v>
      </c>
      <c r="C16" s="36"/>
      <c r="D16" s="40">
        <v>1972</v>
      </c>
      <c r="E16" s="636" t="s">
        <v>390</v>
      </c>
      <c r="F16" s="49">
        <v>55.7</v>
      </c>
      <c r="G16" s="43" t="s">
        <v>198</v>
      </c>
      <c r="H16" s="9">
        <v>12</v>
      </c>
      <c r="I16" s="9">
        <v>2.2000000000000002</v>
      </c>
      <c r="J16" s="374">
        <v>241</v>
      </c>
      <c r="K16" s="94">
        <f>J16*I16</f>
        <v>530.20000000000005</v>
      </c>
      <c r="L16" s="10" t="s">
        <v>267</v>
      </c>
      <c r="M16" s="10">
        <v>18</v>
      </c>
      <c r="N16" s="39" t="s">
        <v>389</v>
      </c>
      <c r="O16" s="281"/>
    </row>
    <row r="17" spans="1:15" x14ac:dyDescent="0.25">
      <c r="A17" s="146">
        <v>3</v>
      </c>
      <c r="B17" s="555" t="s">
        <v>77</v>
      </c>
      <c r="C17" s="36"/>
      <c r="D17" s="204">
        <v>1972</v>
      </c>
      <c r="E17" s="204" t="s">
        <v>70</v>
      </c>
      <c r="F17" s="94">
        <v>65</v>
      </c>
      <c r="G17" s="276" t="s">
        <v>108</v>
      </c>
      <c r="H17" s="635">
        <v>12</v>
      </c>
      <c r="I17" s="9">
        <v>2.2000000000000002</v>
      </c>
      <c r="J17" s="634">
        <v>239</v>
      </c>
      <c r="K17" s="94">
        <f>J17*I17</f>
        <v>525.80000000000007</v>
      </c>
      <c r="L17" s="10" t="s">
        <v>267</v>
      </c>
      <c r="M17" s="276">
        <v>16</v>
      </c>
      <c r="N17" s="198" t="s">
        <v>71</v>
      </c>
      <c r="O17" s="281"/>
    </row>
    <row r="18" spans="1:15" x14ac:dyDescent="0.25">
      <c r="A18" s="146">
        <v>4</v>
      </c>
      <c r="B18" s="259" t="s">
        <v>133</v>
      </c>
      <c r="C18" s="36"/>
      <c r="D18" s="9">
        <v>1975</v>
      </c>
      <c r="E18" s="9" t="s">
        <v>70</v>
      </c>
      <c r="F18" s="49">
        <v>55.1</v>
      </c>
      <c r="G18" s="9" t="s">
        <v>134</v>
      </c>
      <c r="H18" s="71">
        <v>12</v>
      </c>
      <c r="I18" s="9">
        <v>2.2000000000000002</v>
      </c>
      <c r="J18" s="397">
        <v>229</v>
      </c>
      <c r="K18" s="94">
        <f>J18*I18</f>
        <v>503.80000000000007</v>
      </c>
      <c r="L18" s="10" t="s">
        <v>267</v>
      </c>
      <c r="M18" s="10">
        <v>15</v>
      </c>
      <c r="N18" s="36" t="s">
        <v>69</v>
      </c>
      <c r="O18" s="281"/>
    </row>
    <row r="19" spans="1:15" x14ac:dyDescent="0.25">
      <c r="A19" s="146">
        <v>5</v>
      </c>
      <c r="B19" s="273" t="s">
        <v>388</v>
      </c>
      <c r="C19" s="36"/>
      <c r="D19" s="40">
        <v>1972</v>
      </c>
      <c r="E19" s="41" t="s">
        <v>164</v>
      </c>
      <c r="F19" s="49">
        <v>62.7</v>
      </c>
      <c r="G19" s="43" t="s">
        <v>162</v>
      </c>
      <c r="H19" s="71">
        <v>12</v>
      </c>
      <c r="I19" s="9">
        <v>2.2000000000000002</v>
      </c>
      <c r="J19" s="397">
        <v>229</v>
      </c>
      <c r="K19" s="94">
        <f>J19*I19</f>
        <v>503.80000000000007</v>
      </c>
      <c r="L19" s="10" t="s">
        <v>267</v>
      </c>
      <c r="M19" s="10">
        <v>14</v>
      </c>
      <c r="N19" s="264" t="s">
        <v>387</v>
      </c>
      <c r="O19" s="281"/>
    </row>
    <row r="20" spans="1:15" x14ac:dyDescent="0.25">
      <c r="A20" s="146">
        <v>6</v>
      </c>
      <c r="B20" s="273" t="s">
        <v>386</v>
      </c>
      <c r="C20" s="36"/>
      <c r="D20" s="41">
        <v>1973</v>
      </c>
      <c r="E20" s="41">
        <v>1</v>
      </c>
      <c r="F20" s="94">
        <v>63</v>
      </c>
      <c r="G20" s="43" t="s">
        <v>130</v>
      </c>
      <c r="H20" s="71">
        <v>12</v>
      </c>
      <c r="I20" s="9">
        <v>2.2000000000000002</v>
      </c>
      <c r="J20" s="399">
        <v>221</v>
      </c>
      <c r="K20" s="94">
        <f>J20*I20</f>
        <v>486.20000000000005</v>
      </c>
      <c r="L20" s="10" t="s">
        <v>267</v>
      </c>
      <c r="M20" s="276">
        <v>13</v>
      </c>
      <c r="N20" s="493" t="s">
        <v>131</v>
      </c>
      <c r="O20" s="281"/>
    </row>
    <row r="21" spans="1:15" ht="45" x14ac:dyDescent="0.25">
      <c r="A21" s="146">
        <v>7</v>
      </c>
      <c r="B21" s="259" t="s">
        <v>385</v>
      </c>
      <c r="C21" s="36"/>
      <c r="D21" s="9">
        <v>1971</v>
      </c>
      <c r="E21" s="9">
        <v>2</v>
      </c>
      <c r="F21" s="49">
        <v>54.7</v>
      </c>
      <c r="G21" s="280" t="s">
        <v>184</v>
      </c>
      <c r="H21" s="71">
        <v>12</v>
      </c>
      <c r="I21" s="9">
        <v>2.2000000000000002</v>
      </c>
      <c r="J21" s="397">
        <v>212</v>
      </c>
      <c r="K21" s="94">
        <f>J21*I21</f>
        <v>466.40000000000003</v>
      </c>
      <c r="L21" s="10" t="s">
        <v>273</v>
      </c>
      <c r="M21" s="10">
        <v>12</v>
      </c>
      <c r="N21" s="36" t="s">
        <v>186</v>
      </c>
      <c r="O21" s="281"/>
    </row>
    <row r="22" spans="1:15" x14ac:dyDescent="0.25">
      <c r="A22" s="144">
        <v>8</v>
      </c>
      <c r="B22" s="127" t="s">
        <v>384</v>
      </c>
      <c r="C22" s="36"/>
      <c r="D22" s="40">
        <v>1973</v>
      </c>
      <c r="E22" s="41">
        <v>1</v>
      </c>
      <c r="F22" s="49">
        <v>65.400000000000006</v>
      </c>
      <c r="G22" s="43" t="s">
        <v>198</v>
      </c>
      <c r="H22" s="9">
        <v>12</v>
      </c>
      <c r="I22" s="9">
        <v>2.2000000000000002</v>
      </c>
      <c r="J22" s="374">
        <v>184</v>
      </c>
      <c r="K22" s="94">
        <f>J22*I22</f>
        <v>404.8</v>
      </c>
      <c r="L22" s="335" t="s">
        <v>274</v>
      </c>
      <c r="M22" s="335">
        <v>11</v>
      </c>
      <c r="N22" s="633" t="s">
        <v>199</v>
      </c>
      <c r="O22" s="348"/>
    </row>
    <row r="23" spans="1:15" x14ac:dyDescent="0.25">
      <c r="A23" s="144">
        <v>9</v>
      </c>
      <c r="B23" s="273" t="s">
        <v>222</v>
      </c>
      <c r="C23" s="307"/>
      <c r="D23" s="40">
        <v>1973</v>
      </c>
      <c r="E23" s="41" t="s">
        <v>120</v>
      </c>
      <c r="F23" s="49">
        <v>50.5</v>
      </c>
      <c r="G23" s="43" t="s">
        <v>216</v>
      </c>
      <c r="H23" s="9">
        <v>12</v>
      </c>
      <c r="I23" s="9">
        <v>2.2000000000000002</v>
      </c>
      <c r="J23" s="374">
        <v>171</v>
      </c>
      <c r="K23" s="94">
        <f>J23*I23</f>
        <v>376.20000000000005</v>
      </c>
      <c r="L23" s="335" t="s">
        <v>274</v>
      </c>
      <c r="M23" s="10">
        <v>10</v>
      </c>
      <c r="N23" s="264" t="s">
        <v>223</v>
      </c>
      <c r="O23" s="216"/>
    </row>
    <row r="24" spans="1:15" x14ac:dyDescent="0.25">
      <c r="A24" s="146">
        <v>10</v>
      </c>
      <c r="B24" s="36" t="s">
        <v>129</v>
      </c>
      <c r="C24" s="307"/>
      <c r="D24" s="9">
        <v>1973</v>
      </c>
      <c r="E24" s="276" t="s">
        <v>70</v>
      </c>
      <c r="F24" s="94">
        <v>57.2</v>
      </c>
      <c r="G24" s="9" t="s">
        <v>121</v>
      </c>
      <c r="H24" s="9">
        <v>12</v>
      </c>
      <c r="I24" s="9">
        <v>2.2000000000000002</v>
      </c>
      <c r="J24" s="9">
        <v>164</v>
      </c>
      <c r="K24" s="94">
        <f>J24*I24</f>
        <v>360.8</v>
      </c>
      <c r="L24" s="335" t="s">
        <v>274</v>
      </c>
      <c r="M24" s="276">
        <v>9</v>
      </c>
      <c r="N24" s="36" t="s">
        <v>124</v>
      </c>
      <c r="O24" s="281"/>
    </row>
    <row r="25" spans="1:15" x14ac:dyDescent="0.25">
      <c r="A25" s="360"/>
      <c r="B25" s="311"/>
      <c r="C25" s="311"/>
      <c r="D25" s="323"/>
      <c r="E25" s="323"/>
      <c r="F25" s="332"/>
      <c r="G25" s="323" t="s">
        <v>105</v>
      </c>
      <c r="H25" s="323"/>
      <c r="I25" s="323"/>
      <c r="J25" s="385"/>
      <c r="K25" s="94"/>
      <c r="L25" s="335"/>
      <c r="M25" s="335"/>
      <c r="N25" s="311"/>
      <c r="O25" s="325"/>
    </row>
    <row r="26" spans="1:15" x14ac:dyDescent="0.25">
      <c r="A26" s="360">
        <v>1</v>
      </c>
      <c r="B26" s="273" t="s">
        <v>383</v>
      </c>
      <c r="C26" s="36"/>
      <c r="D26" s="41">
        <v>1972</v>
      </c>
      <c r="E26" s="9">
        <v>1</v>
      </c>
      <c r="F26" s="49">
        <v>83.9</v>
      </c>
      <c r="G26" s="43" t="s">
        <v>130</v>
      </c>
      <c r="H26" s="9">
        <v>12</v>
      </c>
      <c r="I26" s="9">
        <v>2</v>
      </c>
      <c r="J26" s="374">
        <v>184</v>
      </c>
      <c r="K26" s="94">
        <f>J26*I26</f>
        <v>368</v>
      </c>
      <c r="L26" s="335" t="s">
        <v>274</v>
      </c>
      <c r="M26" s="10">
        <v>20</v>
      </c>
      <c r="N26" s="127" t="s">
        <v>382</v>
      </c>
      <c r="O26" s="325"/>
    </row>
    <row r="27" spans="1:15" x14ac:dyDescent="0.25">
      <c r="A27" s="146">
        <v>2</v>
      </c>
      <c r="B27" s="198" t="s">
        <v>381</v>
      </c>
      <c r="C27" s="9"/>
      <c r="D27" s="276">
        <v>1971</v>
      </c>
      <c r="E27" s="276" t="s">
        <v>70</v>
      </c>
      <c r="F27" s="271">
        <v>71.599999999999994</v>
      </c>
      <c r="G27" s="276" t="s">
        <v>108</v>
      </c>
      <c r="H27" s="276">
        <v>12</v>
      </c>
      <c r="I27" s="9">
        <v>2</v>
      </c>
      <c r="J27" s="9">
        <v>143</v>
      </c>
      <c r="K27" s="94">
        <f>J27*I27</f>
        <v>286</v>
      </c>
      <c r="L27" s="9" t="s">
        <v>270</v>
      </c>
      <c r="M27" s="9">
        <v>18</v>
      </c>
      <c r="N27" s="198" t="s">
        <v>380</v>
      </c>
      <c r="O27" s="281"/>
    </row>
    <row r="28" spans="1:15" ht="15.75" thickBot="1" x14ac:dyDescent="0.3">
      <c r="A28" s="149">
        <v>3</v>
      </c>
      <c r="B28" s="266" t="s">
        <v>379</v>
      </c>
      <c r="C28" s="150"/>
      <c r="D28" s="150">
        <v>1971</v>
      </c>
      <c r="E28" s="380" t="s">
        <v>70</v>
      </c>
      <c r="F28" s="329">
        <v>72</v>
      </c>
      <c r="G28" s="150" t="s">
        <v>121</v>
      </c>
      <c r="H28" s="380">
        <v>12</v>
      </c>
      <c r="I28" s="150">
        <v>2</v>
      </c>
      <c r="J28" s="150">
        <v>92</v>
      </c>
      <c r="K28" s="329">
        <f>J28*I28</f>
        <v>184</v>
      </c>
      <c r="L28" s="150" t="s">
        <v>269</v>
      </c>
      <c r="M28" s="150">
        <v>16</v>
      </c>
      <c r="N28" s="266" t="s">
        <v>87</v>
      </c>
      <c r="O28" s="331"/>
    </row>
    <row r="29" spans="1:15" ht="15.75" x14ac:dyDescent="0.25">
      <c r="A29" s="24" t="s">
        <v>21</v>
      </c>
      <c r="B29" s="25"/>
      <c r="C29" s="25"/>
      <c r="D29" s="14"/>
      <c r="E29" s="3" t="s">
        <v>96</v>
      </c>
      <c r="F29" s="91"/>
      <c r="G29" s="14"/>
      <c r="H29" s="14"/>
      <c r="I29" s="487" t="s">
        <v>93</v>
      </c>
      <c r="J29" s="2"/>
      <c r="K29" s="2"/>
      <c r="L29" s="1"/>
      <c r="M29" s="92" t="s">
        <v>97</v>
      </c>
      <c r="N29" s="14"/>
      <c r="O29" s="14"/>
    </row>
    <row r="30" spans="1:15" ht="15.75" x14ac:dyDescent="0.25">
      <c r="A30" s="24" t="s">
        <v>22</v>
      </c>
      <c r="B30" s="25"/>
      <c r="C30" s="25"/>
      <c r="D30" s="14"/>
      <c r="E30" s="14"/>
      <c r="F30" s="92" t="s">
        <v>98</v>
      </c>
      <c r="G30" s="14"/>
      <c r="H30" s="14"/>
      <c r="I30" s="487" t="s">
        <v>94</v>
      </c>
      <c r="J30" s="2"/>
      <c r="K30" s="2"/>
      <c r="L30" s="1"/>
      <c r="M30" s="3" t="s">
        <v>95</v>
      </c>
      <c r="N30" s="14"/>
      <c r="O30" s="14"/>
    </row>
  </sheetData>
  <mergeCells count="20">
    <mergeCell ref="A5:C6"/>
    <mergeCell ref="E5:L5"/>
    <mergeCell ref="E6:L6"/>
    <mergeCell ref="J7:O7"/>
    <mergeCell ref="L12:L13"/>
    <mergeCell ref="M12:M13"/>
    <mergeCell ref="G12:G13"/>
    <mergeCell ref="E8:I8"/>
    <mergeCell ref="G9:G10"/>
    <mergeCell ref="E4:L4"/>
    <mergeCell ref="N12:O13"/>
    <mergeCell ref="H12:H13"/>
    <mergeCell ref="I12:I13"/>
    <mergeCell ref="A12:A13"/>
    <mergeCell ref="B12:C13"/>
    <mergeCell ref="D12:D13"/>
    <mergeCell ref="E12:E13"/>
    <mergeCell ref="F12:F13"/>
    <mergeCell ref="J12:J13"/>
    <mergeCell ref="K12:K13"/>
  </mergeCells>
  <pageMargins left="0.7" right="0.7" top="0.75" bottom="0.75" header="0.3" footer="0.3"/>
  <drawing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6B57C-A816-4FE0-ACDB-341740417656}">
  <dimension ref="A1:O24"/>
  <sheetViews>
    <sheetView workbookViewId="0">
      <selection activeCell="W19" sqref="W19"/>
    </sheetView>
  </sheetViews>
  <sheetFormatPr defaultRowHeight="15" x14ac:dyDescent="0.25"/>
  <cols>
    <col min="1" max="1" width="6.28515625" customWidth="1"/>
    <col min="7" max="7" width="26.28515625" customWidth="1"/>
    <col min="15" max="15" width="17.85546875" customWidth="1"/>
  </cols>
  <sheetData>
    <row r="1" spans="1:15" ht="15.75" x14ac:dyDescent="0.25">
      <c r="A1" s="513"/>
      <c r="B1" s="513"/>
      <c r="C1" s="513"/>
      <c r="D1" s="513"/>
      <c r="E1" s="513"/>
      <c r="F1" s="6"/>
      <c r="G1" s="172" t="s">
        <v>92</v>
      </c>
      <c r="H1" s="513"/>
      <c r="I1" s="513"/>
      <c r="J1" s="513"/>
      <c r="K1" s="513"/>
      <c r="L1" s="513"/>
      <c r="M1" s="513"/>
      <c r="N1" s="513"/>
      <c r="O1" s="501"/>
    </row>
    <row r="2" spans="1:15" ht="15.75" x14ac:dyDescent="0.25">
      <c r="A2" s="513"/>
      <c r="B2" s="513"/>
      <c r="C2" s="513"/>
      <c r="D2" s="513"/>
      <c r="E2" s="513"/>
      <c r="F2" s="6"/>
      <c r="G2" s="513" t="s">
        <v>5</v>
      </c>
      <c r="H2" s="14"/>
      <c r="I2" s="14"/>
      <c r="J2" s="14"/>
      <c r="K2" s="14"/>
      <c r="L2" s="6"/>
      <c r="M2" s="14"/>
      <c r="N2" s="14"/>
      <c r="O2" s="501"/>
    </row>
    <row r="3" spans="1:15" ht="15.75" x14ac:dyDescent="0.25">
      <c r="A3" s="515"/>
      <c r="B3" s="515"/>
      <c r="C3" s="515"/>
      <c r="D3" s="515"/>
      <c r="E3" s="515"/>
      <c r="F3" s="514"/>
      <c r="G3" s="513" t="s">
        <v>4</v>
      </c>
      <c r="H3" s="515"/>
      <c r="I3" s="515"/>
      <c r="J3" s="515"/>
      <c r="K3" s="515"/>
      <c r="L3" s="515"/>
      <c r="M3" s="515"/>
      <c r="N3" s="515"/>
      <c r="O3" s="514"/>
    </row>
    <row r="4" spans="1:15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456"/>
      <c r="M4" s="28" t="s">
        <v>107</v>
      </c>
      <c r="N4" s="29"/>
      <c r="O4" s="511"/>
    </row>
    <row r="5" spans="1:15" ht="15.75" x14ac:dyDescent="0.25">
      <c r="A5" s="418" t="s">
        <v>276</v>
      </c>
      <c r="B5" s="419"/>
      <c r="C5" s="420"/>
      <c r="D5" s="510"/>
      <c r="E5" s="503" t="s">
        <v>91</v>
      </c>
      <c r="F5" s="503"/>
      <c r="G5" s="503"/>
      <c r="H5" s="503"/>
      <c r="I5" s="503"/>
      <c r="J5" s="503"/>
      <c r="K5" s="503"/>
      <c r="L5" s="479"/>
      <c r="M5" s="21" t="s">
        <v>42</v>
      </c>
      <c r="N5" s="27"/>
      <c r="O5" s="640"/>
    </row>
    <row r="6" spans="1:15" ht="15.75" x14ac:dyDescent="0.25">
      <c r="A6" s="424"/>
      <c r="B6" s="425"/>
      <c r="C6" s="426"/>
      <c r="D6" s="504"/>
      <c r="E6" s="503"/>
      <c r="F6" s="503"/>
      <c r="G6" s="503"/>
      <c r="H6" s="503"/>
      <c r="I6" s="503"/>
      <c r="J6" s="503"/>
      <c r="K6" s="503"/>
      <c r="L6" s="503"/>
      <c r="M6" s="505" t="s">
        <v>7</v>
      </c>
      <c r="N6" s="14"/>
      <c r="O6" s="14"/>
    </row>
    <row r="7" spans="1:15" x14ac:dyDescent="0.25">
      <c r="A7" s="7" t="s">
        <v>27</v>
      </c>
      <c r="B7" s="8"/>
      <c r="C7" s="18"/>
      <c r="D7" s="19"/>
      <c r="E7" s="14"/>
      <c r="F7" s="6"/>
      <c r="G7" s="180">
        <v>2.4</v>
      </c>
      <c r="H7" s="14"/>
      <c r="I7" s="14"/>
      <c r="J7" s="459" t="s">
        <v>8</v>
      </c>
      <c r="K7" s="459"/>
      <c r="L7" s="459"/>
      <c r="M7" s="459"/>
      <c r="N7" s="459"/>
      <c r="O7" s="460"/>
    </row>
    <row r="8" spans="1:15" ht="16.5" thickBot="1" x14ac:dyDescent="0.3">
      <c r="A8" s="4" t="s">
        <v>11</v>
      </c>
      <c r="B8" s="8"/>
      <c r="C8" s="18"/>
      <c r="D8" s="19"/>
      <c r="E8" s="458" t="s">
        <v>368</v>
      </c>
      <c r="F8" s="503"/>
      <c r="G8" s="503"/>
      <c r="H8" s="503"/>
      <c r="I8" s="479"/>
      <c r="J8" s="104" t="s">
        <v>2</v>
      </c>
      <c r="K8" s="104" t="s">
        <v>1</v>
      </c>
      <c r="L8" s="104" t="s">
        <v>0</v>
      </c>
      <c r="M8" s="105" t="s">
        <v>9</v>
      </c>
      <c r="N8" s="105" t="s">
        <v>3</v>
      </c>
      <c r="O8" s="181" t="s">
        <v>10</v>
      </c>
    </row>
    <row r="9" spans="1:15" ht="16.5" thickBot="1" x14ac:dyDescent="0.3">
      <c r="A9" s="3"/>
      <c r="B9" s="502"/>
      <c r="C9" s="488"/>
      <c r="D9" s="488"/>
      <c r="E9" s="501"/>
      <c r="F9" s="501"/>
      <c r="G9" s="480" t="s">
        <v>52</v>
      </c>
      <c r="H9" s="415">
        <v>68</v>
      </c>
      <c r="I9" s="415" t="s">
        <v>51</v>
      </c>
      <c r="J9" s="98">
        <v>190</v>
      </c>
      <c r="K9" s="98">
        <v>160</v>
      </c>
      <c r="L9" s="98">
        <v>120</v>
      </c>
      <c r="M9" s="98">
        <v>85</v>
      </c>
      <c r="N9" s="98">
        <v>70</v>
      </c>
      <c r="O9" s="98">
        <v>50</v>
      </c>
    </row>
    <row r="10" spans="1:15" ht="16.5" thickBot="1" x14ac:dyDescent="0.3">
      <c r="A10" s="3"/>
      <c r="B10" s="502"/>
      <c r="C10" s="488"/>
      <c r="D10" s="488"/>
      <c r="E10" s="501"/>
      <c r="F10" s="501"/>
      <c r="G10" s="482"/>
      <c r="H10" s="171" t="s">
        <v>58</v>
      </c>
      <c r="I10" s="171" t="s">
        <v>51</v>
      </c>
      <c r="J10" s="99">
        <v>180</v>
      </c>
      <c r="K10" s="99">
        <v>140</v>
      </c>
      <c r="L10" s="99">
        <v>105</v>
      </c>
      <c r="M10" s="99">
        <v>70</v>
      </c>
      <c r="N10" s="99">
        <v>55</v>
      </c>
      <c r="O10" s="99">
        <v>35</v>
      </c>
    </row>
    <row r="11" spans="1:15" ht="15.75" thickBot="1" x14ac:dyDescent="0.3">
      <c r="A11" s="3"/>
      <c r="B11" s="3"/>
      <c r="C11" s="3"/>
      <c r="D11" s="3"/>
      <c r="E11" s="3"/>
      <c r="F11" s="20"/>
      <c r="G11" s="3"/>
      <c r="H11" s="3"/>
      <c r="I11" s="3"/>
      <c r="J11" s="3"/>
      <c r="K11" s="3"/>
      <c r="L11" s="20"/>
      <c r="M11" s="3"/>
      <c r="N11" s="3"/>
      <c r="O11" s="3"/>
    </row>
    <row r="12" spans="1:15" x14ac:dyDescent="0.25">
      <c r="A12" s="443" t="s">
        <v>12</v>
      </c>
      <c r="B12" s="431" t="s">
        <v>13</v>
      </c>
      <c r="C12" s="445"/>
      <c r="D12" s="429" t="s">
        <v>14</v>
      </c>
      <c r="E12" s="435" t="s">
        <v>15</v>
      </c>
      <c r="F12" s="429" t="s">
        <v>26</v>
      </c>
      <c r="G12" s="429" t="s">
        <v>16</v>
      </c>
      <c r="H12" s="439" t="s">
        <v>23</v>
      </c>
      <c r="I12" s="439" t="s">
        <v>24</v>
      </c>
      <c r="J12" s="429" t="s">
        <v>367</v>
      </c>
      <c r="K12" s="429" t="s">
        <v>25</v>
      </c>
      <c r="L12" s="429" t="s">
        <v>18</v>
      </c>
      <c r="M12" s="429" t="s">
        <v>19</v>
      </c>
      <c r="N12" s="431" t="s">
        <v>20</v>
      </c>
      <c r="O12" s="432"/>
    </row>
    <row r="13" spans="1:15" ht="15.75" thickBot="1" x14ac:dyDescent="0.3">
      <c r="A13" s="451"/>
      <c r="B13" s="452"/>
      <c r="C13" s="453"/>
      <c r="D13" s="448"/>
      <c r="E13" s="454"/>
      <c r="F13" s="448"/>
      <c r="G13" s="448"/>
      <c r="H13" s="447"/>
      <c r="I13" s="447"/>
      <c r="J13" s="448"/>
      <c r="K13" s="448"/>
      <c r="L13" s="448"/>
      <c r="M13" s="448"/>
      <c r="N13" s="452"/>
      <c r="O13" s="461"/>
    </row>
    <row r="14" spans="1:15" x14ac:dyDescent="0.25">
      <c r="A14" s="131"/>
      <c r="B14" s="133"/>
      <c r="C14" s="133"/>
      <c r="D14" s="140"/>
      <c r="E14" s="140"/>
      <c r="F14" s="300"/>
      <c r="G14" s="140" t="s">
        <v>104</v>
      </c>
      <c r="H14" s="140"/>
      <c r="I14" s="140"/>
      <c r="J14" s="373"/>
      <c r="K14" s="303"/>
      <c r="L14" s="141"/>
      <c r="M14" s="141"/>
      <c r="N14" s="133"/>
      <c r="O14" s="305"/>
    </row>
    <row r="15" spans="1:15" x14ac:dyDescent="0.25">
      <c r="A15" s="146">
        <v>1</v>
      </c>
      <c r="B15" s="273" t="s">
        <v>165</v>
      </c>
      <c r="C15" s="36"/>
      <c r="D15" s="40">
        <v>1968</v>
      </c>
      <c r="E15" s="41">
        <v>1</v>
      </c>
      <c r="F15" s="49">
        <v>56.7</v>
      </c>
      <c r="G15" s="43" t="s">
        <v>162</v>
      </c>
      <c r="H15" s="9">
        <v>12</v>
      </c>
      <c r="I15" s="9">
        <v>2.64</v>
      </c>
      <c r="J15" s="374">
        <v>221</v>
      </c>
      <c r="K15" s="94">
        <f>J15*I15</f>
        <v>583.44000000000005</v>
      </c>
      <c r="L15" s="10" t="s">
        <v>267</v>
      </c>
      <c r="M15" s="10">
        <v>20</v>
      </c>
      <c r="N15" s="39" t="s">
        <v>403</v>
      </c>
      <c r="O15" s="281"/>
    </row>
    <row r="16" spans="1:15" x14ac:dyDescent="0.25">
      <c r="A16" s="146">
        <v>2</v>
      </c>
      <c r="B16" s="36" t="s">
        <v>402</v>
      </c>
      <c r="C16" s="36"/>
      <c r="D16" s="9">
        <v>1967</v>
      </c>
      <c r="E16" s="9">
        <v>1</v>
      </c>
      <c r="F16" s="49">
        <v>61.2</v>
      </c>
      <c r="G16" s="9" t="s">
        <v>319</v>
      </c>
      <c r="H16" s="9">
        <v>12</v>
      </c>
      <c r="I16" s="9">
        <v>2.64</v>
      </c>
      <c r="J16" s="374">
        <v>218</v>
      </c>
      <c r="K16" s="94">
        <f>J16*I16</f>
        <v>575.52</v>
      </c>
      <c r="L16" s="10" t="s">
        <v>267</v>
      </c>
      <c r="M16" s="10">
        <v>18</v>
      </c>
      <c r="N16" s="36" t="s">
        <v>69</v>
      </c>
      <c r="O16" s="281"/>
    </row>
    <row r="17" spans="1:15" x14ac:dyDescent="0.25">
      <c r="A17" s="146">
        <v>3</v>
      </c>
      <c r="B17" s="257" t="s">
        <v>156</v>
      </c>
      <c r="C17" s="36"/>
      <c r="D17" s="9">
        <v>1966</v>
      </c>
      <c r="E17" s="9" t="s">
        <v>68</v>
      </c>
      <c r="F17" s="49">
        <v>64.599999999999994</v>
      </c>
      <c r="G17" s="9" t="s">
        <v>136</v>
      </c>
      <c r="H17" s="9">
        <v>12</v>
      </c>
      <c r="I17" s="9">
        <v>2.64</v>
      </c>
      <c r="J17" s="374">
        <v>207</v>
      </c>
      <c r="K17" s="94">
        <f>J17*I17</f>
        <v>546.48</v>
      </c>
      <c r="L17" s="10" t="s">
        <v>267</v>
      </c>
      <c r="M17" s="10">
        <v>16</v>
      </c>
      <c r="N17" s="257" t="s">
        <v>401</v>
      </c>
      <c r="O17" s="281"/>
    </row>
    <row r="18" spans="1:15" x14ac:dyDescent="0.25">
      <c r="A18" s="146">
        <v>4</v>
      </c>
      <c r="B18" s="36" t="s">
        <v>400</v>
      </c>
      <c r="C18" s="36"/>
      <c r="D18" s="9">
        <v>1970</v>
      </c>
      <c r="E18" s="276">
        <v>1</v>
      </c>
      <c r="F18" s="49">
        <v>65.599999999999994</v>
      </c>
      <c r="G18" s="9" t="s">
        <v>399</v>
      </c>
      <c r="H18" s="9">
        <v>12</v>
      </c>
      <c r="I18" s="9">
        <v>2.64</v>
      </c>
      <c r="J18" s="374">
        <v>204</v>
      </c>
      <c r="K18" s="94">
        <f>J18*I18</f>
        <v>538.56000000000006</v>
      </c>
      <c r="L18" s="10" t="s">
        <v>267</v>
      </c>
      <c r="M18" s="10">
        <v>15</v>
      </c>
      <c r="N18" s="36" t="s">
        <v>398</v>
      </c>
      <c r="O18" s="281"/>
    </row>
    <row r="19" spans="1:15" x14ac:dyDescent="0.25">
      <c r="A19" s="146">
        <v>5</v>
      </c>
      <c r="B19" s="257" t="s">
        <v>397</v>
      </c>
      <c r="C19" s="36"/>
      <c r="D19" s="9">
        <v>1970</v>
      </c>
      <c r="E19" s="9" t="s">
        <v>145</v>
      </c>
      <c r="F19" s="49">
        <v>57</v>
      </c>
      <c r="G19" s="9" t="s">
        <v>136</v>
      </c>
      <c r="H19" s="9">
        <v>12</v>
      </c>
      <c r="I19" s="9">
        <v>2.64</v>
      </c>
      <c r="J19" s="374">
        <v>182</v>
      </c>
      <c r="K19" s="94">
        <f>J19*I19</f>
        <v>480.48</v>
      </c>
      <c r="L19" s="10" t="s">
        <v>273</v>
      </c>
      <c r="M19" s="10">
        <v>14</v>
      </c>
      <c r="N19" s="257" t="s">
        <v>396</v>
      </c>
      <c r="O19" s="281"/>
    </row>
    <row r="20" spans="1:15" x14ac:dyDescent="0.25">
      <c r="A20" s="144"/>
      <c r="B20" s="54"/>
      <c r="C20" s="54"/>
      <c r="D20" s="56"/>
      <c r="E20" s="498"/>
      <c r="F20" s="55"/>
      <c r="G20" s="56" t="s">
        <v>105</v>
      </c>
      <c r="H20" s="56"/>
      <c r="I20" s="56"/>
      <c r="J20" s="235"/>
      <c r="K20" s="94"/>
      <c r="L20" s="57"/>
      <c r="M20" s="57"/>
      <c r="N20" s="36"/>
      <c r="O20" s="216"/>
    </row>
    <row r="21" spans="1:15" x14ac:dyDescent="0.25">
      <c r="A21" s="144">
        <v>1</v>
      </c>
      <c r="B21" s="273" t="s">
        <v>395</v>
      </c>
      <c r="C21" s="54"/>
      <c r="D21" s="40">
        <v>1969</v>
      </c>
      <c r="E21" s="41" t="s">
        <v>164</v>
      </c>
      <c r="F21" s="55">
        <v>76.400000000000006</v>
      </c>
      <c r="G21" s="43" t="s">
        <v>162</v>
      </c>
      <c r="H21" s="56">
        <v>12</v>
      </c>
      <c r="I21" s="56">
        <v>2.4</v>
      </c>
      <c r="J21" s="235">
        <v>194</v>
      </c>
      <c r="K21" s="94">
        <f>J21*I21</f>
        <v>465.59999999999997</v>
      </c>
      <c r="L21" s="57" t="s">
        <v>267</v>
      </c>
      <c r="M21" s="57">
        <v>20</v>
      </c>
      <c r="N21" s="264" t="s">
        <v>387</v>
      </c>
      <c r="O21" s="216"/>
    </row>
    <row r="22" spans="1:15" ht="15.75" thickBot="1" x14ac:dyDescent="0.3">
      <c r="A22" s="149">
        <v>2</v>
      </c>
      <c r="B22" s="266" t="s">
        <v>394</v>
      </c>
      <c r="C22" s="266"/>
      <c r="D22" s="150">
        <v>1967</v>
      </c>
      <c r="E22" s="150" t="s">
        <v>0</v>
      </c>
      <c r="F22" s="156">
        <v>82.3</v>
      </c>
      <c r="G22" s="380" t="s">
        <v>108</v>
      </c>
      <c r="H22" s="150">
        <v>12</v>
      </c>
      <c r="I22" s="150">
        <v>2.4</v>
      </c>
      <c r="J22" s="401">
        <v>151</v>
      </c>
      <c r="K22" s="329">
        <f>J22*I22</f>
        <v>362.4</v>
      </c>
      <c r="L22" s="158" t="s">
        <v>273</v>
      </c>
      <c r="M22" s="158">
        <v>18</v>
      </c>
      <c r="N22" s="266" t="s">
        <v>301</v>
      </c>
      <c r="O22" s="331"/>
    </row>
    <row r="23" spans="1:15" ht="15.75" x14ac:dyDescent="0.25">
      <c r="A23" s="24" t="s">
        <v>21</v>
      </c>
      <c r="B23" s="25"/>
      <c r="C23" s="25"/>
      <c r="D23" s="14"/>
      <c r="E23" s="3" t="s">
        <v>96</v>
      </c>
      <c r="F23" s="91"/>
      <c r="G23" s="14"/>
      <c r="H23" s="14"/>
      <c r="I23" s="487" t="s">
        <v>93</v>
      </c>
      <c r="J23" s="2"/>
      <c r="K23" s="2"/>
      <c r="L23" s="1"/>
      <c r="M23" s="92" t="s">
        <v>97</v>
      </c>
      <c r="N23" s="14"/>
      <c r="O23" s="14"/>
    </row>
    <row r="24" spans="1:15" ht="15.75" x14ac:dyDescent="0.25">
      <c r="A24" s="24" t="s">
        <v>22</v>
      </c>
      <c r="B24" s="25"/>
      <c r="C24" s="25"/>
      <c r="D24" s="14"/>
      <c r="E24" s="14"/>
      <c r="F24" s="92" t="s">
        <v>98</v>
      </c>
      <c r="G24" s="14"/>
      <c r="H24" s="14"/>
      <c r="I24" s="487" t="s">
        <v>94</v>
      </c>
      <c r="J24" s="2"/>
      <c r="K24" s="2"/>
      <c r="L24" s="1"/>
      <c r="M24" s="3" t="s">
        <v>95</v>
      </c>
      <c r="N24" s="14"/>
      <c r="O24" s="14"/>
    </row>
  </sheetData>
  <mergeCells count="20">
    <mergeCell ref="A5:C6"/>
    <mergeCell ref="E5:L5"/>
    <mergeCell ref="E6:L6"/>
    <mergeCell ref="J7:O7"/>
    <mergeCell ref="L12:L13"/>
    <mergeCell ref="M12:M13"/>
    <mergeCell ref="G12:G13"/>
    <mergeCell ref="E8:I8"/>
    <mergeCell ref="G9:G10"/>
    <mergeCell ref="E4:L4"/>
    <mergeCell ref="N12:O13"/>
    <mergeCell ref="H12:H13"/>
    <mergeCell ref="I12:I13"/>
    <mergeCell ref="A12:A13"/>
    <mergeCell ref="B12:C13"/>
    <mergeCell ref="D12:D13"/>
    <mergeCell ref="E12:E13"/>
    <mergeCell ref="F12:F13"/>
    <mergeCell ref="J12:J13"/>
    <mergeCell ref="K12:K13"/>
  </mergeCells>
  <pageMargins left="0.7" right="0.7" top="0.75" bottom="0.75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634AB5-FC37-42F0-9413-1CDBD1CBB8D2}">
  <dimension ref="A1:O19"/>
  <sheetViews>
    <sheetView workbookViewId="0">
      <selection activeCell="T11" sqref="T11"/>
    </sheetView>
  </sheetViews>
  <sheetFormatPr defaultRowHeight="15" x14ac:dyDescent="0.25"/>
  <cols>
    <col min="1" max="1" width="5.85546875" customWidth="1"/>
    <col min="7" max="7" width="25.85546875" customWidth="1"/>
  </cols>
  <sheetData>
    <row r="1" spans="1:15" ht="15.75" x14ac:dyDescent="0.25">
      <c r="A1" s="513"/>
      <c r="B1" s="513"/>
      <c r="C1" s="513"/>
      <c r="D1" s="513"/>
      <c r="E1" s="513"/>
      <c r="F1" s="6"/>
      <c r="G1" s="172" t="s">
        <v>92</v>
      </c>
      <c r="H1" s="513"/>
      <c r="I1" s="513"/>
      <c r="J1" s="513"/>
      <c r="K1" s="513"/>
      <c r="L1" s="513"/>
      <c r="M1" s="513"/>
      <c r="N1" s="513"/>
      <c r="O1" s="501"/>
    </row>
    <row r="2" spans="1:15" ht="15.75" x14ac:dyDescent="0.25">
      <c r="A2" s="513"/>
      <c r="B2" s="513"/>
      <c r="C2" s="513"/>
      <c r="D2" s="513"/>
      <c r="E2" s="513"/>
      <c r="F2" s="6"/>
      <c r="G2" s="513" t="s">
        <v>5</v>
      </c>
      <c r="H2" s="14"/>
      <c r="I2" s="14"/>
      <c r="J2" s="14"/>
      <c r="K2" s="14"/>
      <c r="L2" s="6"/>
      <c r="M2" s="14"/>
      <c r="N2" s="14"/>
      <c r="O2" s="501"/>
    </row>
    <row r="3" spans="1:15" ht="15.75" x14ac:dyDescent="0.25">
      <c r="A3" s="515"/>
      <c r="B3" s="515"/>
      <c r="C3" s="515"/>
      <c r="D3" s="515"/>
      <c r="E3" s="515"/>
      <c r="F3" s="514"/>
      <c r="G3" s="513" t="s">
        <v>4</v>
      </c>
      <c r="H3" s="515"/>
      <c r="I3" s="515"/>
      <c r="J3" s="515"/>
      <c r="K3" s="515"/>
      <c r="L3" s="515"/>
      <c r="M3" s="515"/>
      <c r="N3" s="515"/>
      <c r="O3" s="514"/>
    </row>
    <row r="4" spans="1:15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456"/>
      <c r="M4" s="646" t="s">
        <v>106</v>
      </c>
      <c r="N4" s="126"/>
      <c r="O4" s="511"/>
    </row>
    <row r="5" spans="1:15" ht="15.75" x14ac:dyDescent="0.25">
      <c r="A5" s="418" t="s">
        <v>276</v>
      </c>
      <c r="B5" s="419"/>
      <c r="C5" s="420"/>
      <c r="D5" s="510"/>
      <c r="E5" s="503" t="s">
        <v>91</v>
      </c>
      <c r="F5" s="503"/>
      <c r="G5" s="503"/>
      <c r="H5" s="503"/>
      <c r="I5" s="503"/>
      <c r="J5" s="503"/>
      <c r="K5" s="503"/>
      <c r="L5" s="479"/>
      <c r="M5" s="21" t="s">
        <v>42</v>
      </c>
      <c r="N5" s="27"/>
      <c r="O5" s="507">
        <v>0.75</v>
      </c>
    </row>
    <row r="6" spans="1:15" ht="15.75" x14ac:dyDescent="0.25">
      <c r="A6" s="424"/>
      <c r="B6" s="425"/>
      <c r="C6" s="426"/>
      <c r="D6" s="504"/>
      <c r="E6" s="503"/>
      <c r="F6" s="503"/>
      <c r="G6" s="503"/>
      <c r="H6" s="503"/>
      <c r="I6" s="503"/>
      <c r="J6" s="503"/>
      <c r="K6" s="503"/>
      <c r="L6" s="503"/>
      <c r="M6" s="505" t="s">
        <v>7</v>
      </c>
      <c r="N6" s="14"/>
      <c r="O6" s="14"/>
    </row>
    <row r="7" spans="1:15" x14ac:dyDescent="0.25">
      <c r="A7" s="7" t="s">
        <v>27</v>
      </c>
      <c r="B7" s="8"/>
      <c r="C7" s="18"/>
      <c r="D7" s="19">
        <v>28</v>
      </c>
      <c r="E7" s="14"/>
      <c r="F7" s="6"/>
      <c r="G7" s="180">
        <v>2.9</v>
      </c>
      <c r="H7" s="14"/>
      <c r="I7" s="14"/>
      <c r="J7" s="459" t="s">
        <v>8</v>
      </c>
      <c r="K7" s="459"/>
      <c r="L7" s="459"/>
      <c r="M7" s="459"/>
      <c r="N7" s="459"/>
      <c r="O7" s="460"/>
    </row>
    <row r="8" spans="1:15" ht="16.5" thickBot="1" x14ac:dyDescent="0.3">
      <c r="A8" s="4" t="s">
        <v>11</v>
      </c>
      <c r="B8" s="8"/>
      <c r="C8" s="18"/>
      <c r="D8" s="19">
        <v>197</v>
      </c>
      <c r="E8" s="458" t="s">
        <v>368</v>
      </c>
      <c r="F8" s="503"/>
      <c r="G8" s="503"/>
      <c r="H8" s="503"/>
      <c r="I8" s="479"/>
      <c r="J8" s="19" t="s">
        <v>2</v>
      </c>
      <c r="K8" s="19" t="s">
        <v>1</v>
      </c>
      <c r="L8" s="19" t="s">
        <v>0</v>
      </c>
      <c r="M8" s="31" t="s">
        <v>9</v>
      </c>
      <c r="N8" s="31" t="s">
        <v>3</v>
      </c>
      <c r="O8" s="53" t="s">
        <v>10</v>
      </c>
    </row>
    <row r="9" spans="1:15" ht="16.5" thickBot="1" x14ac:dyDescent="0.3">
      <c r="A9" s="3"/>
      <c r="B9" s="502"/>
      <c r="C9" s="488"/>
      <c r="D9" s="488"/>
      <c r="E9" s="483" t="s">
        <v>53</v>
      </c>
      <c r="F9" s="484"/>
      <c r="G9" s="483" t="s">
        <v>54</v>
      </c>
      <c r="H9" s="484"/>
      <c r="I9" s="415" t="s">
        <v>55</v>
      </c>
      <c r="J9" s="101">
        <v>220</v>
      </c>
      <c r="K9" s="101">
        <v>185</v>
      </c>
      <c r="L9" s="101">
        <v>150</v>
      </c>
      <c r="M9" s="101">
        <v>115</v>
      </c>
      <c r="N9" s="101">
        <v>100</v>
      </c>
      <c r="O9" s="101">
        <v>80</v>
      </c>
    </row>
    <row r="10" spans="1:15" ht="15.75" thickBot="1" x14ac:dyDescent="0.3">
      <c r="A10" s="3"/>
      <c r="B10" s="3"/>
      <c r="C10" s="3"/>
      <c r="D10" s="3"/>
      <c r="E10" s="3"/>
      <c r="F10" s="20"/>
      <c r="G10" s="3"/>
      <c r="H10" s="3"/>
      <c r="I10" s="3"/>
      <c r="J10" s="3"/>
      <c r="K10" s="3"/>
      <c r="L10" s="20"/>
      <c r="M10" s="3"/>
      <c r="N10" s="3"/>
      <c r="O10" s="3"/>
    </row>
    <row r="11" spans="1:15" x14ac:dyDescent="0.25">
      <c r="A11" s="443" t="s">
        <v>12</v>
      </c>
      <c r="B11" s="431" t="s">
        <v>13</v>
      </c>
      <c r="C11" s="445"/>
      <c r="D11" s="429" t="s">
        <v>14</v>
      </c>
      <c r="E11" s="435" t="s">
        <v>15</v>
      </c>
      <c r="F11" s="429" t="s">
        <v>26</v>
      </c>
      <c r="G11" s="429" t="s">
        <v>16</v>
      </c>
      <c r="H11" s="439" t="s">
        <v>23</v>
      </c>
      <c r="I11" s="439" t="s">
        <v>24</v>
      </c>
      <c r="J11" s="429" t="s">
        <v>367</v>
      </c>
      <c r="K11" s="429" t="s">
        <v>25</v>
      </c>
      <c r="L11" s="429" t="s">
        <v>18</v>
      </c>
      <c r="M11" s="429" t="s">
        <v>19</v>
      </c>
      <c r="N11" s="431" t="s">
        <v>20</v>
      </c>
      <c r="O11" s="432"/>
    </row>
    <row r="12" spans="1:15" ht="15.75" thickBot="1" x14ac:dyDescent="0.3">
      <c r="A12" s="444"/>
      <c r="B12" s="433"/>
      <c r="C12" s="446"/>
      <c r="D12" s="430"/>
      <c r="E12" s="436"/>
      <c r="F12" s="430"/>
      <c r="G12" s="430"/>
      <c r="H12" s="440"/>
      <c r="I12" s="440"/>
      <c r="J12" s="430"/>
      <c r="K12" s="430"/>
      <c r="L12" s="430"/>
      <c r="M12" s="430"/>
      <c r="N12" s="433"/>
      <c r="O12" s="434"/>
    </row>
    <row r="13" spans="1:15" x14ac:dyDescent="0.25">
      <c r="A13" s="131">
        <v>1</v>
      </c>
      <c r="B13" s="355" t="s">
        <v>228</v>
      </c>
      <c r="C13" s="299"/>
      <c r="D13" s="134">
        <v>1961</v>
      </c>
      <c r="E13" s="135" t="s">
        <v>68</v>
      </c>
      <c r="F13" s="645">
        <v>63.3</v>
      </c>
      <c r="G13" s="370" t="s">
        <v>229</v>
      </c>
      <c r="H13" s="302">
        <v>8</v>
      </c>
      <c r="I13" s="358">
        <v>2.1749999999999998</v>
      </c>
      <c r="J13" s="644">
        <v>233</v>
      </c>
      <c r="K13" s="382">
        <f>J13*I13</f>
        <v>506.77499999999998</v>
      </c>
      <c r="L13" s="370" t="s">
        <v>267</v>
      </c>
      <c r="M13" s="302">
        <v>20</v>
      </c>
      <c r="N13" s="359" t="s">
        <v>230</v>
      </c>
      <c r="O13" s="643"/>
    </row>
    <row r="14" spans="1:15" x14ac:dyDescent="0.25">
      <c r="A14" s="146">
        <v>2</v>
      </c>
      <c r="B14" s="127" t="s">
        <v>220</v>
      </c>
      <c r="C14" s="127"/>
      <c r="D14" s="40">
        <v>1963</v>
      </c>
      <c r="E14" s="41" t="s">
        <v>120</v>
      </c>
      <c r="F14" s="94">
        <v>58.5</v>
      </c>
      <c r="G14" s="43" t="s">
        <v>216</v>
      </c>
      <c r="H14" s="43">
        <v>8</v>
      </c>
      <c r="I14" s="9">
        <v>2.1749999999999998</v>
      </c>
      <c r="J14" s="128">
        <v>222</v>
      </c>
      <c r="K14" s="94">
        <f>J14*I14</f>
        <v>482.84999999999997</v>
      </c>
      <c r="L14" s="43" t="s">
        <v>267</v>
      </c>
      <c r="M14" s="43">
        <v>18</v>
      </c>
      <c r="N14" s="264" t="s">
        <v>69</v>
      </c>
      <c r="O14" s="341"/>
    </row>
    <row r="15" spans="1:15" x14ac:dyDescent="0.25">
      <c r="A15" s="146">
        <v>3</v>
      </c>
      <c r="B15" s="367" t="s">
        <v>408</v>
      </c>
      <c r="C15" s="339"/>
      <c r="D15" s="9">
        <v>1965</v>
      </c>
      <c r="E15" s="9" t="s">
        <v>68</v>
      </c>
      <c r="F15" s="642">
        <v>78.099999999999994</v>
      </c>
      <c r="G15" s="9" t="s">
        <v>136</v>
      </c>
      <c r="H15" s="9">
        <v>8</v>
      </c>
      <c r="I15" s="9">
        <v>2.1749999999999998</v>
      </c>
      <c r="J15" s="374">
        <v>218</v>
      </c>
      <c r="K15" s="94">
        <f>J15*I15</f>
        <v>474.15</v>
      </c>
      <c r="L15" s="10" t="s">
        <v>272</v>
      </c>
      <c r="M15" s="10">
        <v>16</v>
      </c>
      <c r="N15" s="257" t="s">
        <v>407</v>
      </c>
      <c r="O15" s="281"/>
    </row>
    <row r="16" spans="1:15" x14ac:dyDescent="0.25">
      <c r="A16" s="144">
        <v>4</v>
      </c>
      <c r="B16" s="257" t="s">
        <v>406</v>
      </c>
      <c r="C16" s="36"/>
      <c r="D16" s="9">
        <v>1963</v>
      </c>
      <c r="E16" s="9" t="s">
        <v>68</v>
      </c>
      <c r="F16" s="49">
        <v>81.7</v>
      </c>
      <c r="G16" s="9" t="s">
        <v>136</v>
      </c>
      <c r="H16" s="9">
        <v>8</v>
      </c>
      <c r="I16" s="9">
        <v>2.1749999999999998</v>
      </c>
      <c r="J16" s="374">
        <v>197</v>
      </c>
      <c r="K16" s="94">
        <f>J16*I16</f>
        <v>428.47499999999997</v>
      </c>
      <c r="L16" s="10" t="s">
        <v>272</v>
      </c>
      <c r="M16" s="10">
        <v>15</v>
      </c>
      <c r="N16" s="257" t="s">
        <v>405</v>
      </c>
      <c r="O16" s="281"/>
    </row>
    <row r="17" spans="1:15" ht="15.75" thickBot="1" x14ac:dyDescent="0.3">
      <c r="A17" s="149">
        <v>5</v>
      </c>
      <c r="B17" s="266" t="s">
        <v>404</v>
      </c>
      <c r="C17" s="641"/>
      <c r="D17" s="150">
        <v>1964</v>
      </c>
      <c r="E17" s="283" t="s">
        <v>70</v>
      </c>
      <c r="F17" s="284">
        <v>70.099999999999994</v>
      </c>
      <c r="G17" s="380" t="s">
        <v>108</v>
      </c>
      <c r="H17" s="150">
        <v>8</v>
      </c>
      <c r="I17" s="150">
        <v>2.1749999999999998</v>
      </c>
      <c r="J17" s="150">
        <v>194</v>
      </c>
      <c r="K17" s="329">
        <f>J17*I17</f>
        <v>421.95</v>
      </c>
      <c r="L17" s="380" t="s">
        <v>273</v>
      </c>
      <c r="M17" s="380">
        <v>14</v>
      </c>
      <c r="N17" s="266" t="s">
        <v>80</v>
      </c>
      <c r="O17" s="331"/>
    </row>
    <row r="18" spans="1:15" ht="15.75" x14ac:dyDescent="0.25">
      <c r="A18" s="24" t="s">
        <v>21</v>
      </c>
      <c r="B18" s="25"/>
      <c r="C18" s="25"/>
      <c r="D18" s="14"/>
      <c r="E18" s="3" t="s">
        <v>96</v>
      </c>
      <c r="F18" s="91"/>
      <c r="G18" s="14"/>
      <c r="H18" s="14"/>
      <c r="I18" s="487" t="s">
        <v>93</v>
      </c>
      <c r="J18" s="2"/>
      <c r="K18" s="2"/>
      <c r="L18" s="1"/>
      <c r="M18" s="92" t="s">
        <v>97</v>
      </c>
      <c r="N18" s="14"/>
      <c r="O18" s="14"/>
    </row>
    <row r="19" spans="1:15" ht="15.75" x14ac:dyDescent="0.25">
      <c r="A19" s="24" t="s">
        <v>22</v>
      </c>
      <c r="B19" s="25"/>
      <c r="C19" s="25"/>
      <c r="D19" s="14"/>
      <c r="E19" s="14"/>
      <c r="F19" s="92" t="s">
        <v>98</v>
      </c>
      <c r="G19" s="14"/>
      <c r="H19" s="14"/>
      <c r="I19" s="487" t="s">
        <v>94</v>
      </c>
      <c r="J19" s="2"/>
      <c r="K19" s="2"/>
      <c r="L19" s="1"/>
      <c r="M19" s="3" t="s">
        <v>95</v>
      </c>
      <c r="N19" s="14"/>
      <c r="O19" s="14"/>
    </row>
  </sheetData>
  <mergeCells count="21">
    <mergeCell ref="N11:O12"/>
    <mergeCell ref="H11:H12"/>
    <mergeCell ref="I11:I12"/>
    <mergeCell ref="J11:J12"/>
    <mergeCell ref="K11:K12"/>
    <mergeCell ref="L11:L12"/>
    <mergeCell ref="M11:M12"/>
    <mergeCell ref="E9:F9"/>
    <mergeCell ref="G9:H9"/>
    <mergeCell ref="A11:A12"/>
    <mergeCell ref="B11:C12"/>
    <mergeCell ref="D11:D12"/>
    <mergeCell ref="E11:E12"/>
    <mergeCell ref="F11:F12"/>
    <mergeCell ref="G11:G12"/>
    <mergeCell ref="E8:I8"/>
    <mergeCell ref="E4:L4"/>
    <mergeCell ref="A5:C6"/>
    <mergeCell ref="E5:L5"/>
    <mergeCell ref="E6:L6"/>
    <mergeCell ref="J7:O7"/>
  </mergeCells>
  <pageMargins left="0.7" right="0.7" top="0.75" bottom="0.75" header="0.3" footer="0.3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41712-8EF9-4FE7-9E67-15F49D09849A}">
  <dimension ref="G1:U15"/>
  <sheetViews>
    <sheetView topLeftCell="G1" workbookViewId="0">
      <selection activeCell="AE19" sqref="AE19"/>
    </sheetView>
  </sheetViews>
  <sheetFormatPr defaultRowHeight="15" x14ac:dyDescent="0.25"/>
  <cols>
    <col min="7" max="7" width="6.140625" customWidth="1"/>
    <col min="13" max="13" width="16.42578125" customWidth="1"/>
  </cols>
  <sheetData>
    <row r="1" spans="7:21" ht="15.75" x14ac:dyDescent="0.25">
      <c r="G1" s="513"/>
      <c r="H1" s="513"/>
      <c r="I1" s="513"/>
      <c r="J1" s="513"/>
      <c r="K1" s="513"/>
      <c r="L1" s="6"/>
      <c r="M1" s="172" t="s">
        <v>92</v>
      </c>
      <c r="N1" s="513"/>
      <c r="O1" s="513"/>
      <c r="P1" s="513"/>
      <c r="Q1" s="513"/>
      <c r="R1" s="513"/>
      <c r="S1" s="513"/>
      <c r="T1" s="513"/>
      <c r="U1" s="501"/>
    </row>
    <row r="2" spans="7:21" ht="15.75" x14ac:dyDescent="0.25">
      <c r="G2" s="513"/>
      <c r="H2" s="513"/>
      <c r="I2" s="513"/>
      <c r="J2" s="513"/>
      <c r="K2" s="513"/>
      <c r="L2" s="6"/>
      <c r="M2" s="513" t="s">
        <v>5</v>
      </c>
      <c r="N2" s="14"/>
      <c r="O2" s="14"/>
      <c r="P2" s="14"/>
      <c r="Q2" s="14"/>
      <c r="R2" s="6"/>
      <c r="S2" s="14"/>
      <c r="T2" s="14"/>
      <c r="U2" s="501"/>
    </row>
    <row r="3" spans="7:21" ht="15.75" x14ac:dyDescent="0.25">
      <c r="G3" s="515"/>
      <c r="H3" s="515"/>
      <c r="I3" s="515"/>
      <c r="J3" s="515"/>
      <c r="K3" s="515"/>
      <c r="L3" s="514"/>
      <c r="M3" s="513" t="s">
        <v>4</v>
      </c>
      <c r="N3" s="515"/>
      <c r="O3" s="515"/>
      <c r="P3" s="515"/>
      <c r="Q3" s="515"/>
      <c r="R3" s="515"/>
      <c r="S3" s="515"/>
      <c r="T3" s="515"/>
      <c r="U3" s="514"/>
    </row>
    <row r="4" spans="7:21" ht="18.75" x14ac:dyDescent="0.25">
      <c r="G4" s="33" t="s">
        <v>90</v>
      </c>
      <c r="H4" s="33"/>
      <c r="I4" s="33"/>
      <c r="J4" s="513"/>
      <c r="K4" s="512" t="s">
        <v>6</v>
      </c>
      <c r="L4" s="512"/>
      <c r="M4" s="512"/>
      <c r="N4" s="512"/>
      <c r="O4" s="512"/>
      <c r="P4" s="512"/>
      <c r="Q4" s="512"/>
      <c r="R4" s="456"/>
      <c r="S4" s="28" t="s">
        <v>106</v>
      </c>
      <c r="T4" s="29"/>
      <c r="U4" s="511"/>
    </row>
    <row r="5" spans="7:21" ht="15.75" x14ac:dyDescent="0.25">
      <c r="G5" s="418" t="s">
        <v>276</v>
      </c>
      <c r="H5" s="419"/>
      <c r="I5" s="420"/>
      <c r="J5" s="510"/>
      <c r="K5" s="503" t="s">
        <v>91</v>
      </c>
      <c r="L5" s="503"/>
      <c r="M5" s="503"/>
      <c r="N5" s="503"/>
      <c r="O5" s="503"/>
      <c r="P5" s="503"/>
      <c r="Q5" s="503"/>
      <c r="R5" s="479"/>
      <c r="S5" s="21" t="s">
        <v>42</v>
      </c>
      <c r="T5" s="27"/>
      <c r="U5" s="507">
        <v>0.75</v>
      </c>
    </row>
    <row r="6" spans="7:21" ht="15.75" x14ac:dyDescent="0.25">
      <c r="G6" s="424"/>
      <c r="H6" s="425"/>
      <c r="I6" s="426"/>
      <c r="J6" s="504"/>
      <c r="K6" s="503"/>
      <c r="L6" s="503"/>
      <c r="M6" s="503"/>
      <c r="N6" s="503"/>
      <c r="O6" s="503"/>
      <c r="P6" s="503"/>
      <c r="Q6" s="503"/>
      <c r="R6" s="503"/>
      <c r="S6" s="505" t="s">
        <v>7</v>
      </c>
      <c r="T6" s="14"/>
      <c r="U6" s="14"/>
    </row>
    <row r="7" spans="7:21" x14ac:dyDescent="0.25">
      <c r="G7" s="7" t="s">
        <v>27</v>
      </c>
      <c r="H7" s="8"/>
      <c r="I7" s="18"/>
      <c r="J7" s="19">
        <v>28</v>
      </c>
      <c r="K7" s="14"/>
      <c r="L7" s="6"/>
      <c r="M7" s="180">
        <v>3.5</v>
      </c>
      <c r="N7" s="14"/>
      <c r="O7" s="14"/>
      <c r="P7" s="459" t="s">
        <v>8</v>
      </c>
      <c r="Q7" s="459"/>
      <c r="R7" s="459"/>
      <c r="S7" s="459"/>
      <c r="T7" s="459"/>
      <c r="U7" s="460"/>
    </row>
    <row r="8" spans="7:21" ht="16.5" thickBot="1" x14ac:dyDescent="0.3">
      <c r="G8" s="4" t="s">
        <v>11</v>
      </c>
      <c r="H8" s="8"/>
      <c r="I8" s="18"/>
      <c r="J8" s="19">
        <v>197</v>
      </c>
      <c r="K8" s="458" t="s">
        <v>368</v>
      </c>
      <c r="L8" s="503"/>
      <c r="M8" s="503"/>
      <c r="N8" s="503"/>
      <c r="O8" s="479"/>
      <c r="P8" s="104" t="s">
        <v>2</v>
      </c>
      <c r="Q8" s="104" t="s">
        <v>1</v>
      </c>
      <c r="R8" s="104" t="s">
        <v>0</v>
      </c>
      <c r="S8" s="105" t="s">
        <v>9</v>
      </c>
      <c r="T8" s="105" t="s">
        <v>3</v>
      </c>
      <c r="U8" s="181" t="s">
        <v>10</v>
      </c>
    </row>
    <row r="9" spans="7:21" ht="16.5" thickBot="1" x14ac:dyDescent="0.3">
      <c r="G9" s="3"/>
      <c r="H9" s="502"/>
      <c r="I9" s="488"/>
      <c r="J9" s="488"/>
      <c r="K9" s="485" t="s">
        <v>56</v>
      </c>
      <c r="L9" s="486"/>
      <c r="M9" s="483" t="s">
        <v>54</v>
      </c>
      <c r="N9" s="484"/>
      <c r="O9" s="415" t="s">
        <v>57</v>
      </c>
      <c r="P9" s="101">
        <v>200</v>
      </c>
      <c r="Q9" s="101">
        <v>165</v>
      </c>
      <c r="R9" s="101">
        <v>130</v>
      </c>
      <c r="S9" s="101">
        <v>100</v>
      </c>
      <c r="T9" s="101">
        <v>80</v>
      </c>
      <c r="U9" s="101">
        <v>60</v>
      </c>
    </row>
    <row r="10" spans="7:21" ht="15.75" thickBot="1" x14ac:dyDescent="0.3">
      <c r="G10" s="3"/>
      <c r="H10" s="3"/>
      <c r="I10" s="3"/>
      <c r="J10" s="3"/>
      <c r="K10" s="3"/>
      <c r="L10" s="20"/>
      <c r="M10" s="3"/>
      <c r="N10" s="3"/>
      <c r="O10" s="3"/>
      <c r="P10" s="3"/>
      <c r="Q10" s="3"/>
      <c r="R10" s="20"/>
      <c r="S10" s="3"/>
      <c r="T10" s="3"/>
      <c r="U10" s="3"/>
    </row>
    <row r="11" spans="7:21" x14ac:dyDescent="0.25">
      <c r="G11" s="443" t="s">
        <v>12</v>
      </c>
      <c r="H11" s="431" t="s">
        <v>13</v>
      </c>
      <c r="I11" s="445"/>
      <c r="J11" s="429" t="s">
        <v>14</v>
      </c>
      <c r="K11" s="435" t="s">
        <v>15</v>
      </c>
      <c r="L11" s="429" t="s">
        <v>26</v>
      </c>
      <c r="M11" s="429" t="s">
        <v>16</v>
      </c>
      <c r="N11" s="439" t="s">
        <v>23</v>
      </c>
      <c r="O11" s="439" t="s">
        <v>24</v>
      </c>
      <c r="P11" s="429" t="s">
        <v>367</v>
      </c>
      <c r="Q11" s="429" t="s">
        <v>25</v>
      </c>
      <c r="R11" s="429" t="s">
        <v>18</v>
      </c>
      <c r="S11" s="429" t="s">
        <v>19</v>
      </c>
      <c r="T11" s="431" t="s">
        <v>20</v>
      </c>
      <c r="U11" s="432"/>
    </row>
    <row r="12" spans="7:21" ht="15.75" thickBot="1" x14ac:dyDescent="0.3">
      <c r="G12" s="451"/>
      <c r="H12" s="452"/>
      <c r="I12" s="453"/>
      <c r="J12" s="448"/>
      <c r="K12" s="454"/>
      <c r="L12" s="448"/>
      <c r="M12" s="448"/>
      <c r="N12" s="447"/>
      <c r="O12" s="447"/>
      <c r="P12" s="448"/>
      <c r="Q12" s="448"/>
      <c r="R12" s="448"/>
      <c r="S12" s="448"/>
      <c r="T12" s="452"/>
      <c r="U12" s="461"/>
    </row>
    <row r="13" spans="7:21" ht="15.75" thickBot="1" x14ac:dyDescent="0.3">
      <c r="G13" s="656">
        <v>1</v>
      </c>
      <c r="H13" s="655" t="s">
        <v>261</v>
      </c>
      <c r="I13" s="654"/>
      <c r="J13" s="653">
        <v>1960</v>
      </c>
      <c r="K13" s="653" t="s">
        <v>1</v>
      </c>
      <c r="L13" s="652">
        <v>65.3</v>
      </c>
      <c r="M13" s="651" t="s">
        <v>108</v>
      </c>
      <c r="N13" s="651">
        <v>8</v>
      </c>
      <c r="O13" s="651">
        <v>2.625</v>
      </c>
      <c r="P13" s="649">
        <v>197</v>
      </c>
      <c r="Q13" s="650">
        <f>P13*O13</f>
        <v>517.125</v>
      </c>
      <c r="R13" s="649" t="s">
        <v>273</v>
      </c>
      <c r="S13" s="649">
        <v>20</v>
      </c>
      <c r="T13" s="648" t="s">
        <v>80</v>
      </c>
      <c r="U13" s="647"/>
    </row>
    <row r="14" spans="7:21" ht="15.75" x14ac:dyDescent="0.25">
      <c r="G14" s="24" t="s">
        <v>21</v>
      </c>
      <c r="H14" s="25"/>
      <c r="I14" s="25"/>
      <c r="J14" s="14"/>
      <c r="K14" s="3" t="s">
        <v>96</v>
      </c>
      <c r="L14" s="91"/>
      <c r="M14" s="14"/>
      <c r="N14" s="14"/>
      <c r="O14" s="487" t="s">
        <v>93</v>
      </c>
      <c r="P14" s="2"/>
      <c r="Q14" s="2"/>
      <c r="R14" s="1"/>
      <c r="S14" s="92" t="s">
        <v>97</v>
      </c>
      <c r="T14" s="14"/>
      <c r="U14" s="14"/>
    </row>
    <row r="15" spans="7:21" ht="15.75" x14ac:dyDescent="0.25">
      <c r="G15" s="24" t="s">
        <v>22</v>
      </c>
      <c r="H15" s="25"/>
      <c r="I15" s="25"/>
      <c r="J15" s="14"/>
      <c r="K15" s="14"/>
      <c r="L15" s="92" t="s">
        <v>98</v>
      </c>
      <c r="M15" s="14"/>
      <c r="N15" s="14"/>
      <c r="O15" s="487" t="s">
        <v>94</v>
      </c>
      <c r="P15" s="2"/>
      <c r="Q15" s="2"/>
      <c r="R15" s="1"/>
      <c r="S15" s="3" t="s">
        <v>95</v>
      </c>
      <c r="T15" s="14"/>
      <c r="U15" s="14"/>
    </row>
  </sheetData>
  <mergeCells count="21">
    <mergeCell ref="T11:U12"/>
    <mergeCell ref="N11:N12"/>
    <mergeCell ref="O11:O12"/>
    <mergeCell ref="P11:P12"/>
    <mergeCell ref="Q11:Q12"/>
    <mergeCell ref="R11:R12"/>
    <mergeCell ref="S11:S12"/>
    <mergeCell ref="K9:L9"/>
    <mergeCell ref="M9:N9"/>
    <mergeCell ref="G11:G12"/>
    <mergeCell ref="H11:I12"/>
    <mergeCell ref="J11:J12"/>
    <mergeCell ref="K11:K12"/>
    <mergeCell ref="L11:L12"/>
    <mergeCell ref="M11:M12"/>
    <mergeCell ref="K8:O8"/>
    <mergeCell ref="K4:R4"/>
    <mergeCell ref="G5:I6"/>
    <mergeCell ref="K5:R5"/>
    <mergeCell ref="K6:R6"/>
    <mergeCell ref="P7:U7"/>
  </mergeCells>
  <pageMargins left="0.7" right="0.7" top="0.75" bottom="0.75" header="0.3" footer="0.3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7A39A-988B-49C7-9C6E-37E0CEA8630F}">
  <dimension ref="A1:O41"/>
  <sheetViews>
    <sheetView topLeftCell="A13" workbookViewId="0">
      <selection activeCell="X27" sqref="X27"/>
    </sheetView>
  </sheetViews>
  <sheetFormatPr defaultRowHeight="15" x14ac:dyDescent="0.25"/>
  <cols>
    <col min="5" max="5" width="4.42578125" customWidth="1"/>
  </cols>
  <sheetData>
    <row r="1" spans="1:15" ht="15.75" x14ac:dyDescent="0.25">
      <c r="A1" s="513"/>
      <c r="B1" s="172" t="s">
        <v>92</v>
      </c>
      <c r="C1" s="513"/>
      <c r="D1" s="513"/>
      <c r="E1" s="513"/>
      <c r="F1" s="517"/>
      <c r="G1" s="14"/>
      <c r="H1" s="513"/>
      <c r="I1" s="513"/>
      <c r="J1" s="513"/>
      <c r="K1" s="513"/>
      <c r="L1" s="513"/>
      <c r="M1" s="513"/>
      <c r="N1" s="513"/>
      <c r="O1" s="513"/>
    </row>
    <row r="2" spans="1:15" ht="15.75" x14ac:dyDescent="0.25">
      <c r="A2" s="513"/>
      <c r="B2" s="513"/>
      <c r="C2" s="513"/>
      <c r="D2" s="513"/>
      <c r="E2" s="513"/>
      <c r="F2" s="517"/>
      <c r="G2" s="513" t="s">
        <v>5</v>
      </c>
      <c r="H2" s="513"/>
      <c r="I2" s="513"/>
      <c r="J2" s="513"/>
      <c r="K2" s="513"/>
      <c r="L2" s="513"/>
      <c r="M2" s="513"/>
      <c r="N2" s="513"/>
      <c r="O2" s="513"/>
    </row>
    <row r="3" spans="1:15" ht="15.75" x14ac:dyDescent="0.25">
      <c r="A3" s="515"/>
      <c r="B3" s="515"/>
      <c r="C3" s="515"/>
      <c r="D3" s="515"/>
      <c r="E3" s="515"/>
      <c r="F3" s="516"/>
      <c r="G3" s="513" t="s">
        <v>4</v>
      </c>
      <c r="H3" s="515"/>
      <c r="I3" s="515"/>
      <c r="J3" s="515"/>
      <c r="K3" s="515"/>
      <c r="L3" s="515"/>
      <c r="M3" s="515"/>
      <c r="N3" s="515"/>
      <c r="O3" s="515"/>
    </row>
    <row r="4" spans="1:15" ht="15.75" x14ac:dyDescent="0.25">
      <c r="A4" s="515"/>
      <c r="B4" s="515"/>
      <c r="C4" s="515"/>
      <c r="D4" s="515"/>
      <c r="E4" s="515"/>
      <c r="F4" s="516"/>
      <c r="G4" s="513"/>
      <c r="H4" s="515"/>
      <c r="I4" s="515"/>
      <c r="J4" s="515"/>
      <c r="K4" s="515"/>
      <c r="L4" s="515"/>
      <c r="M4" s="515"/>
      <c r="N4" s="515"/>
      <c r="O4" s="515"/>
    </row>
    <row r="5" spans="1:15" ht="15.75" x14ac:dyDescent="0.25">
      <c r="A5" s="515"/>
      <c r="B5" s="515"/>
      <c r="C5" s="515"/>
      <c r="D5" s="515"/>
      <c r="E5" s="515"/>
      <c r="F5" s="516"/>
      <c r="G5" s="513"/>
      <c r="H5" s="515"/>
      <c r="I5" s="515"/>
      <c r="J5" s="515"/>
      <c r="K5" s="515"/>
      <c r="L5" s="730" t="s">
        <v>418</v>
      </c>
      <c r="M5" s="730"/>
      <c r="N5" s="730"/>
      <c r="O5" s="730"/>
    </row>
    <row r="6" spans="1:15" ht="18.75" x14ac:dyDescent="0.25">
      <c r="A6" s="33" t="s">
        <v>90</v>
      </c>
      <c r="B6" s="33"/>
      <c r="C6" s="33"/>
      <c r="D6" s="513"/>
      <c r="E6" s="512" t="s">
        <v>6</v>
      </c>
      <c r="F6" s="512"/>
      <c r="G6" s="512"/>
      <c r="H6" s="512"/>
      <c r="I6" s="512"/>
      <c r="J6" s="512"/>
      <c r="K6" s="512"/>
      <c r="L6" s="730"/>
      <c r="M6" s="730"/>
      <c r="N6" s="730"/>
      <c r="O6" s="730"/>
    </row>
    <row r="7" spans="1:15" ht="15.75" x14ac:dyDescent="0.25">
      <c r="A7" s="418" t="s">
        <v>276</v>
      </c>
      <c r="B7" s="419"/>
      <c r="C7" s="420"/>
      <c r="D7" s="513" t="s">
        <v>91</v>
      </c>
      <c r="E7" s="513"/>
      <c r="F7" s="513"/>
      <c r="G7" s="513"/>
      <c r="H7" s="513"/>
      <c r="I7" s="513"/>
      <c r="J7" s="513"/>
      <c r="K7" s="731"/>
      <c r="L7" s="730"/>
      <c r="M7" s="730"/>
      <c r="N7" s="730"/>
      <c r="O7" s="730"/>
    </row>
    <row r="8" spans="1:15" ht="15.75" x14ac:dyDescent="0.25">
      <c r="A8" s="424"/>
      <c r="B8" s="425"/>
      <c r="C8" s="426"/>
      <c r="D8" s="504"/>
      <c r="E8" s="513"/>
      <c r="F8" s="513"/>
      <c r="G8" s="513"/>
      <c r="H8" s="513"/>
      <c r="I8" s="513"/>
      <c r="J8" s="513"/>
      <c r="K8" s="513"/>
      <c r="L8" s="505" t="s">
        <v>417</v>
      </c>
      <c r="M8" s="14"/>
      <c r="N8" s="513"/>
      <c r="O8" s="14"/>
    </row>
    <row r="9" spans="1:15" ht="15.75" x14ac:dyDescent="0.25">
      <c r="A9" s="729"/>
      <c r="B9" s="729"/>
      <c r="C9" s="729"/>
      <c r="D9" s="504"/>
      <c r="E9" s="503" t="s">
        <v>109</v>
      </c>
      <c r="F9" s="503"/>
      <c r="G9" s="503"/>
      <c r="H9" s="503"/>
      <c r="I9" s="503"/>
      <c r="J9" s="14"/>
      <c r="K9" s="14"/>
      <c r="L9" s="728" t="s">
        <v>8</v>
      </c>
      <c r="M9" s="728"/>
      <c r="N9" s="728"/>
      <c r="O9" s="728"/>
    </row>
    <row r="10" spans="1:15" ht="16.5" thickBot="1" x14ac:dyDescent="0.3">
      <c r="A10" s="7" t="s">
        <v>27</v>
      </c>
      <c r="B10" s="8"/>
      <c r="C10" s="18"/>
      <c r="D10" s="19">
        <v>28</v>
      </c>
      <c r="E10" s="14"/>
      <c r="F10" s="14"/>
      <c r="G10" s="14"/>
      <c r="H10" s="501"/>
      <c r="I10" s="414"/>
      <c r="J10" s="19" t="s">
        <v>2</v>
      </c>
      <c r="K10" s="19" t="s">
        <v>1</v>
      </c>
      <c r="L10" s="19" t="s">
        <v>0</v>
      </c>
      <c r="M10" s="31" t="s">
        <v>9</v>
      </c>
      <c r="N10" s="31" t="s">
        <v>3</v>
      </c>
      <c r="O10" s="31" t="s">
        <v>10</v>
      </c>
    </row>
    <row r="11" spans="1:15" ht="16.5" thickBot="1" x14ac:dyDescent="0.3">
      <c r="A11" s="4" t="s">
        <v>11</v>
      </c>
      <c r="B11" s="8"/>
      <c r="C11" s="18"/>
      <c r="D11" s="19">
        <v>197</v>
      </c>
      <c r="E11" s="458" t="s">
        <v>416</v>
      </c>
      <c r="F11" s="503"/>
      <c r="G11" s="727"/>
      <c r="H11" s="109"/>
      <c r="I11" s="106"/>
      <c r="J11" s="106"/>
      <c r="K11" s="106"/>
      <c r="L11" s="106"/>
      <c r="M11" s="106"/>
      <c r="N11" s="106"/>
      <c r="O11" s="106"/>
    </row>
    <row r="12" spans="1:15" ht="15.75" thickBot="1" x14ac:dyDescent="0.3">
      <c r="A12" s="696" t="s">
        <v>415</v>
      </c>
      <c r="B12" s="696"/>
      <c r="C12" s="726" t="s">
        <v>193</v>
      </c>
      <c r="D12" s="664"/>
      <c r="E12" s="664"/>
      <c r="F12" s="658"/>
      <c r="G12" s="658"/>
      <c r="H12" s="658"/>
      <c r="I12" s="658"/>
      <c r="J12" s="658"/>
      <c r="K12" s="658"/>
      <c r="L12" s="658"/>
      <c r="M12" s="695"/>
      <c r="N12" s="657"/>
      <c r="O12" s="607"/>
    </row>
    <row r="13" spans="1:15" ht="23.25" thickBot="1" x14ac:dyDescent="0.3">
      <c r="A13" s="725" t="s">
        <v>12</v>
      </c>
      <c r="B13" s="724" t="s">
        <v>413</v>
      </c>
      <c r="C13" s="723" t="s">
        <v>13</v>
      </c>
      <c r="D13" s="723"/>
      <c r="E13" s="723"/>
      <c r="F13" s="721" t="s">
        <v>14</v>
      </c>
      <c r="G13" s="721" t="s">
        <v>15</v>
      </c>
      <c r="H13" s="721" t="s">
        <v>412</v>
      </c>
      <c r="I13" s="722" t="s">
        <v>411</v>
      </c>
      <c r="J13" s="721" t="s">
        <v>410</v>
      </c>
      <c r="K13" s="721" t="s">
        <v>18</v>
      </c>
      <c r="L13" s="720" t="s">
        <v>20</v>
      </c>
      <c r="M13" s="720"/>
      <c r="N13" s="719"/>
      <c r="O13" s="718"/>
    </row>
    <row r="14" spans="1:15" x14ac:dyDescent="0.25">
      <c r="A14" s="712">
        <v>1</v>
      </c>
      <c r="B14" s="685">
        <v>1</v>
      </c>
      <c r="C14" s="133" t="s">
        <v>159</v>
      </c>
      <c r="D14" s="717"/>
      <c r="E14" s="716"/>
      <c r="F14" s="139">
        <v>1973</v>
      </c>
      <c r="G14" s="139" t="s">
        <v>0</v>
      </c>
      <c r="H14" s="715">
        <v>99.4</v>
      </c>
      <c r="I14" s="381">
        <f>J14</f>
        <v>39</v>
      </c>
      <c r="J14" s="140">
        <v>39</v>
      </c>
      <c r="K14" s="358" t="s">
        <v>70</v>
      </c>
      <c r="L14" s="714" t="s">
        <v>161</v>
      </c>
      <c r="M14" s="356"/>
      <c r="N14" s="383"/>
      <c r="O14" s="20"/>
    </row>
    <row r="15" spans="1:15" x14ac:dyDescent="0.25">
      <c r="A15" s="709"/>
      <c r="B15" s="675">
        <v>2</v>
      </c>
      <c r="C15" s="273" t="s">
        <v>205</v>
      </c>
      <c r="D15" s="54"/>
      <c r="E15" s="674"/>
      <c r="F15" s="40">
        <v>1970</v>
      </c>
      <c r="G15" s="41">
        <v>1</v>
      </c>
      <c r="H15" s="55">
        <v>93.4</v>
      </c>
      <c r="I15" s="374">
        <f>J15-J14</f>
        <v>39</v>
      </c>
      <c r="J15" s="9">
        <v>78</v>
      </c>
      <c r="K15" s="9" t="s">
        <v>70</v>
      </c>
      <c r="L15" s="264" t="s">
        <v>69</v>
      </c>
      <c r="M15" s="36"/>
      <c r="N15" s="281"/>
      <c r="O15" s="20"/>
    </row>
    <row r="16" spans="1:15" x14ac:dyDescent="0.25">
      <c r="A16" s="709"/>
      <c r="B16" s="675">
        <v>3</v>
      </c>
      <c r="C16" s="54" t="s">
        <v>192</v>
      </c>
      <c r="D16" s="54"/>
      <c r="E16" s="702"/>
      <c r="F16" s="46">
        <v>1973</v>
      </c>
      <c r="G16" s="46" t="s">
        <v>1</v>
      </c>
      <c r="H16" s="49">
        <v>101.7</v>
      </c>
      <c r="I16" s="374">
        <f>J16-J15</f>
        <v>43</v>
      </c>
      <c r="J16" s="56">
        <v>121</v>
      </c>
      <c r="K16" s="9" t="s">
        <v>70</v>
      </c>
      <c r="L16" s="278" t="s">
        <v>194</v>
      </c>
      <c r="M16" s="36"/>
      <c r="N16" s="281"/>
      <c r="O16" s="3"/>
    </row>
    <row r="17" spans="1:15" ht="15.75" thickBot="1" x14ac:dyDescent="0.3">
      <c r="A17" s="708"/>
      <c r="B17" s="287">
        <v>4</v>
      </c>
      <c r="C17" s="266" t="s">
        <v>110</v>
      </c>
      <c r="D17" s="266"/>
      <c r="E17" s="669"/>
      <c r="F17" s="296">
        <v>1964</v>
      </c>
      <c r="G17" s="155" t="s">
        <v>68</v>
      </c>
      <c r="H17" s="156">
        <v>102.1</v>
      </c>
      <c r="I17" s="401">
        <f>J17-J16</f>
        <v>39</v>
      </c>
      <c r="J17" s="150">
        <v>160</v>
      </c>
      <c r="K17" s="150" t="s">
        <v>70</v>
      </c>
      <c r="L17" s="353" t="s">
        <v>69</v>
      </c>
      <c r="M17" s="266"/>
      <c r="N17" s="331"/>
      <c r="O17" s="3"/>
    </row>
    <row r="18" spans="1:15" ht="16.5" thickBot="1" x14ac:dyDescent="0.3">
      <c r="A18" s="657"/>
      <c r="B18" s="657"/>
      <c r="C18" s="664"/>
      <c r="D18" s="664"/>
      <c r="E18" s="664"/>
      <c r="F18" s="663"/>
      <c r="G18" s="662" t="s">
        <v>409</v>
      </c>
      <c r="H18" s="661">
        <f>SUM(H14:H17)</f>
        <v>396.6</v>
      </c>
      <c r="I18" s="658"/>
      <c r="J18" s="660">
        <f>J17</f>
        <v>160</v>
      </c>
      <c r="K18" s="659"/>
      <c r="L18" s="658"/>
      <c r="M18" s="657"/>
      <c r="N18" s="657"/>
      <c r="O18" s="2"/>
    </row>
    <row r="19" spans="1:15" ht="15.75" thickBot="1" x14ac:dyDescent="0.3">
      <c r="A19" s="696" t="s">
        <v>415</v>
      </c>
      <c r="B19" s="696"/>
      <c r="C19" s="713" t="s">
        <v>108</v>
      </c>
      <c r="D19" s="664"/>
      <c r="E19" s="664"/>
      <c r="F19" s="658"/>
      <c r="G19" s="658"/>
      <c r="H19" s="658"/>
      <c r="I19" s="658"/>
      <c r="J19" s="658"/>
      <c r="K19" s="658"/>
      <c r="L19" s="658"/>
      <c r="M19" s="695"/>
      <c r="N19" s="657"/>
      <c r="O19" s="14"/>
    </row>
    <row r="20" spans="1:15" ht="23.25" thickBot="1" x14ac:dyDescent="0.3">
      <c r="A20" s="694" t="s">
        <v>12</v>
      </c>
      <c r="B20" s="693" t="s">
        <v>413</v>
      </c>
      <c r="C20" s="692" t="s">
        <v>13</v>
      </c>
      <c r="D20" s="692"/>
      <c r="E20" s="692"/>
      <c r="F20" s="690" t="s">
        <v>14</v>
      </c>
      <c r="G20" s="690" t="s">
        <v>15</v>
      </c>
      <c r="H20" s="690" t="s">
        <v>412</v>
      </c>
      <c r="I20" s="691" t="s">
        <v>411</v>
      </c>
      <c r="J20" s="690" t="s">
        <v>410</v>
      </c>
      <c r="K20" s="690" t="s">
        <v>18</v>
      </c>
      <c r="L20" s="689" t="s">
        <v>20</v>
      </c>
      <c r="M20" s="689"/>
      <c r="N20" s="688"/>
      <c r="O20" s="14"/>
    </row>
    <row r="21" spans="1:15" x14ac:dyDescent="0.25">
      <c r="A21" s="712">
        <v>2</v>
      </c>
      <c r="B21" s="685">
        <v>1</v>
      </c>
      <c r="C21" s="710" t="s">
        <v>44</v>
      </c>
      <c r="D21" s="356"/>
      <c r="E21" s="683"/>
      <c r="F21" s="711">
        <v>1982</v>
      </c>
      <c r="G21" s="711" t="s">
        <v>1</v>
      </c>
      <c r="H21" s="382">
        <v>72.3</v>
      </c>
      <c r="I21" s="381">
        <f>J21</f>
        <v>37</v>
      </c>
      <c r="J21" s="358">
        <v>37</v>
      </c>
      <c r="K21" s="358" t="s">
        <v>70</v>
      </c>
      <c r="L21" s="710" t="s">
        <v>66</v>
      </c>
      <c r="M21" s="356"/>
      <c r="N21" s="383"/>
      <c r="O21" s="14"/>
    </row>
    <row r="22" spans="1:15" x14ac:dyDescent="0.25">
      <c r="A22" s="709"/>
      <c r="B22" s="675">
        <v>2</v>
      </c>
      <c r="C22" s="549" t="s">
        <v>78</v>
      </c>
      <c r="D22" s="36"/>
      <c r="E22" s="702"/>
      <c r="F22" s="204">
        <v>1970</v>
      </c>
      <c r="G22" s="204" t="s">
        <v>68</v>
      </c>
      <c r="H22" s="313">
        <v>82</v>
      </c>
      <c r="I22" s="374">
        <f>J22-J21</f>
        <v>38</v>
      </c>
      <c r="J22" s="9">
        <v>75</v>
      </c>
      <c r="K22" s="9" t="s">
        <v>70</v>
      </c>
      <c r="L22" s="257" t="s">
        <v>69</v>
      </c>
      <c r="M22" s="311"/>
      <c r="N22" s="325"/>
      <c r="O22" s="14"/>
    </row>
    <row r="23" spans="1:15" x14ac:dyDescent="0.25">
      <c r="A23" s="709"/>
      <c r="B23" s="675">
        <v>3</v>
      </c>
      <c r="C23" s="364" t="s">
        <v>84</v>
      </c>
      <c r="D23" s="364"/>
      <c r="E23" s="702"/>
      <c r="F23" s="186">
        <v>1981</v>
      </c>
      <c r="G23" s="187" t="s">
        <v>0</v>
      </c>
      <c r="H23" s="496">
        <v>102</v>
      </c>
      <c r="I23" s="374">
        <f>J23-J22</f>
        <v>37</v>
      </c>
      <c r="J23" s="9">
        <v>112</v>
      </c>
      <c r="K23" s="9" t="s">
        <v>70</v>
      </c>
      <c r="L23" s="633" t="s">
        <v>85</v>
      </c>
      <c r="M23" s="36"/>
      <c r="N23" s="281"/>
      <c r="O23" s="14"/>
    </row>
    <row r="24" spans="1:15" ht="15.75" thickBot="1" x14ac:dyDescent="0.3">
      <c r="A24" s="708"/>
      <c r="B24" s="287">
        <v>4</v>
      </c>
      <c r="C24" s="706" t="s">
        <v>73</v>
      </c>
      <c r="D24" s="706"/>
      <c r="E24" s="699"/>
      <c r="F24" s="394">
        <v>1964</v>
      </c>
      <c r="G24" s="394" t="s">
        <v>1</v>
      </c>
      <c r="H24" s="707">
        <v>92.2</v>
      </c>
      <c r="I24" s="401">
        <f>J24-J23</f>
        <v>40</v>
      </c>
      <c r="J24" s="150">
        <v>152</v>
      </c>
      <c r="K24" s="150" t="s">
        <v>70</v>
      </c>
      <c r="L24" s="706" t="s">
        <v>74</v>
      </c>
      <c r="M24" s="266"/>
      <c r="N24" s="331"/>
      <c r="O24" s="14"/>
    </row>
    <row r="25" spans="1:15" ht="16.5" thickBot="1" x14ac:dyDescent="0.3">
      <c r="A25" s="657"/>
      <c r="B25" s="657"/>
      <c r="C25" s="664"/>
      <c r="D25" s="664"/>
      <c r="E25" s="664"/>
      <c r="F25" s="663"/>
      <c r="G25" s="662" t="s">
        <v>409</v>
      </c>
      <c r="H25" s="661">
        <f>SUM(H22:H24)</f>
        <v>276.2</v>
      </c>
      <c r="I25" s="658"/>
      <c r="J25" s="660">
        <f>J24</f>
        <v>152</v>
      </c>
      <c r="K25" s="659"/>
      <c r="L25" s="658"/>
      <c r="M25" s="657"/>
      <c r="N25" s="657"/>
      <c r="O25" s="14"/>
    </row>
    <row r="26" spans="1:15" ht="15.75" thickBot="1" x14ac:dyDescent="0.3">
      <c r="A26" s="696" t="s">
        <v>415</v>
      </c>
      <c r="B26" s="696"/>
      <c r="C26" s="663" t="s">
        <v>210</v>
      </c>
      <c r="D26" s="664"/>
      <c r="E26" s="664"/>
      <c r="F26" s="658"/>
      <c r="G26" s="658"/>
      <c r="H26" s="658"/>
      <c r="I26" s="658"/>
      <c r="J26" s="658"/>
      <c r="K26" s="658"/>
      <c r="L26" s="658"/>
      <c r="M26" s="695"/>
      <c r="N26" s="657"/>
      <c r="O26" s="14"/>
    </row>
    <row r="27" spans="1:15" ht="23.25" thickBot="1" x14ac:dyDescent="0.3">
      <c r="A27" s="694" t="s">
        <v>12</v>
      </c>
      <c r="B27" s="693" t="s">
        <v>413</v>
      </c>
      <c r="C27" s="692" t="s">
        <v>13</v>
      </c>
      <c r="D27" s="692"/>
      <c r="E27" s="692"/>
      <c r="F27" s="690" t="s">
        <v>14</v>
      </c>
      <c r="G27" s="690" t="s">
        <v>15</v>
      </c>
      <c r="H27" s="690" t="s">
        <v>412</v>
      </c>
      <c r="I27" s="691" t="s">
        <v>411</v>
      </c>
      <c r="J27" s="690" t="s">
        <v>410</v>
      </c>
      <c r="K27" s="690" t="s">
        <v>18</v>
      </c>
      <c r="L27" s="689" t="s">
        <v>20</v>
      </c>
      <c r="M27" s="689"/>
      <c r="N27" s="688"/>
      <c r="O27" s="14"/>
    </row>
    <row r="28" spans="1:15" ht="15.75" thickBot="1" x14ac:dyDescent="0.3">
      <c r="A28" s="700">
        <v>3</v>
      </c>
      <c r="B28" s="685">
        <v>1</v>
      </c>
      <c r="C28" s="355" t="s">
        <v>213</v>
      </c>
      <c r="D28" s="356"/>
      <c r="E28" s="683"/>
      <c r="F28" s="357">
        <v>1970</v>
      </c>
      <c r="G28" s="135">
        <v>1</v>
      </c>
      <c r="H28" s="136">
        <v>66.5</v>
      </c>
      <c r="I28" s="381">
        <f>J28</f>
        <v>24</v>
      </c>
      <c r="J28" s="358">
        <v>24</v>
      </c>
      <c r="K28" s="358" t="s">
        <v>70</v>
      </c>
      <c r="L28" s="359" t="s">
        <v>214</v>
      </c>
      <c r="M28" s="705"/>
      <c r="N28" s="704"/>
      <c r="O28" s="14"/>
    </row>
    <row r="29" spans="1:15" ht="15.75" thickBot="1" x14ac:dyDescent="0.3">
      <c r="A29" s="700"/>
      <c r="B29" s="675">
        <v>2</v>
      </c>
      <c r="C29" s="549" t="s">
        <v>249</v>
      </c>
      <c r="D29" s="36"/>
      <c r="E29" s="702"/>
      <c r="F29" s="204">
        <v>1976</v>
      </c>
      <c r="G29" s="204" t="s">
        <v>70</v>
      </c>
      <c r="H29" s="271">
        <v>93.6</v>
      </c>
      <c r="I29" s="374">
        <f>J29-J28</f>
        <v>40</v>
      </c>
      <c r="J29" s="9">
        <v>64</v>
      </c>
      <c r="K29" s="9" t="s">
        <v>70</v>
      </c>
      <c r="L29" s="123" t="s">
        <v>250</v>
      </c>
      <c r="M29" s="672"/>
      <c r="N29" s="703"/>
      <c r="O29" s="14"/>
    </row>
    <row r="30" spans="1:15" ht="15.75" thickBot="1" x14ac:dyDescent="0.3">
      <c r="A30" s="700"/>
      <c r="B30" s="675">
        <v>3</v>
      </c>
      <c r="C30" s="54" t="s">
        <v>212</v>
      </c>
      <c r="D30" s="54"/>
      <c r="E30" s="702"/>
      <c r="F30" s="46">
        <v>1976</v>
      </c>
      <c r="G30" s="46" t="s">
        <v>1</v>
      </c>
      <c r="H30" s="49">
        <v>97.2</v>
      </c>
      <c r="I30" s="374">
        <f>J30-J29</f>
        <v>41</v>
      </c>
      <c r="J30" s="9">
        <v>105</v>
      </c>
      <c r="K30" s="9" t="s">
        <v>70</v>
      </c>
      <c r="L30" s="278" t="s">
        <v>211</v>
      </c>
      <c r="M30" s="672"/>
      <c r="N30" s="701"/>
      <c r="O30" s="14"/>
    </row>
    <row r="31" spans="1:15" ht="15.75" thickBot="1" x14ac:dyDescent="0.3">
      <c r="A31" s="700"/>
      <c r="B31" s="287">
        <v>4</v>
      </c>
      <c r="C31" s="266" t="s">
        <v>209</v>
      </c>
      <c r="D31" s="266"/>
      <c r="E31" s="699"/>
      <c r="F31" s="118">
        <v>1962</v>
      </c>
      <c r="G31" s="118" t="s">
        <v>1</v>
      </c>
      <c r="H31" s="156">
        <v>95.9</v>
      </c>
      <c r="I31" s="401">
        <f>J31-J30</f>
        <v>46</v>
      </c>
      <c r="J31" s="351">
        <v>151</v>
      </c>
      <c r="K31" s="150" t="s">
        <v>70</v>
      </c>
      <c r="L31" s="267" t="s">
        <v>208</v>
      </c>
      <c r="M31" s="698"/>
      <c r="N31" s="697"/>
      <c r="O31" s="14"/>
    </row>
    <row r="32" spans="1:15" ht="16.5" thickBot="1" x14ac:dyDescent="0.3">
      <c r="A32" s="657"/>
      <c r="B32" s="657"/>
      <c r="C32" s="664"/>
      <c r="D32" s="664"/>
      <c r="E32" s="664"/>
      <c r="F32" s="663"/>
      <c r="G32" s="662" t="s">
        <v>409</v>
      </c>
      <c r="H32" s="661">
        <f>SUM(H28:H31)</f>
        <v>353.20000000000005</v>
      </c>
      <c r="I32" s="658"/>
      <c r="J32" s="660">
        <f>J31</f>
        <v>151</v>
      </c>
      <c r="K32" s="659"/>
      <c r="L32" s="658"/>
      <c r="M32" s="657"/>
      <c r="N32" s="657"/>
      <c r="O32" s="14"/>
    </row>
    <row r="33" spans="1:15" ht="15.75" thickBot="1" x14ac:dyDescent="0.3">
      <c r="A33" s="696" t="s">
        <v>415</v>
      </c>
      <c r="B33" s="696"/>
      <c r="C33" s="663" t="s">
        <v>414</v>
      </c>
      <c r="D33" s="664"/>
      <c r="E33" s="664"/>
      <c r="F33" s="658"/>
      <c r="G33" s="658"/>
      <c r="H33" s="658"/>
      <c r="I33" s="658"/>
      <c r="J33" s="658"/>
      <c r="K33" s="658"/>
      <c r="L33" s="658"/>
      <c r="M33" s="695"/>
      <c r="N33" s="657"/>
      <c r="O33" s="687"/>
    </row>
    <row r="34" spans="1:15" ht="23.25" thickBot="1" x14ac:dyDescent="0.3">
      <c r="A34" s="694" t="s">
        <v>12</v>
      </c>
      <c r="B34" s="693" t="s">
        <v>413</v>
      </c>
      <c r="C34" s="692" t="s">
        <v>13</v>
      </c>
      <c r="D34" s="692"/>
      <c r="E34" s="692"/>
      <c r="F34" s="690" t="s">
        <v>14</v>
      </c>
      <c r="G34" s="690" t="s">
        <v>15</v>
      </c>
      <c r="H34" s="690" t="s">
        <v>412</v>
      </c>
      <c r="I34" s="691" t="s">
        <v>411</v>
      </c>
      <c r="J34" s="690" t="s">
        <v>410</v>
      </c>
      <c r="K34" s="690" t="s">
        <v>18</v>
      </c>
      <c r="L34" s="689" t="s">
        <v>20</v>
      </c>
      <c r="M34" s="689"/>
      <c r="N34" s="688"/>
      <c r="O34" s="687"/>
    </row>
    <row r="35" spans="1:15" x14ac:dyDescent="0.25">
      <c r="A35" s="686">
        <v>4</v>
      </c>
      <c r="B35" s="685">
        <v>1</v>
      </c>
      <c r="C35" s="684" t="s">
        <v>137</v>
      </c>
      <c r="D35" s="683"/>
      <c r="E35" s="356"/>
      <c r="F35" s="682" t="s">
        <v>138</v>
      </c>
      <c r="G35" s="358" t="s">
        <v>1</v>
      </c>
      <c r="H35" s="300">
        <v>82.2</v>
      </c>
      <c r="I35" s="381">
        <f>J35</f>
        <v>40</v>
      </c>
      <c r="J35" s="358">
        <v>40</v>
      </c>
      <c r="K35" s="358" t="s">
        <v>70</v>
      </c>
      <c r="L35" s="681" t="s">
        <v>139</v>
      </c>
      <c r="M35" s="680"/>
      <c r="N35" s="679"/>
      <c r="O35" s="607"/>
    </row>
    <row r="36" spans="1:15" x14ac:dyDescent="0.25">
      <c r="A36" s="676"/>
      <c r="B36" s="675">
        <v>2</v>
      </c>
      <c r="C36" s="36" t="s">
        <v>144</v>
      </c>
      <c r="D36" s="674"/>
      <c r="E36" s="36"/>
      <c r="F36" s="306">
        <v>1975</v>
      </c>
      <c r="G36" s="9" t="s">
        <v>145</v>
      </c>
      <c r="H36" s="49">
        <v>82.1</v>
      </c>
      <c r="I36" s="374">
        <f>J36-J35</f>
        <v>33</v>
      </c>
      <c r="J36" s="9">
        <v>73</v>
      </c>
      <c r="K36" s="9" t="s">
        <v>70</v>
      </c>
      <c r="L36" s="36" t="s">
        <v>146</v>
      </c>
      <c r="M36" s="678"/>
      <c r="N36" s="677"/>
      <c r="O36" s="607"/>
    </row>
    <row r="37" spans="1:15" x14ac:dyDescent="0.25">
      <c r="A37" s="676"/>
      <c r="B37" s="675">
        <v>3</v>
      </c>
      <c r="C37" s="673" t="s">
        <v>140</v>
      </c>
      <c r="D37" s="674"/>
      <c r="E37" s="54"/>
      <c r="F37" s="519" t="s">
        <v>141</v>
      </c>
      <c r="G37" s="56" t="s">
        <v>1</v>
      </c>
      <c r="H37" s="49">
        <v>84.5</v>
      </c>
      <c r="I37" s="374">
        <f>J37-J36</f>
        <v>40</v>
      </c>
      <c r="J37" s="9">
        <v>113</v>
      </c>
      <c r="K37" s="9" t="s">
        <v>70</v>
      </c>
      <c r="L37" s="673" t="s">
        <v>69</v>
      </c>
      <c r="M37" s="672"/>
      <c r="N37" s="671"/>
      <c r="O37" s="607"/>
    </row>
    <row r="38" spans="1:15" ht="15.75" thickBot="1" x14ac:dyDescent="0.3">
      <c r="A38" s="670"/>
      <c r="B38" s="287">
        <v>4</v>
      </c>
      <c r="C38" s="668" t="s">
        <v>337</v>
      </c>
      <c r="D38" s="669"/>
      <c r="E38" s="266"/>
      <c r="F38" s="548" t="s">
        <v>336</v>
      </c>
      <c r="G38" s="150" t="s">
        <v>145</v>
      </c>
      <c r="H38" s="329">
        <v>78.8</v>
      </c>
      <c r="I38" s="401">
        <f>J38-J37</f>
        <v>31</v>
      </c>
      <c r="J38" s="287">
        <v>144</v>
      </c>
      <c r="K38" s="150" t="s">
        <v>70</v>
      </c>
      <c r="L38" s="668" t="s">
        <v>69</v>
      </c>
      <c r="M38" s="667"/>
      <c r="N38" s="666"/>
      <c r="O38" s="665"/>
    </row>
    <row r="39" spans="1:15" ht="16.5" thickBot="1" x14ac:dyDescent="0.3">
      <c r="A39" s="657"/>
      <c r="B39" s="657"/>
      <c r="C39" s="664"/>
      <c r="D39" s="664"/>
      <c r="E39" s="664"/>
      <c r="F39" s="663"/>
      <c r="G39" s="662" t="s">
        <v>409</v>
      </c>
      <c r="H39" s="661">
        <f>SUM(H35:H38)</f>
        <v>327.60000000000002</v>
      </c>
      <c r="I39" s="658"/>
      <c r="J39" s="660">
        <f>J38</f>
        <v>144</v>
      </c>
      <c r="K39" s="659"/>
      <c r="L39" s="658"/>
      <c r="M39" s="657"/>
      <c r="N39" s="657"/>
      <c r="O39" s="20"/>
    </row>
    <row r="40" spans="1:15" ht="15.75" x14ac:dyDescent="0.25">
      <c r="A40" s="24" t="s">
        <v>21</v>
      </c>
      <c r="B40" s="25"/>
      <c r="C40" s="25"/>
      <c r="D40" s="14"/>
      <c r="E40" s="3" t="s">
        <v>96</v>
      </c>
      <c r="F40" s="91"/>
      <c r="G40" s="14"/>
      <c r="H40" s="488"/>
      <c r="I40" s="487" t="s">
        <v>93</v>
      </c>
      <c r="J40" s="14"/>
      <c r="K40" s="14"/>
      <c r="L40" s="2"/>
      <c r="M40" s="92" t="s">
        <v>97</v>
      </c>
      <c r="N40" s="1"/>
      <c r="O40" s="92"/>
    </row>
    <row r="41" spans="1:15" ht="15.75" x14ac:dyDescent="0.25">
      <c r="A41" s="24" t="s">
        <v>22</v>
      </c>
      <c r="B41" s="25"/>
      <c r="C41" s="25"/>
      <c r="D41" s="14"/>
      <c r="E41" s="14"/>
      <c r="F41" s="92" t="s">
        <v>98</v>
      </c>
      <c r="G41" s="14"/>
      <c r="H41" s="24"/>
      <c r="I41" s="487" t="s">
        <v>94</v>
      </c>
      <c r="J41" s="14"/>
      <c r="K41" s="14"/>
      <c r="L41" s="3" t="s">
        <v>95</v>
      </c>
      <c r="M41" s="14"/>
      <c r="N41" s="1"/>
      <c r="O41" s="3"/>
    </row>
  </sheetData>
  <mergeCells count="19">
    <mergeCell ref="A35:A38"/>
    <mergeCell ref="C13:E13"/>
    <mergeCell ref="L13:N13"/>
    <mergeCell ref="O33:O34"/>
    <mergeCell ref="E6:K6"/>
    <mergeCell ref="E11:G11"/>
    <mergeCell ref="A21:A24"/>
    <mergeCell ref="E9:I9"/>
    <mergeCell ref="A7:C8"/>
    <mergeCell ref="A9:C9"/>
    <mergeCell ref="L27:N27"/>
    <mergeCell ref="A28:A31"/>
    <mergeCell ref="C20:E20"/>
    <mergeCell ref="L20:N20"/>
    <mergeCell ref="L5:O7"/>
    <mergeCell ref="C34:E34"/>
    <mergeCell ref="L34:N34"/>
    <mergeCell ref="A14:A17"/>
    <mergeCell ref="C27:E27"/>
  </mergeCells>
  <pageMargins left="0.7" right="0.7" top="0.75" bottom="0.75" header="0.3" footer="0.3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99AF52-E9FF-4742-A8E5-5460CC74A6CE}">
  <dimension ref="A1:CE37"/>
  <sheetViews>
    <sheetView topLeftCell="A16" workbookViewId="0">
      <selection activeCell="X21" sqref="X21"/>
    </sheetView>
  </sheetViews>
  <sheetFormatPr defaultRowHeight="15" x14ac:dyDescent="0.25"/>
  <sheetData>
    <row r="1" spans="1:83" ht="15.75" x14ac:dyDescent="0.25">
      <c r="A1" s="513"/>
      <c r="B1" s="172" t="s">
        <v>92</v>
      </c>
      <c r="C1" s="513"/>
      <c r="D1" s="513"/>
      <c r="E1" s="513"/>
      <c r="F1" s="513"/>
      <c r="G1" s="513"/>
      <c r="H1" s="517"/>
      <c r="I1" s="14"/>
      <c r="J1" s="513"/>
      <c r="K1" s="513"/>
      <c r="L1" s="513"/>
      <c r="M1" s="513"/>
      <c r="N1" s="513"/>
      <c r="O1" s="513"/>
      <c r="P1" s="513"/>
      <c r="Q1" s="513"/>
      <c r="R1" s="513"/>
      <c r="S1" s="513"/>
      <c r="T1" s="513"/>
      <c r="U1" s="513"/>
      <c r="V1" s="513"/>
      <c r="W1" s="513"/>
      <c r="X1" s="513"/>
      <c r="Y1" s="513"/>
      <c r="Z1" s="513"/>
      <c r="AA1" s="501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  <c r="BF1" s="14"/>
      <c r="BG1" s="14"/>
      <c r="BH1" s="14"/>
      <c r="BI1" s="14"/>
      <c r="BJ1" s="14"/>
      <c r="BK1" s="14"/>
      <c r="BL1" s="14"/>
      <c r="BM1" s="14"/>
      <c r="BN1" s="14"/>
      <c r="BO1" s="14"/>
      <c r="BP1" s="14"/>
      <c r="BQ1" s="14"/>
      <c r="BR1" s="14"/>
      <c r="BS1" s="14"/>
      <c r="BT1" s="14"/>
      <c r="BU1" s="14"/>
      <c r="BV1" s="14"/>
      <c r="BW1" s="14"/>
      <c r="BX1" s="14"/>
      <c r="BY1" s="14"/>
      <c r="BZ1" s="14"/>
      <c r="CA1" s="14"/>
      <c r="CB1" s="14"/>
      <c r="CC1" s="14"/>
      <c r="CD1" s="14"/>
      <c r="CE1" s="14"/>
    </row>
    <row r="2" spans="1:83" ht="15.75" x14ac:dyDescent="0.25">
      <c r="A2" s="513"/>
      <c r="B2" s="513"/>
      <c r="C2" s="513"/>
      <c r="D2" s="513"/>
      <c r="E2" s="513"/>
      <c r="F2" s="513"/>
      <c r="G2" s="513"/>
      <c r="H2" s="513" t="s">
        <v>5</v>
      </c>
      <c r="I2" s="14"/>
      <c r="J2" s="513"/>
      <c r="K2" s="513"/>
      <c r="L2" s="513"/>
      <c r="M2" s="513"/>
      <c r="N2" s="513"/>
      <c r="O2" s="513"/>
      <c r="P2" s="513"/>
      <c r="Q2" s="513"/>
      <c r="R2" s="513"/>
      <c r="S2" s="513"/>
      <c r="T2" s="513"/>
      <c r="U2" s="513"/>
      <c r="V2" s="513"/>
      <c r="W2" s="513"/>
      <c r="X2" s="513"/>
      <c r="Y2" s="513"/>
      <c r="Z2" s="513"/>
      <c r="AA2" s="501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</row>
    <row r="3" spans="1:83" ht="15.75" x14ac:dyDescent="0.25">
      <c r="A3" s="515"/>
      <c r="B3" s="515"/>
      <c r="C3" s="515"/>
      <c r="D3" s="515"/>
      <c r="E3" s="515"/>
      <c r="F3" s="515"/>
      <c r="G3" s="515"/>
      <c r="H3" s="513" t="s">
        <v>4</v>
      </c>
      <c r="I3" s="14"/>
      <c r="J3" s="515"/>
      <c r="K3" s="515"/>
      <c r="L3" s="515"/>
      <c r="M3" s="515"/>
      <c r="N3" s="515"/>
      <c r="O3" s="515"/>
      <c r="P3" s="515"/>
      <c r="Q3" s="515"/>
      <c r="R3" s="515"/>
      <c r="S3" s="515"/>
      <c r="T3" s="515"/>
      <c r="U3" s="515"/>
      <c r="V3" s="515"/>
      <c r="W3" s="515"/>
      <c r="X3" s="515"/>
      <c r="Y3" s="515"/>
      <c r="Z3" s="515"/>
      <c r="AA3" s="5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</row>
    <row r="4" spans="1:83" ht="18.75" x14ac:dyDescent="0.25">
      <c r="A4" s="515"/>
      <c r="B4" s="515"/>
      <c r="C4" s="515"/>
      <c r="D4" s="515"/>
      <c r="E4" s="515"/>
      <c r="F4" s="515"/>
      <c r="G4" s="515"/>
      <c r="H4" s="512" t="s">
        <v>6</v>
      </c>
      <c r="I4" s="512"/>
      <c r="J4" s="512"/>
      <c r="K4" s="512"/>
      <c r="L4" s="512"/>
      <c r="M4" s="512"/>
      <c r="N4" s="512"/>
      <c r="O4" s="512"/>
      <c r="P4" s="512"/>
      <c r="Q4" s="512"/>
      <c r="R4" s="512"/>
      <c r="S4" s="512"/>
      <c r="T4" s="512"/>
      <c r="U4" s="512"/>
      <c r="V4" s="515"/>
      <c r="W4" s="515"/>
      <c r="X4" s="515"/>
      <c r="Y4" s="515"/>
      <c r="Z4" s="515"/>
      <c r="AA4" s="5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</row>
    <row r="5" spans="1:83" ht="15.75" x14ac:dyDescent="0.25">
      <c r="A5" s="515"/>
      <c r="B5" s="515"/>
      <c r="C5" s="515"/>
      <c r="D5" s="515"/>
      <c r="E5" s="513" t="s">
        <v>91</v>
      </c>
      <c r="F5" s="513"/>
      <c r="G5" s="513"/>
      <c r="H5" s="516"/>
      <c r="I5" s="513"/>
      <c r="J5" s="515"/>
      <c r="K5" s="515"/>
      <c r="L5" s="515"/>
      <c r="M5" s="515"/>
      <c r="N5" s="515"/>
      <c r="O5" s="515"/>
      <c r="P5" s="515"/>
      <c r="Q5" s="515"/>
      <c r="R5" s="515"/>
      <c r="S5" s="515"/>
      <c r="T5" s="515"/>
      <c r="U5" s="515"/>
      <c r="V5" s="515"/>
      <c r="W5" s="515"/>
      <c r="X5" s="515"/>
      <c r="Y5" s="515"/>
      <c r="Z5" s="515"/>
      <c r="AA5" s="5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</row>
    <row r="6" spans="1:83" ht="18.75" x14ac:dyDescent="0.25">
      <c r="A6" s="33" t="s">
        <v>90</v>
      </c>
      <c r="B6" s="33"/>
      <c r="C6" s="33"/>
      <c r="D6" s="513"/>
      <c r="E6" s="14"/>
      <c r="F6" s="14"/>
      <c r="G6" s="14"/>
      <c r="H6" s="14"/>
      <c r="I6" s="840" t="s">
        <v>445</v>
      </c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508"/>
      <c r="V6" s="839"/>
      <c r="W6" s="839"/>
      <c r="X6" s="3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</row>
    <row r="7" spans="1:83" ht="15.75" thickBot="1" x14ac:dyDescent="0.3">
      <c r="A7" s="7" t="s">
        <v>27</v>
      </c>
      <c r="B7" s="8"/>
      <c r="C7" s="19">
        <v>28</v>
      </c>
    </row>
    <row r="8" spans="1:83" ht="15.75" thickBot="1" x14ac:dyDescent="0.3">
      <c r="A8" s="4" t="s">
        <v>11</v>
      </c>
      <c r="B8" s="8"/>
      <c r="C8" s="19">
        <v>197</v>
      </c>
      <c r="D8" s="838" t="s">
        <v>444</v>
      </c>
      <c r="E8" s="837"/>
      <c r="F8" s="837"/>
      <c r="G8" s="837"/>
      <c r="H8" s="837"/>
      <c r="I8" s="837"/>
      <c r="J8" s="837"/>
      <c r="K8" s="837"/>
      <c r="L8" s="837"/>
      <c r="M8" s="837"/>
      <c r="N8" s="837"/>
      <c r="O8" s="837"/>
      <c r="P8" s="837"/>
      <c r="Q8" s="837"/>
      <c r="R8" s="837"/>
      <c r="S8" s="837"/>
      <c r="T8" s="837"/>
      <c r="U8" s="837"/>
      <c r="V8" s="837"/>
      <c r="W8" s="837"/>
      <c r="X8" s="837"/>
      <c r="Y8" s="837"/>
      <c r="Z8" s="837"/>
      <c r="AA8" s="837"/>
      <c r="AB8" s="837"/>
      <c r="AC8" s="837"/>
      <c r="AD8" s="837"/>
      <c r="AE8" s="837"/>
      <c r="AF8" s="837"/>
      <c r="AG8" s="838" t="s">
        <v>294</v>
      </c>
      <c r="AH8" s="837"/>
      <c r="AI8" s="837"/>
      <c r="AJ8" s="837"/>
      <c r="AK8" s="837"/>
      <c r="AL8" s="837"/>
      <c r="AM8" s="837"/>
      <c r="AN8" s="837"/>
      <c r="AO8" s="837"/>
      <c r="AP8" s="837"/>
      <c r="AQ8" s="837"/>
      <c r="AR8" s="837"/>
      <c r="AS8" s="837"/>
      <c r="AT8" s="837"/>
      <c r="AU8" s="837"/>
      <c r="AV8" s="837"/>
      <c r="AW8" s="836"/>
      <c r="AX8" s="838" t="s">
        <v>443</v>
      </c>
      <c r="AY8" s="837"/>
      <c r="AZ8" s="837"/>
      <c r="BA8" s="837"/>
      <c r="BB8" s="837"/>
      <c r="BC8" s="837"/>
      <c r="BD8" s="837"/>
      <c r="BE8" s="837"/>
      <c r="BF8" s="837"/>
      <c r="BG8" s="837"/>
      <c r="BH8" s="837"/>
      <c r="BI8" s="837"/>
      <c r="BJ8" s="837"/>
      <c r="BK8" s="837"/>
      <c r="BL8" s="837"/>
      <c r="BM8" s="837"/>
      <c r="BN8" s="837"/>
      <c r="BO8" s="837"/>
      <c r="BP8" s="837"/>
      <c r="BQ8" s="837"/>
      <c r="BR8" s="837"/>
      <c r="BS8" s="837"/>
      <c r="BT8" s="837"/>
      <c r="BU8" s="837"/>
      <c r="BV8" s="837"/>
      <c r="BW8" s="837"/>
      <c r="BX8" s="837"/>
      <c r="BY8" s="837"/>
      <c r="BZ8" s="837"/>
      <c r="CA8" s="837"/>
      <c r="CB8" s="837"/>
      <c r="CC8" s="837"/>
      <c r="CD8" s="837"/>
      <c r="CE8" s="836"/>
    </row>
    <row r="9" spans="1:83" ht="15.75" thickBot="1" x14ac:dyDescent="0.3">
      <c r="A9" s="835" t="s">
        <v>442</v>
      </c>
      <c r="B9" s="834" t="s">
        <v>441</v>
      </c>
      <c r="C9" s="833" t="s">
        <v>440</v>
      </c>
      <c r="D9" s="825" t="s">
        <v>435</v>
      </c>
      <c r="E9" s="826"/>
      <c r="F9" s="826"/>
      <c r="G9" s="826"/>
      <c r="H9" s="826"/>
      <c r="I9" s="826"/>
      <c r="J9" s="832" t="s">
        <v>434</v>
      </c>
      <c r="K9" s="831"/>
      <c r="L9" s="831"/>
      <c r="M9" s="831"/>
      <c r="N9" s="831"/>
      <c r="O9" s="831"/>
      <c r="P9" s="831"/>
      <c r="Q9" s="831"/>
      <c r="R9" s="830"/>
      <c r="S9" s="823" t="s">
        <v>433</v>
      </c>
      <c r="T9" s="826"/>
      <c r="U9" s="826"/>
      <c r="V9" s="823" t="s">
        <v>432</v>
      </c>
      <c r="W9" s="826"/>
      <c r="X9" s="822"/>
      <c r="Y9" s="823" t="s">
        <v>431</v>
      </c>
      <c r="Z9" s="822"/>
      <c r="AA9" s="823" t="s">
        <v>439</v>
      </c>
      <c r="AB9" s="822"/>
      <c r="AC9" s="825" t="s">
        <v>438</v>
      </c>
      <c r="AD9" s="824"/>
      <c r="AE9" s="823" t="s">
        <v>437</v>
      </c>
      <c r="AF9" s="826"/>
      <c r="AG9" s="819" t="s">
        <v>436</v>
      </c>
      <c r="AH9" s="829"/>
      <c r="AI9" s="827"/>
      <c r="AJ9" s="828" t="s">
        <v>435</v>
      </c>
      <c r="AK9" s="829"/>
      <c r="AL9" s="829"/>
      <c r="AM9" s="827"/>
      <c r="AN9" s="828" t="s">
        <v>434</v>
      </c>
      <c r="AO9" s="827"/>
      <c r="AP9" s="817" t="s">
        <v>433</v>
      </c>
      <c r="AQ9" s="816"/>
      <c r="AR9" s="817" t="s">
        <v>432</v>
      </c>
      <c r="AS9" s="816"/>
      <c r="AT9" s="817" t="s">
        <v>431</v>
      </c>
      <c r="AU9" s="816"/>
      <c r="AV9" s="815" t="s">
        <v>430</v>
      </c>
      <c r="AW9" s="814"/>
      <c r="AX9" s="825" t="s">
        <v>435</v>
      </c>
      <c r="AY9" s="826"/>
      <c r="AZ9" s="826"/>
      <c r="BA9" s="823" t="s">
        <v>434</v>
      </c>
      <c r="BB9" s="826"/>
      <c r="BC9" s="822"/>
      <c r="BD9" s="823" t="s">
        <v>433</v>
      </c>
      <c r="BE9" s="826"/>
      <c r="BF9" s="822"/>
      <c r="BG9" s="823" t="s">
        <v>432</v>
      </c>
      <c r="BH9" s="826"/>
      <c r="BI9" s="822"/>
      <c r="BJ9" s="823" t="s">
        <v>431</v>
      </c>
      <c r="BK9" s="822"/>
      <c r="BL9" s="823" t="s">
        <v>439</v>
      </c>
      <c r="BM9" s="824"/>
      <c r="BN9" s="825" t="s">
        <v>438</v>
      </c>
      <c r="BO9" s="824"/>
      <c r="BP9" s="823" t="s">
        <v>437</v>
      </c>
      <c r="BQ9" s="822"/>
      <c r="BR9" s="821" t="s">
        <v>436</v>
      </c>
      <c r="BS9" s="820"/>
      <c r="BT9" s="821" t="s">
        <v>435</v>
      </c>
      <c r="BU9" s="820"/>
      <c r="BV9" s="819" t="s">
        <v>434</v>
      </c>
      <c r="BW9" s="818"/>
      <c r="BX9" s="817" t="s">
        <v>433</v>
      </c>
      <c r="BY9" s="816"/>
      <c r="BZ9" s="817" t="s">
        <v>432</v>
      </c>
      <c r="CA9" s="816"/>
      <c r="CB9" s="817" t="s">
        <v>431</v>
      </c>
      <c r="CC9" s="816"/>
      <c r="CD9" s="815" t="s">
        <v>430</v>
      </c>
      <c r="CE9" s="814"/>
    </row>
    <row r="10" spans="1:83" ht="16.5" thickBot="1" x14ac:dyDescent="0.3">
      <c r="A10" s="768">
        <v>1</v>
      </c>
      <c r="B10" s="813" t="s">
        <v>108</v>
      </c>
      <c r="C10" s="769">
        <f>F10+H10+M10+V10+AX10+BA10+BG10+BK10+BT10+CD10</f>
        <v>198</v>
      </c>
      <c r="D10" s="806">
        <v>13</v>
      </c>
      <c r="E10" s="809">
        <v>14</v>
      </c>
      <c r="F10" s="812">
        <v>20</v>
      </c>
      <c r="G10" s="809">
        <v>15</v>
      </c>
      <c r="H10" s="812">
        <v>20</v>
      </c>
      <c r="I10" s="803">
        <v>14</v>
      </c>
      <c r="J10" s="806">
        <v>15</v>
      </c>
      <c r="K10" s="810">
        <v>16</v>
      </c>
      <c r="L10" s="810">
        <v>15</v>
      </c>
      <c r="M10" s="811">
        <v>20</v>
      </c>
      <c r="N10" s="810">
        <v>18</v>
      </c>
      <c r="O10" s="810">
        <v>18</v>
      </c>
      <c r="P10" s="810">
        <v>14</v>
      </c>
      <c r="Q10" s="810">
        <v>13</v>
      </c>
      <c r="R10" s="803">
        <v>12</v>
      </c>
      <c r="S10" s="806">
        <v>16</v>
      </c>
      <c r="T10" s="809">
        <v>14</v>
      </c>
      <c r="U10" s="803"/>
      <c r="V10" s="804">
        <v>20</v>
      </c>
      <c r="W10" s="808">
        <v>18</v>
      </c>
      <c r="X10" s="803">
        <v>18</v>
      </c>
      <c r="Y10" s="806">
        <v>16</v>
      </c>
      <c r="Z10" s="803">
        <v>16</v>
      </c>
      <c r="AA10" s="806"/>
      <c r="AB10" s="803"/>
      <c r="AC10" s="806">
        <v>20</v>
      </c>
      <c r="AD10" s="805">
        <v>16</v>
      </c>
      <c r="AE10" s="806">
        <v>18</v>
      </c>
      <c r="AF10" s="805"/>
      <c r="AG10" s="806">
        <v>16</v>
      </c>
      <c r="AH10" s="810">
        <v>16</v>
      </c>
      <c r="AI10" s="803"/>
      <c r="AJ10" s="806">
        <v>20</v>
      </c>
      <c r="AK10" s="810">
        <v>20</v>
      </c>
      <c r="AL10" s="809">
        <v>20</v>
      </c>
      <c r="AM10" s="805">
        <v>15</v>
      </c>
      <c r="AN10" s="806"/>
      <c r="AO10" s="805"/>
      <c r="AP10" s="806">
        <v>16</v>
      </c>
      <c r="AQ10" s="805"/>
      <c r="AR10" s="806">
        <v>18</v>
      </c>
      <c r="AS10" s="805"/>
      <c r="AT10" s="806">
        <v>14</v>
      </c>
      <c r="AU10" s="805"/>
      <c r="AV10" s="806">
        <v>20</v>
      </c>
      <c r="AW10" s="803"/>
      <c r="AX10" s="804">
        <v>20</v>
      </c>
      <c r="AY10" s="809">
        <v>18</v>
      </c>
      <c r="AZ10" s="803">
        <v>16</v>
      </c>
      <c r="BA10" s="804">
        <v>20</v>
      </c>
      <c r="BB10" s="808">
        <v>15</v>
      </c>
      <c r="BC10" s="803">
        <v>14</v>
      </c>
      <c r="BD10" s="806"/>
      <c r="BE10" s="808"/>
      <c r="BF10" s="803"/>
      <c r="BG10" s="804">
        <v>20</v>
      </c>
      <c r="BH10" s="808">
        <v>18</v>
      </c>
      <c r="BI10" s="803">
        <v>18</v>
      </c>
      <c r="BJ10" s="806">
        <v>16</v>
      </c>
      <c r="BK10" s="807">
        <v>18</v>
      </c>
      <c r="BL10" s="806"/>
      <c r="BM10" s="805"/>
      <c r="BN10" s="806">
        <v>16</v>
      </c>
      <c r="BO10" s="805"/>
      <c r="BP10" s="806">
        <v>18</v>
      </c>
      <c r="BQ10" s="803"/>
      <c r="BR10" s="806"/>
      <c r="BS10" s="803"/>
      <c r="BT10" s="804">
        <v>20</v>
      </c>
      <c r="BU10" s="803"/>
      <c r="BV10" s="806"/>
      <c r="BW10" s="803"/>
      <c r="BX10" s="806">
        <v>18</v>
      </c>
      <c r="BY10" s="805"/>
      <c r="BZ10" s="806"/>
      <c r="CA10" s="805"/>
      <c r="CB10" s="806"/>
      <c r="CC10" s="805"/>
      <c r="CD10" s="804">
        <v>20</v>
      </c>
      <c r="CE10" s="803"/>
    </row>
    <row r="11" spans="1:83" ht="16.5" thickBot="1" x14ac:dyDescent="0.3">
      <c r="A11" s="768">
        <v>2</v>
      </c>
      <c r="B11" s="766" t="s">
        <v>229</v>
      </c>
      <c r="C11" s="769">
        <f>J11+K11+S11+T11+AT11+AX11+BA11+BB11+BD11+BT11</f>
        <v>196</v>
      </c>
      <c r="D11" s="755">
        <v>12</v>
      </c>
      <c r="E11" s="761"/>
      <c r="F11" s="761"/>
      <c r="G11" s="761"/>
      <c r="H11" s="761"/>
      <c r="I11" s="758"/>
      <c r="J11" s="760">
        <v>20</v>
      </c>
      <c r="K11" s="789">
        <v>20</v>
      </c>
      <c r="L11" s="756"/>
      <c r="M11" s="756"/>
      <c r="N11" s="756"/>
      <c r="O11" s="756"/>
      <c r="P11" s="756"/>
      <c r="Q11" s="756"/>
      <c r="R11" s="758"/>
      <c r="S11" s="760">
        <v>20</v>
      </c>
      <c r="T11" s="795">
        <v>18</v>
      </c>
      <c r="U11" s="758"/>
      <c r="V11" s="755">
        <v>15</v>
      </c>
      <c r="W11" s="754"/>
      <c r="X11" s="753"/>
      <c r="Y11" s="755"/>
      <c r="Z11" s="758"/>
      <c r="AA11" s="755"/>
      <c r="AB11" s="758"/>
      <c r="AC11" s="755"/>
      <c r="AD11" s="759"/>
      <c r="AE11" s="755"/>
      <c r="AF11" s="759"/>
      <c r="AG11" s="755">
        <v>15</v>
      </c>
      <c r="AH11" s="756">
        <v>18</v>
      </c>
      <c r="AI11" s="758"/>
      <c r="AJ11" s="755"/>
      <c r="AK11" s="756"/>
      <c r="AL11" s="761">
        <v>16</v>
      </c>
      <c r="AM11" s="759"/>
      <c r="AN11" s="755"/>
      <c r="AO11" s="759"/>
      <c r="AP11" s="755"/>
      <c r="AQ11" s="759"/>
      <c r="AR11" s="755"/>
      <c r="AS11" s="759"/>
      <c r="AT11" s="760">
        <v>20</v>
      </c>
      <c r="AU11" s="759"/>
      <c r="AV11" s="755"/>
      <c r="AW11" s="758"/>
      <c r="AX11" s="760">
        <v>20</v>
      </c>
      <c r="AY11" s="761">
        <v>15</v>
      </c>
      <c r="AZ11" s="758"/>
      <c r="BA11" s="760">
        <v>20</v>
      </c>
      <c r="BB11" s="794">
        <v>20</v>
      </c>
      <c r="BC11" s="758">
        <v>18</v>
      </c>
      <c r="BD11" s="760">
        <v>20</v>
      </c>
      <c r="BE11" s="754">
        <v>18</v>
      </c>
      <c r="BF11" s="753"/>
      <c r="BG11" s="755">
        <v>15</v>
      </c>
      <c r="BH11" s="754"/>
      <c r="BI11" s="753"/>
      <c r="BJ11" s="755"/>
      <c r="BK11" s="758"/>
      <c r="BL11" s="755"/>
      <c r="BM11" s="759"/>
      <c r="BN11" s="755"/>
      <c r="BO11" s="759"/>
      <c r="BP11" s="755"/>
      <c r="BQ11" s="758"/>
      <c r="BR11" s="755"/>
      <c r="BS11" s="758"/>
      <c r="BT11" s="760">
        <v>18</v>
      </c>
      <c r="BU11" s="758"/>
      <c r="BV11" s="755"/>
      <c r="BW11" s="758"/>
      <c r="BX11" s="755"/>
      <c r="BY11" s="759"/>
      <c r="BZ11" s="755"/>
      <c r="CA11" s="759"/>
      <c r="CB11" s="755">
        <v>18</v>
      </c>
      <c r="CC11" s="759"/>
      <c r="CD11" s="755"/>
      <c r="CE11" s="758"/>
    </row>
    <row r="12" spans="1:83" ht="16.5" thickBot="1" x14ac:dyDescent="0.3">
      <c r="A12" s="802">
        <v>3</v>
      </c>
      <c r="B12" s="766" t="s">
        <v>429</v>
      </c>
      <c r="C12" s="769">
        <f>D12+E12+AA12+AC12+AX12+BD12+BG12+BN12+BT12+BV12</f>
        <v>192</v>
      </c>
      <c r="D12" s="760">
        <v>20</v>
      </c>
      <c r="E12" s="795">
        <v>18</v>
      </c>
      <c r="F12" s="761"/>
      <c r="G12" s="761"/>
      <c r="H12" s="761">
        <v>16</v>
      </c>
      <c r="I12" s="758"/>
      <c r="J12" s="755">
        <v>16</v>
      </c>
      <c r="K12" s="756"/>
      <c r="L12" s="756"/>
      <c r="M12" s="756"/>
      <c r="N12" s="756"/>
      <c r="O12" s="756"/>
      <c r="P12" s="756"/>
      <c r="Q12" s="756"/>
      <c r="R12" s="758"/>
      <c r="S12" s="755">
        <v>14</v>
      </c>
      <c r="T12" s="761"/>
      <c r="U12" s="758"/>
      <c r="V12" s="755">
        <v>14</v>
      </c>
      <c r="W12" s="754"/>
      <c r="X12" s="758"/>
      <c r="Y12" s="755">
        <v>12</v>
      </c>
      <c r="Z12" s="758">
        <v>15</v>
      </c>
      <c r="AA12" s="760">
        <v>18</v>
      </c>
      <c r="AB12" s="787"/>
      <c r="AC12" s="760">
        <v>18</v>
      </c>
      <c r="AD12" s="759"/>
      <c r="AE12" s="755"/>
      <c r="AF12" s="759"/>
      <c r="AG12" s="755">
        <v>20</v>
      </c>
      <c r="AH12" s="756"/>
      <c r="AI12" s="758"/>
      <c r="AJ12" s="798"/>
      <c r="AK12" s="801"/>
      <c r="AL12" s="800">
        <v>18</v>
      </c>
      <c r="AM12" s="799"/>
      <c r="AN12" s="798">
        <v>20</v>
      </c>
      <c r="AO12" s="799">
        <v>16</v>
      </c>
      <c r="AP12" s="798"/>
      <c r="AQ12" s="759"/>
      <c r="AR12" s="755">
        <v>16</v>
      </c>
      <c r="AS12" s="759">
        <v>14</v>
      </c>
      <c r="AT12" s="755">
        <v>16</v>
      </c>
      <c r="AU12" s="759">
        <v>15</v>
      </c>
      <c r="AV12" s="755"/>
      <c r="AW12" s="758"/>
      <c r="AX12" s="760">
        <v>20</v>
      </c>
      <c r="AY12" s="761">
        <v>18</v>
      </c>
      <c r="AZ12" s="758"/>
      <c r="BA12" s="755">
        <v>16</v>
      </c>
      <c r="BB12" s="754"/>
      <c r="BC12" s="758"/>
      <c r="BD12" s="760">
        <v>18</v>
      </c>
      <c r="BE12" s="754"/>
      <c r="BF12" s="758"/>
      <c r="BG12" s="760">
        <v>20</v>
      </c>
      <c r="BH12" s="754">
        <v>14</v>
      </c>
      <c r="BI12" s="758"/>
      <c r="BJ12" s="755"/>
      <c r="BK12" s="758"/>
      <c r="BL12" s="755"/>
      <c r="BM12" s="759"/>
      <c r="BN12" s="760">
        <v>20</v>
      </c>
      <c r="BO12" s="759"/>
      <c r="BP12" s="755"/>
      <c r="BQ12" s="758"/>
      <c r="BR12" s="755">
        <v>18</v>
      </c>
      <c r="BS12" s="758"/>
      <c r="BT12" s="760">
        <v>20</v>
      </c>
      <c r="BU12" s="787"/>
      <c r="BV12" s="760">
        <v>20</v>
      </c>
      <c r="BW12" s="799"/>
      <c r="BX12" s="798"/>
      <c r="BY12" s="759"/>
      <c r="BZ12" s="755">
        <v>20</v>
      </c>
      <c r="CA12" s="759"/>
      <c r="CB12" s="755"/>
      <c r="CC12" s="759"/>
      <c r="CD12" s="755"/>
      <c r="CE12" s="758"/>
    </row>
    <row r="13" spans="1:83" ht="16.5" thickBot="1" x14ac:dyDescent="0.3">
      <c r="A13" s="768">
        <v>4</v>
      </c>
      <c r="B13" s="766" t="s">
        <v>184</v>
      </c>
      <c r="C13" s="769">
        <f>S13+V13+Y13+AA13+AN13+AP13+BG13+BJ13+BL13+BN13</f>
        <v>179</v>
      </c>
      <c r="D13" s="755"/>
      <c r="E13" s="761"/>
      <c r="F13" s="761"/>
      <c r="G13" s="761"/>
      <c r="H13" s="761"/>
      <c r="I13" s="758"/>
      <c r="J13" s="755"/>
      <c r="K13" s="756"/>
      <c r="L13" s="756"/>
      <c r="M13" s="756"/>
      <c r="N13" s="756"/>
      <c r="O13" s="756"/>
      <c r="P13" s="756"/>
      <c r="Q13" s="756"/>
      <c r="R13" s="758"/>
      <c r="S13" s="760">
        <v>20</v>
      </c>
      <c r="T13" s="795"/>
      <c r="U13" s="787"/>
      <c r="V13" s="760">
        <v>20</v>
      </c>
      <c r="W13" s="794"/>
      <c r="X13" s="793"/>
      <c r="Y13" s="760">
        <v>18</v>
      </c>
      <c r="Z13" s="787"/>
      <c r="AA13" s="760">
        <v>20</v>
      </c>
      <c r="AB13" s="758"/>
      <c r="AC13" s="755">
        <v>16</v>
      </c>
      <c r="AD13" s="759"/>
      <c r="AE13" s="755"/>
      <c r="AF13" s="759"/>
      <c r="AG13" s="755"/>
      <c r="AH13" s="756"/>
      <c r="AI13" s="758"/>
      <c r="AJ13" s="755"/>
      <c r="AK13" s="756"/>
      <c r="AL13" s="761"/>
      <c r="AM13" s="759"/>
      <c r="AN13" s="760">
        <v>15</v>
      </c>
      <c r="AO13" s="792"/>
      <c r="AP13" s="760">
        <v>12</v>
      </c>
      <c r="AQ13" s="759"/>
      <c r="AR13" s="755"/>
      <c r="AS13" s="759"/>
      <c r="AT13" s="755"/>
      <c r="AU13" s="759"/>
      <c r="AV13" s="755"/>
      <c r="AW13" s="758"/>
      <c r="AX13" s="755"/>
      <c r="AY13" s="761"/>
      <c r="AZ13" s="758"/>
      <c r="BA13" s="755"/>
      <c r="BB13" s="754"/>
      <c r="BC13" s="758"/>
      <c r="BD13" s="755"/>
      <c r="BE13" s="754"/>
      <c r="BF13" s="753"/>
      <c r="BG13" s="760">
        <v>20</v>
      </c>
      <c r="BH13" s="754"/>
      <c r="BI13" s="753"/>
      <c r="BJ13" s="760">
        <v>18</v>
      </c>
      <c r="BK13" s="758">
        <v>14</v>
      </c>
      <c r="BL13" s="760">
        <v>20</v>
      </c>
      <c r="BM13" s="792"/>
      <c r="BN13" s="760">
        <v>16</v>
      </c>
      <c r="BO13" s="759"/>
      <c r="BP13" s="755"/>
      <c r="BQ13" s="758"/>
      <c r="BR13" s="755"/>
      <c r="BS13" s="758"/>
      <c r="BT13" s="755"/>
      <c r="BU13" s="758"/>
      <c r="BV13" s="755"/>
      <c r="BW13" s="758"/>
      <c r="BX13" s="755"/>
      <c r="BY13" s="759"/>
      <c r="BZ13" s="755"/>
      <c r="CA13" s="759"/>
      <c r="CB13" s="755"/>
      <c r="CC13" s="759"/>
      <c r="CD13" s="755"/>
      <c r="CE13" s="758"/>
    </row>
    <row r="14" spans="1:83" ht="16.5" thickBot="1" x14ac:dyDescent="0.3">
      <c r="A14" s="764">
        <v>5</v>
      </c>
      <c r="B14" s="766" t="s">
        <v>162</v>
      </c>
      <c r="C14" s="769">
        <f>D14+J14+Y14+AA14+AR14+AX14+BA14+BN14+BO14+BR14</f>
        <v>179</v>
      </c>
      <c r="D14" s="760">
        <v>16</v>
      </c>
      <c r="E14" s="761"/>
      <c r="F14" s="761"/>
      <c r="G14" s="761"/>
      <c r="H14" s="761"/>
      <c r="I14" s="758"/>
      <c r="J14" s="760">
        <v>18</v>
      </c>
      <c r="K14" s="756"/>
      <c r="L14" s="756"/>
      <c r="M14" s="756"/>
      <c r="N14" s="756"/>
      <c r="O14" s="756"/>
      <c r="P14" s="756"/>
      <c r="Q14" s="756"/>
      <c r="R14" s="758"/>
      <c r="S14" s="755"/>
      <c r="T14" s="761"/>
      <c r="U14" s="758"/>
      <c r="V14" s="755"/>
      <c r="W14" s="754"/>
      <c r="X14" s="753"/>
      <c r="Y14" s="760">
        <v>20</v>
      </c>
      <c r="Z14" s="787"/>
      <c r="AA14" s="760">
        <v>20</v>
      </c>
      <c r="AB14" s="758"/>
      <c r="AC14" s="755">
        <v>15</v>
      </c>
      <c r="AD14" s="759"/>
      <c r="AE14" s="755"/>
      <c r="AF14" s="759"/>
      <c r="AG14" s="755">
        <v>18</v>
      </c>
      <c r="AH14" s="756"/>
      <c r="AI14" s="758"/>
      <c r="AJ14" s="755"/>
      <c r="AK14" s="756"/>
      <c r="AL14" s="761"/>
      <c r="AM14" s="759"/>
      <c r="AN14" s="755"/>
      <c r="AO14" s="759"/>
      <c r="AP14" s="755">
        <v>20</v>
      </c>
      <c r="AQ14" s="759">
        <v>14</v>
      </c>
      <c r="AR14" s="760">
        <v>20</v>
      </c>
      <c r="AS14" s="759">
        <v>20</v>
      </c>
      <c r="AT14" s="755"/>
      <c r="AU14" s="759"/>
      <c r="AV14" s="755"/>
      <c r="AW14" s="758"/>
      <c r="AX14" s="760">
        <v>15</v>
      </c>
      <c r="AY14" s="795"/>
      <c r="AZ14" s="787"/>
      <c r="BA14" s="760">
        <v>18</v>
      </c>
      <c r="BB14" s="794"/>
      <c r="BC14" s="787"/>
      <c r="BD14" s="760"/>
      <c r="BE14" s="794"/>
      <c r="BF14" s="793"/>
      <c r="BG14" s="760"/>
      <c r="BH14" s="794"/>
      <c r="BI14" s="793"/>
      <c r="BJ14" s="760"/>
      <c r="BK14" s="787"/>
      <c r="BL14" s="760"/>
      <c r="BM14" s="792"/>
      <c r="BN14" s="760">
        <v>18</v>
      </c>
      <c r="BO14" s="792">
        <v>14</v>
      </c>
      <c r="BP14" s="760"/>
      <c r="BQ14" s="787"/>
      <c r="BR14" s="760">
        <v>20</v>
      </c>
      <c r="BS14" s="758"/>
      <c r="BT14" s="755"/>
      <c r="BU14" s="758"/>
      <c r="BV14" s="755"/>
      <c r="BW14" s="758"/>
      <c r="BX14" s="755"/>
      <c r="BY14" s="759"/>
      <c r="BZ14" s="755">
        <v>18</v>
      </c>
      <c r="CA14" s="759"/>
      <c r="CB14" s="755"/>
      <c r="CC14" s="759"/>
      <c r="CD14" s="755"/>
      <c r="CE14" s="758"/>
    </row>
    <row r="15" spans="1:83" ht="16.5" thickBot="1" x14ac:dyDescent="0.3">
      <c r="A15" s="768">
        <v>6</v>
      </c>
      <c r="B15" s="797" t="s">
        <v>121</v>
      </c>
      <c r="C15" s="796">
        <f>D15+S15+T15+V15+AJ15+AP15+AY15+BD15+BE15+BG15+BR15</f>
        <v>175</v>
      </c>
      <c r="D15" s="760">
        <v>15</v>
      </c>
      <c r="E15" s="761">
        <v>11</v>
      </c>
      <c r="F15" s="761"/>
      <c r="G15" s="761"/>
      <c r="H15" s="761"/>
      <c r="I15" s="758"/>
      <c r="J15" s="755"/>
      <c r="K15" s="756"/>
      <c r="L15" s="756"/>
      <c r="M15" s="756"/>
      <c r="N15" s="756"/>
      <c r="O15" s="756"/>
      <c r="P15" s="756"/>
      <c r="Q15" s="756"/>
      <c r="R15" s="758"/>
      <c r="S15" s="760">
        <v>15</v>
      </c>
      <c r="T15" s="795">
        <v>15</v>
      </c>
      <c r="U15" s="758">
        <v>13</v>
      </c>
      <c r="V15" s="760">
        <v>16</v>
      </c>
      <c r="W15" s="754"/>
      <c r="X15" s="758"/>
      <c r="Y15" s="755"/>
      <c r="Z15" s="758"/>
      <c r="AA15" s="755"/>
      <c r="AB15" s="758"/>
      <c r="AC15" s="755"/>
      <c r="AD15" s="759"/>
      <c r="AE15" s="755"/>
      <c r="AF15" s="759"/>
      <c r="AG15" s="755"/>
      <c r="AH15" s="756"/>
      <c r="AI15" s="758"/>
      <c r="AJ15" s="760">
        <v>18</v>
      </c>
      <c r="AK15" s="756"/>
      <c r="AL15" s="761"/>
      <c r="AM15" s="759"/>
      <c r="AN15" s="755"/>
      <c r="AO15" s="759"/>
      <c r="AP15" s="760">
        <v>16</v>
      </c>
      <c r="AQ15" s="759">
        <v>9</v>
      </c>
      <c r="AR15" s="755"/>
      <c r="AS15" s="759"/>
      <c r="AT15" s="755"/>
      <c r="AU15" s="759"/>
      <c r="AV15" s="755"/>
      <c r="AW15" s="758"/>
      <c r="AX15" s="755">
        <v>14</v>
      </c>
      <c r="AY15" s="795">
        <v>16</v>
      </c>
      <c r="AZ15" s="758"/>
      <c r="BA15" s="755"/>
      <c r="BB15" s="754"/>
      <c r="BC15" s="758"/>
      <c r="BD15" s="760">
        <v>16</v>
      </c>
      <c r="BE15" s="794">
        <v>16</v>
      </c>
      <c r="BF15" s="758">
        <v>15</v>
      </c>
      <c r="BG15" s="760">
        <v>16</v>
      </c>
      <c r="BH15" s="754"/>
      <c r="BI15" s="758"/>
      <c r="BJ15" s="755"/>
      <c r="BK15" s="758"/>
      <c r="BL15" s="755"/>
      <c r="BM15" s="759"/>
      <c r="BN15" s="755"/>
      <c r="BO15" s="759"/>
      <c r="BP15" s="755"/>
      <c r="BQ15" s="758"/>
      <c r="BR15" s="760">
        <v>16</v>
      </c>
      <c r="BS15" s="787"/>
      <c r="BT15" s="760"/>
      <c r="BU15" s="787"/>
      <c r="BV15" s="760"/>
      <c r="BW15" s="787"/>
      <c r="BX15" s="755">
        <v>15</v>
      </c>
      <c r="BY15" s="759"/>
      <c r="BZ15" s="755"/>
      <c r="CA15" s="759"/>
      <c r="CB15" s="755"/>
      <c r="CC15" s="759"/>
      <c r="CD15" s="755"/>
      <c r="CE15" s="758"/>
    </row>
    <row r="16" spans="1:83" ht="16.5" thickBot="1" x14ac:dyDescent="0.3">
      <c r="A16" s="767">
        <v>7</v>
      </c>
      <c r="B16" s="766" t="s">
        <v>428</v>
      </c>
      <c r="C16" s="769">
        <f>D16+S16+T16+AX16+AY16+BD16+BG16+BR16+BX16</f>
        <v>160</v>
      </c>
      <c r="D16" s="760">
        <v>20</v>
      </c>
      <c r="E16" s="761">
        <v>13</v>
      </c>
      <c r="F16" s="761"/>
      <c r="G16" s="761"/>
      <c r="H16" s="761"/>
      <c r="I16" s="758"/>
      <c r="J16" s="755"/>
      <c r="K16" s="756"/>
      <c r="L16" s="756"/>
      <c r="M16" s="756"/>
      <c r="N16" s="756"/>
      <c r="O16" s="756"/>
      <c r="P16" s="756"/>
      <c r="Q16" s="756"/>
      <c r="R16" s="758"/>
      <c r="S16" s="760">
        <v>16</v>
      </c>
      <c r="T16" s="795">
        <v>16</v>
      </c>
      <c r="U16" s="758"/>
      <c r="V16" s="760">
        <v>20</v>
      </c>
      <c r="W16" s="754"/>
      <c r="X16" s="753"/>
      <c r="Y16" s="755"/>
      <c r="Z16" s="758"/>
      <c r="AA16" s="755"/>
      <c r="AB16" s="758"/>
      <c r="AC16" s="755"/>
      <c r="AD16" s="759"/>
      <c r="AE16" s="755"/>
      <c r="AF16" s="759"/>
      <c r="AG16" s="755">
        <v>20</v>
      </c>
      <c r="AH16" s="756"/>
      <c r="AI16" s="758"/>
      <c r="AJ16" s="755"/>
      <c r="AK16" s="756"/>
      <c r="AL16" s="761"/>
      <c r="AM16" s="759"/>
      <c r="AN16" s="755">
        <v>18</v>
      </c>
      <c r="AO16" s="759"/>
      <c r="AP16" s="755">
        <v>15</v>
      </c>
      <c r="AQ16" s="759"/>
      <c r="AR16" s="755"/>
      <c r="AS16" s="759"/>
      <c r="AT16" s="755"/>
      <c r="AU16" s="759"/>
      <c r="AV16" s="755"/>
      <c r="AW16" s="758"/>
      <c r="AX16" s="760">
        <v>20</v>
      </c>
      <c r="AY16" s="795">
        <v>14</v>
      </c>
      <c r="AZ16" s="758"/>
      <c r="BA16" s="755"/>
      <c r="BB16" s="754"/>
      <c r="BC16" s="758"/>
      <c r="BD16" s="760">
        <v>14</v>
      </c>
      <c r="BE16" s="754"/>
      <c r="BF16" s="753"/>
      <c r="BG16" s="760">
        <v>20</v>
      </c>
      <c r="BH16" s="754"/>
      <c r="BI16" s="753"/>
      <c r="BJ16" s="755"/>
      <c r="BK16" s="758"/>
      <c r="BL16" s="755"/>
      <c r="BM16" s="759"/>
      <c r="BN16" s="755"/>
      <c r="BO16" s="759"/>
      <c r="BP16" s="755"/>
      <c r="BQ16" s="758"/>
      <c r="BR16" s="760">
        <v>20</v>
      </c>
      <c r="BS16" s="758"/>
      <c r="BT16" s="755"/>
      <c r="BU16" s="758"/>
      <c r="BV16" s="755">
        <v>18</v>
      </c>
      <c r="BW16" s="758"/>
      <c r="BX16" s="760">
        <v>20</v>
      </c>
      <c r="BY16" s="759"/>
      <c r="BZ16" s="755"/>
      <c r="CA16" s="759"/>
      <c r="CB16" s="755"/>
      <c r="CC16" s="759"/>
      <c r="CD16" s="755"/>
      <c r="CE16" s="758"/>
    </row>
    <row r="17" spans="1:83" ht="16.5" thickBot="1" x14ac:dyDescent="0.3">
      <c r="A17" s="768">
        <v>8</v>
      </c>
      <c r="B17" s="766" t="s">
        <v>216</v>
      </c>
      <c r="C17" s="769">
        <f>Y17+AA17+AC17+AT17+BJ17+BL17+BN17+BY17</f>
        <v>154</v>
      </c>
      <c r="D17" s="755"/>
      <c r="E17" s="761"/>
      <c r="F17" s="761"/>
      <c r="G17" s="761"/>
      <c r="H17" s="761"/>
      <c r="I17" s="758"/>
      <c r="J17" s="755"/>
      <c r="K17" s="756"/>
      <c r="L17" s="756"/>
      <c r="M17" s="756"/>
      <c r="N17" s="756"/>
      <c r="O17" s="756"/>
      <c r="P17" s="756"/>
      <c r="Q17" s="756"/>
      <c r="R17" s="758"/>
      <c r="S17" s="755"/>
      <c r="T17" s="761"/>
      <c r="U17" s="758"/>
      <c r="V17" s="755"/>
      <c r="W17" s="754"/>
      <c r="X17" s="753"/>
      <c r="Y17" s="760">
        <v>18</v>
      </c>
      <c r="Z17" s="787"/>
      <c r="AA17" s="760">
        <v>20</v>
      </c>
      <c r="AB17" s="787"/>
      <c r="AC17" s="760">
        <v>18</v>
      </c>
      <c r="AD17" s="759"/>
      <c r="AE17" s="755"/>
      <c r="AF17" s="759"/>
      <c r="AG17" s="755"/>
      <c r="AH17" s="756"/>
      <c r="AI17" s="758"/>
      <c r="AJ17" s="755"/>
      <c r="AK17" s="756"/>
      <c r="AL17" s="761"/>
      <c r="AM17" s="759"/>
      <c r="AN17" s="755"/>
      <c r="AO17" s="759"/>
      <c r="AP17" s="755">
        <v>10</v>
      </c>
      <c r="AQ17" s="759"/>
      <c r="AR17" s="755"/>
      <c r="AS17" s="759"/>
      <c r="AT17" s="760">
        <v>18</v>
      </c>
      <c r="AU17" s="759"/>
      <c r="AV17" s="755"/>
      <c r="AW17" s="758"/>
      <c r="AX17" s="755"/>
      <c r="AY17" s="761"/>
      <c r="AZ17" s="758"/>
      <c r="BA17" s="755"/>
      <c r="BB17" s="754"/>
      <c r="BC17" s="758"/>
      <c r="BD17" s="755"/>
      <c r="BE17" s="754"/>
      <c r="BF17" s="753"/>
      <c r="BG17" s="755"/>
      <c r="BH17" s="754"/>
      <c r="BI17" s="753"/>
      <c r="BJ17" s="760">
        <v>20</v>
      </c>
      <c r="BK17" s="787"/>
      <c r="BL17" s="760">
        <v>20</v>
      </c>
      <c r="BM17" s="792"/>
      <c r="BN17" s="760">
        <v>20</v>
      </c>
      <c r="BO17" s="792"/>
      <c r="BP17" s="760"/>
      <c r="BQ17" s="787"/>
      <c r="BR17" s="760"/>
      <c r="BS17" s="787"/>
      <c r="BT17" s="760"/>
      <c r="BU17" s="787"/>
      <c r="BV17" s="760"/>
      <c r="BW17" s="787"/>
      <c r="BX17" s="755">
        <v>16</v>
      </c>
      <c r="BY17" s="792">
        <v>20</v>
      </c>
      <c r="BZ17" s="755"/>
      <c r="CA17" s="759"/>
      <c r="CB17" s="755"/>
      <c r="CC17" s="759"/>
      <c r="CD17" s="755"/>
      <c r="CE17" s="758"/>
    </row>
    <row r="18" spans="1:83" ht="16.5" thickBot="1" x14ac:dyDescent="0.3">
      <c r="A18" s="767">
        <v>9</v>
      </c>
      <c r="B18" s="766" t="s">
        <v>198</v>
      </c>
      <c r="C18" s="769">
        <f>J18+K18+AA18+AC18+AP18+AQ18+BA18+BG18+BN18</f>
        <v>148</v>
      </c>
      <c r="D18" s="755"/>
      <c r="E18" s="761"/>
      <c r="F18" s="761"/>
      <c r="G18" s="761"/>
      <c r="H18" s="761"/>
      <c r="I18" s="758"/>
      <c r="J18" s="760">
        <v>20</v>
      </c>
      <c r="K18" s="789">
        <v>15</v>
      </c>
      <c r="L18" s="789"/>
      <c r="M18" s="789"/>
      <c r="N18" s="789"/>
      <c r="O18" s="789"/>
      <c r="P18" s="789"/>
      <c r="Q18" s="789"/>
      <c r="R18" s="787"/>
      <c r="S18" s="760"/>
      <c r="T18" s="795"/>
      <c r="U18" s="787"/>
      <c r="V18" s="760"/>
      <c r="W18" s="794"/>
      <c r="X18" s="787"/>
      <c r="Y18" s="760"/>
      <c r="Z18" s="787"/>
      <c r="AA18" s="760">
        <v>16</v>
      </c>
      <c r="AB18" s="787"/>
      <c r="AC18" s="760">
        <v>20</v>
      </c>
      <c r="AD18" s="759"/>
      <c r="AE18" s="755"/>
      <c r="AF18" s="759"/>
      <c r="AG18" s="755"/>
      <c r="AH18" s="789"/>
      <c r="AI18" s="758"/>
      <c r="AJ18" s="755"/>
      <c r="AK18" s="756"/>
      <c r="AL18" s="761"/>
      <c r="AM18" s="759"/>
      <c r="AN18" s="755"/>
      <c r="AO18" s="759"/>
      <c r="AP18" s="760">
        <v>18</v>
      </c>
      <c r="AQ18" s="792">
        <v>11</v>
      </c>
      <c r="AR18" s="755"/>
      <c r="AS18" s="759"/>
      <c r="AT18" s="755"/>
      <c r="AU18" s="759"/>
      <c r="AV18" s="755"/>
      <c r="AW18" s="758"/>
      <c r="AX18" s="755"/>
      <c r="AY18" s="761"/>
      <c r="AZ18" s="758"/>
      <c r="BA18" s="760">
        <v>16</v>
      </c>
      <c r="BB18" s="794"/>
      <c r="BC18" s="787"/>
      <c r="BD18" s="760"/>
      <c r="BE18" s="794"/>
      <c r="BF18" s="787"/>
      <c r="BG18" s="760">
        <v>14</v>
      </c>
      <c r="BH18" s="794"/>
      <c r="BI18" s="787"/>
      <c r="BJ18" s="760"/>
      <c r="BK18" s="787"/>
      <c r="BL18" s="760"/>
      <c r="BM18" s="792"/>
      <c r="BN18" s="760">
        <v>18</v>
      </c>
      <c r="BO18" s="759"/>
      <c r="BP18" s="755"/>
      <c r="BQ18" s="758"/>
      <c r="BR18" s="755"/>
      <c r="BS18" s="758"/>
      <c r="BT18" s="755"/>
      <c r="BU18" s="758"/>
      <c r="BV18" s="755"/>
      <c r="BW18" s="758"/>
      <c r="BX18" s="755"/>
      <c r="BY18" s="759"/>
      <c r="BZ18" s="755"/>
      <c r="CA18" s="759"/>
      <c r="CB18" s="755"/>
      <c r="CC18" s="759"/>
      <c r="CD18" s="755"/>
      <c r="CE18" s="758"/>
    </row>
    <row r="19" spans="1:83" ht="16.5" thickBot="1" x14ac:dyDescent="0.3">
      <c r="A19" s="764">
        <v>10</v>
      </c>
      <c r="B19" s="766" t="s">
        <v>178</v>
      </c>
      <c r="C19" s="769">
        <f>S19+V19+Y19+AE19+BD19+BJ19+BP19+BR19</f>
        <v>144</v>
      </c>
      <c r="D19" s="755"/>
      <c r="E19" s="761"/>
      <c r="F19" s="761"/>
      <c r="G19" s="761"/>
      <c r="H19" s="761"/>
      <c r="I19" s="758"/>
      <c r="J19" s="755"/>
      <c r="K19" s="756"/>
      <c r="L19" s="756"/>
      <c r="M19" s="756"/>
      <c r="N19" s="756"/>
      <c r="O19" s="756"/>
      <c r="P19" s="756"/>
      <c r="Q19" s="756"/>
      <c r="R19" s="758"/>
      <c r="S19" s="760">
        <v>20</v>
      </c>
      <c r="T19" s="795"/>
      <c r="U19" s="787"/>
      <c r="V19" s="760">
        <v>16</v>
      </c>
      <c r="W19" s="794"/>
      <c r="X19" s="787"/>
      <c r="Y19" s="760">
        <v>13</v>
      </c>
      <c r="Z19" s="787"/>
      <c r="AA19" s="760"/>
      <c r="AB19" s="787"/>
      <c r="AC19" s="760"/>
      <c r="AD19" s="792"/>
      <c r="AE19" s="760">
        <v>20</v>
      </c>
      <c r="AF19" s="759"/>
      <c r="AG19" s="755">
        <v>18</v>
      </c>
      <c r="AH19" s="756">
        <v>16</v>
      </c>
      <c r="AI19" s="758"/>
      <c r="AJ19" s="755"/>
      <c r="AK19" s="756"/>
      <c r="AL19" s="761"/>
      <c r="AM19" s="759"/>
      <c r="AN19" s="755"/>
      <c r="AO19" s="759"/>
      <c r="AP19" s="755"/>
      <c r="AQ19" s="759"/>
      <c r="AR19" s="755"/>
      <c r="AS19" s="759"/>
      <c r="AT19" s="755"/>
      <c r="AU19" s="759"/>
      <c r="AV19" s="755"/>
      <c r="AW19" s="758"/>
      <c r="AX19" s="755"/>
      <c r="AY19" s="761"/>
      <c r="AZ19" s="758"/>
      <c r="BA19" s="755"/>
      <c r="BB19" s="754"/>
      <c r="BC19" s="758"/>
      <c r="BD19" s="760">
        <v>20</v>
      </c>
      <c r="BE19" s="794"/>
      <c r="BF19" s="787"/>
      <c r="BG19" s="760"/>
      <c r="BH19" s="794"/>
      <c r="BI19" s="787"/>
      <c r="BJ19" s="760">
        <v>15</v>
      </c>
      <c r="BK19" s="787"/>
      <c r="BL19" s="760"/>
      <c r="BM19" s="792"/>
      <c r="BN19" s="760"/>
      <c r="BO19" s="792"/>
      <c r="BP19" s="760">
        <v>20</v>
      </c>
      <c r="BQ19" s="787"/>
      <c r="BR19" s="760">
        <v>20</v>
      </c>
      <c r="BS19" s="758"/>
      <c r="BT19" s="755"/>
      <c r="BU19" s="758"/>
      <c r="BV19" s="755"/>
      <c r="BW19" s="758"/>
      <c r="BX19" s="755"/>
      <c r="BY19" s="759"/>
      <c r="BZ19" s="755"/>
      <c r="CA19" s="759"/>
      <c r="CB19" s="755"/>
      <c r="CC19" s="759"/>
      <c r="CD19" s="755"/>
      <c r="CE19" s="758"/>
    </row>
    <row r="20" spans="1:83" ht="16.5" thickBot="1" x14ac:dyDescent="0.3">
      <c r="A20" s="768">
        <v>11</v>
      </c>
      <c r="B20" s="766" t="s">
        <v>210</v>
      </c>
      <c r="C20" s="769">
        <f>D20+V20+Y20+BA20+BB20+BG20+BJ20</f>
        <v>122</v>
      </c>
      <c r="D20" s="760">
        <v>11</v>
      </c>
      <c r="E20" s="761"/>
      <c r="F20" s="761"/>
      <c r="G20" s="761"/>
      <c r="H20" s="761"/>
      <c r="I20" s="758"/>
      <c r="J20" s="755"/>
      <c r="K20" s="756"/>
      <c r="L20" s="756"/>
      <c r="M20" s="756"/>
      <c r="N20" s="756"/>
      <c r="O20" s="756"/>
      <c r="P20" s="756"/>
      <c r="Q20" s="756"/>
      <c r="R20" s="758"/>
      <c r="S20" s="755"/>
      <c r="T20" s="761"/>
      <c r="U20" s="758"/>
      <c r="V20" s="760">
        <v>20</v>
      </c>
      <c r="W20" s="794"/>
      <c r="X20" s="793"/>
      <c r="Y20" s="760">
        <v>15</v>
      </c>
      <c r="Z20" s="758"/>
      <c r="AA20" s="755"/>
      <c r="AB20" s="758"/>
      <c r="AC20" s="755"/>
      <c r="AD20" s="759"/>
      <c r="AE20" s="755"/>
      <c r="AF20" s="759"/>
      <c r="AG20" s="755"/>
      <c r="AH20" s="756"/>
      <c r="AI20" s="758"/>
      <c r="AJ20" s="755"/>
      <c r="AK20" s="756"/>
      <c r="AL20" s="761"/>
      <c r="AM20" s="759"/>
      <c r="AN20" s="755"/>
      <c r="AO20" s="759"/>
      <c r="AP20" s="755"/>
      <c r="AQ20" s="759"/>
      <c r="AR20" s="755"/>
      <c r="AS20" s="759"/>
      <c r="AT20" s="755"/>
      <c r="AU20" s="759"/>
      <c r="AV20" s="755"/>
      <c r="AW20" s="758"/>
      <c r="AX20" s="755"/>
      <c r="AY20" s="761"/>
      <c r="AZ20" s="758"/>
      <c r="BA20" s="760">
        <v>20</v>
      </c>
      <c r="BB20" s="794">
        <v>18</v>
      </c>
      <c r="BC20" s="787"/>
      <c r="BD20" s="760"/>
      <c r="BE20" s="794"/>
      <c r="BF20" s="793"/>
      <c r="BG20" s="760">
        <v>18</v>
      </c>
      <c r="BH20" s="794"/>
      <c r="BI20" s="793"/>
      <c r="BJ20" s="760">
        <v>20</v>
      </c>
      <c r="BK20" s="758"/>
      <c r="BL20" s="755"/>
      <c r="BM20" s="759"/>
      <c r="BN20" s="755"/>
      <c r="BO20" s="759"/>
      <c r="BP20" s="755"/>
      <c r="BQ20" s="758"/>
      <c r="BR20" s="755"/>
      <c r="BS20" s="758"/>
      <c r="BT20" s="755"/>
      <c r="BU20" s="758"/>
      <c r="BV20" s="755"/>
      <c r="BW20" s="758"/>
      <c r="BX20" s="755"/>
      <c r="BY20" s="759"/>
      <c r="BZ20" s="755"/>
      <c r="CA20" s="759"/>
      <c r="CB20" s="755"/>
      <c r="CC20" s="759"/>
      <c r="CD20" s="755"/>
      <c r="CE20" s="758"/>
    </row>
    <row r="21" spans="1:83" ht="16.5" thickBot="1" x14ac:dyDescent="0.3">
      <c r="A21" s="768">
        <v>12</v>
      </c>
      <c r="B21" s="766" t="s">
        <v>427</v>
      </c>
      <c r="C21" s="769">
        <f>J21+AA21+AE21+BA21+BG21+BL21+BN21</f>
        <v>121</v>
      </c>
      <c r="D21" s="755"/>
      <c r="E21" s="761"/>
      <c r="F21" s="761"/>
      <c r="G21" s="761"/>
      <c r="H21" s="761"/>
      <c r="I21" s="758"/>
      <c r="J21" s="760">
        <v>15</v>
      </c>
      <c r="K21" s="756"/>
      <c r="L21" s="756"/>
      <c r="M21" s="756"/>
      <c r="N21" s="756"/>
      <c r="O21" s="756"/>
      <c r="P21" s="756"/>
      <c r="Q21" s="756"/>
      <c r="R21" s="758"/>
      <c r="S21" s="755"/>
      <c r="T21" s="761"/>
      <c r="U21" s="758"/>
      <c r="V21" s="755"/>
      <c r="W21" s="754"/>
      <c r="X21" s="753"/>
      <c r="Y21" s="755"/>
      <c r="Z21" s="758"/>
      <c r="AA21" s="760">
        <v>20</v>
      </c>
      <c r="AB21" s="758"/>
      <c r="AC21" s="755"/>
      <c r="AD21" s="759"/>
      <c r="AE21" s="760">
        <v>16</v>
      </c>
      <c r="AF21" s="759"/>
      <c r="AG21" s="755"/>
      <c r="AH21" s="756"/>
      <c r="AI21" s="758"/>
      <c r="AJ21" s="755"/>
      <c r="AK21" s="756"/>
      <c r="AL21" s="761"/>
      <c r="AM21" s="759"/>
      <c r="AN21" s="755"/>
      <c r="AO21" s="759"/>
      <c r="AP21" s="755"/>
      <c r="AQ21" s="759"/>
      <c r="AR21" s="755"/>
      <c r="AS21" s="759"/>
      <c r="AT21" s="755"/>
      <c r="AU21" s="759"/>
      <c r="AV21" s="755"/>
      <c r="AW21" s="758"/>
      <c r="AX21" s="755"/>
      <c r="AY21" s="761"/>
      <c r="AZ21" s="758"/>
      <c r="BA21" s="760">
        <v>16</v>
      </c>
      <c r="BB21" s="794"/>
      <c r="BC21" s="787"/>
      <c r="BD21" s="760"/>
      <c r="BE21" s="794"/>
      <c r="BF21" s="793"/>
      <c r="BG21" s="760">
        <v>16</v>
      </c>
      <c r="BH21" s="794"/>
      <c r="BI21" s="793"/>
      <c r="BJ21" s="760"/>
      <c r="BK21" s="787"/>
      <c r="BL21" s="760">
        <v>20</v>
      </c>
      <c r="BM21" s="792"/>
      <c r="BN21" s="760">
        <v>18</v>
      </c>
      <c r="BO21" s="759"/>
      <c r="BP21" s="755"/>
      <c r="BQ21" s="758"/>
      <c r="BR21" s="755"/>
      <c r="BS21" s="758"/>
      <c r="BT21" s="755"/>
      <c r="BU21" s="758"/>
      <c r="BV21" s="755"/>
      <c r="BW21" s="758"/>
      <c r="BX21" s="755"/>
      <c r="BY21" s="759"/>
      <c r="BZ21" s="755"/>
      <c r="CA21" s="759"/>
      <c r="CB21" s="755"/>
      <c r="CC21" s="759"/>
      <c r="CD21" s="755"/>
      <c r="CE21" s="758"/>
    </row>
    <row r="22" spans="1:83" ht="16.5" thickBot="1" x14ac:dyDescent="0.3">
      <c r="A22" s="768">
        <v>13</v>
      </c>
      <c r="B22" s="766" t="s">
        <v>426</v>
      </c>
      <c r="C22" s="769">
        <f>D22+J22+AG22+AN22</f>
        <v>74</v>
      </c>
      <c r="D22" s="760">
        <v>18</v>
      </c>
      <c r="E22" s="761"/>
      <c r="F22" s="761"/>
      <c r="G22" s="761"/>
      <c r="H22" s="761"/>
      <c r="I22" s="758"/>
      <c r="J22" s="760">
        <v>16</v>
      </c>
      <c r="K22" s="756"/>
      <c r="L22" s="756"/>
      <c r="M22" s="756"/>
      <c r="N22" s="756"/>
      <c r="O22" s="756"/>
      <c r="P22" s="756"/>
      <c r="Q22" s="756"/>
      <c r="R22" s="758"/>
      <c r="S22" s="755"/>
      <c r="T22" s="761"/>
      <c r="U22" s="758"/>
      <c r="V22" s="755"/>
      <c r="W22" s="754"/>
      <c r="X22" s="753"/>
      <c r="Y22" s="755"/>
      <c r="Z22" s="758"/>
      <c r="AA22" s="755"/>
      <c r="AB22" s="758"/>
      <c r="AC22" s="755"/>
      <c r="AD22" s="759"/>
      <c r="AE22" s="755"/>
      <c r="AF22" s="759"/>
      <c r="AG22" s="760">
        <v>20</v>
      </c>
      <c r="AH22" s="756"/>
      <c r="AI22" s="758"/>
      <c r="AJ22" s="755"/>
      <c r="AK22" s="756"/>
      <c r="AL22" s="761"/>
      <c r="AM22" s="759"/>
      <c r="AN22" s="760">
        <v>20</v>
      </c>
      <c r="AO22" s="759"/>
      <c r="AP22" s="790">
        <v>20</v>
      </c>
      <c r="AQ22" s="759">
        <v>13</v>
      </c>
      <c r="AR22" s="755"/>
      <c r="AS22" s="759"/>
      <c r="AT22" s="755"/>
      <c r="AU22" s="759"/>
      <c r="AV22" s="755"/>
      <c r="AW22" s="758"/>
      <c r="AX22" s="755"/>
      <c r="AY22" s="761"/>
      <c r="AZ22" s="758"/>
      <c r="BA22" s="755"/>
      <c r="BB22" s="754"/>
      <c r="BC22" s="758"/>
      <c r="BD22" s="755"/>
      <c r="BE22" s="754"/>
      <c r="BF22" s="753"/>
      <c r="BG22" s="755"/>
      <c r="BH22" s="754"/>
      <c r="BI22" s="753"/>
      <c r="BJ22" s="755"/>
      <c r="BK22" s="758"/>
      <c r="BL22" s="755"/>
      <c r="BM22" s="759"/>
      <c r="BN22" s="755"/>
      <c r="BO22" s="759"/>
      <c r="BP22" s="755"/>
      <c r="BQ22" s="758"/>
      <c r="BR22" s="755">
        <v>18</v>
      </c>
      <c r="BS22" s="758"/>
      <c r="BT22" s="755"/>
      <c r="BU22" s="758"/>
      <c r="BV22" s="755"/>
      <c r="BW22" s="791"/>
      <c r="BX22" s="790"/>
      <c r="BY22" s="759"/>
      <c r="BZ22" s="755"/>
      <c r="CA22" s="759"/>
      <c r="CB22" s="755"/>
      <c r="CC22" s="759"/>
      <c r="CD22" s="755"/>
      <c r="CE22" s="758"/>
    </row>
    <row r="23" spans="1:83" ht="16.5" thickBot="1" x14ac:dyDescent="0.3">
      <c r="A23" s="767">
        <v>14</v>
      </c>
      <c r="B23" s="766" t="s">
        <v>183</v>
      </c>
      <c r="C23" s="769">
        <f>J23+S23+Y23+BN23</f>
        <v>66</v>
      </c>
      <c r="D23" s="746"/>
      <c r="E23" s="751"/>
      <c r="F23" s="751"/>
      <c r="G23" s="751"/>
      <c r="H23" s="751"/>
      <c r="I23" s="758"/>
      <c r="J23" s="748">
        <v>18</v>
      </c>
      <c r="K23" s="789"/>
      <c r="L23" s="789"/>
      <c r="M23" s="789"/>
      <c r="N23" s="789"/>
      <c r="O23" s="789"/>
      <c r="P23" s="789"/>
      <c r="Q23" s="789"/>
      <c r="R23" s="772"/>
      <c r="S23" s="748">
        <v>18</v>
      </c>
      <c r="T23" s="788"/>
      <c r="U23" s="787"/>
      <c r="V23" s="748"/>
      <c r="W23" s="773"/>
      <c r="X23" s="786"/>
      <c r="Y23" s="748">
        <v>14</v>
      </c>
      <c r="Z23" s="745"/>
      <c r="AA23" s="746"/>
      <c r="AB23" s="745"/>
      <c r="AC23" s="746"/>
      <c r="AD23" s="747"/>
      <c r="AE23" s="746"/>
      <c r="AF23" s="747"/>
      <c r="AG23" s="746"/>
      <c r="AH23" s="756"/>
      <c r="AI23" s="758"/>
      <c r="AJ23" s="746"/>
      <c r="AK23" s="752"/>
      <c r="AL23" s="751"/>
      <c r="AM23" s="747"/>
      <c r="AN23" s="746"/>
      <c r="AO23" s="747"/>
      <c r="AP23" s="746"/>
      <c r="AQ23" s="747"/>
      <c r="AR23" s="746"/>
      <c r="AS23" s="747"/>
      <c r="AT23" s="746"/>
      <c r="AU23" s="747"/>
      <c r="AV23" s="746"/>
      <c r="AW23" s="745"/>
      <c r="AX23" s="746"/>
      <c r="AY23" s="751"/>
      <c r="AZ23" s="758"/>
      <c r="BA23" s="746"/>
      <c r="BB23" s="750"/>
      <c r="BC23" s="745"/>
      <c r="BD23" s="746"/>
      <c r="BE23" s="750"/>
      <c r="BF23" s="749"/>
      <c r="BG23" s="746"/>
      <c r="BH23" s="750"/>
      <c r="BI23" s="749"/>
      <c r="BJ23" s="746"/>
      <c r="BK23" s="745"/>
      <c r="BL23" s="746"/>
      <c r="BM23" s="747"/>
      <c r="BN23" s="748">
        <v>16</v>
      </c>
      <c r="BO23" s="747"/>
      <c r="BP23" s="746"/>
      <c r="BQ23" s="745"/>
      <c r="BR23" s="755"/>
      <c r="BS23" s="758"/>
      <c r="BT23" s="755"/>
      <c r="BU23" s="758"/>
      <c r="BV23" s="746"/>
      <c r="BW23" s="745"/>
      <c r="BX23" s="746"/>
      <c r="BY23" s="747"/>
      <c r="BZ23" s="746"/>
      <c r="CA23" s="747"/>
      <c r="CB23" s="746"/>
      <c r="CC23" s="747"/>
      <c r="CD23" s="746"/>
      <c r="CE23" s="745"/>
    </row>
    <row r="24" spans="1:83" ht="16.5" thickBot="1" x14ac:dyDescent="0.3">
      <c r="A24" s="768">
        <v>15</v>
      </c>
      <c r="B24" s="785" t="s">
        <v>190</v>
      </c>
      <c r="C24" s="784">
        <v>56</v>
      </c>
      <c r="D24" s="775"/>
      <c r="E24" s="781"/>
      <c r="F24" s="781"/>
      <c r="G24" s="781"/>
      <c r="H24" s="781"/>
      <c r="I24" s="774"/>
      <c r="J24" s="775"/>
      <c r="K24" s="783"/>
      <c r="L24" s="783"/>
      <c r="M24" s="783"/>
      <c r="N24" s="783"/>
      <c r="O24" s="783"/>
      <c r="P24" s="783"/>
      <c r="Q24" s="783"/>
      <c r="R24" s="774"/>
      <c r="S24" s="775"/>
      <c r="T24" s="781"/>
      <c r="U24" s="777"/>
      <c r="V24" s="775"/>
      <c r="W24" s="780"/>
      <c r="X24" s="774"/>
      <c r="Y24" s="775"/>
      <c r="Z24" s="774"/>
      <c r="AA24" s="775"/>
      <c r="AB24" s="774"/>
      <c r="AC24" s="779">
        <v>18</v>
      </c>
      <c r="AD24" s="776"/>
      <c r="AE24" s="775"/>
      <c r="AF24" s="776"/>
      <c r="AG24" s="775"/>
      <c r="AH24" s="783"/>
      <c r="AI24" s="777"/>
      <c r="AJ24" s="775"/>
      <c r="AK24" s="782"/>
      <c r="AL24" s="781"/>
      <c r="AM24" s="776"/>
      <c r="AN24" s="775"/>
      <c r="AO24" s="776"/>
      <c r="AP24" s="775"/>
      <c r="AQ24" s="776"/>
      <c r="AR24" s="775"/>
      <c r="AS24" s="776"/>
      <c r="AT24" s="775"/>
      <c r="AU24" s="776"/>
      <c r="AV24" s="775"/>
      <c r="AW24" s="774"/>
      <c r="AX24" s="779">
        <v>18</v>
      </c>
      <c r="AY24" s="781"/>
      <c r="AZ24" s="774"/>
      <c r="BA24" s="775"/>
      <c r="BB24" s="780"/>
      <c r="BC24" s="774"/>
      <c r="BD24" s="775"/>
      <c r="BE24" s="780"/>
      <c r="BF24" s="774"/>
      <c r="BG24" s="775"/>
      <c r="BH24" s="780"/>
      <c r="BI24" s="774"/>
      <c r="BJ24" s="775"/>
      <c r="BK24" s="774"/>
      <c r="BL24" s="775"/>
      <c r="BM24" s="776"/>
      <c r="BN24" s="779">
        <v>20</v>
      </c>
      <c r="BO24" s="776"/>
      <c r="BP24" s="775"/>
      <c r="BQ24" s="774"/>
      <c r="BR24" s="778"/>
      <c r="BS24" s="777"/>
      <c r="BT24" s="778"/>
      <c r="BU24" s="777"/>
      <c r="BV24" s="775"/>
      <c r="BW24" s="774"/>
      <c r="BX24" s="775"/>
      <c r="BY24" s="776"/>
      <c r="BZ24" s="775"/>
      <c r="CA24" s="776"/>
      <c r="CB24" s="775"/>
      <c r="CC24" s="776"/>
      <c r="CD24" s="775"/>
      <c r="CE24" s="774"/>
    </row>
    <row r="25" spans="1:83" ht="16.5" thickBot="1" x14ac:dyDescent="0.3">
      <c r="A25" s="768">
        <v>16</v>
      </c>
      <c r="B25" s="766" t="s">
        <v>193</v>
      </c>
      <c r="C25" s="769">
        <f>S25+BA25+BD25</f>
        <v>53</v>
      </c>
      <c r="D25" s="746"/>
      <c r="E25" s="751"/>
      <c r="F25" s="751"/>
      <c r="G25" s="751"/>
      <c r="H25" s="751"/>
      <c r="I25" s="745"/>
      <c r="J25" s="746"/>
      <c r="K25" s="756"/>
      <c r="L25" s="756"/>
      <c r="M25" s="756"/>
      <c r="N25" s="756"/>
      <c r="O25" s="756"/>
      <c r="P25" s="756"/>
      <c r="Q25" s="756"/>
      <c r="R25" s="745"/>
      <c r="S25" s="748">
        <v>18</v>
      </c>
      <c r="T25" s="751"/>
      <c r="U25" s="758"/>
      <c r="V25" s="746"/>
      <c r="W25" s="750"/>
      <c r="X25" s="749"/>
      <c r="Y25" s="746"/>
      <c r="Z25" s="745"/>
      <c r="AA25" s="746"/>
      <c r="AB25" s="745"/>
      <c r="AC25" s="746"/>
      <c r="AD25" s="747"/>
      <c r="AE25" s="746"/>
      <c r="AF25" s="747"/>
      <c r="AG25" s="746"/>
      <c r="AH25" s="756"/>
      <c r="AI25" s="758"/>
      <c r="AJ25" s="746"/>
      <c r="AK25" s="752"/>
      <c r="AL25" s="751"/>
      <c r="AM25" s="747"/>
      <c r="AN25" s="746"/>
      <c r="AO25" s="747"/>
      <c r="AP25" s="746"/>
      <c r="AQ25" s="747"/>
      <c r="AR25" s="746"/>
      <c r="AS25" s="747"/>
      <c r="AT25" s="746"/>
      <c r="AU25" s="747"/>
      <c r="AV25" s="746"/>
      <c r="AW25" s="745"/>
      <c r="AX25" s="746"/>
      <c r="AY25" s="751"/>
      <c r="AZ25" s="745"/>
      <c r="BA25" s="748">
        <v>15</v>
      </c>
      <c r="BB25" s="773"/>
      <c r="BC25" s="772"/>
      <c r="BD25" s="748">
        <v>20</v>
      </c>
      <c r="BE25" s="750"/>
      <c r="BF25" s="749"/>
      <c r="BG25" s="746"/>
      <c r="BH25" s="750"/>
      <c r="BI25" s="749"/>
      <c r="BJ25" s="746"/>
      <c r="BK25" s="745"/>
      <c r="BL25" s="746"/>
      <c r="BM25" s="747"/>
      <c r="BN25" s="746"/>
      <c r="BO25" s="747"/>
      <c r="BP25" s="746"/>
      <c r="BQ25" s="745"/>
      <c r="BR25" s="755"/>
      <c r="BS25" s="758"/>
      <c r="BT25" s="755"/>
      <c r="BU25" s="758"/>
      <c r="BV25" s="746"/>
      <c r="BW25" s="745"/>
      <c r="BX25" s="746"/>
      <c r="BY25" s="747"/>
      <c r="BZ25" s="746"/>
      <c r="CA25" s="747"/>
      <c r="CB25" s="746"/>
      <c r="CC25" s="747"/>
      <c r="CD25" s="746"/>
      <c r="CE25" s="745"/>
    </row>
    <row r="26" spans="1:83" ht="16.5" thickBot="1" x14ac:dyDescent="0.3">
      <c r="A26" s="767">
        <v>17</v>
      </c>
      <c r="B26" s="766" t="s">
        <v>259</v>
      </c>
      <c r="C26" s="769">
        <f>D26+AC26+BN26</f>
        <v>42</v>
      </c>
      <c r="D26" s="748">
        <v>13</v>
      </c>
      <c r="E26" s="751"/>
      <c r="F26" s="751"/>
      <c r="G26" s="751"/>
      <c r="H26" s="751"/>
      <c r="I26" s="745"/>
      <c r="J26" s="746"/>
      <c r="K26" s="756"/>
      <c r="L26" s="756"/>
      <c r="M26" s="756"/>
      <c r="N26" s="756"/>
      <c r="O26" s="756"/>
      <c r="P26" s="756"/>
      <c r="Q26" s="756"/>
      <c r="R26" s="745"/>
      <c r="S26" s="746"/>
      <c r="T26" s="751"/>
      <c r="U26" s="758"/>
      <c r="V26" s="746"/>
      <c r="W26" s="750"/>
      <c r="X26" s="749"/>
      <c r="Y26" s="746"/>
      <c r="Z26" s="745"/>
      <c r="AA26" s="746"/>
      <c r="AB26" s="745"/>
      <c r="AC26" s="748">
        <v>14</v>
      </c>
      <c r="AD26" s="747"/>
      <c r="AE26" s="746"/>
      <c r="AF26" s="747"/>
      <c r="AG26" s="746"/>
      <c r="AH26" s="756"/>
      <c r="AI26" s="758"/>
      <c r="AJ26" s="746"/>
      <c r="AK26" s="752"/>
      <c r="AL26" s="751"/>
      <c r="AM26" s="747"/>
      <c r="AN26" s="746"/>
      <c r="AO26" s="747"/>
      <c r="AP26" s="746"/>
      <c r="AQ26" s="747"/>
      <c r="AR26" s="746"/>
      <c r="AS26" s="747"/>
      <c r="AT26" s="746"/>
      <c r="AU26" s="747"/>
      <c r="AV26" s="746"/>
      <c r="AW26" s="745"/>
      <c r="AX26" s="746"/>
      <c r="AY26" s="751"/>
      <c r="AZ26" s="745"/>
      <c r="BA26" s="746"/>
      <c r="BB26" s="750"/>
      <c r="BC26" s="745"/>
      <c r="BD26" s="746"/>
      <c r="BE26" s="750"/>
      <c r="BF26" s="749"/>
      <c r="BG26" s="746"/>
      <c r="BH26" s="750"/>
      <c r="BI26" s="749"/>
      <c r="BJ26" s="746"/>
      <c r="BK26" s="745"/>
      <c r="BL26" s="746"/>
      <c r="BM26" s="747"/>
      <c r="BN26" s="748">
        <v>15</v>
      </c>
      <c r="BO26" s="747"/>
      <c r="BP26" s="746"/>
      <c r="BQ26" s="745"/>
      <c r="BR26" s="755"/>
      <c r="BS26" s="758"/>
      <c r="BT26" s="755"/>
      <c r="BU26" s="758"/>
      <c r="BV26" s="746"/>
      <c r="BW26" s="745"/>
      <c r="BX26" s="746"/>
      <c r="BY26" s="747"/>
      <c r="BZ26" s="746"/>
      <c r="CA26" s="747"/>
      <c r="CB26" s="746"/>
      <c r="CC26" s="747"/>
      <c r="CD26" s="746"/>
      <c r="CE26" s="745"/>
    </row>
    <row r="27" spans="1:83" ht="16.5" thickBot="1" x14ac:dyDescent="0.3">
      <c r="A27" s="757" t="s">
        <v>425</v>
      </c>
      <c r="B27" s="766" t="s">
        <v>424</v>
      </c>
      <c r="C27" s="769">
        <f>S27+BD27</f>
        <v>40</v>
      </c>
      <c r="D27" s="746"/>
      <c r="E27" s="751"/>
      <c r="F27" s="751"/>
      <c r="G27" s="751"/>
      <c r="H27" s="751"/>
      <c r="I27" s="745"/>
      <c r="J27" s="746"/>
      <c r="K27" s="756"/>
      <c r="L27" s="756"/>
      <c r="M27" s="756"/>
      <c r="N27" s="756"/>
      <c r="O27" s="756"/>
      <c r="P27" s="756"/>
      <c r="Q27" s="756"/>
      <c r="R27" s="745"/>
      <c r="S27" s="748">
        <v>20</v>
      </c>
      <c r="T27" s="751"/>
      <c r="U27" s="758"/>
      <c r="V27" s="746"/>
      <c r="W27" s="750"/>
      <c r="X27" s="745"/>
      <c r="Y27" s="746"/>
      <c r="Z27" s="745"/>
      <c r="AA27" s="746"/>
      <c r="AB27" s="745"/>
      <c r="AC27" s="746"/>
      <c r="AD27" s="747"/>
      <c r="AE27" s="746"/>
      <c r="AF27" s="747"/>
      <c r="AG27" s="746"/>
      <c r="AH27" s="756"/>
      <c r="AI27" s="758"/>
      <c r="AJ27" s="746"/>
      <c r="AK27" s="752"/>
      <c r="AL27" s="751"/>
      <c r="AM27" s="747"/>
      <c r="AN27" s="746"/>
      <c r="AO27" s="747"/>
      <c r="AP27" s="746"/>
      <c r="AQ27" s="747"/>
      <c r="AR27" s="746"/>
      <c r="AS27" s="747"/>
      <c r="AT27" s="746"/>
      <c r="AU27" s="747"/>
      <c r="AV27" s="746"/>
      <c r="AW27" s="745"/>
      <c r="AX27" s="746"/>
      <c r="AY27" s="751"/>
      <c r="AZ27" s="745"/>
      <c r="BA27" s="746"/>
      <c r="BB27" s="750"/>
      <c r="BC27" s="745"/>
      <c r="BD27" s="748">
        <v>20</v>
      </c>
      <c r="BE27" s="750"/>
      <c r="BF27" s="745"/>
      <c r="BG27" s="746"/>
      <c r="BH27" s="750"/>
      <c r="BI27" s="745"/>
      <c r="BJ27" s="746"/>
      <c r="BK27" s="745"/>
      <c r="BL27" s="746"/>
      <c r="BM27" s="747"/>
      <c r="BN27" s="746"/>
      <c r="BO27" s="747"/>
      <c r="BP27" s="746"/>
      <c r="BQ27" s="745"/>
      <c r="BR27" s="755"/>
      <c r="BS27" s="758"/>
      <c r="BT27" s="755"/>
      <c r="BU27" s="758"/>
      <c r="BV27" s="746"/>
      <c r="BW27" s="745"/>
      <c r="BX27" s="746"/>
      <c r="BY27" s="747"/>
      <c r="BZ27" s="746"/>
      <c r="CA27" s="747"/>
      <c r="CB27" s="746"/>
      <c r="CC27" s="747"/>
      <c r="CD27" s="746"/>
      <c r="CE27" s="745"/>
    </row>
    <row r="28" spans="1:83" ht="16.5" thickBot="1" x14ac:dyDescent="0.3">
      <c r="A28" s="744"/>
      <c r="B28" s="766" t="s">
        <v>423</v>
      </c>
      <c r="C28" s="769">
        <f>Y28+BJ28</f>
        <v>40</v>
      </c>
      <c r="D28" s="755"/>
      <c r="E28" s="761"/>
      <c r="F28" s="761"/>
      <c r="G28" s="761"/>
      <c r="H28" s="761"/>
      <c r="I28" s="758"/>
      <c r="J28" s="755"/>
      <c r="K28" s="756"/>
      <c r="L28" s="756"/>
      <c r="M28" s="756"/>
      <c r="N28" s="756"/>
      <c r="O28" s="756"/>
      <c r="P28" s="756"/>
      <c r="Q28" s="756"/>
      <c r="R28" s="758"/>
      <c r="S28" s="755"/>
      <c r="T28" s="761"/>
      <c r="U28" s="758"/>
      <c r="V28" s="755"/>
      <c r="W28" s="754"/>
      <c r="X28" s="758"/>
      <c r="Y28" s="760">
        <v>20</v>
      </c>
      <c r="Z28" s="758"/>
      <c r="AA28" s="755"/>
      <c r="AB28" s="758"/>
      <c r="AC28" s="755"/>
      <c r="AD28" s="759"/>
      <c r="AE28" s="755"/>
      <c r="AF28" s="759"/>
      <c r="AG28" s="755"/>
      <c r="AH28" s="756"/>
      <c r="AI28" s="758"/>
      <c r="AJ28" s="755"/>
      <c r="AK28" s="756"/>
      <c r="AL28" s="761"/>
      <c r="AM28" s="759"/>
      <c r="AN28" s="755"/>
      <c r="AO28" s="759"/>
      <c r="AP28" s="755"/>
      <c r="AQ28" s="759"/>
      <c r="AR28" s="755"/>
      <c r="AS28" s="759"/>
      <c r="AT28" s="755"/>
      <c r="AU28" s="759"/>
      <c r="AV28" s="755"/>
      <c r="AW28" s="758"/>
      <c r="AX28" s="755"/>
      <c r="AY28" s="761"/>
      <c r="AZ28" s="758"/>
      <c r="BA28" s="755"/>
      <c r="BB28" s="754"/>
      <c r="BC28" s="758"/>
      <c r="BD28" s="755"/>
      <c r="BE28" s="754"/>
      <c r="BF28" s="758"/>
      <c r="BG28" s="755"/>
      <c r="BH28" s="754"/>
      <c r="BI28" s="758"/>
      <c r="BJ28" s="760">
        <v>20</v>
      </c>
      <c r="BK28" s="758"/>
      <c r="BL28" s="755"/>
      <c r="BM28" s="759"/>
      <c r="BN28" s="755"/>
      <c r="BO28" s="759"/>
      <c r="BP28" s="755"/>
      <c r="BQ28" s="758"/>
      <c r="BR28" s="755"/>
      <c r="BS28" s="758"/>
      <c r="BT28" s="755"/>
      <c r="BU28" s="758"/>
      <c r="BV28" s="755"/>
      <c r="BW28" s="758"/>
      <c r="BX28" s="755"/>
      <c r="BY28" s="759"/>
      <c r="BZ28" s="755"/>
      <c r="CA28" s="759"/>
      <c r="CB28" s="755"/>
      <c r="CC28" s="759"/>
      <c r="CD28" s="755"/>
      <c r="CE28" s="758"/>
    </row>
    <row r="29" spans="1:83" ht="16.5" thickBot="1" x14ac:dyDescent="0.3">
      <c r="A29" s="764">
        <v>20</v>
      </c>
      <c r="B29" s="766" t="s">
        <v>313</v>
      </c>
      <c r="C29" s="769">
        <f>J29+Y29</f>
        <v>36</v>
      </c>
      <c r="D29" s="755"/>
      <c r="E29" s="761"/>
      <c r="F29" s="761"/>
      <c r="G29" s="761"/>
      <c r="H29" s="761"/>
      <c r="I29" s="758"/>
      <c r="J29" s="760">
        <v>16</v>
      </c>
      <c r="K29" s="756"/>
      <c r="L29" s="756"/>
      <c r="M29" s="756"/>
      <c r="N29" s="756"/>
      <c r="O29" s="756"/>
      <c r="P29" s="756"/>
      <c r="Q29" s="756"/>
      <c r="R29" s="758"/>
      <c r="S29" s="755"/>
      <c r="T29" s="761"/>
      <c r="U29" s="758"/>
      <c r="V29" s="755"/>
      <c r="W29" s="754"/>
      <c r="X29" s="753"/>
      <c r="Y29" s="760">
        <v>20</v>
      </c>
      <c r="Z29" s="758"/>
      <c r="AA29" s="755"/>
      <c r="AB29" s="758"/>
      <c r="AC29" s="755"/>
      <c r="AD29" s="759"/>
      <c r="AE29" s="755"/>
      <c r="AF29" s="759"/>
      <c r="AG29" s="755"/>
      <c r="AH29" s="756"/>
      <c r="AI29" s="758"/>
      <c r="AJ29" s="755"/>
      <c r="AK29" s="756"/>
      <c r="AL29" s="761"/>
      <c r="AM29" s="759"/>
      <c r="AN29" s="755"/>
      <c r="AO29" s="759"/>
      <c r="AP29" s="755"/>
      <c r="AQ29" s="759"/>
      <c r="AR29" s="755"/>
      <c r="AS29" s="759"/>
      <c r="AT29" s="755"/>
      <c r="AU29" s="759"/>
      <c r="AV29" s="755"/>
      <c r="AW29" s="758"/>
      <c r="AX29" s="755"/>
      <c r="AY29" s="761"/>
      <c r="AZ29" s="758"/>
      <c r="BA29" s="755"/>
      <c r="BB29" s="754"/>
      <c r="BC29" s="758"/>
      <c r="BD29" s="755"/>
      <c r="BE29" s="754"/>
      <c r="BF29" s="753"/>
      <c r="BG29" s="755"/>
      <c r="BH29" s="754"/>
      <c r="BI29" s="753"/>
      <c r="BJ29" s="755"/>
      <c r="BK29" s="758"/>
      <c r="BL29" s="755"/>
      <c r="BM29" s="759"/>
      <c r="BN29" s="755"/>
      <c r="BO29" s="759"/>
      <c r="BP29" s="755"/>
      <c r="BQ29" s="758"/>
      <c r="BR29" s="755"/>
      <c r="BS29" s="758"/>
      <c r="BT29" s="755"/>
      <c r="BU29" s="758"/>
      <c r="BV29" s="755"/>
      <c r="BW29" s="758"/>
      <c r="BX29" s="755"/>
      <c r="BY29" s="759"/>
      <c r="BZ29" s="755"/>
      <c r="CA29" s="759"/>
      <c r="CB29" s="755"/>
      <c r="CC29" s="759"/>
      <c r="CD29" s="755"/>
      <c r="CE29" s="758"/>
    </row>
    <row r="30" spans="1:83" ht="16.5" thickBot="1" x14ac:dyDescent="0.3">
      <c r="A30" s="768">
        <v>21</v>
      </c>
      <c r="B30" s="771" t="s">
        <v>422</v>
      </c>
      <c r="C30" s="770">
        <v>34</v>
      </c>
      <c r="D30" s="755"/>
      <c r="E30" s="761"/>
      <c r="F30" s="761"/>
      <c r="G30" s="761"/>
      <c r="H30" s="761"/>
      <c r="I30" s="758"/>
      <c r="J30" s="755"/>
      <c r="K30" s="756"/>
      <c r="L30" s="756"/>
      <c r="M30" s="756"/>
      <c r="N30" s="756"/>
      <c r="O30" s="756"/>
      <c r="P30" s="756"/>
      <c r="Q30" s="756"/>
      <c r="R30" s="758"/>
      <c r="S30" s="755"/>
      <c r="T30" s="761"/>
      <c r="U30" s="758"/>
      <c r="V30" s="755"/>
      <c r="W30" s="754"/>
      <c r="X30" s="758"/>
      <c r="Y30" s="760">
        <v>18</v>
      </c>
      <c r="Z30" s="758"/>
      <c r="AA30" s="755"/>
      <c r="AB30" s="758"/>
      <c r="AC30" s="755"/>
      <c r="AD30" s="759"/>
      <c r="AE30" s="755"/>
      <c r="AF30" s="759"/>
      <c r="AG30" s="755"/>
      <c r="AH30" s="756"/>
      <c r="AI30" s="758"/>
      <c r="AJ30" s="755"/>
      <c r="AK30" s="756"/>
      <c r="AL30" s="761"/>
      <c r="AM30" s="759"/>
      <c r="AN30" s="755"/>
      <c r="AO30" s="759"/>
      <c r="AP30" s="755"/>
      <c r="AQ30" s="759"/>
      <c r="AR30" s="755"/>
      <c r="AS30" s="759"/>
      <c r="AT30" s="755"/>
      <c r="AU30" s="759"/>
      <c r="AV30" s="755"/>
      <c r="AW30" s="758"/>
      <c r="AX30" s="760"/>
      <c r="AY30" s="761"/>
      <c r="AZ30" s="758"/>
      <c r="BA30" s="755"/>
      <c r="BB30" s="754"/>
      <c r="BC30" s="758"/>
      <c r="BD30" s="755"/>
      <c r="BE30" s="754"/>
      <c r="BF30" s="758"/>
      <c r="BG30" s="755"/>
      <c r="BH30" s="754"/>
      <c r="BI30" s="758"/>
      <c r="BJ30" s="760">
        <v>16</v>
      </c>
      <c r="BK30" s="758"/>
      <c r="BL30" s="755"/>
      <c r="BM30" s="759"/>
      <c r="BN30" s="755"/>
      <c r="BO30" s="759"/>
      <c r="BP30" s="755"/>
      <c r="BQ30" s="758"/>
      <c r="BR30" s="755"/>
      <c r="BS30" s="758"/>
      <c r="BT30" s="755"/>
      <c r="BU30" s="758"/>
      <c r="BV30" s="755"/>
      <c r="BW30" s="758"/>
      <c r="BX30" s="755"/>
      <c r="BY30" s="759"/>
      <c r="BZ30" s="755"/>
      <c r="CA30" s="759"/>
      <c r="CB30" s="755"/>
      <c r="CC30" s="759"/>
      <c r="CD30" s="755"/>
      <c r="CE30" s="758"/>
    </row>
    <row r="31" spans="1:83" ht="16.5" thickBot="1" x14ac:dyDescent="0.3">
      <c r="A31" s="767">
        <v>22</v>
      </c>
      <c r="B31" s="766" t="s">
        <v>319</v>
      </c>
      <c r="C31" s="769">
        <f>S31+AR31</f>
        <v>30</v>
      </c>
      <c r="D31" s="755"/>
      <c r="E31" s="761"/>
      <c r="F31" s="761"/>
      <c r="G31" s="761"/>
      <c r="H31" s="761"/>
      <c r="I31" s="758"/>
      <c r="J31" s="755"/>
      <c r="K31" s="756"/>
      <c r="L31" s="756"/>
      <c r="M31" s="756"/>
      <c r="N31" s="756"/>
      <c r="O31" s="756"/>
      <c r="P31" s="756"/>
      <c r="Q31" s="756"/>
      <c r="R31" s="758"/>
      <c r="S31" s="760">
        <v>12</v>
      </c>
      <c r="T31" s="761"/>
      <c r="U31" s="758"/>
      <c r="V31" s="755"/>
      <c r="W31" s="754"/>
      <c r="X31" s="758"/>
      <c r="Y31" s="755"/>
      <c r="Z31" s="758"/>
      <c r="AA31" s="755"/>
      <c r="AB31" s="758"/>
      <c r="AC31" s="755"/>
      <c r="AD31" s="759"/>
      <c r="AE31" s="755"/>
      <c r="AF31" s="759"/>
      <c r="AG31" s="755"/>
      <c r="AH31" s="756"/>
      <c r="AI31" s="758"/>
      <c r="AJ31" s="755"/>
      <c r="AK31" s="756"/>
      <c r="AL31" s="761"/>
      <c r="AM31" s="759"/>
      <c r="AN31" s="755"/>
      <c r="AO31" s="759"/>
      <c r="AP31" s="755"/>
      <c r="AQ31" s="759"/>
      <c r="AR31" s="760">
        <v>18</v>
      </c>
      <c r="AS31" s="759"/>
      <c r="AT31" s="755"/>
      <c r="AU31" s="759"/>
      <c r="AV31" s="755"/>
      <c r="AW31" s="758"/>
      <c r="AX31" s="755"/>
      <c r="AY31" s="761"/>
      <c r="AZ31" s="758"/>
      <c r="BA31" s="755"/>
      <c r="BB31" s="754"/>
      <c r="BC31" s="758"/>
      <c r="BD31" s="755"/>
      <c r="BE31" s="754"/>
      <c r="BF31" s="758"/>
      <c r="BG31" s="755"/>
      <c r="BH31" s="754"/>
      <c r="BI31" s="758"/>
      <c r="BJ31" s="755"/>
      <c r="BK31" s="758"/>
      <c r="BL31" s="755"/>
      <c r="BM31" s="759"/>
      <c r="BN31" s="755"/>
      <c r="BO31" s="759"/>
      <c r="BP31" s="755"/>
      <c r="BQ31" s="758"/>
      <c r="BR31" s="755"/>
      <c r="BS31" s="758"/>
      <c r="BT31" s="755"/>
      <c r="BU31" s="758"/>
      <c r="BV31" s="755"/>
      <c r="BW31" s="758"/>
      <c r="BX31" s="755"/>
      <c r="BY31" s="759"/>
      <c r="BZ31" s="755"/>
      <c r="CA31" s="759"/>
      <c r="CB31" s="755"/>
      <c r="CC31" s="759"/>
      <c r="CD31" s="755"/>
      <c r="CE31" s="758"/>
    </row>
    <row r="32" spans="1:83" ht="16.5" thickBot="1" x14ac:dyDescent="0.3">
      <c r="A32" s="768">
        <v>23</v>
      </c>
      <c r="B32" s="766" t="s">
        <v>118</v>
      </c>
      <c r="C32" s="742">
        <f>V32+BG32</f>
        <v>30</v>
      </c>
      <c r="D32" s="755"/>
      <c r="E32" s="761"/>
      <c r="F32" s="761"/>
      <c r="G32" s="761"/>
      <c r="H32" s="761"/>
      <c r="I32" s="758"/>
      <c r="J32" s="755"/>
      <c r="K32" s="756"/>
      <c r="L32" s="756"/>
      <c r="M32" s="756"/>
      <c r="N32" s="756"/>
      <c r="O32" s="756"/>
      <c r="P32" s="756"/>
      <c r="Q32" s="756"/>
      <c r="R32" s="758"/>
      <c r="S32" s="755"/>
      <c r="T32" s="761"/>
      <c r="U32" s="758"/>
      <c r="V32" s="760">
        <v>15</v>
      </c>
      <c r="W32" s="754"/>
      <c r="X32" s="753"/>
      <c r="Y32" s="755"/>
      <c r="Z32" s="758"/>
      <c r="AA32" s="755"/>
      <c r="AB32" s="758"/>
      <c r="AC32" s="755"/>
      <c r="AD32" s="759"/>
      <c r="AE32" s="755"/>
      <c r="AF32" s="759"/>
      <c r="AG32" s="755"/>
      <c r="AH32" s="756"/>
      <c r="AI32" s="758"/>
      <c r="AJ32" s="755"/>
      <c r="AK32" s="756"/>
      <c r="AL32" s="761"/>
      <c r="AM32" s="759"/>
      <c r="AN32" s="755"/>
      <c r="AO32" s="759"/>
      <c r="AP32" s="755"/>
      <c r="AQ32" s="759"/>
      <c r="AR32" s="755"/>
      <c r="AS32" s="759"/>
      <c r="AT32" s="755"/>
      <c r="AU32" s="759"/>
      <c r="AV32" s="755"/>
      <c r="AW32" s="758"/>
      <c r="AX32" s="755"/>
      <c r="AY32" s="761"/>
      <c r="AZ32" s="758"/>
      <c r="BA32" s="755"/>
      <c r="BB32" s="754"/>
      <c r="BC32" s="758"/>
      <c r="BD32" s="755"/>
      <c r="BE32" s="754"/>
      <c r="BF32" s="753"/>
      <c r="BG32" s="760">
        <v>15</v>
      </c>
      <c r="BH32" s="754"/>
      <c r="BI32" s="753"/>
      <c r="BJ32" s="755"/>
      <c r="BK32" s="758"/>
      <c r="BL32" s="755"/>
      <c r="BM32" s="759"/>
      <c r="BN32" s="755"/>
      <c r="BO32" s="759"/>
      <c r="BP32" s="755"/>
      <c r="BQ32" s="758"/>
      <c r="BR32" s="755"/>
      <c r="BS32" s="758"/>
      <c r="BT32" s="755"/>
      <c r="BU32" s="758"/>
      <c r="BV32" s="755"/>
      <c r="BW32" s="758"/>
      <c r="BX32" s="755"/>
      <c r="BY32" s="759"/>
      <c r="BZ32" s="755"/>
      <c r="CA32" s="759"/>
      <c r="CB32" s="755"/>
      <c r="CC32" s="759"/>
      <c r="CD32" s="755"/>
      <c r="CE32" s="758"/>
    </row>
    <row r="33" spans="1:83" ht="16.5" thickBot="1" x14ac:dyDescent="0.3">
      <c r="A33" s="767">
        <v>24</v>
      </c>
      <c r="B33" s="766" t="s">
        <v>226</v>
      </c>
      <c r="C33" s="765">
        <f>D33+AX33</f>
        <v>25</v>
      </c>
      <c r="D33" s="760">
        <v>12</v>
      </c>
      <c r="E33" s="761"/>
      <c r="F33" s="761"/>
      <c r="G33" s="761"/>
      <c r="H33" s="761"/>
      <c r="I33" s="758"/>
      <c r="J33" s="755"/>
      <c r="K33" s="756"/>
      <c r="L33" s="756"/>
      <c r="M33" s="756"/>
      <c r="N33" s="756"/>
      <c r="O33" s="756"/>
      <c r="P33" s="756"/>
      <c r="Q33" s="756"/>
      <c r="R33" s="758"/>
      <c r="S33" s="755"/>
      <c r="T33" s="761"/>
      <c r="U33" s="758"/>
      <c r="V33" s="755"/>
      <c r="W33" s="754"/>
      <c r="X33" s="758"/>
      <c r="Y33" s="755"/>
      <c r="Z33" s="758"/>
      <c r="AA33" s="755"/>
      <c r="AB33" s="758"/>
      <c r="AC33" s="755"/>
      <c r="AD33" s="759"/>
      <c r="AE33" s="755"/>
      <c r="AF33" s="759"/>
      <c r="AG33" s="755"/>
      <c r="AH33" s="756"/>
      <c r="AI33" s="758"/>
      <c r="AJ33" s="755"/>
      <c r="AK33" s="756"/>
      <c r="AL33" s="761"/>
      <c r="AM33" s="759"/>
      <c r="AN33" s="755"/>
      <c r="AO33" s="759"/>
      <c r="AP33" s="755"/>
      <c r="AQ33" s="759"/>
      <c r="AR33" s="755"/>
      <c r="AS33" s="759"/>
      <c r="AT33" s="755"/>
      <c r="AU33" s="759"/>
      <c r="AV33" s="755"/>
      <c r="AW33" s="758"/>
      <c r="AX33" s="760">
        <v>13</v>
      </c>
      <c r="AY33" s="761"/>
      <c r="AZ33" s="758"/>
      <c r="BA33" s="755"/>
      <c r="BB33" s="754"/>
      <c r="BC33" s="758"/>
      <c r="BD33" s="755"/>
      <c r="BE33" s="754"/>
      <c r="BF33" s="758"/>
      <c r="BG33" s="755"/>
      <c r="BH33" s="754"/>
      <c r="BI33" s="758"/>
      <c r="BJ33" s="755"/>
      <c r="BK33" s="758"/>
      <c r="BL33" s="755"/>
      <c r="BM33" s="759"/>
      <c r="BN33" s="755"/>
      <c r="BO33" s="759"/>
      <c r="BP33" s="755"/>
      <c r="BQ33" s="758"/>
      <c r="BR33" s="755"/>
      <c r="BS33" s="758"/>
      <c r="BT33" s="755"/>
      <c r="BU33" s="758"/>
      <c r="BV33" s="755"/>
      <c r="BW33" s="758"/>
      <c r="BX33" s="755"/>
      <c r="BY33" s="759"/>
      <c r="BZ33" s="755"/>
      <c r="CA33" s="759"/>
      <c r="CB33" s="755"/>
      <c r="CC33" s="759"/>
      <c r="CD33" s="755"/>
      <c r="CE33" s="758"/>
    </row>
    <row r="34" spans="1:83" ht="16.5" thickBot="1" x14ac:dyDescent="0.3">
      <c r="A34" s="764">
        <v>25</v>
      </c>
      <c r="B34" s="743" t="s">
        <v>421</v>
      </c>
      <c r="C34" s="765">
        <f>AC34</f>
        <v>20</v>
      </c>
      <c r="D34" s="755"/>
      <c r="E34" s="761"/>
      <c r="F34" s="761"/>
      <c r="G34" s="761"/>
      <c r="H34" s="761"/>
      <c r="I34" s="758"/>
      <c r="J34" s="755"/>
      <c r="K34" s="756"/>
      <c r="L34" s="756"/>
      <c r="M34" s="756"/>
      <c r="N34" s="756"/>
      <c r="O34" s="756"/>
      <c r="P34" s="756"/>
      <c r="Q34" s="756"/>
      <c r="R34" s="758"/>
      <c r="S34" s="755"/>
      <c r="T34" s="761"/>
      <c r="U34" s="758"/>
      <c r="V34" s="755"/>
      <c r="W34" s="754"/>
      <c r="X34" s="758"/>
      <c r="Y34" s="755"/>
      <c r="Z34" s="758"/>
      <c r="AA34" s="755"/>
      <c r="AB34" s="758"/>
      <c r="AC34" s="760">
        <v>20</v>
      </c>
      <c r="AD34" s="759"/>
      <c r="AE34" s="755"/>
      <c r="AF34" s="759"/>
      <c r="AG34" s="755"/>
      <c r="AH34" s="756"/>
      <c r="AI34" s="758"/>
      <c r="AJ34" s="755"/>
      <c r="AK34" s="756"/>
      <c r="AL34" s="761"/>
      <c r="AM34" s="759"/>
      <c r="AN34" s="755"/>
      <c r="AO34" s="759"/>
      <c r="AP34" s="755"/>
      <c r="AQ34" s="759"/>
      <c r="AR34" s="755"/>
      <c r="AS34" s="759"/>
      <c r="AT34" s="755"/>
      <c r="AU34" s="759"/>
      <c r="AV34" s="755"/>
      <c r="AW34" s="758"/>
      <c r="AX34" s="755"/>
      <c r="AY34" s="761"/>
      <c r="AZ34" s="758"/>
      <c r="BA34" s="755"/>
      <c r="BB34" s="754"/>
      <c r="BC34" s="758"/>
      <c r="BD34" s="755"/>
      <c r="BE34" s="754"/>
      <c r="BF34" s="758"/>
      <c r="BG34" s="755"/>
      <c r="BH34" s="754"/>
      <c r="BI34" s="758"/>
      <c r="BJ34" s="755"/>
      <c r="BK34" s="758"/>
      <c r="BL34" s="755"/>
      <c r="BM34" s="759"/>
      <c r="BN34" s="755"/>
      <c r="BO34" s="759"/>
      <c r="BP34" s="755"/>
      <c r="BQ34" s="758"/>
      <c r="BR34" s="755"/>
      <c r="BS34" s="758"/>
      <c r="BT34" s="755"/>
      <c r="BU34" s="758"/>
      <c r="BV34" s="755"/>
      <c r="BW34" s="758"/>
      <c r="BX34" s="755"/>
      <c r="BY34" s="759"/>
      <c r="BZ34" s="755"/>
      <c r="CA34" s="759"/>
      <c r="CB34" s="755"/>
      <c r="CC34" s="759"/>
      <c r="CD34" s="755"/>
      <c r="CE34" s="758"/>
    </row>
    <row r="35" spans="1:83" ht="16.5" thickBot="1" x14ac:dyDescent="0.3">
      <c r="A35" s="764">
        <v>26</v>
      </c>
      <c r="B35" s="763" t="s">
        <v>160</v>
      </c>
      <c r="C35" s="762">
        <v>18</v>
      </c>
      <c r="D35" s="755"/>
      <c r="E35" s="761"/>
      <c r="F35" s="761"/>
      <c r="G35" s="761"/>
      <c r="H35" s="761"/>
      <c r="I35" s="758"/>
      <c r="J35" s="755"/>
      <c r="K35" s="756"/>
      <c r="L35" s="756"/>
      <c r="M35" s="756"/>
      <c r="N35" s="756"/>
      <c r="O35" s="756"/>
      <c r="P35" s="756"/>
      <c r="Q35" s="756"/>
      <c r="R35" s="758"/>
      <c r="S35" s="755"/>
      <c r="T35" s="761"/>
      <c r="U35" s="758"/>
      <c r="V35" s="755"/>
      <c r="W35" s="754"/>
      <c r="X35" s="758"/>
      <c r="Y35" s="755"/>
      <c r="Z35" s="758"/>
      <c r="AA35" s="755"/>
      <c r="AB35" s="758"/>
      <c r="AC35" s="755"/>
      <c r="AD35" s="759"/>
      <c r="AE35" s="755"/>
      <c r="AF35" s="759"/>
      <c r="AG35" s="755"/>
      <c r="AH35" s="756"/>
      <c r="AI35" s="758"/>
      <c r="AJ35" s="755"/>
      <c r="AK35" s="756"/>
      <c r="AL35" s="761"/>
      <c r="AM35" s="759"/>
      <c r="AN35" s="755"/>
      <c r="AO35" s="759"/>
      <c r="AP35" s="755"/>
      <c r="AQ35" s="759"/>
      <c r="AR35" s="755"/>
      <c r="AS35" s="759"/>
      <c r="AT35" s="755"/>
      <c r="AU35" s="759"/>
      <c r="AV35" s="755"/>
      <c r="AW35" s="758"/>
      <c r="AX35" s="755"/>
      <c r="AY35" s="761"/>
      <c r="AZ35" s="758"/>
      <c r="BA35" s="755"/>
      <c r="BB35" s="754"/>
      <c r="BC35" s="758"/>
      <c r="BD35" s="760">
        <v>18</v>
      </c>
      <c r="BE35" s="754"/>
      <c r="BF35" s="758"/>
      <c r="BG35" s="755"/>
      <c r="BH35" s="754"/>
      <c r="BI35" s="758"/>
      <c r="BJ35" s="755"/>
      <c r="BK35" s="758"/>
      <c r="BL35" s="755"/>
      <c r="BM35" s="759"/>
      <c r="BN35" s="755"/>
      <c r="BO35" s="759"/>
      <c r="BP35" s="755"/>
      <c r="BQ35" s="758"/>
      <c r="BR35" s="755"/>
      <c r="BS35" s="758"/>
      <c r="BT35" s="755"/>
      <c r="BU35" s="758"/>
      <c r="BV35" s="755"/>
      <c r="BW35" s="758"/>
      <c r="BX35" s="755"/>
      <c r="BY35" s="759"/>
      <c r="BZ35" s="755"/>
      <c r="CA35" s="759"/>
      <c r="CB35" s="755"/>
      <c r="CC35" s="759"/>
      <c r="CD35" s="755"/>
      <c r="CE35" s="758"/>
    </row>
    <row r="36" spans="1:83" ht="16.5" thickBot="1" x14ac:dyDescent="0.3">
      <c r="A36" s="757" t="s">
        <v>420</v>
      </c>
      <c r="B36" s="743" t="s">
        <v>419</v>
      </c>
      <c r="C36" s="742">
        <v>15</v>
      </c>
      <c r="D36" s="746"/>
      <c r="E36" s="751"/>
      <c r="F36" s="751"/>
      <c r="G36" s="751"/>
      <c r="H36" s="751"/>
      <c r="I36" s="745"/>
      <c r="J36" s="746"/>
      <c r="K36" s="756"/>
      <c r="L36" s="756"/>
      <c r="M36" s="756"/>
      <c r="N36" s="756"/>
      <c r="O36" s="756"/>
      <c r="P36" s="756"/>
      <c r="Q36" s="756"/>
      <c r="R36" s="745"/>
      <c r="S36" s="746"/>
      <c r="T36" s="751"/>
      <c r="U36" s="745"/>
      <c r="V36" s="755"/>
      <c r="W36" s="754"/>
      <c r="X36" s="753"/>
      <c r="Y36" s="746"/>
      <c r="Z36" s="745"/>
      <c r="AA36" s="746"/>
      <c r="AB36" s="745"/>
      <c r="AC36" s="746"/>
      <c r="AD36" s="747"/>
      <c r="AE36" s="746"/>
      <c r="AF36" s="747"/>
      <c r="AG36" s="746"/>
      <c r="AH36" s="752"/>
      <c r="AI36" s="745"/>
      <c r="AJ36" s="746"/>
      <c r="AK36" s="752"/>
      <c r="AL36" s="751"/>
      <c r="AM36" s="747"/>
      <c r="AN36" s="746"/>
      <c r="AO36" s="747"/>
      <c r="AP36" s="746"/>
      <c r="AQ36" s="747"/>
      <c r="AR36" s="746"/>
      <c r="AS36" s="747"/>
      <c r="AT36" s="746"/>
      <c r="AU36" s="747"/>
      <c r="AV36" s="746"/>
      <c r="AW36" s="745"/>
      <c r="AX36" s="746"/>
      <c r="AY36" s="751"/>
      <c r="AZ36" s="745"/>
      <c r="BA36" s="746"/>
      <c r="BB36" s="750"/>
      <c r="BC36" s="745"/>
      <c r="BD36" s="746"/>
      <c r="BE36" s="750"/>
      <c r="BF36" s="749"/>
      <c r="BG36" s="746"/>
      <c r="BH36" s="750"/>
      <c r="BI36" s="749"/>
      <c r="BJ36" s="748">
        <v>15</v>
      </c>
      <c r="BK36" s="745"/>
      <c r="BL36" s="746"/>
      <c r="BM36" s="747"/>
      <c r="BN36" s="746"/>
      <c r="BO36" s="747"/>
      <c r="BP36" s="746"/>
      <c r="BQ36" s="745"/>
      <c r="BR36" s="746"/>
      <c r="BS36" s="745"/>
      <c r="BT36" s="746"/>
      <c r="BU36" s="745"/>
      <c r="BV36" s="746"/>
      <c r="BW36" s="745"/>
      <c r="BX36" s="746"/>
      <c r="BY36" s="747"/>
      <c r="BZ36" s="746"/>
      <c r="CA36" s="747"/>
      <c r="CB36" s="746"/>
      <c r="CC36" s="747"/>
      <c r="CD36" s="746"/>
      <c r="CE36" s="745"/>
    </row>
    <row r="37" spans="1:83" ht="16.5" thickBot="1" x14ac:dyDescent="0.3">
      <c r="A37" s="744"/>
      <c r="B37" s="743" t="s">
        <v>399</v>
      </c>
      <c r="C37" s="742">
        <v>15</v>
      </c>
      <c r="D37" s="733"/>
      <c r="E37" s="735"/>
      <c r="F37" s="735"/>
      <c r="G37" s="735"/>
      <c r="H37" s="735"/>
      <c r="I37" s="732"/>
      <c r="J37" s="733"/>
      <c r="K37" s="735"/>
      <c r="L37" s="735"/>
      <c r="M37" s="735"/>
      <c r="N37" s="735"/>
      <c r="O37" s="735"/>
      <c r="P37" s="735"/>
      <c r="Q37" s="735"/>
      <c r="R37" s="732"/>
      <c r="S37" s="733"/>
      <c r="T37" s="738"/>
      <c r="U37" s="732"/>
      <c r="V37" s="741"/>
      <c r="W37" s="740"/>
      <c r="X37" s="739"/>
      <c r="Y37" s="733"/>
      <c r="Z37" s="732"/>
      <c r="AA37" s="733"/>
      <c r="AB37" s="732"/>
      <c r="AC37" s="733"/>
      <c r="AD37" s="736"/>
      <c r="AE37" s="733"/>
      <c r="AF37" s="732"/>
      <c r="AG37" s="733"/>
      <c r="AH37" s="735"/>
      <c r="AI37" s="732"/>
      <c r="AJ37" s="733"/>
      <c r="AK37" s="735"/>
      <c r="AL37" s="738"/>
      <c r="AM37" s="732"/>
      <c r="AN37" s="733"/>
      <c r="AO37" s="732"/>
      <c r="AP37" s="733"/>
      <c r="AQ37" s="732"/>
      <c r="AR37" s="737">
        <v>15</v>
      </c>
      <c r="AS37" s="732"/>
      <c r="AT37" s="733"/>
      <c r="AU37" s="736"/>
      <c r="AV37" s="733"/>
      <c r="AW37" s="732"/>
      <c r="AX37" s="733"/>
      <c r="AY37" s="735"/>
      <c r="AZ37" s="732"/>
      <c r="BA37" s="733"/>
      <c r="BB37" s="735"/>
      <c r="BC37" s="732"/>
      <c r="BD37" s="733"/>
      <c r="BE37" s="735"/>
      <c r="BF37" s="734"/>
      <c r="BG37" s="733"/>
      <c r="BH37" s="735"/>
      <c r="BI37" s="734"/>
      <c r="BJ37" s="733"/>
      <c r="BK37" s="732"/>
      <c r="BL37" s="733"/>
      <c r="BM37" s="732"/>
      <c r="BN37" s="733"/>
      <c r="BO37" s="732"/>
      <c r="BP37" s="733"/>
      <c r="BQ37" s="732"/>
      <c r="BR37" s="733"/>
      <c r="BS37" s="732"/>
      <c r="BT37" s="733"/>
      <c r="BU37" s="732"/>
      <c r="BV37" s="733"/>
      <c r="BW37" s="732"/>
      <c r="BX37" s="733"/>
      <c r="BY37" s="732"/>
      <c r="BZ37" s="733"/>
      <c r="CA37" s="732"/>
      <c r="CB37" s="733"/>
      <c r="CC37" s="732"/>
      <c r="CD37" s="733"/>
      <c r="CE37" s="732"/>
    </row>
  </sheetData>
  <mergeCells count="36">
    <mergeCell ref="H4:U4"/>
    <mergeCell ref="D8:AF8"/>
    <mergeCell ref="AG8:AW8"/>
    <mergeCell ref="AN9:AO9"/>
    <mergeCell ref="AC9:AD9"/>
    <mergeCell ref="AE9:AF9"/>
    <mergeCell ref="AG9:AI9"/>
    <mergeCell ref="AP9:AQ9"/>
    <mergeCell ref="AR9:AS9"/>
    <mergeCell ref="AV9:AW9"/>
    <mergeCell ref="BV9:BW9"/>
    <mergeCell ref="D9:I9"/>
    <mergeCell ref="J9:R9"/>
    <mergeCell ref="S9:U9"/>
    <mergeCell ref="V9:X9"/>
    <mergeCell ref="Y9:Z9"/>
    <mergeCell ref="AA9:AB9"/>
    <mergeCell ref="BJ9:BK9"/>
    <mergeCell ref="BL9:BM9"/>
    <mergeCell ref="BP9:BQ9"/>
    <mergeCell ref="AT9:AU9"/>
    <mergeCell ref="AJ9:AM9"/>
    <mergeCell ref="AX8:CE8"/>
    <mergeCell ref="BX9:BY9"/>
    <mergeCell ref="BZ9:CA9"/>
    <mergeCell ref="CD9:CE9"/>
    <mergeCell ref="A27:A28"/>
    <mergeCell ref="A36:A37"/>
    <mergeCell ref="AX9:AZ9"/>
    <mergeCell ref="BN9:BO9"/>
    <mergeCell ref="CB9:CC9"/>
    <mergeCell ref="BR9:BS9"/>
    <mergeCell ref="BT9:BU9"/>
    <mergeCell ref="BA9:BC9"/>
    <mergeCell ref="BD9:BF9"/>
    <mergeCell ref="BG9:BI9"/>
  </mergeCells>
  <pageMargins left="0.7" right="0.7" top="0.75" bottom="0.75" header="0.3" footer="0.3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D19CA9-71AE-46E0-BC41-10741F4050B6}">
  <dimension ref="A1:F22"/>
  <sheetViews>
    <sheetView workbookViewId="0">
      <selection activeCell="R20" sqref="R20"/>
    </sheetView>
  </sheetViews>
  <sheetFormatPr defaultRowHeight="15" x14ac:dyDescent="0.25"/>
  <cols>
    <col min="2" max="2" width="22" customWidth="1"/>
    <col min="3" max="3" width="10.7109375" customWidth="1"/>
    <col min="4" max="4" width="20.28515625" customWidth="1"/>
    <col min="5" max="5" width="34.5703125" customWidth="1"/>
    <col min="6" max="6" width="46.140625" customWidth="1"/>
  </cols>
  <sheetData>
    <row r="1" spans="1:6" ht="15.75" x14ac:dyDescent="0.25">
      <c r="A1" s="172" t="s">
        <v>92</v>
      </c>
      <c r="B1" s="513"/>
    </row>
    <row r="2" spans="1:6" ht="15.75" x14ac:dyDescent="0.25">
      <c r="B2" s="513"/>
      <c r="D2" s="663" t="s">
        <v>5</v>
      </c>
      <c r="E2" s="663"/>
      <c r="F2" s="663"/>
    </row>
    <row r="3" spans="1:6" ht="15.75" x14ac:dyDescent="0.25">
      <c r="D3" s="663" t="s">
        <v>4</v>
      </c>
      <c r="E3" s="513"/>
      <c r="F3" s="513"/>
    </row>
    <row r="4" spans="1:6" ht="18.75" x14ac:dyDescent="0.3">
      <c r="D4" s="857" t="s">
        <v>476</v>
      </c>
      <c r="E4" s="857"/>
      <c r="F4" s="857"/>
    </row>
    <row r="5" spans="1:6" ht="15.75" x14ac:dyDescent="0.25">
      <c r="B5" s="513" t="s">
        <v>91</v>
      </c>
      <c r="E5" s="513"/>
      <c r="F5" s="513"/>
    </row>
    <row r="6" spans="1:6" ht="19.5" thickBot="1" x14ac:dyDescent="0.35">
      <c r="A6" s="33" t="s">
        <v>90</v>
      </c>
      <c r="B6" s="857"/>
      <c r="C6" s="856"/>
      <c r="D6" s="856"/>
      <c r="E6" s="856"/>
      <c r="F6" s="856"/>
    </row>
    <row r="7" spans="1:6" ht="60.75" thickBot="1" x14ac:dyDescent="0.3">
      <c r="A7" s="855" t="s">
        <v>475</v>
      </c>
      <c r="B7" s="853" t="s">
        <v>474</v>
      </c>
      <c r="C7" s="854" t="s">
        <v>473</v>
      </c>
      <c r="D7" s="854" t="s">
        <v>472</v>
      </c>
      <c r="E7" s="853" t="s">
        <v>471</v>
      </c>
      <c r="F7" s="852" t="s">
        <v>470</v>
      </c>
    </row>
    <row r="8" spans="1:6" x14ac:dyDescent="0.25">
      <c r="A8" s="851">
        <v>1</v>
      </c>
      <c r="B8" s="254" t="s">
        <v>469</v>
      </c>
      <c r="C8" s="37" t="s">
        <v>449</v>
      </c>
      <c r="D8" s="116" t="s">
        <v>468</v>
      </c>
      <c r="E8" s="850" t="s">
        <v>447</v>
      </c>
      <c r="F8" s="849" t="s">
        <v>446</v>
      </c>
    </row>
    <row r="9" spans="1:6" x14ac:dyDescent="0.25">
      <c r="A9" s="845">
        <v>2</v>
      </c>
      <c r="B9" s="254" t="s">
        <v>467</v>
      </c>
      <c r="C9" s="37" t="s">
        <v>461</v>
      </c>
      <c r="D9" s="37" t="s">
        <v>466</v>
      </c>
      <c r="E9" s="843" t="s">
        <v>447</v>
      </c>
      <c r="F9" s="117" t="s">
        <v>446</v>
      </c>
    </row>
    <row r="10" spans="1:6" x14ac:dyDescent="0.25">
      <c r="A10" s="848">
        <v>3</v>
      </c>
      <c r="B10" s="847" t="s">
        <v>299</v>
      </c>
      <c r="C10" s="846" t="s">
        <v>461</v>
      </c>
      <c r="D10" s="846" t="s">
        <v>465</v>
      </c>
      <c r="E10" s="843" t="s">
        <v>447</v>
      </c>
      <c r="F10" s="117" t="s">
        <v>446</v>
      </c>
    </row>
    <row r="11" spans="1:6" x14ac:dyDescent="0.25">
      <c r="A11" s="845">
        <v>4</v>
      </c>
      <c r="B11" s="254" t="s">
        <v>464</v>
      </c>
      <c r="C11" s="37" t="s">
        <v>449</v>
      </c>
      <c r="D11" s="37" t="s">
        <v>463</v>
      </c>
      <c r="E11" s="843" t="s">
        <v>447</v>
      </c>
      <c r="F11" s="117" t="s">
        <v>446</v>
      </c>
    </row>
    <row r="12" spans="1:6" x14ac:dyDescent="0.25">
      <c r="A12" s="845">
        <v>5</v>
      </c>
      <c r="B12" s="254" t="s">
        <v>462</v>
      </c>
      <c r="C12" s="37" t="s">
        <v>461</v>
      </c>
      <c r="D12" s="37" t="s">
        <v>460</v>
      </c>
      <c r="E12" s="843" t="s">
        <v>447</v>
      </c>
      <c r="F12" s="117" t="s">
        <v>446</v>
      </c>
    </row>
    <row r="13" spans="1:6" x14ac:dyDescent="0.25">
      <c r="A13" s="845">
        <v>6</v>
      </c>
      <c r="B13" s="254" t="s">
        <v>459</v>
      </c>
      <c r="C13" s="37" t="s">
        <v>449</v>
      </c>
      <c r="D13" s="37" t="s">
        <v>458</v>
      </c>
      <c r="E13" s="843" t="s">
        <v>447</v>
      </c>
      <c r="F13" s="117" t="s">
        <v>446</v>
      </c>
    </row>
    <row r="14" spans="1:6" x14ac:dyDescent="0.25">
      <c r="A14" s="845">
        <v>7</v>
      </c>
      <c r="B14" s="254" t="s">
        <v>457</v>
      </c>
      <c r="C14" s="37" t="s">
        <v>449</v>
      </c>
      <c r="D14" s="37" t="s">
        <v>456</v>
      </c>
      <c r="E14" s="843" t="s">
        <v>447</v>
      </c>
      <c r="F14" s="117" t="s">
        <v>446</v>
      </c>
    </row>
    <row r="15" spans="1:6" x14ac:dyDescent="0.25">
      <c r="A15" s="845">
        <v>8</v>
      </c>
      <c r="B15" s="254" t="s">
        <v>455</v>
      </c>
      <c r="C15" s="37" t="s">
        <v>449</v>
      </c>
      <c r="D15" s="37" t="s">
        <v>448</v>
      </c>
      <c r="E15" s="843" t="s">
        <v>447</v>
      </c>
      <c r="F15" s="117" t="s">
        <v>446</v>
      </c>
    </row>
    <row r="16" spans="1:6" x14ac:dyDescent="0.25">
      <c r="A16" s="845">
        <v>9</v>
      </c>
      <c r="B16" s="254" t="s">
        <v>454</v>
      </c>
      <c r="C16" s="37" t="s">
        <v>449</v>
      </c>
      <c r="D16" s="37" t="s">
        <v>448</v>
      </c>
      <c r="E16" s="843" t="s">
        <v>447</v>
      </c>
      <c r="F16" s="117" t="s">
        <v>446</v>
      </c>
    </row>
    <row r="17" spans="1:6" x14ac:dyDescent="0.25">
      <c r="A17" s="845">
        <v>10</v>
      </c>
      <c r="B17" s="254" t="s">
        <v>453</v>
      </c>
      <c r="C17" s="37" t="s">
        <v>449</v>
      </c>
      <c r="D17" s="37" t="s">
        <v>448</v>
      </c>
      <c r="E17" s="843" t="s">
        <v>447</v>
      </c>
      <c r="F17" s="117" t="s">
        <v>446</v>
      </c>
    </row>
    <row r="18" spans="1:6" x14ac:dyDescent="0.25">
      <c r="A18" s="845">
        <v>11</v>
      </c>
      <c r="B18" s="254" t="s">
        <v>452</v>
      </c>
      <c r="C18" s="37" t="s">
        <v>449</v>
      </c>
      <c r="D18" s="37" t="s">
        <v>448</v>
      </c>
      <c r="E18" s="843" t="s">
        <v>447</v>
      </c>
      <c r="F18" s="117" t="s">
        <v>446</v>
      </c>
    </row>
    <row r="19" spans="1:6" x14ac:dyDescent="0.25">
      <c r="A19" s="845">
        <v>12</v>
      </c>
      <c r="B19" s="844" t="s">
        <v>451</v>
      </c>
      <c r="C19" s="46" t="s">
        <v>449</v>
      </c>
      <c r="D19" s="37" t="s">
        <v>448</v>
      </c>
      <c r="E19" s="843" t="s">
        <v>447</v>
      </c>
      <c r="F19" s="117" t="s">
        <v>446</v>
      </c>
    </row>
    <row r="20" spans="1:6" ht="15.75" thickBot="1" x14ac:dyDescent="0.3">
      <c r="A20" s="842">
        <v>13</v>
      </c>
      <c r="B20" s="288" t="s">
        <v>450</v>
      </c>
      <c r="C20" s="118" t="s">
        <v>449</v>
      </c>
      <c r="D20" s="118" t="s">
        <v>448</v>
      </c>
      <c r="E20" s="841" t="s">
        <v>447</v>
      </c>
      <c r="F20" s="119" t="s">
        <v>446</v>
      </c>
    </row>
    <row r="22" spans="1:6" ht="15.75" x14ac:dyDescent="0.25">
      <c r="A22" s="24" t="s">
        <v>21</v>
      </c>
      <c r="B22" s="25"/>
      <c r="C22" s="25"/>
      <c r="D22" s="14"/>
      <c r="E22" s="3" t="s">
        <v>96</v>
      </c>
      <c r="F22" s="91"/>
    </row>
  </sheetData>
  <mergeCells count="1">
    <mergeCell ref="C6:F6"/>
  </mergeCells>
  <pageMargins left="0.7" right="0.7" top="0.75" bottom="0.75" header="0.3" footer="0.3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1B52D6-DB3F-4E90-AFD1-BBF5E2DCC546}">
  <dimension ref="A1:Q19"/>
  <sheetViews>
    <sheetView workbookViewId="0">
      <selection activeCell="V11" sqref="V11"/>
    </sheetView>
  </sheetViews>
  <sheetFormatPr defaultRowHeight="15" x14ac:dyDescent="0.25"/>
  <cols>
    <col min="1" max="1" width="5.42578125" customWidth="1"/>
    <col min="7" max="7" width="22.7109375" customWidth="1"/>
  </cols>
  <sheetData>
    <row r="1" spans="1:17" ht="15.75" x14ac:dyDescent="0.25">
      <c r="A1" s="513"/>
      <c r="B1" s="513"/>
      <c r="C1" s="513"/>
      <c r="D1" s="513"/>
      <c r="E1" s="513"/>
      <c r="F1" s="517"/>
      <c r="G1" s="885" t="s">
        <v>92</v>
      </c>
      <c r="H1" s="513"/>
      <c r="I1" s="513"/>
      <c r="J1" s="513"/>
      <c r="K1" s="513"/>
      <c r="L1" s="513"/>
      <c r="M1" s="513"/>
      <c r="N1" s="513"/>
      <c r="O1" s="513"/>
      <c r="P1" s="513"/>
      <c r="Q1" s="501"/>
    </row>
    <row r="2" spans="1:17" ht="15.75" x14ac:dyDescent="0.25">
      <c r="A2" s="513"/>
      <c r="B2" s="513"/>
      <c r="C2" s="513"/>
      <c r="D2" s="513"/>
      <c r="E2" s="513"/>
      <c r="F2" s="517"/>
      <c r="G2" s="513" t="s">
        <v>5</v>
      </c>
      <c r="H2" s="513"/>
      <c r="I2" s="513"/>
      <c r="J2" s="513"/>
      <c r="K2" s="513"/>
      <c r="L2" s="513"/>
      <c r="M2" s="513"/>
      <c r="N2" s="513"/>
      <c r="O2" s="513"/>
      <c r="P2" s="513"/>
      <c r="Q2" s="501"/>
    </row>
    <row r="3" spans="1:17" ht="15.75" x14ac:dyDescent="0.25">
      <c r="A3" s="515"/>
      <c r="B3" s="515"/>
      <c r="C3" s="515"/>
      <c r="D3" s="515"/>
      <c r="E3" s="515"/>
      <c r="F3" s="516"/>
      <c r="G3" s="513" t="s">
        <v>4</v>
      </c>
      <c r="H3" s="515"/>
      <c r="I3" s="515"/>
      <c r="J3" s="515"/>
      <c r="K3" s="515"/>
      <c r="L3" s="515"/>
      <c r="M3" s="515"/>
      <c r="N3" s="515"/>
      <c r="O3" s="515"/>
      <c r="P3" s="515"/>
      <c r="Q3" s="514"/>
    </row>
    <row r="4" spans="1:17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34" t="s">
        <v>31</v>
      </c>
      <c r="P4" s="29"/>
      <c r="Q4" s="511"/>
    </row>
    <row r="5" spans="1:17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21" t="s">
        <v>29</v>
      </c>
      <c r="P5" s="27"/>
      <c r="Q5" s="640"/>
    </row>
    <row r="6" spans="1:17" ht="15.75" x14ac:dyDescent="0.25">
      <c r="A6" s="424"/>
      <c r="B6" s="425"/>
      <c r="C6" s="426"/>
      <c r="D6" s="504"/>
      <c r="E6" s="503" t="s">
        <v>481</v>
      </c>
      <c r="F6" s="503"/>
      <c r="G6" s="503"/>
      <c r="H6" s="503"/>
      <c r="I6" s="503"/>
      <c r="J6" s="503"/>
      <c r="K6" s="503"/>
      <c r="L6" s="503"/>
      <c r="M6" s="503"/>
      <c r="N6" s="503"/>
      <c r="O6" s="505" t="s">
        <v>480</v>
      </c>
      <c r="P6" s="14"/>
      <c r="Q6" s="14"/>
    </row>
    <row r="7" spans="1:17" ht="15.75" x14ac:dyDescent="0.25">
      <c r="A7" s="7" t="s">
        <v>27</v>
      </c>
      <c r="B7" s="8"/>
      <c r="C7" s="18"/>
      <c r="D7" s="19">
        <v>28</v>
      </c>
      <c r="E7" s="458" t="s">
        <v>479</v>
      </c>
      <c r="F7" s="503"/>
      <c r="G7" s="503"/>
      <c r="H7" s="503"/>
      <c r="I7" s="503"/>
      <c r="J7" s="501"/>
      <c r="K7" s="501"/>
      <c r="L7" s="488"/>
      <c r="M7" s="488"/>
      <c r="N7" s="488"/>
      <c r="O7" s="884"/>
      <c r="P7" s="884"/>
      <c r="Q7" s="884"/>
    </row>
    <row r="8" spans="1:17" ht="15.75" x14ac:dyDescent="0.25">
      <c r="A8" s="4" t="s">
        <v>11</v>
      </c>
      <c r="B8" s="8"/>
      <c r="C8" s="18"/>
      <c r="D8" s="19">
        <v>197</v>
      </c>
      <c r="E8" s="458" t="s">
        <v>478</v>
      </c>
      <c r="F8" s="503"/>
      <c r="G8" s="503"/>
      <c r="H8" s="503"/>
      <c r="I8" s="503"/>
      <c r="J8" s="883"/>
      <c r="K8" s="882"/>
      <c r="L8" s="882"/>
      <c r="M8" s="882"/>
      <c r="N8" s="882"/>
      <c r="O8" s="882"/>
      <c r="P8" s="882"/>
      <c r="Q8" s="882"/>
    </row>
    <row r="9" spans="1:17" ht="15.75" thickBot="1" x14ac:dyDescent="0.3">
      <c r="A9" s="3"/>
      <c r="B9" s="3"/>
      <c r="C9" s="3"/>
      <c r="D9" s="3"/>
      <c r="E9" s="3"/>
      <c r="F9" s="92"/>
      <c r="G9" s="3"/>
      <c r="H9" s="3"/>
      <c r="I9" s="3"/>
      <c r="J9" s="3"/>
      <c r="K9" s="3"/>
      <c r="L9" s="3"/>
      <c r="M9" s="3"/>
      <c r="N9" s="20"/>
      <c r="O9" s="3"/>
      <c r="P9" s="3"/>
      <c r="Q9" s="3"/>
    </row>
    <row r="10" spans="1:17" x14ac:dyDescent="0.25">
      <c r="A10" s="443" t="s">
        <v>12</v>
      </c>
      <c r="B10" s="431" t="s">
        <v>13</v>
      </c>
      <c r="C10" s="445"/>
      <c r="D10" s="429" t="s">
        <v>14</v>
      </c>
      <c r="E10" s="435" t="s">
        <v>15</v>
      </c>
      <c r="F10" s="437" t="s">
        <v>26</v>
      </c>
      <c r="G10" s="429" t="s">
        <v>16</v>
      </c>
      <c r="H10" s="439" t="s">
        <v>23</v>
      </c>
      <c r="I10" s="439"/>
      <c r="J10" s="429" t="s">
        <v>367</v>
      </c>
      <c r="K10" s="439"/>
      <c r="L10" s="449"/>
      <c r="M10" s="429"/>
      <c r="N10" s="429"/>
      <c r="O10" s="429"/>
      <c r="P10" s="431" t="s">
        <v>20</v>
      </c>
      <c r="Q10" s="432"/>
    </row>
    <row r="11" spans="1:17" ht="15.75" thickBot="1" x14ac:dyDescent="0.3">
      <c r="A11" s="444"/>
      <c r="B11" s="433"/>
      <c r="C11" s="446"/>
      <c r="D11" s="430"/>
      <c r="E11" s="436"/>
      <c r="F11" s="438"/>
      <c r="G11" s="430"/>
      <c r="H11" s="440"/>
      <c r="I11" s="440"/>
      <c r="J11" s="430"/>
      <c r="K11" s="440"/>
      <c r="L11" s="881"/>
      <c r="M11" s="430"/>
      <c r="N11" s="430"/>
      <c r="O11" s="430"/>
      <c r="P11" s="433"/>
      <c r="Q11" s="434"/>
    </row>
    <row r="12" spans="1:17" x14ac:dyDescent="0.25">
      <c r="A12" s="250"/>
      <c r="B12" s="880"/>
      <c r="C12" s="356"/>
      <c r="D12" s="357"/>
      <c r="E12" s="135"/>
      <c r="F12" s="136"/>
      <c r="G12" s="137">
        <v>85</v>
      </c>
      <c r="H12" s="138"/>
      <c r="I12" s="879"/>
      <c r="J12" s="116"/>
      <c r="K12" s="116"/>
      <c r="L12" s="358"/>
      <c r="M12" s="358"/>
      <c r="N12" s="878"/>
      <c r="O12" s="251"/>
      <c r="P12" s="359"/>
      <c r="Q12" s="199"/>
    </row>
    <row r="13" spans="1:17" x14ac:dyDescent="0.25">
      <c r="A13" s="360">
        <v>1</v>
      </c>
      <c r="B13" s="877" t="s">
        <v>137</v>
      </c>
      <c r="C13" s="36"/>
      <c r="D13" s="876" t="s">
        <v>138</v>
      </c>
      <c r="E13" s="875" t="s">
        <v>1</v>
      </c>
      <c r="F13" s="49">
        <v>82.2</v>
      </c>
      <c r="G13" s="874" t="s">
        <v>136</v>
      </c>
      <c r="H13" s="42">
        <v>24</v>
      </c>
      <c r="I13" s="121"/>
      <c r="J13" s="37">
        <v>620</v>
      </c>
      <c r="K13" s="37"/>
      <c r="L13" s="9"/>
      <c r="M13" s="9"/>
      <c r="N13" s="873"/>
      <c r="O13" s="201"/>
      <c r="P13" s="416" t="s">
        <v>139</v>
      </c>
      <c r="Q13" s="417"/>
    </row>
    <row r="14" spans="1:17" x14ac:dyDescent="0.25">
      <c r="A14" s="360">
        <v>2</v>
      </c>
      <c r="B14" s="588" t="s">
        <v>263</v>
      </c>
      <c r="C14" s="36"/>
      <c r="D14" s="586">
        <v>1977</v>
      </c>
      <c r="E14" s="41">
        <v>1</v>
      </c>
      <c r="F14" s="49">
        <v>71.3</v>
      </c>
      <c r="G14" s="583" t="s">
        <v>203</v>
      </c>
      <c r="H14" s="43">
        <v>24</v>
      </c>
      <c r="I14" s="94"/>
      <c r="J14" s="37">
        <v>455</v>
      </c>
      <c r="K14" s="37"/>
      <c r="L14" s="9"/>
      <c r="M14" s="9"/>
      <c r="N14" s="10"/>
      <c r="O14" s="201"/>
      <c r="P14" s="579" t="s">
        <v>69</v>
      </c>
      <c r="Q14" s="147"/>
    </row>
    <row r="15" spans="1:17" x14ac:dyDescent="0.25">
      <c r="A15" s="146"/>
      <c r="B15" s="129"/>
      <c r="C15" s="54"/>
      <c r="D15" s="47"/>
      <c r="E15" s="48"/>
      <c r="F15" s="55"/>
      <c r="G15" s="114" t="s">
        <v>477</v>
      </c>
      <c r="H15" s="76"/>
      <c r="I15" s="122"/>
      <c r="J15" s="46"/>
      <c r="K15" s="46"/>
      <c r="L15" s="56"/>
      <c r="M15" s="56"/>
      <c r="N15" s="872"/>
      <c r="O15" s="57"/>
      <c r="P15" s="58"/>
      <c r="Q15" s="145"/>
    </row>
    <row r="16" spans="1:17" x14ac:dyDescent="0.25">
      <c r="A16" s="146">
        <v>1</v>
      </c>
      <c r="B16" s="588" t="s">
        <v>84</v>
      </c>
      <c r="C16" s="588"/>
      <c r="D16" s="586">
        <v>1981</v>
      </c>
      <c r="E16" s="585" t="s">
        <v>0</v>
      </c>
      <c r="F16" s="584">
        <v>102</v>
      </c>
      <c r="G16" s="183" t="s">
        <v>108</v>
      </c>
      <c r="H16" s="871">
        <v>24</v>
      </c>
      <c r="I16" s="870"/>
      <c r="J16" s="869">
        <v>532</v>
      </c>
      <c r="K16" s="5"/>
      <c r="L16" s="9"/>
      <c r="M16" s="675"/>
      <c r="N16" s="869"/>
      <c r="O16" s="868"/>
      <c r="P16" s="579" t="s">
        <v>85</v>
      </c>
      <c r="Q16" s="529"/>
    </row>
    <row r="17" spans="1:17" ht="15.75" thickBot="1" x14ac:dyDescent="0.3">
      <c r="A17" s="149">
        <v>2</v>
      </c>
      <c r="B17" s="571" t="s">
        <v>123</v>
      </c>
      <c r="C17" s="867"/>
      <c r="D17" s="866">
        <v>1981</v>
      </c>
      <c r="E17" s="866" t="s">
        <v>120</v>
      </c>
      <c r="F17" s="865">
        <v>99.6</v>
      </c>
      <c r="G17" s="861" t="s">
        <v>121</v>
      </c>
      <c r="H17" s="864">
        <v>24</v>
      </c>
      <c r="I17" s="863"/>
      <c r="J17" s="862">
        <v>524</v>
      </c>
      <c r="K17" s="861"/>
      <c r="L17" s="860"/>
      <c r="M17" s="575"/>
      <c r="N17" s="859"/>
      <c r="O17" s="206"/>
      <c r="P17" s="858" t="s">
        <v>124</v>
      </c>
      <c r="Q17" s="151"/>
    </row>
    <row r="18" spans="1:17" ht="15.75" x14ac:dyDescent="0.25">
      <c r="A18" s="24" t="s">
        <v>21</v>
      </c>
      <c r="B18" s="25"/>
      <c r="C18" s="25"/>
      <c r="D18" s="14"/>
      <c r="E18" s="3" t="s">
        <v>96</v>
      </c>
      <c r="F18" s="91"/>
      <c r="G18" s="14"/>
      <c r="H18" s="488"/>
      <c r="I18" s="487" t="s">
        <v>93</v>
      </c>
      <c r="J18" s="14"/>
      <c r="K18" s="14"/>
      <c r="L18" s="2"/>
      <c r="M18" s="92" t="s">
        <v>97</v>
      </c>
      <c r="N18" s="1"/>
      <c r="O18" s="92"/>
      <c r="P18" s="14"/>
      <c r="Q18" s="14"/>
    </row>
    <row r="19" spans="1:17" ht="15.75" x14ac:dyDescent="0.25">
      <c r="A19" s="24" t="s">
        <v>22</v>
      </c>
      <c r="B19" s="25"/>
      <c r="C19" s="25"/>
      <c r="D19" s="14"/>
      <c r="E19" s="14"/>
      <c r="F19" s="92" t="s">
        <v>98</v>
      </c>
      <c r="G19" s="14"/>
      <c r="H19" s="24"/>
      <c r="I19" s="487" t="s">
        <v>94</v>
      </c>
      <c r="J19" s="14"/>
      <c r="K19" s="14"/>
      <c r="L19" s="3" t="s">
        <v>95</v>
      </c>
      <c r="M19" s="14"/>
      <c r="N19" s="1"/>
      <c r="O19" s="3"/>
      <c r="P19" s="14"/>
      <c r="Q19" s="14"/>
    </row>
  </sheetData>
  <mergeCells count="22">
    <mergeCell ref="L10:L11"/>
    <mergeCell ref="M10:M11"/>
    <mergeCell ref="P13:Q13"/>
    <mergeCell ref="N10:N11"/>
    <mergeCell ref="O10:O11"/>
    <mergeCell ref="P10:Q11"/>
    <mergeCell ref="E8:I8"/>
    <mergeCell ref="G10:G11"/>
    <mergeCell ref="H10:H11"/>
    <mergeCell ref="I10:I11"/>
    <mergeCell ref="J10:J11"/>
    <mergeCell ref="K10:K11"/>
    <mergeCell ref="E7:I7"/>
    <mergeCell ref="E4:N4"/>
    <mergeCell ref="A5:C6"/>
    <mergeCell ref="E6:N6"/>
    <mergeCell ref="E5:L5"/>
    <mergeCell ref="A10:A11"/>
    <mergeCell ref="B10:C11"/>
    <mergeCell ref="D10:D11"/>
    <mergeCell ref="E10:E11"/>
    <mergeCell ref="F10:F11"/>
  </mergeCells>
  <pageMargins left="0.7" right="0.7" top="0.75" bottom="0.75" header="0.3" footer="0.3"/>
  <drawing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DB21DE-4D2C-4ECC-BA9F-E6210B490E4E}">
  <dimension ref="A1:Q24"/>
  <sheetViews>
    <sheetView workbookViewId="0">
      <selection activeCell="U31" sqref="U31"/>
    </sheetView>
  </sheetViews>
  <sheetFormatPr defaultRowHeight="15" x14ac:dyDescent="0.25"/>
  <cols>
    <col min="1" max="1" width="6.140625" customWidth="1"/>
    <col min="7" max="7" width="28.28515625" customWidth="1"/>
  </cols>
  <sheetData>
    <row r="1" spans="1:17" ht="15.75" x14ac:dyDescent="0.25">
      <c r="A1" s="513"/>
      <c r="B1" s="513"/>
      <c r="C1" s="513"/>
      <c r="D1" s="513"/>
      <c r="E1" s="513"/>
      <c r="F1" s="517"/>
      <c r="G1" s="885" t="s">
        <v>92</v>
      </c>
      <c r="H1" s="513"/>
      <c r="I1" s="513"/>
      <c r="J1" s="513"/>
      <c r="K1" s="513"/>
      <c r="L1" s="513"/>
      <c r="M1" s="513"/>
      <c r="N1" s="513"/>
      <c r="O1" s="513"/>
      <c r="P1" s="513"/>
      <c r="Q1" s="501"/>
    </row>
    <row r="2" spans="1:17" ht="15.75" x14ac:dyDescent="0.25">
      <c r="A2" s="513"/>
      <c r="B2" s="513"/>
      <c r="C2" s="513"/>
      <c r="D2" s="513"/>
      <c r="E2" s="513"/>
      <c r="F2" s="517"/>
      <c r="G2" s="513" t="s">
        <v>5</v>
      </c>
      <c r="H2" s="513"/>
      <c r="I2" s="513"/>
      <c r="J2" s="513"/>
      <c r="K2" s="513"/>
      <c r="L2" s="513"/>
      <c r="M2" s="513"/>
      <c r="N2" s="513"/>
      <c r="O2" s="513"/>
      <c r="P2" s="513"/>
      <c r="Q2" s="501"/>
    </row>
    <row r="3" spans="1:17" ht="15.75" x14ac:dyDescent="0.25">
      <c r="A3" s="515"/>
      <c r="B3" s="515"/>
      <c r="C3" s="515"/>
      <c r="D3" s="515"/>
      <c r="E3" s="515"/>
      <c r="F3" s="516"/>
      <c r="G3" s="513" t="s">
        <v>4</v>
      </c>
      <c r="H3" s="515"/>
      <c r="I3" s="515"/>
      <c r="J3" s="515"/>
      <c r="K3" s="515"/>
      <c r="L3" s="515"/>
      <c r="M3" s="515"/>
      <c r="N3" s="515"/>
      <c r="O3" s="515"/>
      <c r="P3" s="515"/>
      <c r="Q3" s="514"/>
    </row>
    <row r="4" spans="1:17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34" t="s">
        <v>483</v>
      </c>
      <c r="P4" s="29"/>
      <c r="Q4" s="511"/>
    </row>
    <row r="5" spans="1:17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21" t="s">
        <v>29</v>
      </c>
      <c r="P5" s="27"/>
      <c r="Q5" s="640"/>
    </row>
    <row r="6" spans="1:17" ht="15.75" x14ac:dyDescent="0.25">
      <c r="A6" s="424"/>
      <c r="B6" s="425"/>
      <c r="C6" s="426"/>
      <c r="D6" s="504"/>
      <c r="E6" s="503" t="s">
        <v>481</v>
      </c>
      <c r="F6" s="503"/>
      <c r="G6" s="503"/>
      <c r="H6" s="503"/>
      <c r="I6" s="503"/>
      <c r="J6" s="503"/>
      <c r="K6" s="503"/>
      <c r="L6" s="503"/>
      <c r="M6" s="513"/>
      <c r="N6" s="505" t="s">
        <v>480</v>
      </c>
      <c r="O6" s="14"/>
      <c r="P6" s="14"/>
      <c r="Q6" s="14"/>
    </row>
    <row r="7" spans="1:17" ht="15.75" x14ac:dyDescent="0.25">
      <c r="A7" s="7" t="s">
        <v>27</v>
      </c>
      <c r="B7" s="8"/>
      <c r="C7" s="18"/>
      <c r="D7" s="19">
        <v>28</v>
      </c>
      <c r="E7" s="458" t="s">
        <v>479</v>
      </c>
      <c r="F7" s="503"/>
      <c r="G7" s="503"/>
      <c r="H7" s="503"/>
      <c r="I7" s="503"/>
      <c r="J7" s="501"/>
      <c r="K7" s="501"/>
      <c r="L7" s="488"/>
      <c r="M7" s="488"/>
      <c r="N7" s="488"/>
      <c r="O7" s="884"/>
      <c r="P7" s="884"/>
      <c r="Q7" s="884"/>
    </row>
    <row r="8" spans="1:17" ht="15.75" x14ac:dyDescent="0.25">
      <c r="A8" s="4" t="s">
        <v>11</v>
      </c>
      <c r="B8" s="8"/>
      <c r="C8" s="18"/>
      <c r="D8" s="19">
        <v>197</v>
      </c>
      <c r="E8" s="458" t="s">
        <v>482</v>
      </c>
      <c r="F8" s="503"/>
      <c r="G8" s="503"/>
      <c r="H8" s="503"/>
      <c r="I8" s="503"/>
      <c r="J8" s="883"/>
      <c r="K8" s="882"/>
      <c r="L8" s="882"/>
      <c r="M8" s="882"/>
      <c r="N8" s="882"/>
      <c r="O8" s="882"/>
      <c r="P8" s="882"/>
      <c r="Q8" s="882"/>
    </row>
    <row r="9" spans="1:17" ht="15.75" thickBot="1" x14ac:dyDescent="0.3">
      <c r="A9" s="3"/>
      <c r="B9" s="3"/>
      <c r="C9" s="3"/>
      <c r="D9" s="3"/>
      <c r="E9" s="3"/>
      <c r="F9" s="87"/>
      <c r="G9" s="3"/>
      <c r="H9" s="3"/>
      <c r="I9" s="3"/>
      <c r="J9" s="3"/>
      <c r="K9" s="3"/>
      <c r="L9" s="3"/>
      <c r="M9" s="3"/>
      <c r="N9" s="20"/>
      <c r="O9" s="3"/>
      <c r="P9" s="3"/>
      <c r="Q9" s="3"/>
    </row>
    <row r="10" spans="1:17" x14ac:dyDescent="0.25">
      <c r="A10" s="443" t="s">
        <v>12</v>
      </c>
      <c r="B10" s="431" t="s">
        <v>13</v>
      </c>
      <c r="C10" s="445"/>
      <c r="D10" s="429" t="s">
        <v>14</v>
      </c>
      <c r="E10" s="435" t="s">
        <v>15</v>
      </c>
      <c r="F10" s="437" t="s">
        <v>26</v>
      </c>
      <c r="G10" s="429" t="s">
        <v>16</v>
      </c>
      <c r="H10" s="439" t="s">
        <v>23</v>
      </c>
      <c r="I10" s="439"/>
      <c r="J10" s="429"/>
      <c r="K10" s="439" t="s">
        <v>294</v>
      </c>
      <c r="L10" s="449"/>
      <c r="M10" s="429"/>
      <c r="N10" s="429"/>
      <c r="O10" s="429"/>
      <c r="P10" s="431" t="s">
        <v>20</v>
      </c>
      <c r="Q10" s="432"/>
    </row>
    <row r="11" spans="1:17" ht="15.75" thickBot="1" x14ac:dyDescent="0.3">
      <c r="A11" s="451"/>
      <c r="B11" s="452"/>
      <c r="C11" s="453"/>
      <c r="D11" s="448"/>
      <c r="E11" s="454"/>
      <c r="F11" s="463"/>
      <c r="G11" s="448"/>
      <c r="H11" s="447"/>
      <c r="I11" s="447"/>
      <c r="J11" s="448"/>
      <c r="K11" s="447"/>
      <c r="L11" s="450"/>
      <c r="M11" s="448"/>
      <c r="N11" s="448"/>
      <c r="O11" s="448"/>
      <c r="P11" s="452"/>
      <c r="Q11" s="461"/>
    </row>
    <row r="12" spans="1:17" x14ac:dyDescent="0.25">
      <c r="A12" s="250"/>
      <c r="B12" s="880"/>
      <c r="C12" s="356"/>
      <c r="D12" s="357"/>
      <c r="E12" s="135"/>
      <c r="F12" s="136"/>
      <c r="G12" s="137">
        <v>85</v>
      </c>
      <c r="H12" s="138"/>
      <c r="I12" s="879"/>
      <c r="J12" s="116"/>
      <c r="K12" s="116"/>
      <c r="L12" s="358"/>
      <c r="M12" s="685"/>
      <c r="N12" s="251"/>
      <c r="O12" s="251"/>
      <c r="P12" s="359"/>
      <c r="Q12" s="199"/>
    </row>
    <row r="13" spans="1:17" x14ac:dyDescent="0.25">
      <c r="A13" s="146">
        <v>1</v>
      </c>
      <c r="B13" s="237" t="s">
        <v>78</v>
      </c>
      <c r="C13" s="339"/>
      <c r="D13" s="204">
        <v>1970</v>
      </c>
      <c r="E13" s="204" t="s">
        <v>68</v>
      </c>
      <c r="F13" s="94">
        <v>82</v>
      </c>
      <c r="G13" s="183" t="s">
        <v>108</v>
      </c>
      <c r="H13" s="204">
        <v>20</v>
      </c>
      <c r="I13" s="9"/>
      <c r="J13" s="888"/>
      <c r="K13" s="204">
        <v>610</v>
      </c>
      <c r="L13" s="9"/>
      <c r="M13" s="9"/>
      <c r="N13" s="276"/>
      <c r="O13" s="202"/>
      <c r="P13" s="257" t="s">
        <v>69</v>
      </c>
      <c r="Q13" s="520"/>
    </row>
    <row r="14" spans="1:17" x14ac:dyDescent="0.25">
      <c r="A14" s="146">
        <v>2</v>
      </c>
      <c r="B14" s="36" t="s">
        <v>144</v>
      </c>
      <c r="C14" s="36"/>
      <c r="D14" s="258">
        <v>1975</v>
      </c>
      <c r="E14" s="37" t="s">
        <v>145</v>
      </c>
      <c r="F14" s="49">
        <v>82.1</v>
      </c>
      <c r="G14" s="38" t="s">
        <v>136</v>
      </c>
      <c r="H14" s="42">
        <v>20</v>
      </c>
      <c r="I14" s="121"/>
      <c r="J14" s="37"/>
      <c r="K14" s="37">
        <v>575</v>
      </c>
      <c r="L14" s="56"/>
      <c r="M14" s="61"/>
      <c r="N14" s="10"/>
      <c r="O14" s="201"/>
      <c r="P14" s="38" t="s">
        <v>146</v>
      </c>
      <c r="Q14" s="886"/>
    </row>
    <row r="15" spans="1:17" x14ac:dyDescent="0.25">
      <c r="A15" s="146">
        <v>3</v>
      </c>
      <c r="B15" s="127" t="s">
        <v>252</v>
      </c>
      <c r="C15" s="253"/>
      <c r="D15" s="128">
        <v>1971</v>
      </c>
      <c r="E15" s="41" t="s">
        <v>0</v>
      </c>
      <c r="F15" s="49">
        <v>70.3</v>
      </c>
      <c r="G15" s="43" t="s">
        <v>253</v>
      </c>
      <c r="H15" s="42">
        <v>20</v>
      </c>
      <c r="I15" s="121"/>
      <c r="J15" s="227"/>
      <c r="K15" s="37">
        <v>508</v>
      </c>
      <c r="L15" s="9"/>
      <c r="M15" s="42"/>
      <c r="N15" s="10"/>
      <c r="O15" s="201"/>
      <c r="P15" s="39" t="s">
        <v>254</v>
      </c>
      <c r="Q15" s="147"/>
    </row>
    <row r="16" spans="1:17" x14ac:dyDescent="0.25">
      <c r="A16" s="146">
        <v>4</v>
      </c>
      <c r="B16" s="36" t="s">
        <v>127</v>
      </c>
      <c r="C16" s="36"/>
      <c r="D16" s="37">
        <v>1966</v>
      </c>
      <c r="E16" s="37" t="s">
        <v>3</v>
      </c>
      <c r="F16" s="49">
        <v>80.400000000000006</v>
      </c>
      <c r="G16" s="37" t="s">
        <v>121</v>
      </c>
      <c r="H16" s="43">
        <v>20</v>
      </c>
      <c r="I16" s="94"/>
      <c r="J16" s="9"/>
      <c r="K16" s="9">
        <v>445</v>
      </c>
      <c r="L16" s="9"/>
      <c r="M16" s="9"/>
      <c r="N16" s="10"/>
      <c r="O16" s="201"/>
      <c r="P16" s="38" t="s">
        <v>87</v>
      </c>
      <c r="Q16" s="281"/>
    </row>
    <row r="17" spans="1:17" x14ac:dyDescent="0.25">
      <c r="A17" s="146"/>
      <c r="B17" s="127"/>
      <c r="C17" s="36"/>
      <c r="D17" s="40"/>
      <c r="E17" s="41"/>
      <c r="F17" s="49"/>
      <c r="G17" s="82" t="s">
        <v>60</v>
      </c>
      <c r="H17" s="42"/>
      <c r="I17" s="121"/>
      <c r="J17" s="37"/>
      <c r="K17" s="37"/>
      <c r="L17" s="9"/>
      <c r="M17" s="675"/>
      <c r="N17" s="10"/>
      <c r="O17" s="10"/>
      <c r="P17" s="39"/>
      <c r="Q17" s="147"/>
    </row>
    <row r="18" spans="1:17" x14ac:dyDescent="0.25">
      <c r="A18" s="146">
        <v>1</v>
      </c>
      <c r="B18" s="1" t="s">
        <v>192</v>
      </c>
      <c r="C18" s="36"/>
      <c r="D18" s="37">
        <v>1973</v>
      </c>
      <c r="E18" s="37" t="s">
        <v>1</v>
      </c>
      <c r="F18" s="49">
        <v>101.7</v>
      </c>
      <c r="G18" s="37" t="s">
        <v>193</v>
      </c>
      <c r="H18" s="43">
        <v>20</v>
      </c>
      <c r="I18" s="121"/>
      <c r="J18" s="37"/>
      <c r="K18" s="37">
        <v>687</v>
      </c>
      <c r="L18" s="56"/>
      <c r="M18" s="61"/>
      <c r="N18" s="10"/>
      <c r="O18" s="201"/>
      <c r="P18" s="887" t="s">
        <v>194</v>
      </c>
      <c r="Q18" s="147"/>
    </row>
    <row r="19" spans="1:17" x14ac:dyDescent="0.25">
      <c r="A19" s="146">
        <v>2</v>
      </c>
      <c r="B19" s="127" t="s">
        <v>205</v>
      </c>
      <c r="C19" s="36"/>
      <c r="D19" s="40">
        <v>1970</v>
      </c>
      <c r="E19" s="41">
        <v>1</v>
      </c>
      <c r="F19" s="49">
        <v>93.4</v>
      </c>
      <c r="G19" s="43" t="s">
        <v>203</v>
      </c>
      <c r="H19" s="43">
        <v>20</v>
      </c>
      <c r="I19" s="94"/>
      <c r="J19" s="9"/>
      <c r="K19" s="9">
        <v>657</v>
      </c>
      <c r="L19" s="9"/>
      <c r="M19" s="9"/>
      <c r="N19" s="10"/>
      <c r="O19" s="201"/>
      <c r="P19" s="264" t="s">
        <v>69</v>
      </c>
      <c r="Q19" s="281"/>
    </row>
    <row r="20" spans="1:17" x14ac:dyDescent="0.25">
      <c r="A20" s="146">
        <v>3</v>
      </c>
      <c r="B20" s="259" t="s">
        <v>251</v>
      </c>
      <c r="C20" s="38"/>
      <c r="D20" s="37">
        <v>1975</v>
      </c>
      <c r="E20" s="46" t="s">
        <v>1</v>
      </c>
      <c r="F20" s="81">
        <v>102.4</v>
      </c>
      <c r="G20" s="37" t="s">
        <v>121</v>
      </c>
      <c r="H20" s="675">
        <v>20</v>
      </c>
      <c r="I20" s="125"/>
      <c r="J20" s="236"/>
      <c r="K20" s="675">
        <v>639</v>
      </c>
      <c r="L20" s="9"/>
      <c r="M20" s="42"/>
      <c r="N20" s="675"/>
      <c r="O20" s="203"/>
      <c r="P20" s="38" t="s">
        <v>87</v>
      </c>
      <c r="Q20" s="886"/>
    </row>
    <row r="21" spans="1:17" x14ac:dyDescent="0.25">
      <c r="A21" s="146">
        <v>4</v>
      </c>
      <c r="B21" s="36" t="s">
        <v>320</v>
      </c>
      <c r="C21" s="38"/>
      <c r="D21" s="37">
        <v>1974</v>
      </c>
      <c r="E21" s="37">
        <v>1</v>
      </c>
      <c r="F21" s="81">
        <v>101.1</v>
      </c>
      <c r="G21" s="37" t="s">
        <v>319</v>
      </c>
      <c r="H21" s="43">
        <v>20</v>
      </c>
      <c r="I21" s="125"/>
      <c r="J21" s="675"/>
      <c r="K21" s="675">
        <v>525</v>
      </c>
      <c r="L21" s="9"/>
      <c r="M21" s="675"/>
      <c r="N21" s="675"/>
      <c r="O21" s="203"/>
      <c r="P21" s="38" t="s">
        <v>87</v>
      </c>
      <c r="Q21" s="886"/>
    </row>
    <row r="22" spans="1:17" ht="15.75" thickBot="1" x14ac:dyDescent="0.3">
      <c r="A22" s="149">
        <v>5</v>
      </c>
      <c r="B22" s="295" t="s">
        <v>330</v>
      </c>
      <c r="C22" s="266"/>
      <c r="D22" s="296">
        <v>1969</v>
      </c>
      <c r="E22" s="155">
        <v>1</v>
      </c>
      <c r="F22" s="156">
        <v>113.2</v>
      </c>
      <c r="G22" s="297" t="s">
        <v>178</v>
      </c>
      <c r="H22" s="297">
        <v>24</v>
      </c>
      <c r="I22" s="150"/>
      <c r="J22" s="150"/>
      <c r="K22" s="150">
        <v>520</v>
      </c>
      <c r="L22" s="150"/>
      <c r="M22" s="150"/>
      <c r="N22" s="158"/>
      <c r="O22" s="158"/>
      <c r="P22" s="353" t="s">
        <v>69</v>
      </c>
      <c r="Q22" s="331"/>
    </row>
    <row r="23" spans="1:17" ht="15.75" x14ac:dyDescent="0.25">
      <c r="A23" s="24" t="s">
        <v>21</v>
      </c>
      <c r="B23" s="25"/>
      <c r="C23" s="25"/>
      <c r="D23" s="14"/>
      <c r="E23" s="3" t="s">
        <v>96</v>
      </c>
      <c r="F23" s="91"/>
      <c r="G23" s="14"/>
      <c r="H23" s="488"/>
      <c r="I23" s="487" t="s">
        <v>93</v>
      </c>
      <c r="J23" s="14"/>
      <c r="K23" s="14"/>
      <c r="L23" s="2"/>
      <c r="M23" s="92" t="s">
        <v>97</v>
      </c>
      <c r="N23" s="1"/>
      <c r="O23" s="92"/>
      <c r="P23" s="14"/>
      <c r="Q23" s="14"/>
    </row>
    <row r="24" spans="1:17" ht="15.75" x14ac:dyDescent="0.25">
      <c r="A24" s="24" t="s">
        <v>22</v>
      </c>
      <c r="B24" s="25"/>
      <c r="C24" s="25"/>
      <c r="D24" s="14"/>
      <c r="E24" s="14"/>
      <c r="F24" s="92" t="s">
        <v>98</v>
      </c>
      <c r="G24" s="14"/>
      <c r="H24" s="24"/>
      <c r="I24" s="487" t="s">
        <v>94</v>
      </c>
      <c r="J24" s="14"/>
      <c r="K24" s="14"/>
      <c r="L24" s="3" t="s">
        <v>95</v>
      </c>
      <c r="M24" s="14"/>
      <c r="N24" s="1"/>
      <c r="O24" s="3"/>
      <c r="P24" s="14"/>
      <c r="Q24" s="14"/>
    </row>
  </sheetData>
  <mergeCells count="21">
    <mergeCell ref="E5:L5"/>
    <mergeCell ref="O10:O11"/>
    <mergeCell ref="K10:K11"/>
    <mergeCell ref="L10:L11"/>
    <mergeCell ref="M10:M11"/>
    <mergeCell ref="N10:N11"/>
    <mergeCell ref="E6:L6"/>
    <mergeCell ref="P10:Q11"/>
    <mergeCell ref="J10:J11"/>
    <mergeCell ref="F10:F11"/>
    <mergeCell ref="G10:G11"/>
    <mergeCell ref="A10:A11"/>
    <mergeCell ref="B10:C11"/>
    <mergeCell ref="D10:D11"/>
    <mergeCell ref="E10:E11"/>
    <mergeCell ref="E4:N4"/>
    <mergeCell ref="A5:C6"/>
    <mergeCell ref="E8:I8"/>
    <mergeCell ref="E7:I7"/>
    <mergeCell ref="H10:H11"/>
    <mergeCell ref="I10:I11"/>
  </mergeCells>
  <pageMargins left="0.7" right="0.7" top="0.75" bottom="0.75" header="0.3" footer="0.3"/>
  <drawing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50027D-BF8A-41E5-BAA9-DDA111ECBCE8}">
  <dimension ref="A1:Q21"/>
  <sheetViews>
    <sheetView workbookViewId="0">
      <selection activeCell="Y18" sqref="Y18"/>
    </sheetView>
  </sheetViews>
  <sheetFormatPr defaultRowHeight="15" x14ac:dyDescent="0.25"/>
  <cols>
    <col min="1" max="1" width="5.7109375" customWidth="1"/>
    <col min="7" max="7" width="26.5703125" customWidth="1"/>
  </cols>
  <sheetData>
    <row r="1" spans="1:17" ht="15.75" x14ac:dyDescent="0.25">
      <c r="A1" s="513"/>
      <c r="B1" s="513"/>
      <c r="C1" s="513"/>
      <c r="D1" s="513"/>
      <c r="E1" s="513"/>
      <c r="F1" s="517"/>
      <c r="G1" s="885" t="s">
        <v>92</v>
      </c>
      <c r="H1" s="513"/>
      <c r="I1" s="513"/>
      <c r="J1" s="513"/>
      <c r="K1" s="513"/>
      <c r="L1" s="513"/>
      <c r="M1" s="513"/>
      <c r="N1" s="513"/>
      <c r="O1" s="513"/>
      <c r="P1" s="513"/>
      <c r="Q1" s="501"/>
    </row>
    <row r="2" spans="1:17" ht="15.75" x14ac:dyDescent="0.25">
      <c r="A2" s="513"/>
      <c r="B2" s="513"/>
      <c r="C2" s="513"/>
      <c r="D2" s="513"/>
      <c r="E2" s="513"/>
      <c r="F2" s="517"/>
      <c r="G2" s="513" t="s">
        <v>5</v>
      </c>
      <c r="H2" s="513"/>
      <c r="I2" s="513"/>
      <c r="J2" s="513"/>
      <c r="K2" s="513"/>
      <c r="L2" s="513"/>
      <c r="M2" s="513"/>
      <c r="N2" s="513"/>
      <c r="O2" s="513"/>
      <c r="P2" s="513"/>
      <c r="Q2" s="501"/>
    </row>
    <row r="3" spans="1:17" ht="15.75" x14ac:dyDescent="0.25">
      <c r="A3" s="515"/>
      <c r="B3" s="515"/>
      <c r="C3" s="515"/>
      <c r="D3" s="515"/>
      <c r="E3" s="515"/>
      <c r="F3" s="516"/>
      <c r="G3" s="513" t="s">
        <v>4</v>
      </c>
      <c r="H3" s="515"/>
      <c r="I3" s="515"/>
      <c r="J3" s="515"/>
      <c r="K3" s="515"/>
      <c r="L3" s="515"/>
      <c r="M3" s="515"/>
      <c r="N3" s="515"/>
      <c r="O3" s="515"/>
      <c r="P3" s="515"/>
      <c r="Q3" s="514"/>
    </row>
    <row r="4" spans="1:17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34" t="s">
        <v>35</v>
      </c>
      <c r="P4" s="29"/>
      <c r="Q4" s="511"/>
    </row>
    <row r="5" spans="1:17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21" t="s">
        <v>29</v>
      </c>
      <c r="P5" s="27"/>
      <c r="Q5" s="640"/>
    </row>
    <row r="6" spans="1:17" ht="15.75" x14ac:dyDescent="0.25">
      <c r="A6" s="424"/>
      <c r="B6" s="425"/>
      <c r="C6" s="426"/>
      <c r="D6" s="504"/>
      <c r="E6" s="503" t="s">
        <v>481</v>
      </c>
      <c r="F6" s="503"/>
      <c r="G6" s="503"/>
      <c r="H6" s="503"/>
      <c r="I6" s="503"/>
      <c r="J6" s="503"/>
      <c r="K6" s="503"/>
      <c r="L6" s="503"/>
      <c r="M6" s="513"/>
      <c r="N6" s="505" t="s">
        <v>480</v>
      </c>
      <c r="O6" s="14"/>
      <c r="P6" s="14"/>
      <c r="Q6" s="14"/>
    </row>
    <row r="7" spans="1:17" ht="15.75" x14ac:dyDescent="0.25">
      <c r="A7" s="7" t="s">
        <v>27</v>
      </c>
      <c r="B7" s="8"/>
      <c r="C7" s="18"/>
      <c r="D7" s="19">
        <v>28</v>
      </c>
      <c r="E7" s="458" t="s">
        <v>479</v>
      </c>
      <c r="F7" s="503"/>
      <c r="G7" s="503"/>
      <c r="H7" s="503"/>
      <c r="I7" s="503"/>
      <c r="J7" s="551"/>
      <c r="K7" s="501"/>
      <c r="L7" s="488"/>
      <c r="M7" s="488"/>
      <c r="N7" s="488"/>
      <c r="O7" s="884"/>
      <c r="P7" s="884"/>
      <c r="Q7" s="884"/>
    </row>
    <row r="8" spans="1:17" ht="15.75" x14ac:dyDescent="0.25">
      <c r="A8" s="4" t="s">
        <v>11</v>
      </c>
      <c r="B8" s="8"/>
      <c r="C8" s="18"/>
      <c r="D8" s="19">
        <v>197</v>
      </c>
      <c r="E8" s="458" t="s">
        <v>486</v>
      </c>
      <c r="F8" s="503"/>
      <c r="G8" s="503"/>
      <c r="H8" s="503"/>
      <c r="I8" s="503"/>
      <c r="J8" s="883"/>
      <c r="K8" s="882"/>
      <c r="L8" s="882"/>
      <c r="M8" s="882"/>
      <c r="N8" s="882"/>
      <c r="O8" s="882"/>
      <c r="P8" s="882"/>
      <c r="Q8" s="882"/>
    </row>
    <row r="9" spans="1:17" ht="15.75" thickBot="1" x14ac:dyDescent="0.3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20"/>
      <c r="O9" s="3"/>
      <c r="P9" s="3"/>
      <c r="Q9" s="3"/>
    </row>
    <row r="10" spans="1:17" x14ac:dyDescent="0.25">
      <c r="A10" s="443" t="s">
        <v>12</v>
      </c>
      <c r="B10" s="431" t="s">
        <v>13</v>
      </c>
      <c r="C10" s="445"/>
      <c r="D10" s="429" t="s">
        <v>14</v>
      </c>
      <c r="E10" s="435" t="s">
        <v>15</v>
      </c>
      <c r="F10" s="429" t="s">
        <v>26</v>
      </c>
      <c r="G10" s="429" t="s">
        <v>16</v>
      </c>
      <c r="H10" s="439" t="s">
        <v>23</v>
      </c>
      <c r="I10" s="439"/>
      <c r="J10" s="429"/>
      <c r="K10" s="439" t="s">
        <v>294</v>
      </c>
      <c r="L10" s="449"/>
      <c r="M10" s="429"/>
      <c r="N10" s="429"/>
      <c r="O10" s="429"/>
      <c r="P10" s="431" t="s">
        <v>20</v>
      </c>
      <c r="Q10" s="432"/>
    </row>
    <row r="11" spans="1:17" ht="15.75" thickBot="1" x14ac:dyDescent="0.3">
      <c r="A11" s="451"/>
      <c r="B11" s="452"/>
      <c r="C11" s="453"/>
      <c r="D11" s="448"/>
      <c r="E11" s="454"/>
      <c r="F11" s="448"/>
      <c r="G11" s="448"/>
      <c r="H11" s="447"/>
      <c r="I11" s="447"/>
      <c r="J11" s="448"/>
      <c r="K11" s="447"/>
      <c r="L11" s="450"/>
      <c r="M11" s="448"/>
      <c r="N11" s="448"/>
      <c r="O11" s="448"/>
      <c r="P11" s="452"/>
      <c r="Q11" s="461"/>
    </row>
    <row r="12" spans="1:17" x14ac:dyDescent="0.25">
      <c r="A12" s="250"/>
      <c r="B12" s="355"/>
      <c r="C12" s="356"/>
      <c r="D12" s="357"/>
      <c r="E12" s="135"/>
      <c r="F12" s="136"/>
      <c r="G12" s="535">
        <v>73</v>
      </c>
      <c r="H12" s="370"/>
      <c r="I12" s="358"/>
      <c r="J12" s="358"/>
      <c r="K12" s="358"/>
      <c r="L12" s="358"/>
      <c r="M12" s="358"/>
      <c r="N12" s="251"/>
      <c r="O12" s="251"/>
      <c r="P12" s="359"/>
      <c r="Q12" s="383"/>
    </row>
    <row r="13" spans="1:17" x14ac:dyDescent="0.25">
      <c r="A13" s="144">
        <v>1</v>
      </c>
      <c r="B13" s="127" t="s">
        <v>219</v>
      </c>
      <c r="C13" s="36"/>
      <c r="D13" s="40">
        <v>1961</v>
      </c>
      <c r="E13" s="41" t="s">
        <v>120</v>
      </c>
      <c r="F13" s="49">
        <v>71</v>
      </c>
      <c r="G13" s="43" t="s">
        <v>216</v>
      </c>
      <c r="H13" s="43">
        <v>16</v>
      </c>
      <c r="I13" s="9"/>
      <c r="J13" s="9"/>
      <c r="K13" s="9">
        <v>607</v>
      </c>
      <c r="L13" s="9"/>
      <c r="M13" s="9"/>
      <c r="N13" s="10"/>
      <c r="O13" s="201"/>
      <c r="P13" s="39" t="s">
        <v>69</v>
      </c>
      <c r="Q13" s="281"/>
    </row>
    <row r="14" spans="1:17" x14ac:dyDescent="0.25">
      <c r="A14" s="144"/>
      <c r="B14" s="129"/>
      <c r="C14" s="54"/>
      <c r="D14" s="47"/>
      <c r="E14" s="48"/>
      <c r="F14" s="55"/>
      <c r="G14" s="337" t="s">
        <v>485</v>
      </c>
      <c r="H14" s="193"/>
      <c r="I14" s="56"/>
      <c r="J14" s="56"/>
      <c r="K14" s="56"/>
      <c r="L14" s="56"/>
      <c r="M14" s="56"/>
      <c r="N14" s="57"/>
      <c r="O14" s="57"/>
      <c r="P14" s="58"/>
      <c r="Q14" s="216"/>
    </row>
    <row r="15" spans="1:17" ht="45" x14ac:dyDescent="0.25">
      <c r="A15" s="144">
        <v>1</v>
      </c>
      <c r="B15" s="36" t="s">
        <v>187</v>
      </c>
      <c r="C15" s="36"/>
      <c r="D15" s="9">
        <v>1963</v>
      </c>
      <c r="E15" s="37" t="s">
        <v>1</v>
      </c>
      <c r="F15" s="94">
        <v>80.2</v>
      </c>
      <c r="G15" s="83" t="s">
        <v>184</v>
      </c>
      <c r="H15" s="9">
        <v>16</v>
      </c>
      <c r="I15" s="9"/>
      <c r="J15" s="9"/>
      <c r="K15" s="9">
        <v>732</v>
      </c>
      <c r="L15" s="9"/>
      <c r="M15" s="9"/>
      <c r="N15" s="9"/>
      <c r="O15" s="203"/>
      <c r="P15" s="38" t="s">
        <v>69</v>
      </c>
      <c r="Q15" s="556"/>
    </row>
    <row r="16" spans="1:17" x14ac:dyDescent="0.25">
      <c r="A16" s="144">
        <v>2</v>
      </c>
      <c r="B16" s="198" t="s">
        <v>73</v>
      </c>
      <c r="C16" s="894"/>
      <c r="D16" s="238">
        <v>1964</v>
      </c>
      <c r="E16" s="204" t="s">
        <v>1</v>
      </c>
      <c r="F16" s="893">
        <v>92.2</v>
      </c>
      <c r="G16" s="183" t="s">
        <v>108</v>
      </c>
      <c r="H16" s="56">
        <v>16</v>
      </c>
      <c r="I16" s="498"/>
      <c r="J16" s="498"/>
      <c r="K16" s="56">
        <v>725</v>
      </c>
      <c r="L16" s="56"/>
      <c r="M16" s="56"/>
      <c r="N16" s="498"/>
      <c r="O16" s="892"/>
      <c r="P16" s="198" t="s">
        <v>74</v>
      </c>
      <c r="Q16" s="891"/>
    </row>
    <row r="17" spans="1:17" x14ac:dyDescent="0.25">
      <c r="A17" s="144">
        <v>3</v>
      </c>
      <c r="B17" s="54" t="s">
        <v>340</v>
      </c>
      <c r="C17" s="54"/>
      <c r="D17" s="56">
        <v>1962</v>
      </c>
      <c r="E17" s="56" t="s">
        <v>0</v>
      </c>
      <c r="F17" s="271">
        <v>82.5</v>
      </c>
      <c r="G17" s="276" t="s">
        <v>210</v>
      </c>
      <c r="H17" s="56">
        <v>16</v>
      </c>
      <c r="I17" s="56"/>
      <c r="J17" s="56"/>
      <c r="K17" s="56">
        <v>709</v>
      </c>
      <c r="L17" s="56"/>
      <c r="M17" s="56"/>
      <c r="N17" s="56"/>
      <c r="O17" s="241"/>
      <c r="P17" s="36" t="s">
        <v>69</v>
      </c>
      <c r="Q17" s="529"/>
    </row>
    <row r="18" spans="1:17" ht="45" x14ac:dyDescent="0.25">
      <c r="A18" s="146">
        <v>4</v>
      </c>
      <c r="B18" s="36" t="s">
        <v>255</v>
      </c>
      <c r="C18" s="36"/>
      <c r="D18" s="9">
        <v>1961</v>
      </c>
      <c r="E18" s="37" t="s">
        <v>1</v>
      </c>
      <c r="F18" s="94">
        <v>92</v>
      </c>
      <c r="G18" s="83" t="s">
        <v>184</v>
      </c>
      <c r="H18" s="9">
        <v>16</v>
      </c>
      <c r="I18" s="9"/>
      <c r="J18" s="9"/>
      <c r="K18" s="9">
        <v>408</v>
      </c>
      <c r="L18" s="9"/>
      <c r="M18" s="9"/>
      <c r="N18" s="9"/>
      <c r="O18" s="9"/>
      <c r="P18" s="38" t="s">
        <v>69</v>
      </c>
      <c r="Q18" s="281"/>
    </row>
    <row r="19" spans="1:17" ht="15.75" thickBot="1" x14ac:dyDescent="0.3">
      <c r="A19" s="149"/>
      <c r="B19" s="295" t="s">
        <v>112</v>
      </c>
      <c r="C19" s="890"/>
      <c r="D19" s="296">
        <v>1965</v>
      </c>
      <c r="E19" s="155" t="s">
        <v>0</v>
      </c>
      <c r="F19" s="350">
        <v>117.4</v>
      </c>
      <c r="G19" s="889" t="s">
        <v>113</v>
      </c>
      <c r="H19" s="297">
        <v>16</v>
      </c>
      <c r="I19" s="150"/>
      <c r="J19" s="150"/>
      <c r="K19" s="150">
        <v>0</v>
      </c>
      <c r="L19" s="668" t="s">
        <v>484</v>
      </c>
      <c r="M19" s="150"/>
      <c r="N19" s="158"/>
      <c r="O19" s="158"/>
      <c r="P19" s="352" t="s">
        <v>69</v>
      </c>
      <c r="Q19" s="151"/>
    </row>
    <row r="20" spans="1:17" ht="15.75" x14ac:dyDescent="0.25">
      <c r="A20" s="24" t="s">
        <v>21</v>
      </c>
      <c r="B20" s="25"/>
      <c r="C20" s="25"/>
      <c r="D20" s="14"/>
      <c r="E20" s="3" t="s">
        <v>96</v>
      </c>
      <c r="F20" s="91"/>
      <c r="G20" s="14"/>
      <c r="H20" s="488"/>
      <c r="I20" s="487" t="s">
        <v>93</v>
      </c>
      <c r="J20" s="14"/>
      <c r="K20" s="14"/>
      <c r="L20" s="2"/>
      <c r="M20" s="92" t="s">
        <v>97</v>
      </c>
      <c r="N20" s="1"/>
      <c r="O20" s="92"/>
      <c r="P20" s="14"/>
      <c r="Q20" s="14"/>
    </row>
    <row r="21" spans="1:17" ht="15.75" x14ac:dyDescent="0.25">
      <c r="A21" s="24" t="s">
        <v>22</v>
      </c>
      <c r="B21" s="25"/>
      <c r="C21" s="25"/>
      <c r="D21" s="14"/>
      <c r="E21" s="14"/>
      <c r="F21" s="92" t="s">
        <v>98</v>
      </c>
      <c r="G21" s="14"/>
      <c r="H21" s="24"/>
      <c r="I21" s="487" t="s">
        <v>94</v>
      </c>
      <c r="J21" s="14"/>
      <c r="K21" s="14"/>
      <c r="L21" s="3" t="s">
        <v>95</v>
      </c>
      <c r="M21" s="14"/>
      <c r="N21" s="1"/>
      <c r="O21" s="3"/>
      <c r="P21" s="14"/>
      <c r="Q21" s="14"/>
    </row>
  </sheetData>
  <mergeCells count="21">
    <mergeCell ref="E4:N4"/>
    <mergeCell ref="A5:C6"/>
    <mergeCell ref="E5:L5"/>
    <mergeCell ref="E7:I7"/>
    <mergeCell ref="E6:L6"/>
    <mergeCell ref="E8:I8"/>
    <mergeCell ref="A10:A11"/>
    <mergeCell ref="B10:C11"/>
    <mergeCell ref="D10:D11"/>
    <mergeCell ref="E10:E11"/>
    <mergeCell ref="F10:F11"/>
    <mergeCell ref="G10:G11"/>
    <mergeCell ref="H10:H11"/>
    <mergeCell ref="I10:I11"/>
    <mergeCell ref="P10:Q11"/>
    <mergeCell ref="J10:J11"/>
    <mergeCell ref="K10:K11"/>
    <mergeCell ref="L10:L11"/>
    <mergeCell ref="M10:M11"/>
    <mergeCell ref="N10:N11"/>
    <mergeCell ref="O10:O11"/>
  </mergeCells>
  <pageMargins left="0.7" right="0.7" top="0.75" bottom="0.75" header="0.3" footer="0.3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15BD1-4350-4228-BC6A-11413B709EE2}">
  <dimension ref="A1:R19"/>
  <sheetViews>
    <sheetView workbookViewId="0">
      <selection activeCell="Z26" sqref="Z26"/>
    </sheetView>
  </sheetViews>
  <sheetFormatPr defaultRowHeight="15" x14ac:dyDescent="0.25"/>
  <cols>
    <col min="1" max="1" width="6.140625" customWidth="1"/>
    <col min="7" max="7" width="26.42578125" customWidth="1"/>
  </cols>
  <sheetData>
    <row r="1" spans="1:18" ht="15.75" x14ac:dyDescent="0.25">
      <c r="A1" s="513"/>
      <c r="B1" s="513"/>
      <c r="C1" s="513"/>
      <c r="D1" s="513"/>
      <c r="E1" s="513"/>
      <c r="F1" s="517"/>
      <c r="G1" s="885" t="s">
        <v>92</v>
      </c>
      <c r="H1" s="513"/>
      <c r="I1" s="513"/>
      <c r="J1" s="513"/>
      <c r="K1" s="513"/>
      <c r="L1" s="513"/>
      <c r="M1" s="513"/>
      <c r="N1" s="513"/>
      <c r="O1" s="513"/>
      <c r="P1" s="513"/>
      <c r="Q1" s="501"/>
      <c r="R1" s="14"/>
    </row>
    <row r="2" spans="1:18" ht="15.75" x14ac:dyDescent="0.25">
      <c r="A2" s="513"/>
      <c r="B2" s="513"/>
      <c r="C2" s="513"/>
      <c r="D2" s="513"/>
      <c r="E2" s="513"/>
      <c r="F2" s="517"/>
      <c r="G2" s="513" t="s">
        <v>5</v>
      </c>
      <c r="H2" s="513"/>
      <c r="I2" s="513"/>
      <c r="J2" s="513"/>
      <c r="K2" s="513"/>
      <c r="L2" s="513"/>
      <c r="M2" s="513"/>
      <c r="N2" s="513"/>
      <c r="O2" s="513"/>
      <c r="P2" s="513"/>
      <c r="Q2" s="501"/>
      <c r="R2" s="14"/>
    </row>
    <row r="3" spans="1:18" ht="15.75" x14ac:dyDescent="0.25">
      <c r="A3" s="515"/>
      <c r="B3" s="515"/>
      <c r="C3" s="515"/>
      <c r="D3" s="515"/>
      <c r="E3" s="515"/>
      <c r="F3" s="516"/>
      <c r="G3" s="513" t="s">
        <v>4</v>
      </c>
      <c r="H3" s="515"/>
      <c r="I3" s="515"/>
      <c r="J3" s="515"/>
      <c r="K3" s="515"/>
      <c r="L3" s="515"/>
      <c r="M3" s="515"/>
      <c r="N3" s="515"/>
      <c r="O3" s="515"/>
      <c r="P3" s="515"/>
      <c r="Q3" s="514"/>
      <c r="R3" s="14"/>
    </row>
    <row r="4" spans="1:18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34" t="s">
        <v>38</v>
      </c>
      <c r="P4" s="29"/>
      <c r="Q4" s="511"/>
      <c r="R4" s="14"/>
    </row>
    <row r="5" spans="1:18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509"/>
      <c r="M5" s="508"/>
      <c r="N5" s="173"/>
      <c r="O5" s="21" t="s">
        <v>29</v>
      </c>
      <c r="P5" s="27"/>
      <c r="Q5" s="640"/>
      <c r="R5" s="14"/>
    </row>
    <row r="6" spans="1:18" ht="15.75" x14ac:dyDescent="0.25">
      <c r="A6" s="424"/>
      <c r="B6" s="425"/>
      <c r="C6" s="426"/>
      <c r="D6" s="504"/>
      <c r="E6" s="503" t="s">
        <v>481</v>
      </c>
      <c r="F6" s="503"/>
      <c r="G6" s="503"/>
      <c r="H6" s="503"/>
      <c r="I6" s="503"/>
      <c r="J6" s="503"/>
      <c r="K6" s="503"/>
      <c r="L6" s="503"/>
      <c r="M6" s="513"/>
      <c r="N6" s="505" t="s">
        <v>480</v>
      </c>
      <c r="O6" s="14"/>
      <c r="P6" s="14"/>
      <c r="Q6" s="14"/>
      <c r="R6" s="14"/>
    </row>
    <row r="7" spans="1:18" ht="15.75" x14ac:dyDescent="0.25">
      <c r="A7" s="7" t="s">
        <v>27</v>
      </c>
      <c r="B7" s="8"/>
      <c r="C7" s="18"/>
      <c r="D7" s="19">
        <v>28</v>
      </c>
      <c r="E7" s="458" t="s">
        <v>479</v>
      </c>
      <c r="F7" s="503"/>
      <c r="G7" s="503"/>
      <c r="H7" s="503"/>
      <c r="I7" s="503"/>
      <c r="J7" s="551"/>
      <c r="K7" s="501"/>
      <c r="L7" s="488"/>
      <c r="M7" s="488"/>
      <c r="N7" s="488"/>
      <c r="O7" s="884"/>
      <c r="P7" s="884"/>
      <c r="Q7" s="884"/>
      <c r="R7" s="14"/>
    </row>
    <row r="8" spans="1:18" ht="15.75" x14ac:dyDescent="0.25">
      <c r="A8" s="4" t="s">
        <v>11</v>
      </c>
      <c r="B8" s="8"/>
      <c r="C8" s="18"/>
      <c r="D8" s="19">
        <v>197</v>
      </c>
      <c r="E8" s="458" t="s">
        <v>487</v>
      </c>
      <c r="F8" s="503"/>
      <c r="G8" s="503"/>
      <c r="H8" s="503"/>
      <c r="I8" s="503"/>
      <c r="J8" s="883"/>
      <c r="K8" s="882"/>
      <c r="L8" s="882"/>
      <c r="M8" s="882"/>
      <c r="N8" s="882"/>
      <c r="O8" s="882"/>
      <c r="P8" s="882"/>
      <c r="Q8" s="882"/>
      <c r="R8" s="14"/>
    </row>
    <row r="9" spans="1:18" ht="15.75" thickBot="1" x14ac:dyDescent="0.3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20"/>
      <c r="O9" s="3"/>
      <c r="P9" s="3"/>
      <c r="Q9" s="3"/>
      <c r="R9" s="14"/>
    </row>
    <row r="10" spans="1:18" x14ac:dyDescent="0.25">
      <c r="A10" s="443" t="s">
        <v>12</v>
      </c>
      <c r="B10" s="431" t="s">
        <v>13</v>
      </c>
      <c r="C10" s="445"/>
      <c r="D10" s="429" t="s">
        <v>14</v>
      </c>
      <c r="E10" s="435" t="s">
        <v>15</v>
      </c>
      <c r="F10" s="429" t="s">
        <v>26</v>
      </c>
      <c r="G10" s="429" t="s">
        <v>16</v>
      </c>
      <c r="H10" s="439" t="s">
        <v>23</v>
      </c>
      <c r="I10" s="439"/>
      <c r="J10" s="429"/>
      <c r="K10" s="439" t="s">
        <v>294</v>
      </c>
      <c r="L10" s="449"/>
      <c r="M10" s="429"/>
      <c r="N10" s="429"/>
      <c r="O10" s="429"/>
      <c r="P10" s="431" t="s">
        <v>20</v>
      </c>
      <c r="Q10" s="432"/>
      <c r="R10" s="14"/>
    </row>
    <row r="11" spans="1:18" ht="15.75" thickBot="1" x14ac:dyDescent="0.3">
      <c r="A11" s="451"/>
      <c r="B11" s="452"/>
      <c r="C11" s="453"/>
      <c r="D11" s="448"/>
      <c r="E11" s="454"/>
      <c r="F11" s="448"/>
      <c r="G11" s="448"/>
      <c r="H11" s="447"/>
      <c r="I11" s="447"/>
      <c r="J11" s="448"/>
      <c r="K11" s="447"/>
      <c r="L11" s="450"/>
      <c r="M11" s="448"/>
      <c r="N11" s="448"/>
      <c r="O11" s="448"/>
      <c r="P11" s="452"/>
      <c r="Q11" s="461"/>
      <c r="R11" s="14"/>
    </row>
    <row r="12" spans="1:18" x14ac:dyDescent="0.25">
      <c r="A12" s="250">
        <v>1</v>
      </c>
      <c r="B12" s="355" t="s">
        <v>163</v>
      </c>
      <c r="C12" s="356"/>
      <c r="D12" s="357">
        <v>1954</v>
      </c>
      <c r="E12" s="135" t="s">
        <v>164</v>
      </c>
      <c r="F12" s="136">
        <v>72.599999999999994</v>
      </c>
      <c r="G12" s="370" t="s">
        <v>162</v>
      </c>
      <c r="H12" s="138">
        <v>12</v>
      </c>
      <c r="I12" s="116"/>
      <c r="J12" s="116"/>
      <c r="K12" s="116">
        <v>772</v>
      </c>
      <c r="L12" s="358"/>
      <c r="M12" s="358"/>
      <c r="N12" s="251"/>
      <c r="O12" s="371"/>
      <c r="P12" s="359" t="s">
        <v>69</v>
      </c>
      <c r="Q12" s="199"/>
      <c r="R12" s="14"/>
    </row>
    <row r="13" spans="1:18" x14ac:dyDescent="0.25">
      <c r="A13" s="144">
        <v>2</v>
      </c>
      <c r="B13" s="259" t="s">
        <v>157</v>
      </c>
      <c r="C13" s="36"/>
      <c r="D13" s="40">
        <v>1955</v>
      </c>
      <c r="E13" s="38" t="s">
        <v>145</v>
      </c>
      <c r="F13" s="49">
        <v>71.5</v>
      </c>
      <c r="G13" s="254" t="s">
        <v>136</v>
      </c>
      <c r="H13" s="42">
        <v>12</v>
      </c>
      <c r="I13" s="37"/>
      <c r="J13" s="37"/>
      <c r="K13" s="37">
        <v>751</v>
      </c>
      <c r="L13" s="9"/>
      <c r="M13" s="9"/>
      <c r="N13" s="10"/>
      <c r="O13" s="201"/>
      <c r="P13" s="38" t="s">
        <v>158</v>
      </c>
      <c r="Q13" s="147"/>
      <c r="R13" s="14"/>
    </row>
    <row r="14" spans="1:18" x14ac:dyDescent="0.25">
      <c r="A14" s="146">
        <v>3</v>
      </c>
      <c r="B14" s="127" t="s">
        <v>62</v>
      </c>
      <c r="C14" s="260"/>
      <c r="D14" s="362" t="s">
        <v>63</v>
      </c>
      <c r="E14" s="261" t="s">
        <v>1</v>
      </c>
      <c r="F14" s="94">
        <v>57.3</v>
      </c>
      <c r="G14" s="183" t="s">
        <v>108</v>
      </c>
      <c r="H14" s="43">
        <v>12</v>
      </c>
      <c r="I14" s="675"/>
      <c r="J14" s="234"/>
      <c r="K14" s="42">
        <v>727</v>
      </c>
      <c r="L14" s="675"/>
      <c r="M14" s="675"/>
      <c r="N14" s="263"/>
      <c r="O14" s="363"/>
      <c r="P14" s="264" t="s">
        <v>64</v>
      </c>
      <c r="Q14" s="147"/>
      <c r="R14" s="14"/>
    </row>
    <row r="15" spans="1:18" x14ac:dyDescent="0.25">
      <c r="A15" s="360">
        <v>4</v>
      </c>
      <c r="B15" s="127" t="s">
        <v>215</v>
      </c>
      <c r="C15" s="54"/>
      <c r="D15" s="40">
        <v>1952</v>
      </c>
      <c r="E15" s="41" t="s">
        <v>120</v>
      </c>
      <c r="F15" s="55">
        <v>96.1</v>
      </c>
      <c r="G15" s="43" t="s">
        <v>216</v>
      </c>
      <c r="H15" s="76">
        <v>12</v>
      </c>
      <c r="I15" s="46"/>
      <c r="J15" s="46"/>
      <c r="K15" s="46">
        <v>645</v>
      </c>
      <c r="L15" s="56"/>
      <c r="M15" s="56"/>
      <c r="N15" s="57"/>
      <c r="O15" s="200"/>
      <c r="P15" s="39" t="s">
        <v>217</v>
      </c>
      <c r="Q15" s="145"/>
      <c r="R15" s="14"/>
    </row>
    <row r="16" spans="1:18" x14ac:dyDescent="0.25">
      <c r="A16" s="146">
        <v>5</v>
      </c>
      <c r="B16" s="127" t="s">
        <v>166</v>
      </c>
      <c r="C16" s="36"/>
      <c r="D16" s="40">
        <v>1953</v>
      </c>
      <c r="E16" s="41" t="s">
        <v>164</v>
      </c>
      <c r="F16" s="49">
        <v>69.2</v>
      </c>
      <c r="G16" s="333" t="s">
        <v>162</v>
      </c>
      <c r="H16" s="42">
        <v>12</v>
      </c>
      <c r="I16" s="37"/>
      <c r="J16" s="37"/>
      <c r="K16" s="37">
        <v>173</v>
      </c>
      <c r="L16" s="9"/>
      <c r="M16" s="9"/>
      <c r="N16" s="10"/>
      <c r="O16" s="201"/>
      <c r="P16" s="264" t="s">
        <v>69</v>
      </c>
      <c r="Q16" s="147"/>
      <c r="R16" s="14"/>
    </row>
    <row r="17" spans="1:18" ht="15.75" thickBot="1" x14ac:dyDescent="0.3">
      <c r="A17" s="379"/>
      <c r="B17" s="904"/>
      <c r="C17" s="389"/>
      <c r="D17" s="903"/>
      <c r="E17" s="902"/>
      <c r="F17" s="350"/>
      <c r="G17" s="901"/>
      <c r="H17" s="900"/>
      <c r="I17" s="899"/>
      <c r="J17" s="898"/>
      <c r="K17" s="898"/>
      <c r="L17" s="897"/>
      <c r="M17" s="897"/>
      <c r="N17" s="391"/>
      <c r="O17" s="391"/>
      <c r="P17" s="896"/>
      <c r="Q17" s="895"/>
      <c r="R17" s="14"/>
    </row>
    <row r="18" spans="1:18" ht="15.75" x14ac:dyDescent="0.25">
      <c r="A18" s="24" t="s">
        <v>21</v>
      </c>
      <c r="B18" s="25"/>
      <c r="C18" s="25"/>
      <c r="D18" s="14"/>
      <c r="E18" s="3" t="s">
        <v>96</v>
      </c>
      <c r="F18" s="91"/>
      <c r="G18" s="14"/>
      <c r="H18" s="488"/>
      <c r="I18" s="487" t="s">
        <v>93</v>
      </c>
      <c r="J18" s="14"/>
      <c r="K18" s="14"/>
      <c r="L18" s="2"/>
      <c r="M18" s="92" t="s">
        <v>97</v>
      </c>
      <c r="N18" s="1"/>
      <c r="O18" s="92"/>
      <c r="P18" s="14"/>
      <c r="Q18" s="14"/>
      <c r="R18" s="14"/>
    </row>
    <row r="19" spans="1:18" ht="15.75" x14ac:dyDescent="0.25">
      <c r="A19" s="24" t="s">
        <v>22</v>
      </c>
      <c r="B19" s="25"/>
      <c r="C19" s="25"/>
      <c r="D19" s="14"/>
      <c r="E19" s="14"/>
      <c r="F19" s="92" t="s">
        <v>98</v>
      </c>
      <c r="G19" s="14"/>
      <c r="H19" s="24"/>
      <c r="I19" s="487" t="s">
        <v>94</v>
      </c>
      <c r="J19" s="14"/>
      <c r="K19" s="14"/>
      <c r="L19" s="3" t="s">
        <v>95</v>
      </c>
      <c r="M19" s="14"/>
      <c r="N19" s="1"/>
      <c r="O19" s="3"/>
      <c r="P19" s="14"/>
      <c r="Q19" s="14"/>
      <c r="R19" s="14"/>
    </row>
  </sheetData>
  <mergeCells count="21">
    <mergeCell ref="E4:N4"/>
    <mergeCell ref="A5:C6"/>
    <mergeCell ref="E5:L5"/>
    <mergeCell ref="E7:I7"/>
    <mergeCell ref="E6:L6"/>
    <mergeCell ref="E8:I8"/>
    <mergeCell ref="A10:A11"/>
    <mergeCell ref="B10:C11"/>
    <mergeCell ref="D10:D11"/>
    <mergeCell ref="E10:E11"/>
    <mergeCell ref="F10:F11"/>
    <mergeCell ref="G10:G11"/>
    <mergeCell ref="H10:H11"/>
    <mergeCell ref="I10:I11"/>
    <mergeCell ref="P10:Q11"/>
    <mergeCell ref="J10:J11"/>
    <mergeCell ref="K10:K11"/>
    <mergeCell ref="L10:L11"/>
    <mergeCell ref="M10:M11"/>
    <mergeCell ref="N10:N11"/>
    <mergeCell ref="O10:O11"/>
  </mergeCells>
  <pageMargins left="0.7" right="0.7" top="0.75" bottom="0.75" header="0.3" footer="0.3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628CE9-1537-4321-8EE5-089B6C605873}">
  <dimension ref="A1:O20"/>
  <sheetViews>
    <sheetView workbookViewId="0">
      <selection activeCell="X19" sqref="X19"/>
    </sheetView>
  </sheetViews>
  <sheetFormatPr defaultRowHeight="15" x14ac:dyDescent="0.25"/>
  <cols>
    <col min="1" max="1" width="5.5703125" customWidth="1"/>
    <col min="7" max="7" width="27.5703125" customWidth="1"/>
  </cols>
  <sheetData>
    <row r="1" spans="1:15" ht="15.75" x14ac:dyDescent="0.25">
      <c r="A1" s="513"/>
      <c r="B1" s="513"/>
      <c r="C1" s="513"/>
      <c r="D1" s="513"/>
      <c r="E1" s="513"/>
      <c r="F1" s="517"/>
      <c r="G1" s="885" t="s">
        <v>92</v>
      </c>
      <c r="H1" s="513"/>
      <c r="I1" s="513"/>
      <c r="J1" s="513"/>
      <c r="K1" s="513"/>
      <c r="L1" s="513"/>
      <c r="M1" s="513"/>
      <c r="N1" s="513"/>
      <c r="O1" s="513"/>
    </row>
    <row r="2" spans="1:15" ht="15.75" x14ac:dyDescent="0.25">
      <c r="A2" s="513"/>
      <c r="B2" s="513"/>
      <c r="C2" s="513"/>
      <c r="D2" s="513"/>
      <c r="E2" s="513"/>
      <c r="F2" s="517"/>
      <c r="G2" s="513" t="s">
        <v>5</v>
      </c>
      <c r="H2" s="513"/>
      <c r="I2" s="513"/>
      <c r="J2" s="513"/>
      <c r="K2" s="513"/>
      <c r="L2" s="513"/>
      <c r="M2" s="513"/>
      <c r="N2" s="513"/>
      <c r="O2" s="513"/>
    </row>
    <row r="3" spans="1:15" ht="15.75" x14ac:dyDescent="0.25">
      <c r="A3" s="515"/>
      <c r="B3" s="515"/>
      <c r="C3" s="515"/>
      <c r="D3" s="515"/>
      <c r="E3" s="515"/>
      <c r="F3" s="516"/>
      <c r="G3" s="513" t="s">
        <v>4</v>
      </c>
      <c r="H3" s="515"/>
      <c r="I3" s="515"/>
      <c r="J3" s="515"/>
      <c r="K3" s="515"/>
      <c r="L3" s="515"/>
      <c r="M3" s="515"/>
      <c r="N3" s="515"/>
      <c r="O3" s="515"/>
    </row>
    <row r="4" spans="1:15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34" t="s">
        <v>35</v>
      </c>
      <c r="N4" s="29"/>
      <c r="O4" s="511"/>
    </row>
    <row r="5" spans="1:15" ht="15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21" t="s">
        <v>29</v>
      </c>
      <c r="N5" s="27"/>
      <c r="O5" s="640"/>
    </row>
    <row r="6" spans="1:15" ht="15.75" x14ac:dyDescent="0.25">
      <c r="A6" s="424"/>
      <c r="B6" s="425"/>
      <c r="C6" s="426"/>
      <c r="D6" s="504"/>
      <c r="E6" s="503" t="s">
        <v>481</v>
      </c>
      <c r="F6" s="503"/>
      <c r="G6" s="503"/>
      <c r="H6" s="503"/>
      <c r="I6" s="503"/>
      <c r="J6" s="503"/>
      <c r="K6" s="503"/>
      <c r="L6" s="505" t="s">
        <v>480</v>
      </c>
      <c r="M6" s="14"/>
      <c r="N6" s="513"/>
      <c r="O6" s="14"/>
    </row>
    <row r="7" spans="1:15" ht="15.75" x14ac:dyDescent="0.25">
      <c r="A7" s="7" t="s">
        <v>27</v>
      </c>
      <c r="B7" s="8"/>
      <c r="C7" s="18"/>
      <c r="D7" s="19">
        <v>28</v>
      </c>
      <c r="E7" s="458" t="s">
        <v>489</v>
      </c>
      <c r="F7" s="503"/>
      <c r="G7" s="503"/>
      <c r="H7" s="503"/>
      <c r="I7" s="503"/>
      <c r="J7" s="517"/>
      <c r="K7" s="501"/>
      <c r="L7" s="488"/>
      <c r="M7" s="488"/>
      <c r="N7" s="488"/>
      <c r="O7" s="884"/>
    </row>
    <row r="8" spans="1:15" ht="15.75" x14ac:dyDescent="0.25">
      <c r="A8" s="4" t="s">
        <v>11</v>
      </c>
      <c r="B8" s="8"/>
      <c r="C8" s="18"/>
      <c r="D8" s="19">
        <v>197</v>
      </c>
      <c r="E8" s="458" t="s">
        <v>491</v>
      </c>
      <c r="F8" s="503"/>
      <c r="G8" s="503"/>
      <c r="H8" s="503"/>
      <c r="I8" s="503"/>
      <c r="J8" s="883"/>
      <c r="K8" s="882"/>
      <c r="L8" s="882"/>
      <c r="M8" s="882"/>
      <c r="N8" s="882"/>
      <c r="O8" s="882"/>
    </row>
    <row r="9" spans="1:15" ht="15.75" thickBot="1" x14ac:dyDescent="0.3">
      <c r="A9" s="3"/>
      <c r="B9" s="3"/>
      <c r="C9" s="3"/>
      <c r="D9" s="3"/>
      <c r="E9" s="3"/>
      <c r="F9" s="20"/>
      <c r="G9" s="3"/>
      <c r="H9" s="3"/>
      <c r="I9" s="3"/>
      <c r="J9" s="3"/>
      <c r="K9" s="3"/>
      <c r="L9" s="20"/>
      <c r="M9" s="3"/>
      <c r="N9" s="3"/>
      <c r="O9" s="3"/>
    </row>
    <row r="10" spans="1:15" x14ac:dyDescent="0.25">
      <c r="A10" s="443" t="s">
        <v>12</v>
      </c>
      <c r="B10" s="431" t="s">
        <v>13</v>
      </c>
      <c r="C10" s="445"/>
      <c r="D10" s="429" t="s">
        <v>14</v>
      </c>
      <c r="E10" s="435" t="s">
        <v>15</v>
      </c>
      <c r="F10" s="429" t="s">
        <v>26</v>
      </c>
      <c r="G10" s="429" t="s">
        <v>16</v>
      </c>
      <c r="H10" s="439" t="s">
        <v>23</v>
      </c>
      <c r="I10" s="439"/>
      <c r="J10" s="429" t="s">
        <v>367</v>
      </c>
      <c r="K10" s="429"/>
      <c r="L10" s="429"/>
      <c r="M10" s="429"/>
      <c r="N10" s="431" t="s">
        <v>20</v>
      </c>
      <c r="O10" s="432"/>
    </row>
    <row r="11" spans="1:15" ht="15.75" thickBot="1" x14ac:dyDescent="0.3">
      <c r="A11" s="451"/>
      <c r="B11" s="452"/>
      <c r="C11" s="453"/>
      <c r="D11" s="448"/>
      <c r="E11" s="454"/>
      <c r="F11" s="448"/>
      <c r="G11" s="448"/>
      <c r="H11" s="447"/>
      <c r="I11" s="447"/>
      <c r="J11" s="448"/>
      <c r="K11" s="448"/>
      <c r="L11" s="448"/>
      <c r="M11" s="448"/>
      <c r="N11" s="452"/>
      <c r="O11" s="461"/>
    </row>
    <row r="12" spans="1:15" x14ac:dyDescent="0.25">
      <c r="A12" s="131"/>
      <c r="B12" s="133"/>
      <c r="C12" s="133"/>
      <c r="D12" s="140"/>
      <c r="E12" s="140"/>
      <c r="F12" s="300"/>
      <c r="G12" s="140">
        <v>63</v>
      </c>
      <c r="H12" s="140"/>
      <c r="I12" s="140"/>
      <c r="J12" s="373"/>
      <c r="K12" s="303"/>
      <c r="L12" s="141"/>
      <c r="M12" s="141"/>
      <c r="N12" s="133"/>
      <c r="O12" s="383"/>
    </row>
    <row r="13" spans="1:15" ht="22.5" x14ac:dyDescent="0.25">
      <c r="A13" s="146">
        <v>1</v>
      </c>
      <c r="B13" s="273" t="s">
        <v>391</v>
      </c>
      <c r="C13" s="36"/>
      <c r="D13" s="40">
        <v>1972</v>
      </c>
      <c r="E13" s="636" t="s">
        <v>390</v>
      </c>
      <c r="F13" s="49">
        <v>55.7</v>
      </c>
      <c r="G13" s="43" t="s">
        <v>198</v>
      </c>
      <c r="H13" s="9">
        <v>16</v>
      </c>
      <c r="I13" s="9"/>
      <c r="J13" s="397">
        <v>506</v>
      </c>
      <c r="K13" s="94"/>
      <c r="L13" s="10"/>
      <c r="M13" s="201"/>
      <c r="N13" s="39" t="s">
        <v>389</v>
      </c>
      <c r="O13" s="348"/>
    </row>
    <row r="14" spans="1:15" x14ac:dyDescent="0.25">
      <c r="A14" s="144">
        <v>2</v>
      </c>
      <c r="B14" s="36" t="s">
        <v>153</v>
      </c>
      <c r="C14" s="36"/>
      <c r="D14" s="37">
        <v>1981</v>
      </c>
      <c r="E14" s="37">
        <v>2</v>
      </c>
      <c r="F14" s="49">
        <v>58.1</v>
      </c>
      <c r="G14" s="37" t="s">
        <v>136</v>
      </c>
      <c r="H14" s="9">
        <v>16</v>
      </c>
      <c r="I14" s="9"/>
      <c r="J14" s="374">
        <v>357</v>
      </c>
      <c r="K14" s="94"/>
      <c r="L14" s="10"/>
      <c r="M14" s="201"/>
      <c r="N14" s="189" t="s">
        <v>154</v>
      </c>
      <c r="O14" s="281"/>
    </row>
    <row r="15" spans="1:15" x14ac:dyDescent="0.25">
      <c r="A15" s="144">
        <v>3</v>
      </c>
      <c r="B15" s="273" t="s">
        <v>222</v>
      </c>
      <c r="C15" s="36"/>
      <c r="D15" s="40">
        <v>1973</v>
      </c>
      <c r="E15" s="41" t="s">
        <v>120</v>
      </c>
      <c r="F15" s="49">
        <v>50.5</v>
      </c>
      <c r="G15" s="43" t="s">
        <v>216</v>
      </c>
      <c r="H15" s="71">
        <v>16</v>
      </c>
      <c r="I15" s="9"/>
      <c r="J15" s="397">
        <v>233</v>
      </c>
      <c r="K15" s="94"/>
      <c r="L15" s="10"/>
      <c r="M15" s="10"/>
      <c r="N15" s="264" t="s">
        <v>223</v>
      </c>
      <c r="O15" s="281"/>
    </row>
    <row r="16" spans="1:15" x14ac:dyDescent="0.25">
      <c r="A16" s="144"/>
      <c r="B16" s="259"/>
      <c r="C16" s="307"/>
      <c r="D16" s="9"/>
      <c r="E16" s="276"/>
      <c r="F16" s="94"/>
      <c r="G16" s="9" t="s">
        <v>490</v>
      </c>
      <c r="H16" s="9"/>
      <c r="I16" s="9"/>
      <c r="J16" s="9"/>
      <c r="K16" s="94"/>
      <c r="L16" s="9"/>
      <c r="M16" s="276"/>
      <c r="N16" s="36"/>
      <c r="O16" s="281"/>
    </row>
    <row r="17" spans="1:15" x14ac:dyDescent="0.25">
      <c r="A17" s="144">
        <v>1</v>
      </c>
      <c r="B17" s="36" t="s">
        <v>150</v>
      </c>
      <c r="C17" s="36"/>
      <c r="D17" s="258" t="s">
        <v>151</v>
      </c>
      <c r="E17" s="913" t="s">
        <v>145</v>
      </c>
      <c r="F17" s="94">
        <v>88</v>
      </c>
      <c r="G17" s="37" t="s">
        <v>136</v>
      </c>
      <c r="H17" s="9">
        <v>16</v>
      </c>
      <c r="I17" s="9"/>
      <c r="J17" s="9">
        <v>581</v>
      </c>
      <c r="K17" s="94"/>
      <c r="L17" s="9"/>
      <c r="M17" s="202"/>
      <c r="N17" s="38" t="s">
        <v>152</v>
      </c>
      <c r="O17" s="912"/>
    </row>
    <row r="18" spans="1:15" ht="15.75" thickBot="1" x14ac:dyDescent="0.3">
      <c r="A18" s="149">
        <v>2</v>
      </c>
      <c r="B18" s="910" t="s">
        <v>370</v>
      </c>
      <c r="C18" s="408"/>
      <c r="D18" s="394">
        <v>1982</v>
      </c>
      <c r="E18" s="394">
        <v>1</v>
      </c>
      <c r="F18" s="329">
        <v>83.5</v>
      </c>
      <c r="G18" s="380" t="s">
        <v>108</v>
      </c>
      <c r="H18" s="394">
        <v>16</v>
      </c>
      <c r="I18" s="297"/>
      <c r="J18" s="283">
        <v>579</v>
      </c>
      <c r="K18" s="395"/>
      <c r="L18" s="150"/>
      <c r="M18" s="911"/>
      <c r="N18" s="910" t="s">
        <v>65</v>
      </c>
      <c r="O18" s="151"/>
    </row>
    <row r="19" spans="1:15" ht="15.75" x14ac:dyDescent="0.25">
      <c r="A19" s="24" t="s">
        <v>21</v>
      </c>
      <c r="B19" s="25"/>
      <c r="C19" s="25"/>
      <c r="D19" s="14"/>
      <c r="E19" s="3" t="s">
        <v>96</v>
      </c>
      <c r="F19" s="91"/>
      <c r="G19" s="14"/>
      <c r="H19" s="488"/>
      <c r="I19" s="487" t="s">
        <v>93</v>
      </c>
      <c r="J19" s="14"/>
      <c r="K19" s="14"/>
      <c r="L19" s="2"/>
      <c r="M19" s="92" t="s">
        <v>97</v>
      </c>
      <c r="N19" s="1"/>
      <c r="O19" s="92"/>
    </row>
    <row r="20" spans="1:15" ht="15.75" x14ac:dyDescent="0.25">
      <c r="A20" s="24" t="s">
        <v>22</v>
      </c>
      <c r="B20" s="25"/>
      <c r="C20" s="25"/>
      <c r="D20" s="14"/>
      <c r="E20" s="14"/>
      <c r="F20" s="92" t="s">
        <v>98</v>
      </c>
      <c r="G20" s="14"/>
      <c r="H20" s="24"/>
      <c r="I20" s="487" t="s">
        <v>94</v>
      </c>
      <c r="J20" s="14"/>
      <c r="K20" s="14"/>
      <c r="L20" s="3" t="s">
        <v>95</v>
      </c>
      <c r="M20" s="14"/>
      <c r="N20" s="1"/>
      <c r="O20" s="3"/>
    </row>
  </sheetData>
  <mergeCells count="19">
    <mergeCell ref="E10:E11"/>
    <mergeCell ref="F10:F11"/>
    <mergeCell ref="J10:J11"/>
    <mergeCell ref="K10:K11"/>
    <mergeCell ref="L10:L11"/>
    <mergeCell ref="E6:K6"/>
    <mergeCell ref="E7:I7"/>
    <mergeCell ref="G10:G11"/>
    <mergeCell ref="E8:I8"/>
    <mergeCell ref="N10:O11"/>
    <mergeCell ref="H10:H11"/>
    <mergeCell ref="I10:I11"/>
    <mergeCell ref="M10:M11"/>
    <mergeCell ref="E4:L4"/>
    <mergeCell ref="A5:C6"/>
    <mergeCell ref="E5:L5"/>
    <mergeCell ref="A10:A11"/>
    <mergeCell ref="B10:C11"/>
    <mergeCell ref="D10:D11"/>
  </mergeCells>
  <pageMargins left="0.7" right="0.7" top="0.75" bottom="0.75" header="0.3" footer="0.3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606500-ED4A-4C36-B6C1-CBA2A72BF011}">
  <dimension ref="A1:O18"/>
  <sheetViews>
    <sheetView workbookViewId="0">
      <selection activeCell="X18" sqref="X18"/>
    </sheetView>
  </sheetViews>
  <sheetFormatPr defaultRowHeight="15" x14ac:dyDescent="0.25"/>
  <cols>
    <col min="1" max="1" width="5.5703125" customWidth="1"/>
    <col min="7" max="7" width="26" customWidth="1"/>
  </cols>
  <sheetData>
    <row r="1" spans="1:15" ht="15.75" x14ac:dyDescent="0.25">
      <c r="A1" s="513"/>
      <c r="B1" s="513"/>
      <c r="C1" s="513"/>
      <c r="D1" s="513"/>
      <c r="E1" s="513"/>
      <c r="F1" s="885" t="s">
        <v>92</v>
      </c>
      <c r="G1" s="14"/>
      <c r="H1" s="513"/>
      <c r="I1" s="513"/>
      <c r="J1" s="513"/>
      <c r="K1" s="513"/>
      <c r="L1" s="513"/>
      <c r="M1" s="513"/>
      <c r="N1" s="513"/>
      <c r="O1" s="513"/>
    </row>
    <row r="2" spans="1:15" ht="15.75" x14ac:dyDescent="0.25">
      <c r="A2" s="513"/>
      <c r="B2" s="513"/>
      <c r="C2" s="513"/>
      <c r="D2" s="513"/>
      <c r="E2" s="513"/>
      <c r="F2" s="517"/>
      <c r="G2" s="513" t="s">
        <v>5</v>
      </c>
      <c r="H2" s="513"/>
      <c r="I2" s="513"/>
      <c r="J2" s="513"/>
      <c r="K2" s="513"/>
      <c r="L2" s="513"/>
      <c r="M2" s="513"/>
      <c r="N2" s="513"/>
      <c r="O2" s="513"/>
    </row>
    <row r="3" spans="1:15" ht="15.75" x14ac:dyDescent="0.25">
      <c r="A3" s="515"/>
      <c r="B3" s="515"/>
      <c r="C3" s="515"/>
      <c r="D3" s="515"/>
      <c r="E3" s="515"/>
      <c r="F3" s="516"/>
      <c r="G3" s="510" t="s">
        <v>4</v>
      </c>
      <c r="H3" s="515"/>
      <c r="I3" s="515"/>
      <c r="J3" s="515"/>
      <c r="K3" s="515"/>
      <c r="L3" s="515"/>
      <c r="M3" s="515"/>
      <c r="N3" s="515"/>
      <c r="O3" s="515"/>
    </row>
    <row r="4" spans="1:15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34" t="s">
        <v>38</v>
      </c>
      <c r="N4" s="29"/>
      <c r="O4" s="511"/>
    </row>
    <row r="5" spans="1:15" ht="15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21" t="s">
        <v>29</v>
      </c>
      <c r="N5" s="27"/>
      <c r="O5" s="640"/>
    </row>
    <row r="6" spans="1:15" ht="15.75" x14ac:dyDescent="0.25">
      <c r="A6" s="424"/>
      <c r="B6" s="425"/>
      <c r="C6" s="426"/>
      <c r="D6" s="504"/>
      <c r="E6" s="503" t="s">
        <v>481</v>
      </c>
      <c r="F6" s="503"/>
      <c r="G6" s="503"/>
      <c r="H6" s="503"/>
      <c r="I6" s="503"/>
      <c r="J6" s="503"/>
      <c r="K6" s="503"/>
      <c r="L6" s="513"/>
      <c r="M6" s="505" t="s">
        <v>480</v>
      </c>
      <c r="N6" s="513"/>
      <c r="O6" s="14"/>
    </row>
    <row r="7" spans="1:15" ht="15.75" x14ac:dyDescent="0.25">
      <c r="A7" s="7" t="s">
        <v>27</v>
      </c>
      <c r="B7" s="8"/>
      <c r="C7" s="18"/>
      <c r="D7" s="19">
        <v>28</v>
      </c>
      <c r="E7" s="458" t="s">
        <v>489</v>
      </c>
      <c r="F7" s="503"/>
      <c r="G7" s="503"/>
      <c r="H7" s="503"/>
      <c r="I7" s="503"/>
      <c r="J7" s="517"/>
      <c r="K7" s="501"/>
      <c r="L7" s="488"/>
      <c r="M7" s="488"/>
      <c r="N7" s="488"/>
      <c r="O7" s="884"/>
    </row>
    <row r="8" spans="1:15" ht="15.75" x14ac:dyDescent="0.25">
      <c r="A8" s="4" t="s">
        <v>11</v>
      </c>
      <c r="B8" s="8"/>
      <c r="C8" s="18"/>
      <c r="D8" s="19">
        <v>197</v>
      </c>
      <c r="E8" s="458" t="s">
        <v>488</v>
      </c>
      <c r="F8" s="503"/>
      <c r="G8" s="503"/>
      <c r="H8" s="503"/>
      <c r="I8" s="503"/>
      <c r="J8" s="883"/>
      <c r="K8" s="882"/>
      <c r="L8" s="882"/>
      <c r="M8" s="882"/>
      <c r="N8" s="882"/>
      <c r="O8" s="882"/>
    </row>
    <row r="9" spans="1:15" ht="15.75" thickBot="1" x14ac:dyDescent="0.3">
      <c r="A9" s="3"/>
      <c r="B9" s="3"/>
      <c r="C9" s="3"/>
      <c r="D9" s="3"/>
      <c r="E9" s="3"/>
      <c r="F9" s="20"/>
      <c r="G9" s="3"/>
      <c r="H9" s="3"/>
      <c r="I9" s="3"/>
      <c r="J9" s="3"/>
      <c r="K9" s="3"/>
      <c r="L9" s="20"/>
      <c r="M9" s="3"/>
      <c r="N9" s="3"/>
      <c r="O9" s="3"/>
    </row>
    <row r="10" spans="1:15" x14ac:dyDescent="0.25">
      <c r="A10" s="443" t="s">
        <v>12</v>
      </c>
      <c r="B10" s="431" t="s">
        <v>13</v>
      </c>
      <c r="C10" s="445"/>
      <c r="D10" s="429" t="s">
        <v>14</v>
      </c>
      <c r="E10" s="435" t="s">
        <v>15</v>
      </c>
      <c r="F10" s="429" t="s">
        <v>26</v>
      </c>
      <c r="G10" s="429" t="s">
        <v>16</v>
      </c>
      <c r="H10" s="439" t="s">
        <v>23</v>
      </c>
      <c r="I10" s="439"/>
      <c r="J10" s="429" t="s">
        <v>367</v>
      </c>
      <c r="K10" s="429"/>
      <c r="L10" s="429"/>
      <c r="M10" s="429"/>
      <c r="N10" s="431" t="s">
        <v>20</v>
      </c>
      <c r="O10" s="432"/>
    </row>
    <row r="11" spans="1:15" ht="15.75" thickBot="1" x14ac:dyDescent="0.3">
      <c r="A11" s="451"/>
      <c r="B11" s="452"/>
      <c r="C11" s="453"/>
      <c r="D11" s="448"/>
      <c r="E11" s="454"/>
      <c r="F11" s="448"/>
      <c r="G11" s="448"/>
      <c r="H11" s="447"/>
      <c r="I11" s="447"/>
      <c r="J11" s="448"/>
      <c r="K11" s="448"/>
      <c r="L11" s="448"/>
      <c r="M11" s="448"/>
      <c r="N11" s="452"/>
      <c r="O11" s="461"/>
    </row>
    <row r="12" spans="1:15" x14ac:dyDescent="0.25">
      <c r="A12" s="131">
        <v>1</v>
      </c>
      <c r="B12" s="356" t="s">
        <v>402</v>
      </c>
      <c r="C12" s="356"/>
      <c r="D12" s="116">
        <v>1967</v>
      </c>
      <c r="E12" s="116">
        <v>1</v>
      </c>
      <c r="F12" s="136">
        <v>61.2</v>
      </c>
      <c r="G12" s="358" t="s">
        <v>319</v>
      </c>
      <c r="H12" s="358">
        <v>12</v>
      </c>
      <c r="I12" s="358"/>
      <c r="J12" s="381">
        <v>705</v>
      </c>
      <c r="K12" s="382"/>
      <c r="L12" s="251"/>
      <c r="M12" s="371"/>
      <c r="N12" s="405" t="s">
        <v>69</v>
      </c>
      <c r="O12" s="305"/>
    </row>
    <row r="13" spans="1:15" x14ac:dyDescent="0.25">
      <c r="A13" s="146">
        <v>2</v>
      </c>
      <c r="B13" s="36" t="s">
        <v>400</v>
      </c>
      <c r="C13" s="36"/>
      <c r="D13" s="9">
        <v>1970</v>
      </c>
      <c r="E13" s="276">
        <v>1</v>
      </c>
      <c r="F13" s="49">
        <v>65.599999999999994</v>
      </c>
      <c r="G13" s="9" t="s">
        <v>399</v>
      </c>
      <c r="H13" s="9">
        <v>12</v>
      </c>
      <c r="I13" s="9"/>
      <c r="J13" s="374">
        <v>691</v>
      </c>
      <c r="K13" s="94"/>
      <c r="L13" s="10"/>
      <c r="M13" s="201"/>
      <c r="N13" s="909" t="s">
        <v>398</v>
      </c>
      <c r="O13" s="281"/>
    </row>
    <row r="14" spans="1:15" x14ac:dyDescent="0.25">
      <c r="A14" s="146">
        <v>3</v>
      </c>
      <c r="B14" s="257" t="s">
        <v>156</v>
      </c>
      <c r="C14" s="36"/>
      <c r="D14" s="9">
        <v>1966</v>
      </c>
      <c r="E14" s="37" t="s">
        <v>68</v>
      </c>
      <c r="F14" s="49">
        <v>64.599999999999994</v>
      </c>
      <c r="G14" s="37" t="s">
        <v>136</v>
      </c>
      <c r="H14" s="9">
        <v>12</v>
      </c>
      <c r="I14" s="9"/>
      <c r="J14" s="374">
        <v>667</v>
      </c>
      <c r="K14" s="94"/>
      <c r="L14" s="10"/>
      <c r="M14" s="201"/>
      <c r="N14" s="189" t="s">
        <v>278</v>
      </c>
      <c r="O14" s="281"/>
    </row>
    <row r="15" spans="1:15" x14ac:dyDescent="0.25">
      <c r="A15" s="144">
        <v>4</v>
      </c>
      <c r="B15" s="273" t="s">
        <v>228</v>
      </c>
      <c r="C15" s="908"/>
      <c r="D15" s="40">
        <v>1961</v>
      </c>
      <c r="E15" s="41" t="s">
        <v>68</v>
      </c>
      <c r="F15" s="907">
        <v>63.3</v>
      </c>
      <c r="G15" s="43" t="s">
        <v>229</v>
      </c>
      <c r="H15" s="42">
        <v>12</v>
      </c>
      <c r="I15" s="43"/>
      <c r="J15" s="234">
        <v>635</v>
      </c>
      <c r="K15" s="42"/>
      <c r="L15" s="906"/>
      <c r="M15" s="262"/>
      <c r="N15" s="39" t="s">
        <v>230</v>
      </c>
      <c r="O15" s="384"/>
    </row>
    <row r="16" spans="1:15" ht="15.75" thickBot="1" x14ac:dyDescent="0.3">
      <c r="A16" s="149"/>
      <c r="B16" s="295" t="s">
        <v>220</v>
      </c>
      <c r="C16" s="295"/>
      <c r="D16" s="296">
        <v>1963</v>
      </c>
      <c r="E16" s="155" t="s">
        <v>120</v>
      </c>
      <c r="F16" s="329">
        <v>58.5</v>
      </c>
      <c r="G16" s="297" t="s">
        <v>216</v>
      </c>
      <c r="H16" s="297">
        <v>12</v>
      </c>
      <c r="I16" s="297"/>
      <c r="J16" s="411">
        <v>0</v>
      </c>
      <c r="K16" s="297" t="s">
        <v>484</v>
      </c>
      <c r="L16" s="297"/>
      <c r="M16" s="905"/>
      <c r="N16" s="353" t="s">
        <v>69</v>
      </c>
      <c r="O16" s="412"/>
    </row>
    <row r="17" spans="1:15" ht="15.75" x14ac:dyDescent="0.25">
      <c r="A17" s="24" t="s">
        <v>21</v>
      </c>
      <c r="B17" s="25"/>
      <c r="C17" s="25"/>
      <c r="D17" s="14"/>
      <c r="E17" s="3" t="s">
        <v>96</v>
      </c>
      <c r="F17" s="91"/>
      <c r="G17" s="14"/>
      <c r="H17" s="488"/>
      <c r="I17" s="487" t="s">
        <v>93</v>
      </c>
      <c r="J17" s="14"/>
      <c r="K17" s="14"/>
      <c r="L17" s="2"/>
      <c r="M17" s="92" t="s">
        <v>97</v>
      </c>
      <c r="N17" s="1"/>
      <c r="O17" s="92"/>
    </row>
    <row r="18" spans="1:15" ht="15.75" x14ac:dyDescent="0.25">
      <c r="A18" s="24" t="s">
        <v>22</v>
      </c>
      <c r="B18" s="25"/>
      <c r="C18" s="25"/>
      <c r="D18" s="14"/>
      <c r="E18" s="14"/>
      <c r="F18" s="92" t="s">
        <v>98</v>
      </c>
      <c r="G18" s="14"/>
      <c r="H18" s="24"/>
      <c r="I18" s="487" t="s">
        <v>94</v>
      </c>
      <c r="J18" s="14"/>
      <c r="K18" s="14"/>
      <c r="L18" s="3" t="s">
        <v>95</v>
      </c>
      <c r="M18" s="14"/>
      <c r="N18" s="1"/>
      <c r="O18" s="3"/>
    </row>
  </sheetData>
  <mergeCells count="19">
    <mergeCell ref="N10:O11"/>
    <mergeCell ref="H10:H11"/>
    <mergeCell ref="I10:I11"/>
    <mergeCell ref="M10:M11"/>
    <mergeCell ref="E4:L4"/>
    <mergeCell ref="A5:C6"/>
    <mergeCell ref="E5:L5"/>
    <mergeCell ref="A10:A11"/>
    <mergeCell ref="B10:C11"/>
    <mergeCell ref="D10:D11"/>
    <mergeCell ref="E10:E11"/>
    <mergeCell ref="F10:F11"/>
    <mergeCell ref="J10:J11"/>
    <mergeCell ref="K10:K11"/>
    <mergeCell ref="L10:L11"/>
    <mergeCell ref="E6:K6"/>
    <mergeCell ref="E7:I7"/>
    <mergeCell ref="G10:G11"/>
    <mergeCell ref="E8:I8"/>
  </mergeCells>
  <pageMargins left="0.7" right="0.7" top="0.75" bottom="0.75" header="0.3" footer="0.3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E626A1-2A37-4A22-A620-F2F925AA31A4}">
  <dimension ref="A1:Q19"/>
  <sheetViews>
    <sheetView workbookViewId="0">
      <selection activeCell="Y27" sqref="Y27"/>
    </sheetView>
  </sheetViews>
  <sheetFormatPr defaultRowHeight="15" x14ac:dyDescent="0.25"/>
  <cols>
    <col min="1" max="1" width="5.7109375" customWidth="1"/>
    <col min="7" max="7" width="22" customWidth="1"/>
  </cols>
  <sheetData>
    <row r="1" spans="1:17" ht="15.75" x14ac:dyDescent="0.25">
      <c r="A1" s="513"/>
      <c r="B1" s="513"/>
      <c r="C1" s="513"/>
      <c r="D1" s="513"/>
      <c r="E1" s="513"/>
      <c r="F1" s="929" t="s">
        <v>92</v>
      </c>
      <c r="G1" s="14"/>
      <c r="H1" s="513"/>
      <c r="I1" s="513"/>
      <c r="J1" s="513"/>
      <c r="K1" s="513"/>
      <c r="L1" s="513"/>
      <c r="M1" s="513"/>
      <c r="N1" s="513"/>
      <c r="O1" s="513"/>
      <c r="P1" s="513"/>
      <c r="Q1" s="501"/>
    </row>
    <row r="2" spans="1:17" ht="15.75" x14ac:dyDescent="0.25">
      <c r="A2" s="513"/>
      <c r="B2" s="513"/>
      <c r="C2" s="513"/>
      <c r="D2" s="513"/>
      <c r="E2" s="513"/>
      <c r="F2" s="517"/>
      <c r="G2" s="513" t="s">
        <v>5</v>
      </c>
      <c r="H2" s="513"/>
      <c r="I2" s="513"/>
      <c r="J2" s="513"/>
      <c r="K2" s="513"/>
      <c r="L2" s="513"/>
      <c r="M2" s="513"/>
      <c r="N2" s="513"/>
      <c r="O2" s="513"/>
      <c r="P2" s="513"/>
      <c r="Q2" s="501"/>
    </row>
    <row r="3" spans="1:17" ht="15.75" x14ac:dyDescent="0.25">
      <c r="A3" s="515"/>
      <c r="B3" s="515"/>
      <c r="C3" s="515"/>
      <c r="D3" s="515"/>
      <c r="E3" s="515"/>
      <c r="F3" s="516"/>
      <c r="G3" s="513" t="s">
        <v>4</v>
      </c>
      <c r="H3" s="515"/>
      <c r="I3" s="515"/>
      <c r="J3" s="515"/>
      <c r="K3" s="515"/>
      <c r="L3" s="515"/>
      <c r="M3" s="515"/>
      <c r="N3" s="515"/>
      <c r="O3" s="515"/>
      <c r="P3" s="515"/>
      <c r="Q3" s="514"/>
    </row>
    <row r="4" spans="1:17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34" t="s">
        <v>31</v>
      </c>
      <c r="P4" s="29"/>
      <c r="Q4" s="511"/>
    </row>
    <row r="5" spans="1:17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21" t="s">
        <v>29</v>
      </c>
      <c r="P5" s="27"/>
      <c r="Q5" s="640"/>
    </row>
    <row r="6" spans="1:17" ht="15.75" x14ac:dyDescent="0.25">
      <c r="A6" s="424"/>
      <c r="B6" s="425"/>
      <c r="C6" s="426"/>
      <c r="D6" s="504"/>
      <c r="E6" s="503" t="s">
        <v>481</v>
      </c>
      <c r="F6" s="503"/>
      <c r="G6" s="503"/>
      <c r="H6" s="503"/>
      <c r="I6" s="503"/>
      <c r="J6" s="503"/>
      <c r="K6" s="503"/>
      <c r="L6" s="503"/>
      <c r="M6" s="513"/>
      <c r="N6" s="505" t="s">
        <v>480</v>
      </c>
      <c r="O6" s="14"/>
      <c r="P6" s="14"/>
      <c r="Q6" s="14"/>
    </row>
    <row r="7" spans="1:17" ht="15.75" x14ac:dyDescent="0.25">
      <c r="A7" s="7" t="s">
        <v>27</v>
      </c>
      <c r="B7" s="8"/>
      <c r="C7" s="18"/>
      <c r="D7" s="19">
        <v>28</v>
      </c>
      <c r="E7" s="458" t="s">
        <v>495</v>
      </c>
      <c r="F7" s="503"/>
      <c r="G7" s="503"/>
      <c r="H7" s="503"/>
      <c r="I7" s="503"/>
      <c r="J7" s="501"/>
      <c r="K7" s="501"/>
      <c r="L7" s="488"/>
      <c r="M7" s="488"/>
      <c r="N7" s="488"/>
      <c r="O7" s="884"/>
      <c r="P7" s="884"/>
      <c r="Q7" s="884"/>
    </row>
    <row r="8" spans="1:17" ht="15.75" x14ac:dyDescent="0.25">
      <c r="A8" s="4" t="s">
        <v>11</v>
      </c>
      <c r="B8" s="8"/>
      <c r="C8" s="18"/>
      <c r="D8" s="19">
        <v>197</v>
      </c>
      <c r="E8" s="458" t="s">
        <v>494</v>
      </c>
      <c r="F8" s="503"/>
      <c r="G8" s="503"/>
      <c r="H8" s="503"/>
      <c r="I8" s="503"/>
      <c r="J8" s="883"/>
      <c r="K8" s="882"/>
      <c r="L8" s="882"/>
      <c r="M8" s="882"/>
      <c r="N8" s="882"/>
      <c r="O8" s="882"/>
      <c r="P8" s="882"/>
      <c r="Q8" s="882"/>
    </row>
    <row r="9" spans="1:17" ht="15.75" thickBot="1" x14ac:dyDescent="0.3">
      <c r="A9" s="3"/>
      <c r="B9" s="3"/>
      <c r="C9" s="3"/>
      <c r="D9" s="3"/>
      <c r="E9" s="3"/>
      <c r="F9" s="92"/>
      <c r="G9" s="3"/>
      <c r="H9" s="3"/>
      <c r="I9" s="3"/>
      <c r="J9" s="3"/>
      <c r="K9" s="3"/>
      <c r="L9" s="3"/>
      <c r="M9" s="3"/>
      <c r="N9" s="20"/>
      <c r="O9" s="3"/>
      <c r="P9" s="3"/>
      <c r="Q9" s="3"/>
    </row>
    <row r="10" spans="1:17" x14ac:dyDescent="0.25">
      <c r="A10" s="443" t="s">
        <v>12</v>
      </c>
      <c r="B10" s="431" t="s">
        <v>13</v>
      </c>
      <c r="C10" s="445"/>
      <c r="D10" s="429" t="s">
        <v>14</v>
      </c>
      <c r="E10" s="435" t="s">
        <v>15</v>
      </c>
      <c r="F10" s="437" t="s">
        <v>26</v>
      </c>
      <c r="G10" s="429" t="s">
        <v>16</v>
      </c>
      <c r="H10" s="439" t="s">
        <v>23</v>
      </c>
      <c r="I10" s="439"/>
      <c r="J10" s="429" t="s">
        <v>367</v>
      </c>
      <c r="K10" s="439"/>
      <c r="L10" s="449"/>
      <c r="M10" s="429"/>
      <c r="N10" s="429"/>
      <c r="O10" s="429"/>
      <c r="P10" s="431" t="s">
        <v>20</v>
      </c>
      <c r="Q10" s="432"/>
    </row>
    <row r="11" spans="1:17" ht="15.75" thickBot="1" x14ac:dyDescent="0.3">
      <c r="A11" s="451"/>
      <c r="B11" s="452"/>
      <c r="C11" s="453"/>
      <c r="D11" s="448"/>
      <c r="E11" s="454"/>
      <c r="F11" s="463"/>
      <c r="G11" s="448"/>
      <c r="H11" s="447"/>
      <c r="I11" s="447"/>
      <c r="J11" s="448"/>
      <c r="K11" s="447"/>
      <c r="L11" s="500"/>
      <c r="M11" s="448"/>
      <c r="N11" s="448"/>
      <c r="O11" s="448"/>
      <c r="P11" s="452"/>
      <c r="Q11" s="461"/>
    </row>
    <row r="12" spans="1:17" x14ac:dyDescent="0.25">
      <c r="A12" s="928"/>
      <c r="B12" s="923"/>
      <c r="C12" s="927"/>
      <c r="D12" s="924"/>
      <c r="E12" s="924"/>
      <c r="F12" s="926"/>
      <c r="G12" s="924">
        <v>73</v>
      </c>
      <c r="H12" s="925"/>
      <c r="I12" s="925"/>
      <c r="J12" s="924"/>
      <c r="K12" s="925"/>
      <c r="L12" s="116"/>
      <c r="M12" s="924"/>
      <c r="N12" s="924"/>
      <c r="O12" s="924"/>
      <c r="P12" s="923"/>
      <c r="Q12" s="922"/>
    </row>
    <row r="13" spans="1:17" x14ac:dyDescent="0.25">
      <c r="A13" s="360"/>
      <c r="B13" s="921"/>
      <c r="C13" s="311"/>
      <c r="D13" s="186"/>
      <c r="E13" s="187"/>
      <c r="F13" s="332"/>
      <c r="G13" s="365">
        <v>85</v>
      </c>
      <c r="H13" s="366"/>
      <c r="I13" s="920"/>
      <c r="J13" s="846"/>
      <c r="K13" s="846"/>
      <c r="L13" s="323"/>
      <c r="M13" s="323"/>
      <c r="N13" s="919"/>
      <c r="O13" s="335"/>
      <c r="P13" s="188"/>
      <c r="Q13" s="361"/>
    </row>
    <row r="14" spans="1:17" x14ac:dyDescent="0.25">
      <c r="A14" s="146"/>
      <c r="B14" s="129"/>
      <c r="C14" s="54"/>
      <c r="D14" s="47"/>
      <c r="E14" s="48"/>
      <c r="F14" s="55"/>
      <c r="G14" s="114" t="s">
        <v>60</v>
      </c>
      <c r="H14" s="76"/>
      <c r="I14" s="122"/>
      <c r="J14" s="46"/>
      <c r="K14" s="46"/>
      <c r="L14" s="56"/>
      <c r="M14" s="56"/>
      <c r="N14" s="265"/>
      <c r="O14" s="57"/>
      <c r="P14" s="58"/>
      <c r="Q14" s="145"/>
    </row>
    <row r="15" spans="1:17" x14ac:dyDescent="0.25">
      <c r="A15" s="146">
        <v>1</v>
      </c>
      <c r="B15" s="273" t="s">
        <v>248</v>
      </c>
      <c r="C15" s="36"/>
      <c r="D15" s="40">
        <v>1982</v>
      </c>
      <c r="E15" s="41">
        <v>1</v>
      </c>
      <c r="F15" s="49">
        <v>100.1</v>
      </c>
      <c r="G15" s="43" t="s">
        <v>162</v>
      </c>
      <c r="H15" s="42">
        <v>24</v>
      </c>
      <c r="I15" s="121"/>
      <c r="J15" s="37">
        <v>451</v>
      </c>
      <c r="K15" s="37"/>
      <c r="L15" s="9"/>
      <c r="M15" s="9"/>
      <c r="N15" s="256"/>
      <c r="O15" s="201"/>
      <c r="P15" s="264" t="s">
        <v>69</v>
      </c>
      <c r="Q15" s="147"/>
    </row>
    <row r="16" spans="1:17" x14ac:dyDescent="0.25">
      <c r="A16" s="146">
        <v>2</v>
      </c>
      <c r="B16" s="54" t="s">
        <v>224</v>
      </c>
      <c r="C16" s="918"/>
      <c r="D16" s="917">
        <v>1979</v>
      </c>
      <c r="E16" s="349">
        <v>1</v>
      </c>
      <c r="F16" s="916">
        <v>90.4</v>
      </c>
      <c r="G16" s="915" t="s">
        <v>108</v>
      </c>
      <c r="H16" s="46">
        <v>24</v>
      </c>
      <c r="I16" s="56"/>
      <c r="J16" s="61">
        <v>424</v>
      </c>
      <c r="K16" s="61"/>
      <c r="L16" s="56"/>
      <c r="M16" s="61"/>
      <c r="N16" s="61"/>
      <c r="O16" s="241"/>
      <c r="P16" s="844" t="s">
        <v>87</v>
      </c>
      <c r="Q16" s="293"/>
    </row>
    <row r="17" spans="1:17" ht="45.75" thickBot="1" x14ac:dyDescent="0.3">
      <c r="A17" s="149">
        <v>3</v>
      </c>
      <c r="B17" s="266" t="s">
        <v>493</v>
      </c>
      <c r="C17" s="266"/>
      <c r="D17" s="118">
        <v>1985</v>
      </c>
      <c r="E17" s="118" t="s">
        <v>70</v>
      </c>
      <c r="F17" s="156">
        <v>89.9</v>
      </c>
      <c r="G17" s="242" t="s">
        <v>210</v>
      </c>
      <c r="H17" s="157">
        <v>24</v>
      </c>
      <c r="I17" s="268"/>
      <c r="J17" s="118">
        <v>223</v>
      </c>
      <c r="K17" s="118"/>
      <c r="L17" s="150"/>
      <c r="M17" s="150"/>
      <c r="N17" s="914"/>
      <c r="O17" s="205"/>
      <c r="P17" s="267" t="s">
        <v>492</v>
      </c>
      <c r="Q17" s="151"/>
    </row>
    <row r="18" spans="1:17" ht="15.75" x14ac:dyDescent="0.25">
      <c r="A18" s="24" t="s">
        <v>21</v>
      </c>
      <c r="B18" s="25"/>
      <c r="C18" s="25"/>
      <c r="D18" s="14"/>
      <c r="E18" s="3" t="s">
        <v>96</v>
      </c>
      <c r="F18" s="91"/>
      <c r="G18" s="14"/>
      <c r="H18" s="488"/>
      <c r="I18" s="14"/>
      <c r="J18" s="14"/>
      <c r="K18" s="487" t="s">
        <v>93</v>
      </c>
      <c r="L18" s="2"/>
      <c r="M18" s="2"/>
      <c r="N18" s="1"/>
      <c r="O18" s="14"/>
      <c r="P18" s="92" t="s">
        <v>97</v>
      </c>
      <c r="Q18" s="14"/>
    </row>
    <row r="19" spans="1:17" ht="15.75" x14ac:dyDescent="0.25">
      <c r="A19" s="24" t="s">
        <v>22</v>
      </c>
      <c r="B19" s="25"/>
      <c r="C19" s="25"/>
      <c r="D19" s="14"/>
      <c r="E19" s="14"/>
      <c r="F19" s="92" t="s">
        <v>98</v>
      </c>
      <c r="G19" s="14"/>
      <c r="H19" s="24"/>
      <c r="I19" s="14"/>
      <c r="J19" s="14"/>
      <c r="K19" s="487" t="s">
        <v>94</v>
      </c>
      <c r="L19" s="2"/>
      <c r="M19" s="2"/>
      <c r="N19" s="1"/>
      <c r="O19" s="3" t="s">
        <v>95</v>
      </c>
      <c r="P19" s="14"/>
      <c r="Q19" s="14"/>
    </row>
  </sheetData>
  <mergeCells count="21">
    <mergeCell ref="E7:I7"/>
    <mergeCell ref="E4:N4"/>
    <mergeCell ref="A5:C6"/>
    <mergeCell ref="E5:L5"/>
    <mergeCell ref="E6:L6"/>
    <mergeCell ref="H10:H11"/>
    <mergeCell ref="I10:I11"/>
    <mergeCell ref="J10:J11"/>
    <mergeCell ref="K10:K11"/>
    <mergeCell ref="L10:L11"/>
    <mergeCell ref="M10:M11"/>
    <mergeCell ref="N10:N11"/>
    <mergeCell ref="O10:O11"/>
    <mergeCell ref="P10:Q11"/>
    <mergeCell ref="E8:I8"/>
    <mergeCell ref="A10:A11"/>
    <mergeCell ref="B10:C11"/>
    <mergeCell ref="D10:D11"/>
    <mergeCell ref="E10:E11"/>
    <mergeCell ref="F10:F11"/>
    <mergeCell ref="G10:G11"/>
  </mergeCells>
  <pageMargins left="0.7" right="0.7" top="0.75" bottom="0.75" header="0.3" footer="0.3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8A73D1-ABD6-4328-B9C1-8F01B0CFBD40}">
  <dimension ref="A1:O16"/>
  <sheetViews>
    <sheetView workbookViewId="0">
      <selection activeCell="Y32" sqref="Y32"/>
    </sheetView>
  </sheetViews>
  <sheetFormatPr defaultRowHeight="15" x14ac:dyDescent="0.25"/>
  <sheetData>
    <row r="1" spans="1:15" ht="15.75" x14ac:dyDescent="0.25">
      <c r="A1" s="513"/>
      <c r="B1" s="513"/>
      <c r="C1" s="513"/>
      <c r="D1" s="513"/>
      <c r="E1" s="513"/>
      <c r="F1" s="517"/>
      <c r="G1" s="885" t="s">
        <v>92</v>
      </c>
      <c r="H1" s="513"/>
      <c r="I1" s="513"/>
      <c r="J1" s="513"/>
      <c r="K1" s="513"/>
      <c r="L1" s="513"/>
      <c r="M1" s="513"/>
      <c r="N1" s="513"/>
      <c r="O1" s="513"/>
    </row>
    <row r="2" spans="1:15" ht="15.75" x14ac:dyDescent="0.25">
      <c r="A2" s="513"/>
      <c r="B2" s="513"/>
      <c r="C2" s="513"/>
      <c r="D2" s="513"/>
      <c r="E2" s="513"/>
      <c r="F2" s="517"/>
      <c r="G2" s="513" t="s">
        <v>5</v>
      </c>
      <c r="H2" s="513"/>
      <c r="I2" s="513"/>
      <c r="J2" s="513"/>
      <c r="K2" s="513"/>
      <c r="L2" s="513"/>
      <c r="M2" s="513"/>
      <c r="N2" s="513"/>
      <c r="O2" s="513"/>
    </row>
    <row r="3" spans="1:15" ht="15.75" x14ac:dyDescent="0.25">
      <c r="A3" s="515"/>
      <c r="B3" s="515"/>
      <c r="C3" s="515"/>
      <c r="D3" s="515"/>
      <c r="E3" s="515"/>
      <c r="F3" s="516"/>
      <c r="G3" s="513" t="s">
        <v>4</v>
      </c>
      <c r="H3" s="515"/>
      <c r="I3" s="515"/>
      <c r="J3" s="515"/>
      <c r="K3" s="515"/>
      <c r="L3" s="515"/>
      <c r="M3" s="515"/>
      <c r="N3" s="515"/>
      <c r="O3" s="515"/>
    </row>
    <row r="4" spans="1:15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34" t="s">
        <v>35</v>
      </c>
      <c r="N4" s="29"/>
      <c r="O4" s="511"/>
    </row>
    <row r="5" spans="1:15" ht="15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21" t="s">
        <v>29</v>
      </c>
      <c r="N5" s="27"/>
      <c r="O5" s="640"/>
    </row>
    <row r="6" spans="1:15" ht="15.75" x14ac:dyDescent="0.25">
      <c r="A6" s="424"/>
      <c r="B6" s="425"/>
      <c r="C6" s="426"/>
      <c r="D6" s="504"/>
      <c r="E6" s="503" t="s">
        <v>481</v>
      </c>
      <c r="F6" s="503"/>
      <c r="G6" s="503"/>
      <c r="H6" s="503"/>
      <c r="I6" s="503"/>
      <c r="J6" s="503"/>
      <c r="K6" s="503"/>
      <c r="L6" s="513"/>
      <c r="M6" s="505" t="s">
        <v>480</v>
      </c>
      <c r="N6" s="513"/>
      <c r="O6" s="14"/>
    </row>
    <row r="7" spans="1:15" ht="15.75" x14ac:dyDescent="0.25">
      <c r="A7" s="7" t="s">
        <v>27</v>
      </c>
      <c r="B7" s="8"/>
      <c r="C7" s="18"/>
      <c r="D7" s="19">
        <v>28</v>
      </c>
      <c r="E7" s="458" t="s">
        <v>496</v>
      </c>
      <c r="F7" s="503"/>
      <c r="G7" s="503"/>
      <c r="H7" s="503"/>
      <c r="I7" s="503"/>
      <c r="J7" s="517"/>
      <c r="K7" s="501"/>
      <c r="L7" s="488"/>
      <c r="M7" s="488"/>
      <c r="N7" s="488"/>
      <c r="O7" s="884"/>
    </row>
    <row r="8" spans="1:15" ht="15.75" x14ac:dyDescent="0.25">
      <c r="A8" s="4" t="s">
        <v>11</v>
      </c>
      <c r="B8" s="8"/>
      <c r="C8" s="18"/>
      <c r="D8" s="19">
        <v>197</v>
      </c>
      <c r="E8" s="458" t="s">
        <v>497</v>
      </c>
      <c r="F8" s="503"/>
      <c r="G8" s="503"/>
      <c r="H8" s="503"/>
      <c r="I8" s="503"/>
      <c r="J8" s="883"/>
      <c r="K8" s="882"/>
      <c r="L8" s="882"/>
      <c r="M8" s="882"/>
      <c r="N8" s="882"/>
      <c r="O8" s="882"/>
    </row>
    <row r="9" spans="1:15" ht="15.75" thickBot="1" x14ac:dyDescent="0.3">
      <c r="A9" s="3"/>
      <c r="B9" s="3"/>
      <c r="C9" s="3"/>
      <c r="D9" s="3"/>
      <c r="E9" s="3"/>
      <c r="F9" s="20"/>
      <c r="G9" s="3"/>
      <c r="H9" s="3"/>
      <c r="I9" s="3"/>
      <c r="J9" s="3"/>
      <c r="K9" s="3"/>
      <c r="L9" s="20"/>
      <c r="M9" s="3"/>
      <c r="N9" s="3"/>
      <c r="O9" s="3"/>
    </row>
    <row r="10" spans="1:15" x14ac:dyDescent="0.25">
      <c r="A10" s="443" t="s">
        <v>12</v>
      </c>
      <c r="B10" s="431" t="s">
        <v>13</v>
      </c>
      <c r="C10" s="445"/>
      <c r="D10" s="429" t="s">
        <v>14</v>
      </c>
      <c r="E10" s="435" t="s">
        <v>15</v>
      </c>
      <c r="F10" s="429" t="s">
        <v>26</v>
      </c>
      <c r="G10" s="429" t="s">
        <v>16</v>
      </c>
      <c r="H10" s="439" t="s">
        <v>23</v>
      </c>
      <c r="I10" s="439"/>
      <c r="J10" s="429" t="s">
        <v>367</v>
      </c>
      <c r="K10" s="429"/>
      <c r="L10" s="429"/>
      <c r="M10" s="429"/>
      <c r="N10" s="431" t="s">
        <v>20</v>
      </c>
      <c r="O10" s="432"/>
    </row>
    <row r="11" spans="1:15" ht="15.75" thickBot="1" x14ac:dyDescent="0.3">
      <c r="A11" s="451"/>
      <c r="B11" s="452"/>
      <c r="C11" s="453"/>
      <c r="D11" s="448"/>
      <c r="E11" s="454"/>
      <c r="F11" s="448"/>
      <c r="G11" s="448"/>
      <c r="H11" s="447"/>
      <c r="I11" s="447"/>
      <c r="J11" s="448"/>
      <c r="K11" s="448"/>
      <c r="L11" s="448"/>
      <c r="M11" s="448"/>
      <c r="N11" s="452"/>
      <c r="O11" s="461"/>
    </row>
    <row r="12" spans="1:15" x14ac:dyDescent="0.25">
      <c r="A12" s="131"/>
      <c r="B12" s="133"/>
      <c r="C12" s="133"/>
      <c r="D12" s="140"/>
      <c r="E12" s="140"/>
      <c r="F12" s="300"/>
      <c r="G12" s="140">
        <v>63</v>
      </c>
      <c r="H12" s="140"/>
      <c r="I12" s="140"/>
      <c r="J12" s="373"/>
      <c r="K12" s="303"/>
      <c r="L12" s="141"/>
      <c r="M12" s="141"/>
      <c r="N12" s="133"/>
      <c r="O12" s="305"/>
    </row>
    <row r="13" spans="1:15" x14ac:dyDescent="0.25">
      <c r="A13" s="146">
        <v>1</v>
      </c>
      <c r="B13" s="127" t="s">
        <v>231</v>
      </c>
      <c r="C13" s="127"/>
      <c r="D13" s="40">
        <v>1983</v>
      </c>
      <c r="E13" s="41">
        <v>3</v>
      </c>
      <c r="F13" s="261">
        <v>62</v>
      </c>
      <c r="G13" s="43" t="s">
        <v>229</v>
      </c>
      <c r="H13" s="43">
        <v>12</v>
      </c>
      <c r="I13" s="43"/>
      <c r="J13" s="128">
        <v>257</v>
      </c>
      <c r="K13" s="43"/>
      <c r="L13" s="43"/>
      <c r="M13" s="262"/>
      <c r="N13" s="264" t="s">
        <v>232</v>
      </c>
      <c r="O13" s="341"/>
    </row>
    <row r="14" spans="1:15" ht="15.75" thickBot="1" x14ac:dyDescent="0.3">
      <c r="A14" s="379"/>
      <c r="B14" s="407"/>
      <c r="C14" s="408"/>
      <c r="D14" s="150"/>
      <c r="E14" s="380"/>
      <c r="F14" s="329"/>
      <c r="G14" s="150" t="s">
        <v>490</v>
      </c>
      <c r="H14" s="150"/>
      <c r="I14" s="150"/>
      <c r="J14" s="150"/>
      <c r="K14" s="329"/>
      <c r="L14" s="150"/>
      <c r="M14" s="380"/>
      <c r="N14" s="266"/>
      <c r="O14" s="331"/>
    </row>
    <row r="15" spans="1:15" ht="15.75" x14ac:dyDescent="0.25">
      <c r="A15" s="24" t="s">
        <v>21</v>
      </c>
      <c r="B15" s="25"/>
      <c r="C15" s="25"/>
      <c r="D15" s="14"/>
      <c r="E15" s="3" t="s">
        <v>96</v>
      </c>
      <c r="F15" s="91"/>
      <c r="G15" s="14"/>
      <c r="H15" s="487" t="s">
        <v>93</v>
      </c>
      <c r="I15" s="14"/>
      <c r="J15" s="14"/>
      <c r="K15" s="14"/>
      <c r="L15" s="2"/>
      <c r="M15" s="92" t="s">
        <v>97</v>
      </c>
      <c r="N15" s="1"/>
      <c r="O15" s="14"/>
    </row>
    <row r="16" spans="1:15" ht="15.75" x14ac:dyDescent="0.25">
      <c r="A16" s="24" t="s">
        <v>22</v>
      </c>
      <c r="B16" s="25"/>
      <c r="C16" s="25"/>
      <c r="D16" s="14"/>
      <c r="E16" s="14"/>
      <c r="F16" s="92" t="s">
        <v>98</v>
      </c>
      <c r="G16" s="14"/>
      <c r="H16" s="24"/>
      <c r="I16" s="487" t="s">
        <v>94</v>
      </c>
      <c r="J16" s="14"/>
      <c r="K16" s="14"/>
      <c r="L16" s="3" t="s">
        <v>95</v>
      </c>
      <c r="M16" s="2"/>
      <c r="N16" s="1"/>
      <c r="O16" s="14"/>
    </row>
  </sheetData>
  <mergeCells count="19">
    <mergeCell ref="N10:O11"/>
    <mergeCell ref="H10:H11"/>
    <mergeCell ref="I10:I11"/>
    <mergeCell ref="J10:J11"/>
    <mergeCell ref="K10:K11"/>
    <mergeCell ref="L10:L11"/>
    <mergeCell ref="M10:M11"/>
    <mergeCell ref="A10:A11"/>
    <mergeCell ref="B10:C11"/>
    <mergeCell ref="D10:D11"/>
    <mergeCell ref="E10:E11"/>
    <mergeCell ref="F10:F11"/>
    <mergeCell ref="G10:G11"/>
    <mergeCell ref="E4:L4"/>
    <mergeCell ref="A5:C6"/>
    <mergeCell ref="E5:L5"/>
    <mergeCell ref="E6:K6"/>
    <mergeCell ref="E7:I7"/>
    <mergeCell ref="E8:I8"/>
  </mergeCells>
  <pageMargins left="0.7" right="0.7" top="0.75" bottom="0.75" header="0.3" footer="0.3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1799A-D940-43F8-BA1D-F67A06F6EE45}">
  <dimension ref="A1:Q20"/>
  <sheetViews>
    <sheetView workbookViewId="0">
      <selection activeCell="W16" sqref="W16"/>
    </sheetView>
  </sheetViews>
  <sheetFormatPr defaultRowHeight="15" x14ac:dyDescent="0.25"/>
  <cols>
    <col min="1" max="1" width="5.85546875" customWidth="1"/>
    <col min="7" max="7" width="20.7109375" customWidth="1"/>
  </cols>
  <sheetData>
    <row r="1" spans="1:17" ht="15.75" x14ac:dyDescent="0.25">
      <c r="A1" s="513"/>
      <c r="B1" s="513"/>
      <c r="C1" s="513"/>
      <c r="D1" s="513"/>
      <c r="E1" s="513"/>
      <c r="F1" s="929" t="s">
        <v>92</v>
      </c>
      <c r="G1" s="14"/>
      <c r="H1" s="513"/>
      <c r="I1" s="513"/>
      <c r="J1" s="513"/>
      <c r="K1" s="513"/>
      <c r="L1" s="513"/>
      <c r="M1" s="513"/>
      <c r="N1" s="513"/>
      <c r="O1" s="513"/>
      <c r="P1" s="513"/>
      <c r="Q1" s="501"/>
    </row>
    <row r="2" spans="1:17" ht="15.75" x14ac:dyDescent="0.25">
      <c r="A2" s="513"/>
      <c r="B2" s="513"/>
      <c r="C2" s="513"/>
      <c r="D2" s="513"/>
      <c r="E2" s="513"/>
      <c r="F2" s="517"/>
      <c r="G2" s="513" t="s">
        <v>5</v>
      </c>
      <c r="H2" s="513"/>
      <c r="I2" s="513"/>
      <c r="J2" s="513"/>
      <c r="K2" s="513"/>
      <c r="L2" s="513"/>
      <c r="M2" s="513"/>
      <c r="N2" s="513"/>
      <c r="O2" s="513"/>
      <c r="P2" s="513"/>
      <c r="Q2" s="501"/>
    </row>
    <row r="3" spans="1:17" ht="15.75" x14ac:dyDescent="0.25">
      <c r="A3" s="515"/>
      <c r="B3" s="515"/>
      <c r="C3" s="515"/>
      <c r="D3" s="515"/>
      <c r="E3" s="515"/>
      <c r="F3" s="516"/>
      <c r="G3" s="513" t="s">
        <v>4</v>
      </c>
      <c r="H3" s="515"/>
      <c r="I3" s="515"/>
      <c r="J3" s="515"/>
      <c r="K3" s="515"/>
      <c r="L3" s="515"/>
      <c r="M3" s="515"/>
      <c r="N3" s="515"/>
      <c r="O3" s="515"/>
      <c r="P3" s="515"/>
      <c r="Q3" s="514"/>
    </row>
    <row r="4" spans="1:17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34" t="s">
        <v>483</v>
      </c>
      <c r="P4" s="29"/>
      <c r="Q4" s="511"/>
    </row>
    <row r="5" spans="1:17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21" t="s">
        <v>29</v>
      </c>
      <c r="P5" s="27"/>
      <c r="Q5" s="640"/>
    </row>
    <row r="6" spans="1:17" ht="15.75" x14ac:dyDescent="0.25">
      <c r="A6" s="424"/>
      <c r="B6" s="425"/>
      <c r="C6" s="426"/>
      <c r="D6" s="504"/>
      <c r="E6" s="503" t="s">
        <v>481</v>
      </c>
      <c r="F6" s="503"/>
      <c r="G6" s="503"/>
      <c r="H6" s="503"/>
      <c r="I6" s="503"/>
      <c r="J6" s="503"/>
      <c r="K6" s="503"/>
      <c r="L6" s="503"/>
      <c r="M6" s="503"/>
      <c r="N6" s="503"/>
      <c r="O6" s="505" t="s">
        <v>480</v>
      </c>
      <c r="P6" s="14"/>
      <c r="Q6" s="14"/>
    </row>
    <row r="7" spans="1:17" ht="15.75" x14ac:dyDescent="0.25">
      <c r="A7" s="7" t="s">
        <v>27</v>
      </c>
      <c r="B7" s="8"/>
      <c r="C7" s="18"/>
      <c r="D7" s="19">
        <v>28</v>
      </c>
      <c r="E7" s="458" t="s">
        <v>495</v>
      </c>
      <c r="F7" s="503"/>
      <c r="G7" s="503"/>
      <c r="H7" s="503"/>
      <c r="I7" s="503"/>
      <c r="J7" s="501"/>
      <c r="K7" s="501"/>
      <c r="L7" s="488"/>
      <c r="M7" s="488"/>
      <c r="N7" s="488"/>
      <c r="O7" s="884"/>
      <c r="P7" s="884"/>
      <c r="Q7" s="884"/>
    </row>
    <row r="8" spans="1:17" ht="15.75" x14ac:dyDescent="0.25">
      <c r="A8" s="4" t="s">
        <v>11</v>
      </c>
      <c r="B8" s="8"/>
      <c r="C8" s="18"/>
      <c r="D8" s="19">
        <v>197</v>
      </c>
      <c r="E8" s="458" t="s">
        <v>498</v>
      </c>
      <c r="F8" s="503"/>
      <c r="G8" s="503"/>
      <c r="H8" s="503"/>
      <c r="I8" s="503"/>
      <c r="J8" s="883"/>
      <c r="K8" s="882"/>
      <c r="L8" s="882"/>
      <c r="M8" s="882"/>
      <c r="N8" s="882"/>
      <c r="O8" s="882"/>
      <c r="P8" s="882"/>
      <c r="Q8" s="882"/>
    </row>
    <row r="9" spans="1:17" ht="15.75" thickBot="1" x14ac:dyDescent="0.3">
      <c r="A9" s="3"/>
      <c r="B9" s="3"/>
      <c r="C9" s="3"/>
      <c r="D9" s="3"/>
      <c r="E9" s="3"/>
      <c r="F9" s="87"/>
      <c r="G9" s="3"/>
      <c r="H9" s="3"/>
      <c r="I9" s="3"/>
      <c r="J9" s="3"/>
      <c r="K9" s="3"/>
      <c r="L9" s="3"/>
      <c r="M9" s="3"/>
      <c r="N9" s="20"/>
      <c r="O9" s="3"/>
      <c r="P9" s="3"/>
      <c r="Q9" s="3"/>
    </row>
    <row r="10" spans="1:17" x14ac:dyDescent="0.25">
      <c r="A10" s="443" t="s">
        <v>12</v>
      </c>
      <c r="B10" s="431" t="s">
        <v>13</v>
      </c>
      <c r="C10" s="445"/>
      <c r="D10" s="429" t="s">
        <v>14</v>
      </c>
      <c r="E10" s="435" t="s">
        <v>15</v>
      </c>
      <c r="F10" s="437" t="s">
        <v>26</v>
      </c>
      <c r="G10" s="429" t="s">
        <v>16</v>
      </c>
      <c r="H10" s="439" t="s">
        <v>23</v>
      </c>
      <c r="I10" s="439"/>
      <c r="J10" s="429"/>
      <c r="K10" s="439" t="s">
        <v>294</v>
      </c>
      <c r="L10" s="449"/>
      <c r="M10" s="429"/>
      <c r="N10" s="429"/>
      <c r="O10" s="429"/>
      <c r="P10" s="431" t="s">
        <v>20</v>
      </c>
      <c r="Q10" s="432"/>
    </row>
    <row r="11" spans="1:17" ht="15.75" thickBot="1" x14ac:dyDescent="0.3">
      <c r="A11" s="451"/>
      <c r="B11" s="452"/>
      <c r="C11" s="453"/>
      <c r="D11" s="448"/>
      <c r="E11" s="454"/>
      <c r="F11" s="463"/>
      <c r="G11" s="448"/>
      <c r="H11" s="447"/>
      <c r="I11" s="447"/>
      <c r="J11" s="448"/>
      <c r="K11" s="447"/>
      <c r="L11" s="450"/>
      <c r="M11" s="448"/>
      <c r="N11" s="448"/>
      <c r="O11" s="448"/>
      <c r="P11" s="452"/>
      <c r="Q11" s="461"/>
    </row>
    <row r="12" spans="1:17" x14ac:dyDescent="0.25">
      <c r="A12" s="941"/>
      <c r="B12" s="936"/>
      <c r="C12" s="940"/>
      <c r="D12" s="937"/>
      <c r="E12" s="937"/>
      <c r="F12" s="939"/>
      <c r="G12" s="937">
        <v>73</v>
      </c>
      <c r="H12" s="938"/>
      <c r="I12" s="938"/>
      <c r="J12" s="937"/>
      <c r="K12" s="938"/>
      <c r="L12" s="139"/>
      <c r="M12" s="937"/>
      <c r="N12" s="937"/>
      <c r="O12" s="937"/>
      <c r="P12" s="936"/>
      <c r="Q12" s="935"/>
    </row>
    <row r="13" spans="1:17" x14ac:dyDescent="0.25">
      <c r="A13" s="146"/>
      <c r="B13" s="260"/>
      <c r="C13" s="36"/>
      <c r="D13" s="40"/>
      <c r="E13" s="41"/>
      <c r="F13" s="49"/>
      <c r="G13" s="82">
        <v>85</v>
      </c>
      <c r="H13" s="42"/>
      <c r="I13" s="121"/>
      <c r="J13" s="37"/>
      <c r="K13" s="37"/>
      <c r="L13" s="9"/>
      <c r="M13" s="675"/>
      <c r="N13" s="10"/>
      <c r="O13" s="10"/>
      <c r="P13" s="39"/>
      <c r="Q13" s="147"/>
    </row>
    <row r="14" spans="1:17" x14ac:dyDescent="0.25">
      <c r="A14" s="146">
        <v>1</v>
      </c>
      <c r="B14" s="934" t="s">
        <v>262</v>
      </c>
      <c r="C14" s="339"/>
      <c r="D14" s="40">
        <v>1970</v>
      </c>
      <c r="E14" s="932" t="s">
        <v>2</v>
      </c>
      <c r="F14" s="49">
        <v>83</v>
      </c>
      <c r="G14" s="83" t="s">
        <v>229</v>
      </c>
      <c r="H14" s="42">
        <v>20</v>
      </c>
      <c r="I14" s="121"/>
      <c r="J14" s="37"/>
      <c r="K14" s="37">
        <v>530</v>
      </c>
      <c r="L14" s="9"/>
      <c r="M14" s="675"/>
      <c r="N14" s="10"/>
      <c r="O14" s="201"/>
      <c r="P14" s="38" t="s">
        <v>87</v>
      </c>
      <c r="Q14" s="933"/>
    </row>
    <row r="15" spans="1:17" x14ac:dyDescent="0.25">
      <c r="A15" s="146"/>
      <c r="B15" s="260"/>
      <c r="C15" s="36"/>
      <c r="D15" s="40"/>
      <c r="E15" s="932"/>
      <c r="F15" s="49"/>
      <c r="G15" s="82" t="s">
        <v>477</v>
      </c>
      <c r="H15" s="42"/>
      <c r="I15" s="121"/>
      <c r="J15" s="37"/>
      <c r="K15" s="37"/>
      <c r="L15" s="9"/>
      <c r="M15" s="675"/>
      <c r="N15" s="10"/>
      <c r="O15" s="10"/>
      <c r="P15" s="39"/>
      <c r="Q15" s="147"/>
    </row>
    <row r="16" spans="1:17" ht="45" x14ac:dyDescent="0.25">
      <c r="A16" s="146">
        <v>1</v>
      </c>
      <c r="B16" s="36" t="s">
        <v>322</v>
      </c>
      <c r="C16" s="36"/>
      <c r="D16" s="40">
        <v>1974</v>
      </c>
      <c r="E16" s="931" t="s">
        <v>1</v>
      </c>
      <c r="F16" s="49">
        <v>116</v>
      </c>
      <c r="G16" s="280" t="s">
        <v>184</v>
      </c>
      <c r="H16" s="43">
        <v>20</v>
      </c>
      <c r="I16" s="499"/>
      <c r="J16" s="9"/>
      <c r="K16" s="9">
        <v>714</v>
      </c>
      <c r="L16" s="9"/>
      <c r="M16" s="9"/>
      <c r="N16" s="10"/>
      <c r="O16" s="201"/>
      <c r="P16" s="36" t="s">
        <v>69</v>
      </c>
      <c r="Q16" s="281"/>
    </row>
    <row r="17" spans="1:17" x14ac:dyDescent="0.25">
      <c r="A17" s="146">
        <v>2</v>
      </c>
      <c r="B17" s="36" t="s">
        <v>159</v>
      </c>
      <c r="C17" s="38"/>
      <c r="D17" s="37">
        <v>1973</v>
      </c>
      <c r="E17" s="930" t="s">
        <v>0</v>
      </c>
      <c r="F17" s="81">
        <v>99.4</v>
      </c>
      <c r="G17" s="37" t="s">
        <v>160</v>
      </c>
      <c r="H17" s="675">
        <v>20</v>
      </c>
      <c r="I17" s="125"/>
      <c r="J17" s="236"/>
      <c r="K17" s="675">
        <v>570</v>
      </c>
      <c r="L17" s="9"/>
      <c r="M17" s="42"/>
      <c r="N17" s="675"/>
      <c r="O17" s="203"/>
      <c r="P17" s="38" t="s">
        <v>161</v>
      </c>
      <c r="Q17" s="147"/>
    </row>
    <row r="18" spans="1:17" ht="45.75" thickBot="1" x14ac:dyDescent="0.3">
      <c r="A18" s="149">
        <v>3</v>
      </c>
      <c r="B18" s="266" t="s">
        <v>116</v>
      </c>
      <c r="C18" s="266"/>
      <c r="D18" s="296">
        <v>1968</v>
      </c>
      <c r="E18" s="155">
        <v>1</v>
      </c>
      <c r="F18" s="156">
        <v>111.6</v>
      </c>
      <c r="G18" s="283" t="s">
        <v>118</v>
      </c>
      <c r="H18" s="297">
        <v>20</v>
      </c>
      <c r="I18" s="329"/>
      <c r="J18" s="150"/>
      <c r="K18" s="150">
        <v>511</v>
      </c>
      <c r="L18" s="150"/>
      <c r="M18" s="150"/>
      <c r="N18" s="158"/>
      <c r="O18" s="205"/>
      <c r="P18" s="267" t="s">
        <v>117</v>
      </c>
      <c r="Q18" s="331"/>
    </row>
    <row r="19" spans="1:17" ht="15.75" x14ac:dyDescent="0.25">
      <c r="A19" s="24" t="s">
        <v>21</v>
      </c>
      <c r="B19" s="25"/>
      <c r="C19" s="25"/>
      <c r="D19" s="14"/>
      <c r="E19" s="3" t="s">
        <v>96</v>
      </c>
      <c r="F19" s="91"/>
      <c r="G19" s="14"/>
      <c r="H19" s="488"/>
      <c r="I19" s="14"/>
      <c r="J19" s="14"/>
      <c r="K19" s="487" t="s">
        <v>93</v>
      </c>
      <c r="L19" s="2"/>
      <c r="M19" s="2"/>
      <c r="N19" s="1"/>
      <c r="O19" s="14"/>
      <c r="P19" s="92" t="s">
        <v>97</v>
      </c>
      <c r="Q19" s="14"/>
    </row>
    <row r="20" spans="1:17" ht="15.75" x14ac:dyDescent="0.25">
      <c r="A20" s="24" t="s">
        <v>22</v>
      </c>
      <c r="B20" s="25"/>
      <c r="C20" s="25"/>
      <c r="D20" s="14"/>
      <c r="E20" s="14"/>
      <c r="F20" s="92" t="s">
        <v>98</v>
      </c>
      <c r="G20" s="14"/>
      <c r="H20" s="24"/>
      <c r="I20" s="14"/>
      <c r="J20" s="14"/>
      <c r="K20" s="487" t="s">
        <v>94</v>
      </c>
      <c r="L20" s="2"/>
      <c r="M20" s="2"/>
      <c r="N20" s="1"/>
      <c r="O20" s="3" t="s">
        <v>95</v>
      </c>
      <c r="P20" s="14"/>
      <c r="Q20" s="14"/>
    </row>
  </sheetData>
  <mergeCells count="21">
    <mergeCell ref="N10:N11"/>
    <mergeCell ref="A10:A11"/>
    <mergeCell ref="B10:C11"/>
    <mergeCell ref="D10:D11"/>
    <mergeCell ref="E10:E11"/>
    <mergeCell ref="E4:N4"/>
    <mergeCell ref="A5:C6"/>
    <mergeCell ref="E6:N6"/>
    <mergeCell ref="E8:I8"/>
    <mergeCell ref="E7:I7"/>
    <mergeCell ref="H10:H11"/>
    <mergeCell ref="P10:Q11"/>
    <mergeCell ref="J10:J11"/>
    <mergeCell ref="F10:F11"/>
    <mergeCell ref="G10:G11"/>
    <mergeCell ref="E5:L5"/>
    <mergeCell ref="O10:O11"/>
    <mergeCell ref="I10:I11"/>
    <mergeCell ref="K10:K11"/>
    <mergeCell ref="L10:L11"/>
    <mergeCell ref="M10:M11"/>
  </mergeCells>
  <pageMargins left="0.7" right="0.7" top="0.75" bottom="0.75" header="0.3" footer="0.3"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3B6B84-212B-4B9E-8734-1A064A5B6ABF}">
  <dimension ref="A1:O16"/>
  <sheetViews>
    <sheetView workbookViewId="0">
      <selection activeCell="Y27" sqref="Y27"/>
    </sheetView>
  </sheetViews>
  <sheetFormatPr defaultRowHeight="15" x14ac:dyDescent="0.25"/>
  <cols>
    <col min="1" max="1" width="6" customWidth="1"/>
    <col min="7" max="7" width="19.42578125" customWidth="1"/>
  </cols>
  <sheetData>
    <row r="1" spans="1:15" ht="15.75" x14ac:dyDescent="0.25">
      <c r="A1" s="513"/>
      <c r="B1" s="513"/>
      <c r="C1" s="513"/>
      <c r="D1" s="513"/>
      <c r="E1" s="513"/>
      <c r="F1" s="517"/>
      <c r="G1" s="885" t="s">
        <v>92</v>
      </c>
      <c r="H1" s="513"/>
      <c r="I1" s="513"/>
      <c r="J1" s="513"/>
      <c r="K1" s="513"/>
      <c r="L1" s="513"/>
      <c r="M1" s="513"/>
      <c r="N1" s="513"/>
      <c r="O1" s="513"/>
    </row>
    <row r="2" spans="1:15" ht="15.75" x14ac:dyDescent="0.25">
      <c r="A2" s="513"/>
      <c r="B2" s="513"/>
      <c r="C2" s="513"/>
      <c r="D2" s="513"/>
      <c r="E2" s="513"/>
      <c r="F2" s="517"/>
      <c r="G2" s="513" t="s">
        <v>5</v>
      </c>
      <c r="H2" s="513"/>
      <c r="I2" s="513"/>
      <c r="J2" s="513"/>
      <c r="K2" s="513"/>
      <c r="L2" s="513"/>
      <c r="M2" s="513"/>
      <c r="N2" s="513"/>
      <c r="O2" s="513"/>
    </row>
    <row r="3" spans="1:15" ht="15.75" x14ac:dyDescent="0.25">
      <c r="A3" s="515"/>
      <c r="B3" s="515"/>
      <c r="C3" s="515"/>
      <c r="D3" s="515"/>
      <c r="E3" s="515"/>
      <c r="F3" s="516"/>
      <c r="G3" s="513" t="s">
        <v>4</v>
      </c>
      <c r="H3" s="515"/>
      <c r="I3" s="515"/>
      <c r="J3" s="515"/>
      <c r="K3" s="515"/>
      <c r="L3" s="515"/>
      <c r="M3" s="515"/>
      <c r="N3" s="515"/>
      <c r="O3" s="515"/>
    </row>
    <row r="4" spans="1:15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34" t="s">
        <v>35</v>
      </c>
      <c r="N4" s="29"/>
      <c r="O4" s="511"/>
    </row>
    <row r="5" spans="1:15" ht="15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21" t="s">
        <v>29</v>
      </c>
      <c r="N5" s="27"/>
      <c r="O5" s="640"/>
    </row>
    <row r="6" spans="1:15" ht="15.75" x14ac:dyDescent="0.25">
      <c r="A6" s="424"/>
      <c r="B6" s="425"/>
      <c r="C6" s="426"/>
      <c r="D6" s="504"/>
      <c r="E6" s="503" t="s">
        <v>481</v>
      </c>
      <c r="F6" s="503"/>
      <c r="G6" s="503"/>
      <c r="H6" s="503"/>
      <c r="I6" s="503"/>
      <c r="J6" s="503"/>
      <c r="K6" s="503"/>
      <c r="L6" s="513"/>
      <c r="M6" s="505" t="s">
        <v>480</v>
      </c>
      <c r="N6" s="513"/>
      <c r="O6" s="14"/>
    </row>
    <row r="7" spans="1:15" ht="15.75" x14ac:dyDescent="0.25">
      <c r="A7" s="7" t="s">
        <v>27</v>
      </c>
      <c r="B7" s="8"/>
      <c r="C7" s="18"/>
      <c r="D7" s="19">
        <v>28</v>
      </c>
      <c r="E7" s="458" t="s">
        <v>496</v>
      </c>
      <c r="F7" s="503"/>
      <c r="G7" s="503"/>
      <c r="H7" s="503"/>
      <c r="I7" s="503"/>
      <c r="J7" s="517"/>
      <c r="K7" s="501"/>
      <c r="L7" s="488"/>
      <c r="M7" s="488"/>
      <c r="N7" s="488"/>
      <c r="O7" s="884"/>
    </row>
    <row r="8" spans="1:15" ht="15.75" x14ac:dyDescent="0.25">
      <c r="A8" s="4" t="s">
        <v>11</v>
      </c>
      <c r="B8" s="8"/>
      <c r="C8" s="18"/>
      <c r="D8" s="19">
        <v>197</v>
      </c>
      <c r="E8" s="458" t="s">
        <v>500</v>
      </c>
      <c r="F8" s="503"/>
      <c r="G8" s="503"/>
      <c r="H8" s="503"/>
      <c r="I8" s="503"/>
      <c r="J8" s="883"/>
      <c r="K8" s="882"/>
      <c r="L8" s="882"/>
      <c r="M8" s="882"/>
      <c r="N8" s="882"/>
      <c r="O8" s="882"/>
    </row>
    <row r="9" spans="1:15" ht="15.75" thickBot="1" x14ac:dyDescent="0.3">
      <c r="A9" s="3"/>
      <c r="B9" s="3"/>
      <c r="C9" s="3"/>
      <c r="D9" s="3"/>
      <c r="E9" s="3"/>
      <c r="F9" s="20"/>
      <c r="G9" s="3"/>
      <c r="H9" s="3"/>
      <c r="I9" s="3"/>
      <c r="J9" s="3"/>
      <c r="K9" s="3"/>
      <c r="L9" s="20"/>
      <c r="M9" s="3"/>
      <c r="N9" s="3"/>
      <c r="O9" s="3"/>
    </row>
    <row r="10" spans="1:15" x14ac:dyDescent="0.25">
      <c r="A10" s="443" t="s">
        <v>12</v>
      </c>
      <c r="B10" s="431" t="s">
        <v>13</v>
      </c>
      <c r="C10" s="445"/>
      <c r="D10" s="429" t="s">
        <v>14</v>
      </c>
      <c r="E10" s="435" t="s">
        <v>15</v>
      </c>
      <c r="F10" s="429" t="s">
        <v>26</v>
      </c>
      <c r="G10" s="429" t="s">
        <v>16</v>
      </c>
      <c r="H10" s="439" t="s">
        <v>23</v>
      </c>
      <c r="I10" s="439"/>
      <c r="J10" s="429" t="s">
        <v>367</v>
      </c>
      <c r="K10" s="429"/>
      <c r="L10" s="429"/>
      <c r="M10" s="429"/>
      <c r="N10" s="431" t="s">
        <v>20</v>
      </c>
      <c r="O10" s="432"/>
    </row>
    <row r="11" spans="1:15" ht="15.75" thickBot="1" x14ac:dyDescent="0.3">
      <c r="A11" s="444"/>
      <c r="B11" s="433"/>
      <c r="C11" s="446"/>
      <c r="D11" s="430"/>
      <c r="E11" s="436"/>
      <c r="F11" s="430"/>
      <c r="G11" s="430"/>
      <c r="H11" s="440"/>
      <c r="I11" s="440"/>
      <c r="J11" s="430"/>
      <c r="K11" s="430"/>
      <c r="L11" s="430"/>
      <c r="M11" s="430"/>
      <c r="N11" s="433"/>
      <c r="O11" s="434"/>
    </row>
    <row r="12" spans="1:15" x14ac:dyDescent="0.25">
      <c r="A12" s="250"/>
      <c r="B12" s="356"/>
      <c r="C12" s="356"/>
      <c r="D12" s="358"/>
      <c r="E12" s="358"/>
      <c r="F12" s="136"/>
      <c r="G12" s="358">
        <v>63</v>
      </c>
      <c r="H12" s="358"/>
      <c r="I12" s="358"/>
      <c r="J12" s="381"/>
      <c r="K12" s="382"/>
      <c r="L12" s="251"/>
      <c r="M12" s="251"/>
      <c r="N12" s="356"/>
      <c r="O12" s="383"/>
    </row>
    <row r="13" spans="1:15" x14ac:dyDescent="0.25">
      <c r="A13" s="146">
        <v>1</v>
      </c>
      <c r="B13" s="36" t="s">
        <v>133</v>
      </c>
      <c r="C13" s="36"/>
      <c r="D13" s="9">
        <v>1975</v>
      </c>
      <c r="E13" s="9" t="s">
        <v>70</v>
      </c>
      <c r="F13" s="49">
        <v>55.1</v>
      </c>
      <c r="G13" s="9" t="s">
        <v>134</v>
      </c>
      <c r="H13" s="9">
        <v>8</v>
      </c>
      <c r="I13" s="9"/>
      <c r="J13" s="374">
        <v>467</v>
      </c>
      <c r="K13" s="94"/>
      <c r="L13" s="10"/>
      <c r="M13" s="201"/>
      <c r="N13" s="36" t="s">
        <v>69</v>
      </c>
      <c r="O13" s="281"/>
    </row>
    <row r="14" spans="1:15" ht="15.75" thickBot="1" x14ac:dyDescent="0.3">
      <c r="A14" s="149"/>
      <c r="B14" s="266"/>
      <c r="C14" s="266"/>
      <c r="D14" s="150"/>
      <c r="E14" s="150"/>
      <c r="F14" s="156"/>
      <c r="G14" s="150" t="s">
        <v>499</v>
      </c>
      <c r="H14" s="150"/>
      <c r="I14" s="150"/>
      <c r="J14" s="401"/>
      <c r="K14" s="329"/>
      <c r="L14" s="158"/>
      <c r="M14" s="158"/>
      <c r="N14" s="266"/>
      <c r="O14" s="331"/>
    </row>
    <row r="15" spans="1:15" ht="15.75" x14ac:dyDescent="0.25">
      <c r="A15" s="24" t="s">
        <v>21</v>
      </c>
      <c r="B15" s="25"/>
      <c r="C15" s="25"/>
      <c r="D15" s="14"/>
      <c r="E15" s="3" t="s">
        <v>96</v>
      </c>
      <c r="F15" s="91"/>
      <c r="G15" s="14"/>
      <c r="H15" s="488"/>
      <c r="I15" s="487" t="s">
        <v>93</v>
      </c>
      <c r="J15" s="14"/>
      <c r="K15" s="14"/>
      <c r="L15" s="2"/>
      <c r="M15" s="92" t="s">
        <v>97</v>
      </c>
      <c r="N15" s="1"/>
      <c r="O15" s="14"/>
    </row>
    <row r="16" spans="1:15" ht="15.75" x14ac:dyDescent="0.25">
      <c r="A16" s="24" t="s">
        <v>22</v>
      </c>
      <c r="B16" s="25"/>
      <c r="C16" s="25"/>
      <c r="D16" s="14"/>
      <c r="E16" s="14"/>
      <c r="F16" s="92" t="s">
        <v>98</v>
      </c>
      <c r="G16" s="14"/>
      <c r="H16" s="24"/>
      <c r="I16" s="487" t="s">
        <v>94</v>
      </c>
      <c r="J16" s="14"/>
      <c r="K16" s="14"/>
      <c r="L16" s="3" t="s">
        <v>95</v>
      </c>
      <c r="M16" s="14"/>
      <c r="N16" s="1"/>
      <c r="O16" s="14"/>
    </row>
  </sheetData>
  <mergeCells count="19">
    <mergeCell ref="E4:L4"/>
    <mergeCell ref="E6:K6"/>
    <mergeCell ref="E7:I7"/>
    <mergeCell ref="G10:G11"/>
    <mergeCell ref="E8:I8"/>
    <mergeCell ref="N10:O11"/>
    <mergeCell ref="H10:H11"/>
    <mergeCell ref="I10:I11"/>
    <mergeCell ref="M10:M11"/>
    <mergeCell ref="A5:C6"/>
    <mergeCell ref="E5:L5"/>
    <mergeCell ref="A10:A11"/>
    <mergeCell ref="B10:C11"/>
    <mergeCell ref="D10:D11"/>
    <mergeCell ref="E10:E11"/>
    <mergeCell ref="F10:F11"/>
    <mergeCell ref="J10:J11"/>
    <mergeCell ref="K10:K11"/>
    <mergeCell ref="L10:L11"/>
  </mergeCells>
  <pageMargins left="0.7" right="0.7" top="0.75" bottom="0.75" header="0.3" footer="0.3"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D454B6-5152-4EA0-B724-746FB42C7CEF}">
  <dimension ref="A1:Q19"/>
  <sheetViews>
    <sheetView tabSelected="1" workbookViewId="0">
      <selection activeCell="Y26" sqref="Y26"/>
    </sheetView>
  </sheetViews>
  <sheetFormatPr defaultRowHeight="15" x14ac:dyDescent="0.25"/>
  <cols>
    <col min="1" max="1" width="6.28515625" customWidth="1"/>
    <col min="7" max="7" width="25.85546875" customWidth="1"/>
  </cols>
  <sheetData>
    <row r="1" spans="1:17" ht="15.75" x14ac:dyDescent="0.25">
      <c r="A1" s="513"/>
      <c r="B1" s="513"/>
      <c r="C1" s="513"/>
      <c r="D1" s="513"/>
      <c r="E1" s="513"/>
      <c r="F1" s="517"/>
      <c r="G1" s="885" t="s">
        <v>92</v>
      </c>
      <c r="H1" s="513"/>
      <c r="I1" s="513"/>
      <c r="J1" s="513"/>
      <c r="K1" s="513"/>
      <c r="L1" s="513"/>
      <c r="M1" s="513"/>
      <c r="N1" s="513"/>
      <c r="O1" s="513"/>
      <c r="P1" s="513"/>
      <c r="Q1" s="501"/>
    </row>
    <row r="2" spans="1:17" ht="15.75" x14ac:dyDescent="0.25">
      <c r="A2" s="513"/>
      <c r="B2" s="513"/>
      <c r="C2" s="513"/>
      <c r="D2" s="513"/>
      <c r="E2" s="513"/>
      <c r="F2" s="517"/>
      <c r="G2" s="513" t="s">
        <v>5</v>
      </c>
      <c r="H2" s="513"/>
      <c r="I2" s="513"/>
      <c r="J2" s="513"/>
      <c r="K2" s="513"/>
      <c r="L2" s="513"/>
      <c r="M2" s="513"/>
      <c r="N2" s="513"/>
      <c r="O2" s="513"/>
      <c r="P2" s="513"/>
      <c r="Q2" s="501"/>
    </row>
    <row r="3" spans="1:17" ht="15.75" x14ac:dyDescent="0.25">
      <c r="A3" s="515"/>
      <c r="B3" s="515"/>
      <c r="C3" s="515"/>
      <c r="D3" s="515"/>
      <c r="E3" s="515"/>
      <c r="F3" s="516"/>
      <c r="G3" s="513" t="s">
        <v>4</v>
      </c>
      <c r="H3" s="515"/>
      <c r="I3" s="515"/>
      <c r="J3" s="515"/>
      <c r="K3" s="515"/>
      <c r="L3" s="515"/>
      <c r="M3" s="515"/>
      <c r="N3" s="515"/>
      <c r="O3" s="515"/>
      <c r="P3" s="515"/>
      <c r="Q3" s="514"/>
    </row>
    <row r="4" spans="1:17" ht="18.75" x14ac:dyDescent="0.25">
      <c r="A4" s="33" t="s">
        <v>90</v>
      </c>
      <c r="B4" s="33"/>
      <c r="C4" s="33"/>
      <c r="D4" s="513"/>
      <c r="E4" s="512" t="s">
        <v>6</v>
      </c>
      <c r="F4" s="512"/>
      <c r="G4" s="512"/>
      <c r="H4" s="512"/>
      <c r="I4" s="512"/>
      <c r="J4" s="512"/>
      <c r="K4" s="512"/>
      <c r="L4" s="512"/>
      <c r="M4" s="512"/>
      <c r="N4" s="456"/>
      <c r="O4" s="34" t="s">
        <v>35</v>
      </c>
      <c r="P4" s="29"/>
      <c r="Q4" s="511"/>
    </row>
    <row r="5" spans="1:17" ht="18.75" x14ac:dyDescent="0.25">
      <c r="A5" s="418" t="s">
        <v>276</v>
      </c>
      <c r="B5" s="419"/>
      <c r="C5" s="420"/>
      <c r="D5" s="510"/>
      <c r="E5" s="509" t="s">
        <v>91</v>
      </c>
      <c r="F5" s="509"/>
      <c r="G5" s="509"/>
      <c r="H5" s="509"/>
      <c r="I5" s="509"/>
      <c r="J5" s="509"/>
      <c r="K5" s="509"/>
      <c r="L5" s="465"/>
      <c r="M5" s="508"/>
      <c r="N5" s="173"/>
      <c r="O5" s="21" t="s">
        <v>29</v>
      </c>
      <c r="P5" s="27"/>
      <c r="Q5" s="640"/>
    </row>
    <row r="6" spans="1:17" ht="15.75" x14ac:dyDescent="0.25">
      <c r="A6" s="424"/>
      <c r="B6" s="425"/>
      <c r="C6" s="426"/>
      <c r="D6" s="504"/>
      <c r="E6" s="503" t="s">
        <v>481</v>
      </c>
      <c r="F6" s="503"/>
      <c r="G6" s="503"/>
      <c r="H6" s="503"/>
      <c r="I6" s="503"/>
      <c r="J6" s="503"/>
      <c r="K6" s="503"/>
      <c r="L6" s="503"/>
      <c r="M6" s="503"/>
      <c r="N6" s="503"/>
      <c r="O6" s="505" t="s">
        <v>480</v>
      </c>
      <c r="P6" s="14"/>
      <c r="Q6" s="14"/>
    </row>
    <row r="7" spans="1:17" ht="15.75" x14ac:dyDescent="0.25">
      <c r="A7" s="7" t="s">
        <v>27</v>
      </c>
      <c r="B7" s="8"/>
      <c r="C7" s="18"/>
      <c r="D7" s="19">
        <v>28</v>
      </c>
      <c r="E7" s="458" t="s">
        <v>495</v>
      </c>
      <c r="F7" s="503"/>
      <c r="G7" s="503"/>
      <c r="H7" s="503"/>
      <c r="I7" s="503"/>
      <c r="J7" s="551"/>
      <c r="K7" s="501"/>
      <c r="L7" s="488"/>
      <c r="M7" s="488"/>
      <c r="N7" s="488"/>
      <c r="O7" s="884"/>
      <c r="P7" s="884"/>
      <c r="Q7" s="884"/>
    </row>
    <row r="8" spans="1:17" ht="15.75" x14ac:dyDescent="0.25">
      <c r="A8" s="4" t="s">
        <v>11</v>
      </c>
      <c r="B8" s="8"/>
      <c r="C8" s="18"/>
      <c r="D8" s="19">
        <v>197</v>
      </c>
      <c r="E8" s="458" t="s">
        <v>486</v>
      </c>
      <c r="F8" s="503"/>
      <c r="G8" s="503"/>
      <c r="H8" s="503"/>
      <c r="I8" s="503"/>
      <c r="J8" s="883"/>
      <c r="K8" s="882"/>
      <c r="L8" s="882"/>
      <c r="M8" s="882"/>
      <c r="N8" s="882"/>
      <c r="O8" s="882"/>
      <c r="P8" s="882"/>
      <c r="Q8" s="882"/>
    </row>
    <row r="9" spans="1:17" ht="15.75" thickBot="1" x14ac:dyDescent="0.3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20"/>
      <c r="O9" s="3"/>
      <c r="P9" s="3"/>
      <c r="Q9" s="3"/>
    </row>
    <row r="10" spans="1:17" x14ac:dyDescent="0.25">
      <c r="A10" s="443" t="s">
        <v>12</v>
      </c>
      <c r="B10" s="431" t="s">
        <v>13</v>
      </c>
      <c r="C10" s="445"/>
      <c r="D10" s="429" t="s">
        <v>14</v>
      </c>
      <c r="E10" s="435" t="s">
        <v>15</v>
      </c>
      <c r="F10" s="429" t="s">
        <v>26</v>
      </c>
      <c r="G10" s="429" t="s">
        <v>16</v>
      </c>
      <c r="H10" s="439" t="s">
        <v>23</v>
      </c>
      <c r="I10" s="439"/>
      <c r="J10" s="429"/>
      <c r="K10" s="439" t="s">
        <v>501</v>
      </c>
      <c r="L10" s="449"/>
      <c r="M10" s="429"/>
      <c r="N10" s="429"/>
      <c r="O10" s="429"/>
      <c r="P10" s="431" t="s">
        <v>20</v>
      </c>
      <c r="Q10" s="432"/>
    </row>
    <row r="11" spans="1:17" ht="15.75" thickBot="1" x14ac:dyDescent="0.3">
      <c r="A11" s="451"/>
      <c r="B11" s="452"/>
      <c r="C11" s="453"/>
      <c r="D11" s="448"/>
      <c r="E11" s="454"/>
      <c r="F11" s="448"/>
      <c r="G11" s="448"/>
      <c r="H11" s="447"/>
      <c r="I11" s="447"/>
      <c r="J11" s="448"/>
      <c r="K11" s="447"/>
      <c r="L11" s="450"/>
      <c r="M11" s="448"/>
      <c r="N11" s="448"/>
      <c r="O11" s="448"/>
      <c r="P11" s="452"/>
      <c r="Q11" s="461"/>
    </row>
    <row r="12" spans="1:17" x14ac:dyDescent="0.25">
      <c r="A12" s="250"/>
      <c r="B12" s="355"/>
      <c r="C12" s="356"/>
      <c r="D12" s="357"/>
      <c r="E12" s="135"/>
      <c r="F12" s="136"/>
      <c r="G12" s="535">
        <v>85</v>
      </c>
      <c r="H12" s="370"/>
      <c r="I12" s="358"/>
      <c r="J12" s="358"/>
      <c r="K12" s="358"/>
      <c r="L12" s="358"/>
      <c r="M12" s="358"/>
      <c r="N12" s="251"/>
      <c r="O12" s="251"/>
      <c r="P12" s="359"/>
      <c r="Q12" s="383"/>
    </row>
    <row r="13" spans="1:17" x14ac:dyDescent="0.25">
      <c r="A13" s="146">
        <v>1</v>
      </c>
      <c r="B13" s="127" t="s">
        <v>218</v>
      </c>
      <c r="C13" s="9"/>
      <c r="D13" s="40">
        <v>1959</v>
      </c>
      <c r="E13" s="41" t="s">
        <v>120</v>
      </c>
      <c r="F13" s="49">
        <v>71.3</v>
      </c>
      <c r="G13" s="43" t="s">
        <v>216</v>
      </c>
      <c r="H13" s="42">
        <v>16</v>
      </c>
      <c r="I13" s="37"/>
      <c r="J13" s="37"/>
      <c r="K13" s="37">
        <v>645</v>
      </c>
      <c r="L13" s="9"/>
      <c r="M13" s="9"/>
      <c r="N13" s="10"/>
      <c r="O13" s="201"/>
      <c r="P13" s="264" t="s">
        <v>69</v>
      </c>
      <c r="Q13" s="933"/>
    </row>
    <row r="14" spans="1:17" x14ac:dyDescent="0.25">
      <c r="A14" s="146"/>
      <c r="B14" s="127"/>
      <c r="C14" s="36"/>
      <c r="D14" s="40"/>
      <c r="E14" s="41"/>
      <c r="F14" s="49"/>
      <c r="G14" s="130" t="s">
        <v>60</v>
      </c>
      <c r="H14" s="43"/>
      <c r="I14" s="9"/>
      <c r="J14" s="9"/>
      <c r="K14" s="9"/>
      <c r="L14" s="9"/>
      <c r="M14" s="9"/>
      <c r="N14" s="10"/>
      <c r="O14" s="10"/>
      <c r="P14" s="39"/>
      <c r="Q14" s="281"/>
    </row>
    <row r="15" spans="1:17" x14ac:dyDescent="0.25">
      <c r="A15" s="146">
        <v>1</v>
      </c>
      <c r="B15" s="273" t="s">
        <v>206</v>
      </c>
      <c r="C15" s="947"/>
      <c r="D15" s="40">
        <v>1960</v>
      </c>
      <c r="E15" s="41">
        <v>1</v>
      </c>
      <c r="F15" s="49">
        <v>87.4</v>
      </c>
      <c r="G15" s="43" t="s">
        <v>203</v>
      </c>
      <c r="H15" s="76">
        <v>16</v>
      </c>
      <c r="I15" s="46"/>
      <c r="J15" s="46"/>
      <c r="K15" s="46">
        <v>854</v>
      </c>
      <c r="L15" s="56"/>
      <c r="M15" s="56"/>
      <c r="N15" s="57"/>
      <c r="O15" s="200"/>
      <c r="P15" s="264" t="s">
        <v>207</v>
      </c>
      <c r="Q15" s="946"/>
    </row>
    <row r="16" spans="1:17" x14ac:dyDescent="0.25">
      <c r="A16" s="146">
        <v>2</v>
      </c>
      <c r="B16" s="127" t="s">
        <v>335</v>
      </c>
      <c r="C16" s="36"/>
      <c r="D16" s="40">
        <v>1961</v>
      </c>
      <c r="E16" s="585" t="s">
        <v>1</v>
      </c>
      <c r="F16" s="49">
        <v>90</v>
      </c>
      <c r="G16" s="43" t="s">
        <v>162</v>
      </c>
      <c r="H16" s="43">
        <v>16</v>
      </c>
      <c r="I16" s="9"/>
      <c r="J16" s="9"/>
      <c r="K16" s="9">
        <v>640</v>
      </c>
      <c r="L16" s="9"/>
      <c r="M16" s="9"/>
      <c r="N16" s="10"/>
      <c r="O16" s="201"/>
      <c r="P16" s="39" t="s">
        <v>69</v>
      </c>
      <c r="Q16" s="281"/>
    </row>
    <row r="17" spans="1:17" ht="31.5" customHeight="1" thickBot="1" x14ac:dyDescent="0.3">
      <c r="A17" s="379">
        <v>3</v>
      </c>
      <c r="B17" s="945" t="s">
        <v>255</v>
      </c>
      <c r="C17" s="389"/>
      <c r="D17" s="903">
        <v>1961</v>
      </c>
      <c r="E17" s="944" t="s">
        <v>1</v>
      </c>
      <c r="F17" s="350">
        <v>92</v>
      </c>
      <c r="G17" s="901" t="s">
        <v>184</v>
      </c>
      <c r="H17" s="943">
        <v>16</v>
      </c>
      <c r="I17" s="351"/>
      <c r="J17" s="351"/>
      <c r="K17" s="391">
        <v>495</v>
      </c>
      <c r="L17" s="351"/>
      <c r="M17" s="351"/>
      <c r="N17" s="391"/>
      <c r="O17" s="942"/>
      <c r="P17" s="896" t="s">
        <v>69</v>
      </c>
      <c r="Q17" s="392"/>
    </row>
    <row r="18" spans="1:17" ht="15.75" x14ac:dyDescent="0.25">
      <c r="A18" s="24" t="s">
        <v>21</v>
      </c>
      <c r="B18" s="25"/>
      <c r="C18" s="25"/>
      <c r="D18" s="14"/>
      <c r="E18" s="3" t="s">
        <v>96</v>
      </c>
      <c r="F18" s="91"/>
      <c r="G18" s="14"/>
      <c r="H18" s="488"/>
      <c r="I18" s="14"/>
      <c r="J18" s="14"/>
      <c r="K18" s="487" t="s">
        <v>93</v>
      </c>
      <c r="L18" s="2"/>
      <c r="M18" s="2"/>
      <c r="N18" s="1"/>
      <c r="O18" s="14"/>
      <c r="P18" s="92" t="s">
        <v>97</v>
      </c>
      <c r="Q18" s="14"/>
    </row>
    <row r="19" spans="1:17" ht="15.75" x14ac:dyDescent="0.25">
      <c r="A19" s="24" t="s">
        <v>22</v>
      </c>
      <c r="B19" s="25"/>
      <c r="C19" s="25"/>
      <c r="D19" s="14"/>
      <c r="E19" s="14"/>
      <c r="F19" s="92" t="s">
        <v>98</v>
      </c>
      <c r="G19" s="14"/>
      <c r="H19" s="24"/>
      <c r="I19" s="14"/>
      <c r="J19" s="14"/>
      <c r="K19" s="487" t="s">
        <v>94</v>
      </c>
      <c r="L19" s="2"/>
      <c r="M19" s="2"/>
      <c r="N19" s="1"/>
      <c r="O19" s="3" t="s">
        <v>95</v>
      </c>
      <c r="P19" s="14"/>
      <c r="Q19" s="14"/>
    </row>
  </sheetData>
  <mergeCells count="21">
    <mergeCell ref="H10:H11"/>
    <mergeCell ref="I10:I11"/>
    <mergeCell ref="P10:Q11"/>
    <mergeCell ref="J10:J11"/>
    <mergeCell ref="K10:K11"/>
    <mergeCell ref="L10:L11"/>
    <mergeCell ref="M10:M11"/>
    <mergeCell ref="N10:N11"/>
    <mergeCell ref="O10:O11"/>
    <mergeCell ref="A10:A11"/>
    <mergeCell ref="B10:C11"/>
    <mergeCell ref="D10:D11"/>
    <mergeCell ref="E10:E11"/>
    <mergeCell ref="F10:F11"/>
    <mergeCell ref="G10:G11"/>
    <mergeCell ref="E4:N4"/>
    <mergeCell ref="A5:C6"/>
    <mergeCell ref="E6:N6"/>
    <mergeCell ref="E5:L5"/>
    <mergeCell ref="E7:I7"/>
    <mergeCell ref="E8:I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44</vt:i4>
      </vt:variant>
    </vt:vector>
  </HeadingPairs>
  <TitlesOfParts>
    <vt:vector size="44" baseType="lpstr">
      <vt:lpstr>40-44 мужч. дл.ц.</vt:lpstr>
      <vt:lpstr>45-49</vt:lpstr>
      <vt:lpstr>50-54</vt:lpstr>
      <vt:lpstr>55-59</vt:lpstr>
      <vt:lpstr>60-64</vt:lpstr>
      <vt:lpstr>65-69</vt:lpstr>
      <vt:lpstr>70-74</vt:lpstr>
      <vt:lpstr>75 и ст</vt:lpstr>
      <vt:lpstr>35-39ж</vt:lpstr>
      <vt:lpstr>40-44ж</vt:lpstr>
      <vt:lpstr>45-49ж</vt:lpstr>
      <vt:lpstr>50-54ж</vt:lpstr>
      <vt:lpstr>55-59ж</vt:lpstr>
      <vt:lpstr>60-64ж</vt:lpstr>
      <vt:lpstr>65и ст</vt:lpstr>
      <vt:lpstr>40-44 дв</vt:lpstr>
      <vt:lpstr>45-49 дв</vt:lpstr>
      <vt:lpstr>50-54 дв</vt:lpstr>
      <vt:lpstr>55-59 дв</vt:lpstr>
      <vt:lpstr>60-64 дв</vt:lpstr>
      <vt:lpstr>65-69 дв</vt:lpstr>
      <vt:lpstr>70-74 дв</vt:lpstr>
      <vt:lpstr>75 и ст. дв</vt:lpstr>
      <vt:lpstr>35-39 ж. р.</vt:lpstr>
      <vt:lpstr>40-44 ж.р.</vt:lpstr>
      <vt:lpstr>45-49 ж.р.</vt:lpstr>
      <vt:lpstr>50-54 ж.р.</vt:lpstr>
      <vt:lpstr>55-59 ж.р.</vt:lpstr>
      <vt:lpstr>60-64 ж.р.</vt:lpstr>
      <vt:lpstr>65 и ст.ж.р.</vt:lpstr>
      <vt:lpstr>эст.</vt:lpstr>
      <vt:lpstr>команд,зачёт</vt:lpstr>
      <vt:lpstr>суд</vt:lpstr>
      <vt:lpstr>40-49 р.м.</vt:lpstr>
      <vt:lpstr>50-59 р.м.</vt:lpstr>
      <vt:lpstr>60-69 р.м.</vt:lpstr>
      <vt:lpstr>70 и стр.р.м.</vt:lpstr>
      <vt:lpstr>35-54 ж.р.</vt:lpstr>
      <vt:lpstr>55 и ст.р.ж.</vt:lpstr>
      <vt:lpstr>40-49 жим м.</vt:lpstr>
      <vt:lpstr>ЖИМ жен 35-39 лет</vt:lpstr>
      <vt:lpstr>50-59 жим м.</vt:lpstr>
      <vt:lpstr>жим жен.50лет и старше</vt:lpstr>
      <vt:lpstr>60-69 муж. жим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Админ</cp:lastModifiedBy>
  <cp:revision>3</cp:revision>
  <cp:lastPrinted>2025-03-28T04:57:18Z</cp:lastPrinted>
  <dcterms:created xsi:type="dcterms:W3CDTF">2006-09-16T00:00:00Z</dcterms:created>
  <dcterms:modified xsi:type="dcterms:W3CDTF">2025-03-31T16:30:28Z</dcterms:modified>
  <cp:version>0906.0100.01</cp:version>
</cp:coreProperties>
</file>