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4000" windowHeight="9480" tabRatio="869"/>
  </bookViews>
  <sheets>
    <sheet name="эст" sheetId="43" r:id="rId1"/>
    <sheet name="ком " sheetId="24" r:id="rId2"/>
    <sheet name="судьи" sheetId="46" r:id="rId3"/>
    <sheet name="ст дев" sheetId="73" r:id="rId4"/>
    <sheet name="мл дев" sheetId="74" r:id="rId5"/>
    <sheet name="девоч" sheetId="75" r:id="rId6"/>
    <sheet name="ст юн" sheetId="54" r:id="rId7"/>
    <sheet name="мл.юн" sheetId="70" r:id="rId8"/>
    <sheet name="дети" sheetId="71" r:id="rId9"/>
    <sheet name="мал" sheetId="72" r:id="rId10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43" l="1"/>
  <c r="I51" i="43"/>
  <c r="I49" i="43"/>
  <c r="I57" i="43"/>
  <c r="I58" i="43"/>
  <c r="I56" i="43"/>
  <c r="I55" i="43"/>
  <c r="I48" i="43"/>
  <c r="I43" i="43"/>
  <c r="I44" i="43"/>
  <c r="I42" i="43"/>
  <c r="I41" i="43"/>
  <c r="I36" i="43"/>
  <c r="I37" i="43"/>
  <c r="I35" i="43"/>
  <c r="I34" i="43"/>
  <c r="I29" i="43"/>
  <c r="I30" i="43"/>
  <c r="I28" i="43"/>
  <c r="I27" i="43"/>
  <c r="I15" i="43"/>
  <c r="I16" i="43"/>
  <c r="I14" i="43"/>
  <c r="I13" i="43"/>
  <c r="I22" i="43"/>
  <c r="I23" i="43"/>
  <c r="I21" i="43"/>
  <c r="I20" i="43"/>
  <c r="L33" i="72"/>
  <c r="M33" i="72" s="1"/>
  <c r="L32" i="72"/>
  <c r="M32" i="72" s="1"/>
  <c r="L31" i="72"/>
  <c r="M31" i="72" s="1"/>
  <c r="L30" i="72"/>
  <c r="M30" i="72" s="1"/>
  <c r="M29" i="72"/>
  <c r="L29" i="72"/>
  <c r="L28" i="72"/>
  <c r="M28" i="72" s="1"/>
  <c r="L27" i="72"/>
  <c r="M27" i="72" s="1"/>
  <c r="L25" i="72"/>
  <c r="M25" i="72" s="1"/>
  <c r="L24" i="72"/>
  <c r="M24" i="72" s="1"/>
  <c r="L23" i="72"/>
  <c r="M23" i="72" s="1"/>
  <c r="L22" i="72"/>
  <c r="M22" i="72" s="1"/>
  <c r="L21" i="72"/>
  <c r="M21" i="72" s="1"/>
  <c r="L19" i="72"/>
  <c r="M19" i="72" s="1"/>
  <c r="L18" i="72"/>
  <c r="M18" i="72" s="1"/>
  <c r="L17" i="72"/>
  <c r="M17" i="72" s="1"/>
  <c r="L15" i="72"/>
  <c r="M15" i="72" s="1"/>
  <c r="M39" i="71"/>
  <c r="L39" i="71"/>
  <c r="M38" i="71"/>
  <c r="L38" i="71"/>
  <c r="M37" i="71"/>
  <c r="L37" i="71"/>
  <c r="M36" i="71"/>
  <c r="L36" i="71"/>
  <c r="M35" i="71"/>
  <c r="L35" i="71"/>
  <c r="M34" i="71"/>
  <c r="L34" i="71"/>
  <c r="M33" i="71"/>
  <c r="L33" i="71"/>
  <c r="M32" i="71"/>
  <c r="L32" i="71"/>
  <c r="M31" i="71"/>
  <c r="L31" i="71"/>
  <c r="M30" i="71"/>
  <c r="L30" i="71"/>
  <c r="M29" i="71"/>
  <c r="L29" i="71"/>
  <c r="M28" i="71"/>
  <c r="L28" i="71"/>
  <c r="M27" i="71"/>
  <c r="L27" i="71"/>
  <c r="M26" i="71"/>
  <c r="L26" i="71"/>
  <c r="M25" i="71"/>
  <c r="L25" i="71"/>
  <c r="M24" i="71"/>
  <c r="L24" i="71"/>
  <c r="M23" i="71"/>
  <c r="L23" i="71"/>
  <c r="M22" i="71"/>
  <c r="L22" i="71"/>
  <c r="M21" i="71"/>
  <c r="L21" i="71"/>
  <c r="M18" i="71"/>
  <c r="L18" i="71"/>
  <c r="M17" i="71"/>
  <c r="L17" i="71"/>
  <c r="M15" i="71"/>
  <c r="L15" i="71"/>
  <c r="M48" i="70"/>
  <c r="L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8" i="70"/>
  <c r="L38" i="70"/>
  <c r="M37" i="70"/>
  <c r="L37" i="70"/>
  <c r="M35" i="70"/>
  <c r="L35" i="70"/>
  <c r="M34" i="70"/>
  <c r="L34" i="70"/>
  <c r="M33" i="70"/>
  <c r="L33" i="70"/>
  <c r="M32" i="70"/>
  <c r="L32" i="70"/>
  <c r="M31" i="70"/>
  <c r="L31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2" i="70"/>
  <c r="L22" i="70"/>
  <c r="M21" i="70"/>
  <c r="L21" i="70"/>
  <c r="M20" i="70"/>
  <c r="L20" i="70"/>
  <c r="M18" i="70"/>
  <c r="L18" i="70"/>
  <c r="M17" i="70"/>
  <c r="L17" i="70"/>
  <c r="M15" i="70"/>
  <c r="L15" i="70"/>
  <c r="M14" i="70"/>
  <c r="L14" i="70"/>
  <c r="M34" i="54"/>
  <c r="L34" i="54"/>
  <c r="M33" i="54"/>
  <c r="L33" i="54"/>
  <c r="M32" i="54"/>
  <c r="L32" i="54"/>
  <c r="M31" i="54"/>
  <c r="L31" i="54"/>
  <c r="M29" i="54"/>
  <c r="L29" i="54"/>
  <c r="M27" i="54"/>
  <c r="L27" i="54"/>
  <c r="M26" i="54"/>
  <c r="L26" i="54"/>
  <c r="M24" i="54"/>
  <c r="L24" i="54"/>
  <c r="M23" i="54"/>
  <c r="L23" i="54"/>
  <c r="M22" i="54"/>
  <c r="L22" i="54"/>
  <c r="M21" i="54"/>
  <c r="L21" i="54"/>
  <c r="M19" i="54"/>
  <c r="L19" i="54"/>
  <c r="M17" i="54"/>
  <c r="L17" i="54"/>
  <c r="M16" i="54"/>
  <c r="L16" i="54"/>
  <c r="M14" i="54"/>
  <c r="L14" i="54"/>
  <c r="L38" i="75"/>
  <c r="K38" i="75"/>
  <c r="L37" i="75"/>
  <c r="K37" i="75"/>
  <c r="L36" i="75"/>
  <c r="K36" i="75"/>
  <c r="L35" i="75"/>
  <c r="K35" i="75"/>
  <c r="L34" i="75"/>
  <c r="K34" i="75"/>
  <c r="L33" i="75"/>
  <c r="K33" i="75"/>
  <c r="L32" i="75"/>
  <c r="K32" i="75"/>
  <c r="L31" i="75"/>
  <c r="K31" i="75"/>
  <c r="L30" i="75"/>
  <c r="K30" i="75"/>
  <c r="L28" i="75"/>
  <c r="K28" i="75"/>
  <c r="L27" i="75"/>
  <c r="K27" i="75"/>
  <c r="L26" i="75"/>
  <c r="K26" i="75"/>
  <c r="L25" i="75"/>
  <c r="K25" i="75"/>
  <c r="L24" i="75"/>
  <c r="K24" i="75"/>
  <c r="L23" i="75"/>
  <c r="K23" i="75"/>
  <c r="L21" i="75"/>
  <c r="K21" i="75"/>
  <c r="L19" i="75"/>
  <c r="K19" i="75"/>
  <c r="L18" i="75"/>
  <c r="K18" i="75"/>
  <c r="L17" i="75"/>
  <c r="K17" i="75"/>
  <c r="L16" i="75"/>
  <c r="K16" i="75"/>
  <c r="L15" i="75"/>
  <c r="K15" i="75"/>
  <c r="L14" i="75"/>
  <c r="K14" i="75"/>
  <c r="K32" i="74"/>
  <c r="L32" i="74" s="1"/>
  <c r="K31" i="74"/>
  <c r="L31" i="74" s="1"/>
  <c r="K30" i="74"/>
  <c r="L30" i="74" s="1"/>
  <c r="K29" i="74"/>
  <c r="L29" i="74" s="1"/>
  <c r="K28" i="74"/>
  <c r="L28" i="74" s="1"/>
  <c r="K27" i="74"/>
  <c r="L27" i="74" s="1"/>
  <c r="K25" i="74"/>
  <c r="L25" i="74" s="1"/>
  <c r="K24" i="74"/>
  <c r="L24" i="74" s="1"/>
  <c r="K23" i="74"/>
  <c r="L23" i="74" s="1"/>
  <c r="K22" i="74"/>
  <c r="L22" i="74" s="1"/>
  <c r="K20" i="74"/>
  <c r="L20" i="74" s="1"/>
  <c r="K19" i="74"/>
  <c r="L19" i="74" s="1"/>
  <c r="K18" i="74"/>
  <c r="L18" i="74" s="1"/>
  <c r="K17" i="74"/>
  <c r="L17" i="74" s="1"/>
  <c r="K15" i="74"/>
  <c r="L15" i="74" s="1"/>
  <c r="K14" i="74"/>
  <c r="L14" i="74" s="1"/>
  <c r="K16" i="73"/>
  <c r="L16" i="73" s="1"/>
  <c r="K14" i="73"/>
  <c r="L14" i="73" s="1"/>
  <c r="C12" i="24"/>
  <c r="C11" i="24"/>
  <c r="C10" i="24"/>
  <c r="C9" i="24"/>
  <c r="J45" i="43"/>
  <c r="H45" i="43"/>
  <c r="J24" i="43"/>
  <c r="H24" i="43"/>
  <c r="J59" i="43"/>
  <c r="H59" i="43"/>
  <c r="J17" i="43"/>
  <c r="H17" i="43"/>
  <c r="J38" i="43"/>
  <c r="H38" i="43"/>
  <c r="J31" i="43"/>
  <c r="H31" i="43"/>
  <c r="J52" i="43"/>
  <c r="H52" i="43"/>
</calcChain>
</file>

<file path=xl/sharedStrings.xml><?xml version="1.0" encoding="utf-8"?>
<sst xmlns="http://schemas.openxmlformats.org/spreadsheetml/2006/main" count="1249" uniqueCount="322">
  <si>
    <t>Министерство спорта Алтайского края</t>
  </si>
  <si>
    <t>Общественная организация "Федерация гиревого спорта Алтайского края"</t>
  </si>
  <si>
    <t>28 сентября 2024 г. с. Новичиха</t>
  </si>
  <si>
    <t>ПРОТОКОЛ</t>
  </si>
  <si>
    <r>
      <t>Вес гирь: 12,16,24,12</t>
    </r>
    <r>
      <rPr>
        <sz val="11"/>
        <color rgb="FF000000"/>
        <rFont val="Calibri"/>
        <charset val="204"/>
      </rPr>
      <t xml:space="preserve"> кг</t>
    </r>
  </si>
  <si>
    <t>Высшее достижение                       Алтайскогок рая</t>
  </si>
  <si>
    <t>Турнир по гиревому спорту памяти МС РФ Мельникова М.Ю.</t>
  </si>
  <si>
    <t xml:space="preserve">коэфф. </t>
  </si>
  <si>
    <t>ЕКП 20.8</t>
  </si>
  <si>
    <t>Регламент времени - 12 мин.</t>
  </si>
  <si>
    <t>Эстафета толчок ДЦ</t>
  </si>
  <si>
    <t>Разрядные нормативы</t>
  </si>
  <si>
    <t xml:space="preserve">  Количество  команд    </t>
  </si>
  <si>
    <t>мсмк</t>
  </si>
  <si>
    <t>мс</t>
  </si>
  <si>
    <t>кмс</t>
  </si>
  <si>
    <t>I</t>
  </si>
  <si>
    <t>II</t>
  </si>
  <si>
    <t>III</t>
  </si>
  <si>
    <t xml:space="preserve">  Количество участников</t>
  </si>
  <si>
    <t xml:space="preserve">КОМАНДА : </t>
  </si>
  <si>
    <t>Новичихинский р-н</t>
  </si>
  <si>
    <t>Место</t>
  </si>
  <si>
    <t>Этап</t>
  </si>
  <si>
    <t>ФИО</t>
  </si>
  <si>
    <t>Дата рождения</t>
  </si>
  <si>
    <t>Разряд (Звание)</t>
  </si>
  <si>
    <t>Собств. вес</t>
  </si>
  <si>
    <t>Результат участника</t>
  </si>
  <si>
    <t xml:space="preserve">Рез-т команды </t>
  </si>
  <si>
    <t xml:space="preserve">Вып. Разряд </t>
  </si>
  <si>
    <t>ФИО тренера (тренеров)</t>
  </si>
  <si>
    <t>Сапронов Тимофей</t>
  </si>
  <si>
    <t>б/р</t>
  </si>
  <si>
    <t>Халин Василий</t>
  </si>
  <si>
    <t>Гизатулин Никита</t>
  </si>
  <si>
    <t>Голикова Кристина</t>
  </si>
  <si>
    <t xml:space="preserve">Общий вес команды   </t>
  </si>
  <si>
    <t>Родинский р-н</t>
  </si>
  <si>
    <t>Кухленко Тимофей</t>
  </si>
  <si>
    <t>Пермикин Костя</t>
  </si>
  <si>
    <t>1юн</t>
  </si>
  <si>
    <t>Гурьянов Иван</t>
  </si>
  <si>
    <t>1ю</t>
  </si>
  <si>
    <t>Даак Ирина</t>
  </si>
  <si>
    <t>Петропавловский р-н</t>
  </si>
  <si>
    <t xml:space="preserve">Чертов Александр </t>
  </si>
  <si>
    <t xml:space="preserve">Шелегин Никита </t>
  </si>
  <si>
    <t>2юн</t>
  </si>
  <si>
    <t xml:space="preserve">Сапрыкин Данил </t>
  </si>
  <si>
    <t xml:space="preserve">Десятова Варвара </t>
  </si>
  <si>
    <t>Кулундинский р-н</t>
  </si>
  <si>
    <t xml:space="preserve">Рябокобылко Данил </t>
  </si>
  <si>
    <t>Филиппов Роман</t>
  </si>
  <si>
    <t>Леер Матвей</t>
  </si>
  <si>
    <t>КМС</t>
  </si>
  <si>
    <t xml:space="preserve">Алилуйко Анжела </t>
  </si>
  <si>
    <t>Алейск</t>
  </si>
  <si>
    <t>Вирт Андрей</t>
  </si>
  <si>
    <t>Коняев Святозар</t>
  </si>
  <si>
    <t>Винс Артем</t>
  </si>
  <si>
    <t>Косилова Арина</t>
  </si>
  <si>
    <t>3юн</t>
  </si>
  <si>
    <t>Первомайский р-н</t>
  </si>
  <si>
    <t>Анищенко Евгений</t>
  </si>
  <si>
    <t>Санников Матвей</t>
  </si>
  <si>
    <t>Чернов Дмитрий</t>
  </si>
  <si>
    <t>Вертинская Анна</t>
  </si>
  <si>
    <t>Смоленская ДЮСШ</t>
  </si>
  <si>
    <t>Хижняков Сергей</t>
  </si>
  <si>
    <t>Бухгамер Павел</t>
  </si>
  <si>
    <t xml:space="preserve">Бернгардт Богдан </t>
  </si>
  <si>
    <t>Бреусова Ярослава</t>
  </si>
  <si>
    <t xml:space="preserve">Главный судья </t>
  </si>
  <si>
    <t>Филимонова В.О. 1 категория</t>
  </si>
  <si>
    <t>Судья на помосте</t>
  </si>
  <si>
    <t>Лесных П.А. ВК</t>
  </si>
  <si>
    <t xml:space="preserve">Главный секретарь   </t>
  </si>
  <si>
    <t>Савин М.А. 1 категория</t>
  </si>
  <si>
    <t>Дергунов В.Г. ВК</t>
  </si>
  <si>
    <t>СВОДНЫЙ ПРОТОКОЛ</t>
  </si>
  <si>
    <t>зачет по 7 (5+2 двоеборье + рывок) лучшим результатам и эстафета</t>
  </si>
  <si>
    <t>двоеборье</t>
  </si>
  <si>
    <t>рывок</t>
  </si>
  <si>
    <t>эстафета</t>
  </si>
  <si>
    <t>место</t>
  </si>
  <si>
    <t>команда</t>
  </si>
  <si>
    <t>резул</t>
  </si>
  <si>
    <t>ст юноши</t>
  </si>
  <si>
    <t>мл. юноши</t>
  </si>
  <si>
    <t>дети</t>
  </si>
  <si>
    <t>малыши</t>
  </si>
  <si>
    <t>ст дев</t>
  </si>
  <si>
    <t>мл дев</t>
  </si>
  <si>
    <t>девоч</t>
  </si>
  <si>
    <t>Кулундинский район</t>
  </si>
  <si>
    <t>Первомайский район</t>
  </si>
  <si>
    <t>Петропавловский район</t>
  </si>
  <si>
    <t>Родинский район</t>
  </si>
  <si>
    <t>Новичихинский район</t>
  </si>
  <si>
    <t>Смоленский район</t>
  </si>
  <si>
    <t>с. Сычёвка</t>
  </si>
  <si>
    <t>Алейский район</t>
  </si>
  <si>
    <t>Краснощёковский район</t>
  </si>
  <si>
    <t>Список судей</t>
  </si>
  <si>
    <t>№ п/п</t>
  </si>
  <si>
    <t>Ф.И.О.</t>
  </si>
  <si>
    <t>категория</t>
  </si>
  <si>
    <t>должность при судействе</t>
  </si>
  <si>
    <t>дни судейства</t>
  </si>
  <si>
    <t>Оценка за судейство</t>
  </si>
  <si>
    <t>Филимонова Виктория</t>
  </si>
  <si>
    <t>1 кат</t>
  </si>
  <si>
    <t>гл. судья</t>
  </si>
  <si>
    <t>Савин Михаил</t>
  </si>
  <si>
    <t>гл. секретарь</t>
  </si>
  <si>
    <t>Лесных Павел</t>
  </si>
  <si>
    <t>ВК</t>
  </si>
  <si>
    <t>судья при участниках</t>
  </si>
  <si>
    <t>Дергунов Владимир</t>
  </si>
  <si>
    <t>судья на помосте</t>
  </si>
  <si>
    <t>Ковалёв Константин</t>
  </si>
  <si>
    <t>Платонова Юлия</t>
  </si>
  <si>
    <t>Овчарова Кристина</t>
  </si>
  <si>
    <t>3 кат</t>
  </si>
  <si>
    <t>Белан Виолетта</t>
  </si>
  <si>
    <t>Катаев Игорь</t>
  </si>
  <si>
    <t>гл. судья                                 Дергунова В.О.</t>
  </si>
  <si>
    <r>
      <rPr>
        <i/>
        <sz val="10"/>
        <color rgb="FF000000"/>
        <rFont val="Calibri"/>
        <charset val="204"/>
      </rPr>
      <t>Вес гирь: 12-14-16-20-24</t>
    </r>
    <r>
      <rPr>
        <sz val="10"/>
        <color rgb="FF000000"/>
        <rFont val="Calibri"/>
        <charset val="204"/>
      </rPr>
      <t xml:space="preserve"> кг</t>
    </r>
  </si>
  <si>
    <r>
      <rPr>
        <i/>
        <sz val="11"/>
        <rFont val="Times New Roman"/>
        <charset val="204"/>
      </rPr>
      <t xml:space="preserve">(коэфф)  </t>
    </r>
    <r>
      <rPr>
        <sz val="11"/>
        <rFont val="Times New Roman"/>
        <charset val="204"/>
      </rPr>
      <t>1 : 2 : 3 : 6 : 10</t>
    </r>
  </si>
  <si>
    <t>Регламент времени - 10 мин.</t>
  </si>
  <si>
    <t>Рывок</t>
  </si>
  <si>
    <t>МСМК</t>
  </si>
  <si>
    <t>МС</t>
  </si>
  <si>
    <t xml:space="preserve">I </t>
  </si>
  <si>
    <t xml:space="preserve">III </t>
  </si>
  <si>
    <t>старшие девушки</t>
  </si>
  <si>
    <t>Собств вес</t>
  </si>
  <si>
    <t>Команда</t>
  </si>
  <si>
    <t>Вес гири</t>
  </si>
  <si>
    <t>коеэффициент</t>
  </si>
  <si>
    <t>сумма</t>
  </si>
  <si>
    <t>Очки</t>
  </si>
  <si>
    <t xml:space="preserve">Вып. разряд </t>
  </si>
  <si>
    <t xml:space="preserve">Ком. Очки </t>
  </si>
  <si>
    <t>53 (1,3)</t>
  </si>
  <si>
    <t>Калинина Виктория</t>
  </si>
  <si>
    <t>СШ Родинский р-он</t>
  </si>
  <si>
    <t>Еремин С.</t>
  </si>
  <si>
    <t>58 (1,2)</t>
  </si>
  <si>
    <t>Титова Екатерина</t>
  </si>
  <si>
    <t>Филимонова В. О</t>
  </si>
  <si>
    <t>63 (1,1)</t>
  </si>
  <si>
    <t>63+ (1,0)</t>
  </si>
  <si>
    <r>
      <rPr>
        <i/>
        <sz val="10"/>
        <color rgb="FF000000"/>
        <rFont val="Calibri"/>
        <charset val="204"/>
      </rPr>
      <t>Вес гирь: 10-12-14-16-20</t>
    </r>
    <r>
      <rPr>
        <sz val="10"/>
        <color rgb="FF000000"/>
        <rFont val="Calibri"/>
        <charset val="204"/>
      </rPr>
      <t xml:space="preserve"> кг</t>
    </r>
  </si>
  <si>
    <r>
      <rPr>
        <i/>
        <sz val="11"/>
        <rFont val="Times New Roman"/>
        <charset val="204"/>
      </rPr>
      <t xml:space="preserve">(коэфф)  </t>
    </r>
    <r>
      <rPr>
        <sz val="11"/>
        <rFont val="Times New Roman"/>
        <charset val="204"/>
      </rPr>
      <t>1-2-3-5-8</t>
    </r>
  </si>
  <si>
    <t>младшие девушки</t>
  </si>
  <si>
    <t>48 (1,3)</t>
  </si>
  <si>
    <t>Чикалова Татьяна</t>
  </si>
  <si>
    <t>53 (1,2)</t>
  </si>
  <si>
    <t>Ворончихина Варвара</t>
  </si>
  <si>
    <t>Кулундинская СШ</t>
  </si>
  <si>
    <t>Катаев И.Н.</t>
  </si>
  <si>
    <t xml:space="preserve">Горшкова Дарья </t>
  </si>
  <si>
    <t>МКУ ДО «СШ»</t>
  </si>
  <si>
    <t>Десятов А.П.</t>
  </si>
  <si>
    <t>Петрова Виктория</t>
  </si>
  <si>
    <t>Вирт Наталья</t>
  </si>
  <si>
    <t>г. Алейск</t>
  </si>
  <si>
    <t>Кольмаер А.Н.</t>
  </si>
  <si>
    <t>58 (1,1)</t>
  </si>
  <si>
    <t>Бороздина Ангелина</t>
  </si>
  <si>
    <t xml:space="preserve">СШ " Олимп" </t>
  </si>
  <si>
    <t>Пожидаев В.В</t>
  </si>
  <si>
    <t>Береснева Евгения</t>
  </si>
  <si>
    <t xml:space="preserve">Крицкая Анастасия </t>
  </si>
  <si>
    <t>Болдырев О.В.</t>
  </si>
  <si>
    <t>58+ (1,0)</t>
  </si>
  <si>
    <t>Маркова Анна</t>
  </si>
  <si>
    <t>Ломакина Анастасия</t>
  </si>
  <si>
    <t xml:space="preserve">Горбунова Ксения </t>
  </si>
  <si>
    <t>Нартова В.А.</t>
  </si>
  <si>
    <t>Хмель Мария</t>
  </si>
  <si>
    <r>
      <rPr>
        <i/>
        <sz val="10"/>
        <color rgb="FF000000"/>
        <rFont val="Calibri"/>
        <charset val="204"/>
      </rPr>
      <t>Вес гирь: 6-8-10-12-14</t>
    </r>
    <r>
      <rPr>
        <sz val="10"/>
        <color rgb="FF000000"/>
        <rFont val="Calibri"/>
        <charset val="204"/>
      </rPr>
      <t xml:space="preserve"> кг</t>
    </r>
  </si>
  <si>
    <t>Турнир по гиревому спорту памяти МС Мельникова М.Ю.</t>
  </si>
  <si>
    <r>
      <rPr>
        <i/>
        <sz val="11"/>
        <rFont val="Times New Roman"/>
        <charset val="204"/>
      </rPr>
      <t xml:space="preserve">(коэфф)  </t>
    </r>
    <r>
      <rPr>
        <sz val="11"/>
        <rFont val="Times New Roman"/>
        <charset val="204"/>
      </rPr>
      <t>0,5-1-2-4-6</t>
    </r>
  </si>
  <si>
    <t>девочки</t>
  </si>
  <si>
    <t>38 (1,3)</t>
  </si>
  <si>
    <t xml:space="preserve">Печенина Дария </t>
  </si>
  <si>
    <t>с.Сычевка</t>
  </si>
  <si>
    <t>Печенин Е.И.</t>
  </si>
  <si>
    <t xml:space="preserve">Печенина Марина </t>
  </si>
  <si>
    <t>Тримбач Екатерина</t>
  </si>
  <si>
    <t>Козуб Полина</t>
  </si>
  <si>
    <t xml:space="preserve">Медведева Анна </t>
  </si>
  <si>
    <t>Шипилов Ю.Н.</t>
  </si>
  <si>
    <t>Дергунова Дарья</t>
  </si>
  <si>
    <t>43 (1,2)</t>
  </si>
  <si>
    <t xml:space="preserve">Шипилова Софья </t>
  </si>
  <si>
    <t>48 (1,1)</t>
  </si>
  <si>
    <t>Морданова Милана</t>
  </si>
  <si>
    <t>Сергиенко Анна</t>
  </si>
  <si>
    <t>Курбатова Анастасия</t>
  </si>
  <si>
    <t>Демкина Софья</t>
  </si>
  <si>
    <t>Даак Арина</t>
  </si>
  <si>
    <t xml:space="preserve">Лобанова Эвелина </t>
  </si>
  <si>
    <t>48+ (1,0)</t>
  </si>
  <si>
    <t xml:space="preserve">Понякшина Маргарита </t>
  </si>
  <si>
    <t xml:space="preserve">Кобылина Елизавета </t>
  </si>
  <si>
    <t>МБУСП "Смоленская ДЮСШ"</t>
  </si>
  <si>
    <t>Бреусов С.И.</t>
  </si>
  <si>
    <t xml:space="preserve">Нилова Мария </t>
  </si>
  <si>
    <t>Радочина Варвара</t>
  </si>
  <si>
    <t>Соломатова Ксения</t>
  </si>
  <si>
    <t xml:space="preserve">Копцева Анна </t>
  </si>
  <si>
    <r>
      <rPr>
        <i/>
        <sz val="10"/>
        <color rgb="FF000000"/>
        <rFont val="Calibri"/>
        <charset val="204"/>
      </rPr>
      <t>Вес гирь:1</t>
    </r>
    <r>
      <rPr>
        <sz val="10"/>
        <color rgb="FF000000"/>
        <rFont val="Calibri"/>
        <charset val="204"/>
      </rPr>
      <t>6-20-24-28-32 кг</t>
    </r>
  </si>
  <si>
    <r>
      <rPr>
        <i/>
        <sz val="11"/>
        <rFont val="Times New Roman"/>
        <charset val="204"/>
      </rPr>
      <t>(коэфф)</t>
    </r>
    <r>
      <rPr>
        <sz val="11"/>
        <rFont val="Times New Roman"/>
        <charset val="204"/>
      </rPr>
      <t xml:space="preserve">  1 - 2 - 4 - 6 - 8</t>
    </r>
  </si>
  <si>
    <t>ДВОЕБОРЬЕ</t>
  </si>
  <si>
    <t>старшие юноши</t>
  </si>
  <si>
    <t>Толчок</t>
  </si>
  <si>
    <t>58 (1,45)</t>
  </si>
  <si>
    <t>Воротынцев Сергей</t>
  </si>
  <si>
    <t>47.2</t>
  </si>
  <si>
    <t>63 (1,35)</t>
  </si>
  <si>
    <t xml:space="preserve">Полтарин Дмитрий </t>
  </si>
  <si>
    <t xml:space="preserve">Блинов Антон </t>
  </si>
  <si>
    <t>68 (1,25)</t>
  </si>
  <si>
    <t>73 (1,15)</t>
  </si>
  <si>
    <t>32</t>
  </si>
  <si>
    <t xml:space="preserve">Авдеев Дмитрий </t>
  </si>
  <si>
    <t xml:space="preserve">Суханов Тимофей </t>
  </si>
  <si>
    <t>с. Сычевка</t>
  </si>
  <si>
    <t>Литченко Роман</t>
  </si>
  <si>
    <t>78 (1,1)</t>
  </si>
  <si>
    <t xml:space="preserve">Гребенщиков Александр </t>
  </si>
  <si>
    <t>85 (1,05)</t>
  </si>
  <si>
    <t>Фуфачев Иван</t>
  </si>
  <si>
    <t>85+ (1,0)</t>
  </si>
  <si>
    <t>Букаев Богдан</t>
  </si>
  <si>
    <t>Тюшевский Кирилл</t>
  </si>
  <si>
    <r>
      <rPr>
        <i/>
        <sz val="10"/>
        <color rgb="FF000000"/>
        <rFont val="Calibri"/>
        <charset val="204"/>
      </rPr>
      <t>Вес гирь: 12</t>
    </r>
    <r>
      <rPr>
        <sz val="10"/>
        <color rgb="FF000000"/>
        <rFont val="Calibri"/>
        <charset val="204"/>
      </rPr>
      <t>-14-16-20-24 кг</t>
    </r>
  </si>
  <si>
    <r>
      <rPr>
        <i/>
        <sz val="11"/>
        <rFont val="Times New Roman"/>
        <charset val="204"/>
      </rPr>
      <t xml:space="preserve">(коэфф)  </t>
    </r>
    <r>
      <rPr>
        <sz val="11"/>
        <rFont val="Times New Roman"/>
        <charset val="204"/>
      </rPr>
      <t>0,75-1-1,5-2-4</t>
    </r>
  </si>
  <si>
    <t>младшие юноши</t>
  </si>
  <si>
    <t>48 (1,45)</t>
  </si>
  <si>
    <t>Чамышев Николай</t>
  </si>
  <si>
    <t>Донин Андрей</t>
  </si>
  <si>
    <t>53 (1,35)</t>
  </si>
  <si>
    <t>Баркалов Никита</t>
  </si>
  <si>
    <t>Подколзин Владимир</t>
  </si>
  <si>
    <t>58(1,25)</t>
  </si>
  <si>
    <t>Седых Денис</t>
  </si>
  <si>
    <t>Сафронов Иван</t>
  </si>
  <si>
    <t>63 (1,15)</t>
  </si>
  <si>
    <t>Любин Валентин</t>
  </si>
  <si>
    <t>Синяков Роман</t>
  </si>
  <si>
    <t xml:space="preserve">Ерошкин Александр </t>
  </si>
  <si>
    <t>Кузьменко Данил</t>
  </si>
  <si>
    <t>68 (1,1)</t>
  </si>
  <si>
    <t xml:space="preserve">Ермаков Дмитрий </t>
  </si>
  <si>
    <t>Бобровский Тимур</t>
  </si>
  <si>
    <t>Масленников Кирил</t>
  </si>
  <si>
    <t>73 (1,05)</t>
  </si>
  <si>
    <t xml:space="preserve">Теплухин Алексей </t>
  </si>
  <si>
    <t>Альтенгоф Никита</t>
  </si>
  <si>
    <t>73+ (1,0)</t>
  </si>
  <si>
    <t xml:space="preserve">Суханов Анатолий </t>
  </si>
  <si>
    <t>Ваврух Михаил</t>
  </si>
  <si>
    <t>Воронков Константин</t>
  </si>
  <si>
    <t>Журавлев Илья</t>
  </si>
  <si>
    <t>Шаравин Роман</t>
  </si>
  <si>
    <t>Хлюстов Сергей</t>
  </si>
  <si>
    <r>
      <rPr>
        <i/>
        <sz val="10"/>
        <color rgb="FF000000"/>
        <rFont val="Calibri"/>
        <charset val="204"/>
      </rPr>
      <t>Вес гирь: 8-10-12-14-16</t>
    </r>
    <r>
      <rPr>
        <sz val="10"/>
        <color rgb="FF000000"/>
        <rFont val="Calibri"/>
        <charset val="204"/>
      </rPr>
      <t xml:space="preserve"> кг</t>
    </r>
  </si>
  <si>
    <t>33 (1,3)</t>
  </si>
  <si>
    <t>38 (1,2)</t>
  </si>
  <si>
    <t xml:space="preserve">Палагутин Матвей </t>
  </si>
  <si>
    <t>43 (1,1)</t>
  </si>
  <si>
    <t>Шик Александр</t>
  </si>
  <si>
    <t>Степанцов Анатолий</t>
  </si>
  <si>
    <t>48 (1,05)</t>
  </si>
  <si>
    <t xml:space="preserve">Карабаев Тигран </t>
  </si>
  <si>
    <t>Коробченко Денис</t>
  </si>
  <si>
    <t xml:space="preserve">Райченок Михаил </t>
  </si>
  <si>
    <t>Капустин Никита</t>
  </si>
  <si>
    <t>Аханов Кирилл</t>
  </si>
  <si>
    <t>Власенко Арсений</t>
  </si>
  <si>
    <t>Карамышев Павел</t>
  </si>
  <si>
    <t xml:space="preserve">Розбах Фёдор </t>
  </si>
  <si>
    <t>Чекмарев Никита</t>
  </si>
  <si>
    <t>Решетько Захар</t>
  </si>
  <si>
    <t>Самойленко Евгений</t>
  </si>
  <si>
    <t>б\р</t>
  </si>
  <si>
    <t xml:space="preserve">Штах Рустам </t>
  </si>
  <si>
    <r>
      <rPr>
        <i/>
        <sz val="10"/>
        <color rgb="FF000000"/>
        <rFont val="Calibri"/>
        <charset val="204"/>
      </rPr>
      <t>Вес гирь: 6-8-10-12-14</t>
    </r>
    <r>
      <rPr>
        <sz val="10"/>
        <color rgb="FF000000"/>
        <rFont val="Calibri"/>
        <charset val="204"/>
      </rPr>
      <t>кг</t>
    </r>
  </si>
  <si>
    <t>28 (1,3)</t>
  </si>
  <si>
    <t>33 (1,2)</t>
  </si>
  <si>
    <t xml:space="preserve">Бондаренко Сергей </t>
  </si>
  <si>
    <t>38 (1,1)</t>
  </si>
  <si>
    <t>Солодовник Андрей</t>
  </si>
  <si>
    <t>Чикалов Сергей</t>
  </si>
  <si>
    <t xml:space="preserve">Зенов Прохор </t>
  </si>
  <si>
    <t>Нартова В.А</t>
  </si>
  <si>
    <t>43 (1,05)</t>
  </si>
  <si>
    <t xml:space="preserve">Летчер Артём </t>
  </si>
  <si>
    <t>Быстров Глеб</t>
  </si>
  <si>
    <t xml:space="preserve">Понякшин Илья </t>
  </si>
  <si>
    <t>Мурадханян  Самвел</t>
  </si>
  <si>
    <t xml:space="preserve">Онипко Макар </t>
  </si>
  <si>
    <t>43+ (1,0)</t>
  </si>
  <si>
    <t>Анищенко Артем</t>
  </si>
  <si>
    <t>Чамышев Владимир</t>
  </si>
  <si>
    <t>Чекмарев Евгений</t>
  </si>
  <si>
    <t xml:space="preserve">Семашкевич Максим </t>
  </si>
  <si>
    <t>Воробьев Андрей</t>
  </si>
  <si>
    <t xml:space="preserve">Вострецов Илья </t>
  </si>
  <si>
    <t>2ю+</t>
  </si>
  <si>
    <t>1ю+</t>
  </si>
  <si>
    <t>3ю+</t>
  </si>
  <si>
    <t>2ю</t>
  </si>
  <si>
    <t>3ю</t>
  </si>
  <si>
    <t>3+</t>
  </si>
  <si>
    <t>хорошо</t>
  </si>
  <si>
    <t>Филимонова В.О.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</si>
</sst>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3">
    <font>
      <sz val="11"/>
      <color rgb="FF000000"/>
      <name val="Calibri"/>
      <charset val="134"/>
    </font>
    <font>
      <b/>
      <sz val="12"/>
      <name val="Times New Roman"/>
      <charset val="204"/>
    </font>
    <font>
      <i/>
      <sz val="10"/>
      <name val="Times New Roman"/>
      <charset val="204"/>
    </font>
    <font>
      <b/>
      <sz val="14"/>
      <name val="Times New Roman"/>
      <charset val="204"/>
    </font>
    <font>
      <b/>
      <sz val="10"/>
      <name val="Times New Roman"/>
      <charset val="204"/>
    </font>
    <font>
      <b/>
      <sz val="11"/>
      <name val="Times New Roman"/>
      <charset val="204"/>
    </font>
    <font>
      <sz val="10"/>
      <name val="Times New Roman"/>
      <charset val="204"/>
    </font>
    <font>
      <sz val="8"/>
      <name val="Times New Roman"/>
      <charset val="204"/>
    </font>
    <font>
      <sz val="12"/>
      <name val="Times New Roman"/>
      <charset val="204"/>
    </font>
    <font>
      <sz val="11"/>
      <name val="Times New Roman"/>
      <charset val="204"/>
    </font>
    <font>
      <sz val="11"/>
      <color rgb="FF000000"/>
      <name val="Times New Roman"/>
      <charset val="204"/>
    </font>
    <font>
      <sz val="11"/>
      <color indexed="8"/>
      <name val="Times New Roman"/>
      <charset val="204"/>
    </font>
    <font>
      <sz val="11"/>
      <color theme="1"/>
      <name val="Cambria"/>
      <charset val="204"/>
      <scheme val="major"/>
    </font>
    <font>
      <sz val="11"/>
      <name val="Cambria"/>
      <charset val="204"/>
    </font>
    <font>
      <sz val="11"/>
      <color indexed="8"/>
      <name val="Cambria"/>
      <charset val="204"/>
    </font>
    <font>
      <b/>
      <i/>
      <sz val="12"/>
      <name val="Times New Roman"/>
      <charset val="204"/>
    </font>
    <font>
      <i/>
      <sz val="10"/>
      <color rgb="FF000000"/>
      <name val="Calibri"/>
      <charset val="204"/>
    </font>
    <font>
      <b/>
      <i/>
      <sz val="9"/>
      <name val="Times New Roman"/>
      <charset val="204"/>
    </font>
    <font>
      <b/>
      <sz val="9"/>
      <name val="Times New Roman"/>
      <charset val="204"/>
    </font>
    <font>
      <sz val="11"/>
      <color rgb="FF000000"/>
      <name val="Calibri"/>
      <charset val="204"/>
    </font>
    <font>
      <b/>
      <sz val="8"/>
      <name val="Times New Roman"/>
      <charset val="204"/>
    </font>
    <font>
      <b/>
      <sz val="6"/>
      <color rgb="FF000000"/>
      <name val="Arial"/>
      <charset val="204"/>
    </font>
    <font>
      <b/>
      <sz val="10"/>
      <color rgb="FF000000"/>
      <name val="Arial"/>
      <charset val="204"/>
    </font>
    <font>
      <b/>
      <sz val="8"/>
      <color rgb="FF000000"/>
      <name val="Arial"/>
      <charset val="204"/>
    </font>
    <font>
      <b/>
      <sz val="9"/>
      <color rgb="FF000000"/>
      <name val="Calibri"/>
      <charset val="204"/>
    </font>
    <font>
      <sz val="6"/>
      <color rgb="FFFF0000"/>
      <name val="Calibri"/>
      <charset val="204"/>
    </font>
    <font>
      <sz val="6"/>
      <name val="Calibri"/>
      <charset val="204"/>
    </font>
    <font>
      <sz val="6"/>
      <name val="Times New Roman"/>
      <charset val="204"/>
    </font>
    <font>
      <sz val="11"/>
      <name val="Calibri"/>
      <charset val="134"/>
    </font>
    <font>
      <b/>
      <i/>
      <sz val="14"/>
      <name val="Times New Roman"/>
      <charset val="204"/>
    </font>
    <font>
      <i/>
      <sz val="11"/>
      <color rgb="FF000000"/>
      <name val="Calibri"/>
      <charset val="204"/>
    </font>
    <font>
      <sz val="10"/>
      <name val="Arial Cyr"/>
      <charset val="204"/>
    </font>
    <font>
      <sz val="11"/>
      <color theme="1"/>
      <name val="Calibri"/>
      <charset val="204"/>
      <scheme val="minor"/>
    </font>
    <font>
      <sz val="10"/>
      <color rgb="FF000000"/>
      <name val="Calibri"/>
      <charset val="204"/>
    </font>
    <font>
      <i/>
      <sz val="11"/>
      <name val="Times New Roman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6"/>
      <color rgb="FFFF0000"/>
      <name val="Calibri"/>
      <family val="2"/>
      <charset val="204"/>
    </font>
    <font>
      <sz val="6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FF"/>
        <bgColor rgb="FFFFFFCC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19" fillId="0" borderId="0"/>
  </cellStyleXfs>
  <cellXfs count="570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2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2" fontId="10" fillId="0" borderId="20" xfId="0" applyNumberFormat="1" applyFont="1" applyBorder="1" applyAlignment="1">
      <alignment horizontal="center" vertical="center"/>
    </xf>
    <xf numFmtId="0" fontId="11" fillId="2" borderId="7" xfId="0" applyFont="1" applyFill="1" applyBorder="1" applyAlignment="1">
      <alignment vertical="center"/>
    </xf>
    <xf numFmtId="0" fontId="10" fillId="0" borderId="7" xfId="0" applyFont="1" applyBorder="1" applyAlignment="1">
      <alignment vertical="center"/>
    </xf>
    <xf numFmtId="1" fontId="9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2" fontId="10" fillId="0" borderId="22" xfId="0" applyNumberFormat="1" applyFont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9" fillId="2" borderId="22" xfId="0" applyFont="1" applyFill="1" applyBorder="1" applyAlignment="1">
      <alignment horizontal="center" vertical="center"/>
    </xf>
    <xf numFmtId="0" fontId="14" fillId="2" borderId="8" xfId="0" applyFont="1" applyFill="1" applyBorder="1" applyAlignment="1"/>
    <xf numFmtId="0" fontId="12" fillId="3" borderId="8" xfId="0" applyFont="1" applyFill="1" applyBorder="1" applyAlignment="1"/>
    <xf numFmtId="0" fontId="12" fillId="3" borderId="9" xfId="0" applyFont="1" applyFill="1" applyBorder="1" applyAlignment="1"/>
    <xf numFmtId="0" fontId="14" fillId="2" borderId="9" xfId="0" applyFont="1" applyFill="1" applyBorder="1" applyAlignment="1"/>
    <xf numFmtId="0" fontId="10" fillId="4" borderId="31" xfId="0" applyFont="1" applyFill="1" applyBorder="1" applyAlignment="1">
      <alignment horizontal="center" vertical="center" wrapText="1"/>
    </xf>
    <xf numFmtId="2" fontId="10" fillId="0" borderId="3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33" xfId="0" applyFont="1" applyBorder="1" applyAlignment="1">
      <alignment horizontal="center" vertical="center"/>
    </xf>
    <xf numFmtId="2" fontId="10" fillId="0" borderId="33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" fillId="0" borderId="34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3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left" vertical="center"/>
    </xf>
    <xf numFmtId="0" fontId="10" fillId="0" borderId="22" xfId="0" applyFont="1" applyBorder="1" applyAlignment="1">
      <alignment horizontal="center" vertical="center"/>
    </xf>
    <xf numFmtId="49" fontId="9" fillId="2" borderId="22" xfId="0" applyNumberFormat="1" applyFont="1" applyFill="1" applyBorder="1" applyAlignment="1">
      <alignment horizontal="left" vertical="center"/>
    </xf>
    <xf numFmtId="0" fontId="10" fillId="0" borderId="31" xfId="0" applyFont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10" fillId="0" borderId="31" xfId="0" applyFont="1" applyBorder="1" applyAlignment="1">
      <alignment vertical="center"/>
    </xf>
    <xf numFmtId="1" fontId="9" fillId="2" borderId="22" xfId="0" applyNumberFormat="1" applyFont="1" applyFill="1" applyBorder="1" applyAlignment="1">
      <alignment horizontal="center" vertical="center" wrapText="1"/>
    </xf>
    <xf numFmtId="0" fontId="9" fillId="0" borderId="33" xfId="0" applyFont="1" applyBorder="1" applyAlignment="1">
      <alignment vertical="center"/>
    </xf>
    <xf numFmtId="0" fontId="10" fillId="0" borderId="48" xfId="0" applyFont="1" applyBorder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0" fillId="4" borderId="31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2" fontId="9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49" fontId="9" fillId="0" borderId="0" xfId="0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0" fillId="4" borderId="18" xfId="0" applyFont="1" applyFill="1" applyBorder="1" applyAlignment="1">
      <alignment horizontal="left" vertical="center"/>
    </xf>
    <xf numFmtId="0" fontId="12" fillId="3" borderId="0" xfId="0" applyFont="1" applyFill="1" applyBorder="1" applyAlignment="1"/>
    <xf numFmtId="0" fontId="9" fillId="0" borderId="19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0" fillId="3" borderId="0" xfId="0" applyFont="1" applyFill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1" fillId="3" borderId="34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0" fontId="14" fillId="2" borderId="0" xfId="0" applyFont="1" applyFill="1" applyBorder="1" applyAlignment="1"/>
    <xf numFmtId="0" fontId="9" fillId="0" borderId="5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Fill="1" applyAlignment="1"/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164" fontId="19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3" fillId="0" borderId="34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1" fillId="0" borderId="51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3" fillId="0" borderId="52" xfId="0" applyFont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25" fillId="0" borderId="19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26" fillId="0" borderId="21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4" borderId="25" xfId="0" applyFont="1" applyFill="1" applyBorder="1" applyAlignment="1">
      <alignment horizontal="center" vertical="center"/>
    </xf>
    <xf numFmtId="0" fontId="26" fillId="4" borderId="42" xfId="0" applyFont="1" applyFill="1" applyBorder="1" applyAlignment="1">
      <alignment horizontal="center" vertical="center"/>
    </xf>
    <xf numFmtId="0" fontId="26" fillId="4" borderId="21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left" vertical="center"/>
    </xf>
    <xf numFmtId="0" fontId="26" fillId="0" borderId="2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26" fillId="4" borderId="7" xfId="0" applyFont="1" applyFill="1" applyBorder="1" applyAlignment="1">
      <alignment horizontal="center" vertical="center"/>
    </xf>
    <xf numFmtId="0" fontId="26" fillId="4" borderId="3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27" fillId="0" borderId="21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10" fillId="4" borderId="54" xfId="0" applyFont="1" applyFill="1" applyBorder="1" applyAlignment="1">
      <alignment horizontal="left" vertical="center"/>
    </xf>
    <xf numFmtId="0" fontId="26" fillId="0" borderId="23" xfId="0" applyFont="1" applyBorder="1" applyAlignment="1">
      <alignment vertical="center"/>
    </xf>
    <xf numFmtId="0" fontId="26" fillId="0" borderId="4" xfId="0" applyFont="1" applyBorder="1" applyAlignment="1">
      <alignment vertical="center"/>
    </xf>
    <xf numFmtId="0" fontId="26" fillId="0" borderId="22" xfId="0" applyFont="1" applyBorder="1" applyAlignment="1">
      <alignment vertical="center"/>
    </xf>
    <xf numFmtId="0" fontId="26" fillId="0" borderId="39" xfId="0" applyFont="1" applyBorder="1" applyAlignment="1">
      <alignment vertical="center"/>
    </xf>
    <xf numFmtId="0" fontId="26" fillId="0" borderId="4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10" fillId="4" borderId="55" xfId="0" applyFont="1" applyFill="1" applyBorder="1" applyAlignment="1">
      <alignment horizontal="left" vertical="center"/>
    </xf>
    <xf numFmtId="0" fontId="26" fillId="0" borderId="31" xfId="0" applyFont="1" applyBorder="1" applyAlignment="1">
      <alignment vertical="center"/>
    </xf>
    <xf numFmtId="0" fontId="26" fillId="0" borderId="50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4" borderId="31" xfId="0" applyFont="1" applyFill="1" applyBorder="1" applyAlignment="1">
      <alignment horizontal="center" vertical="center"/>
    </xf>
    <xf numFmtId="0" fontId="26" fillId="4" borderId="41" xfId="0" applyFont="1" applyFill="1" applyBorder="1" applyAlignment="1">
      <alignment horizontal="center" vertical="center"/>
    </xf>
    <xf numFmtId="0" fontId="25" fillId="4" borderId="50" xfId="0" applyFont="1" applyFill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4" borderId="2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21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4" borderId="25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6" fillId="0" borderId="29" xfId="0" applyFont="1" applyBorder="1" applyAlignment="1">
      <alignment vertical="center"/>
    </xf>
    <xf numFmtId="0" fontId="25" fillId="4" borderId="29" xfId="0" applyFont="1" applyFill="1" applyBorder="1" applyAlignment="1">
      <alignment horizontal="center" vertical="center"/>
    </xf>
    <xf numFmtId="0" fontId="25" fillId="4" borderId="31" xfId="0" applyFont="1" applyFill="1" applyBorder="1" applyAlignment="1">
      <alignment horizontal="center" vertical="center"/>
    </xf>
    <xf numFmtId="0" fontId="25" fillId="4" borderId="41" xfId="0" applyFont="1" applyFill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4" borderId="29" xfId="0" applyFont="1" applyFill="1" applyBorder="1" applyAlignment="1">
      <alignment horizontal="center" vertical="center"/>
    </xf>
    <xf numFmtId="0" fontId="26" fillId="4" borderId="50" xfId="0" applyFont="1" applyFill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0" fontId="26" fillId="4" borderId="8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0" fontId="26" fillId="0" borderId="30" xfId="0" applyFont="1" applyBorder="1" applyAlignment="1">
      <alignment vertical="center"/>
    </xf>
    <xf numFmtId="0" fontId="28" fillId="0" borderId="60" xfId="0" applyFont="1" applyBorder="1" applyAlignment="1">
      <alignment vertical="center"/>
    </xf>
    <xf numFmtId="0" fontId="26" fillId="4" borderId="30" xfId="0" applyFont="1" applyFill="1" applyBorder="1" applyAlignment="1">
      <alignment horizontal="center" vertical="center"/>
    </xf>
    <xf numFmtId="0" fontId="29" fillId="7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0" fontId="4" fillId="0" borderId="0" xfId="1" applyFont="1" applyBorder="1" applyAlignment="1"/>
    <xf numFmtId="0" fontId="6" fillId="0" borderId="0" xfId="1" applyFont="1"/>
    <xf numFmtId="0" fontId="19" fillId="0" borderId="0" xfId="6"/>
    <xf numFmtId="0" fontId="29" fillId="7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31" fillId="0" borderId="0" xfId="2"/>
    <xf numFmtId="0" fontId="11" fillId="2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6" fillId="2" borderId="7" xfId="0" applyFont="1" applyFill="1" applyBorder="1" applyAlignment="1"/>
    <xf numFmtId="0" fontId="37" fillId="0" borderId="7" xfId="0" applyFont="1" applyBorder="1" applyAlignment="1">
      <alignment vertical="center"/>
    </xf>
    <xf numFmtId="0" fontId="35" fillId="0" borderId="7" xfId="0" applyNumberFormat="1" applyFont="1" applyBorder="1" applyAlignment="1">
      <alignment horizontal="center" vertical="center"/>
    </xf>
    <xf numFmtId="2" fontId="37" fillId="0" borderId="7" xfId="0" applyNumberFormat="1" applyFont="1" applyBorder="1" applyAlignment="1">
      <alignment horizontal="center" vertical="center"/>
    </xf>
    <xf numFmtId="0" fontId="35" fillId="2" borderId="7" xfId="0" applyFont="1" applyFill="1" applyBorder="1" applyAlignment="1">
      <alignment horizontal="center"/>
    </xf>
    <xf numFmtId="0" fontId="37" fillId="0" borderId="7" xfId="0" applyFont="1" applyBorder="1" applyAlignment="1">
      <alignment horizontal="center" vertical="center"/>
    </xf>
    <xf numFmtId="0" fontId="35" fillId="0" borderId="7" xfId="0" applyFont="1" applyBorder="1" applyAlignment="1">
      <alignment vertical="center"/>
    </xf>
    <xf numFmtId="0" fontId="35" fillId="3" borderId="7" xfId="0" applyFont="1" applyFill="1" applyBorder="1" applyAlignment="1">
      <alignment horizontal="center"/>
    </xf>
    <xf numFmtId="0" fontId="36" fillId="2" borderId="7" xfId="0" applyFont="1" applyFill="1" applyBorder="1" applyAlignment="1">
      <alignment vertical="center"/>
    </xf>
    <xf numFmtId="0" fontId="35" fillId="2" borderId="7" xfId="0" applyNumberFormat="1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/>
    </xf>
    <xf numFmtId="0" fontId="36" fillId="2" borderId="7" xfId="0" applyFont="1" applyFill="1" applyBorder="1" applyAlignment="1">
      <alignment horizontal="center" vertical="center"/>
    </xf>
    <xf numFmtId="49" fontId="35" fillId="2" borderId="7" xfId="0" applyNumberFormat="1" applyFont="1" applyFill="1" applyBorder="1" applyAlignment="1">
      <alignment horizontal="left" vertical="center"/>
    </xf>
    <xf numFmtId="0" fontId="39" fillId="3" borderId="7" xfId="0" applyNumberFormat="1" applyFont="1" applyFill="1" applyBorder="1" applyAlignment="1">
      <alignment horizontal="center"/>
    </xf>
    <xf numFmtId="49" fontId="35" fillId="2" borderId="7" xfId="0" applyNumberFormat="1" applyFont="1" applyFill="1" applyBorder="1" applyAlignment="1">
      <alignment vertical="center"/>
    </xf>
    <xf numFmtId="0" fontId="39" fillId="3" borderId="7" xfId="0" applyFont="1" applyFill="1" applyBorder="1" applyAlignment="1"/>
    <xf numFmtId="0" fontId="39" fillId="3" borderId="7" xfId="0" applyFont="1" applyFill="1" applyBorder="1" applyAlignment="1">
      <alignment vertical="center"/>
    </xf>
    <xf numFmtId="0" fontId="37" fillId="3" borderId="7" xfId="0" applyFont="1" applyFill="1" applyBorder="1" applyAlignment="1">
      <alignment vertical="center"/>
    </xf>
    <xf numFmtId="0" fontId="35" fillId="3" borderId="7" xfId="0" applyNumberFormat="1" applyFont="1" applyFill="1" applyBorder="1" applyAlignment="1">
      <alignment horizontal="center" vertical="center" wrapText="1"/>
    </xf>
    <xf numFmtId="0" fontId="35" fillId="3" borderId="7" xfId="0" applyFont="1" applyFill="1" applyBorder="1" applyAlignment="1">
      <alignment horizontal="center" vertical="center" wrapText="1"/>
    </xf>
    <xf numFmtId="2" fontId="35" fillId="3" borderId="7" xfId="0" applyNumberFormat="1" applyFont="1" applyFill="1" applyBorder="1" applyAlignment="1">
      <alignment horizontal="center" vertical="center" wrapText="1"/>
    </xf>
    <xf numFmtId="0" fontId="35" fillId="3" borderId="7" xfId="0" applyFont="1" applyFill="1" applyBorder="1" applyAlignment="1">
      <alignment horizontal="center" vertical="center"/>
    </xf>
    <xf numFmtId="0" fontId="39" fillId="3" borderId="7" xfId="0" applyFont="1" applyFill="1" applyBorder="1" applyAlignment="1">
      <alignment horizontal="center" vertical="center"/>
    </xf>
    <xf numFmtId="1" fontId="39" fillId="3" borderId="7" xfId="0" applyNumberFormat="1" applyFont="1" applyFill="1" applyBorder="1" applyAlignment="1">
      <alignment horizontal="center" vertical="center"/>
    </xf>
    <xf numFmtId="0" fontId="35" fillId="2" borderId="7" xfId="0" applyNumberFormat="1" applyFont="1" applyFill="1" applyBorder="1" applyAlignment="1">
      <alignment horizontal="center" vertical="center"/>
    </xf>
    <xf numFmtId="0" fontId="35" fillId="3" borderId="7" xfId="0" applyNumberFormat="1" applyFont="1" applyFill="1" applyBorder="1" applyAlignment="1">
      <alignment horizontal="center"/>
    </xf>
    <xf numFmtId="0" fontId="35" fillId="0" borderId="7" xfId="0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 wrapText="1"/>
    </xf>
    <xf numFmtId="2" fontId="37" fillId="0" borderId="7" xfId="0" applyNumberFormat="1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7" fillId="4" borderId="7" xfId="0" applyFont="1" applyFill="1" applyBorder="1" applyAlignment="1">
      <alignment vertical="center"/>
    </xf>
    <xf numFmtId="0" fontId="37" fillId="4" borderId="7" xfId="0" applyNumberFormat="1" applyFont="1" applyFill="1" applyBorder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7" xfId="0" applyFont="1" applyFill="1" applyBorder="1" applyAlignment="1">
      <alignment horizontal="left" vertical="center"/>
    </xf>
    <xf numFmtId="49" fontId="39" fillId="3" borderId="7" xfId="0" applyNumberFormat="1" applyFont="1" applyFill="1" applyBorder="1" applyAlignment="1">
      <alignment vertical="top"/>
    </xf>
    <xf numFmtId="0" fontId="38" fillId="4" borderId="7" xfId="0" applyNumberFormat="1" applyFont="1" applyFill="1" applyBorder="1" applyAlignment="1">
      <alignment horizontal="center" vertical="center" wrapText="1"/>
    </xf>
    <xf numFmtId="0" fontId="39" fillId="4" borderId="7" xfId="0" applyFont="1" applyFill="1" applyBorder="1" applyAlignment="1">
      <alignment vertical="center"/>
    </xf>
    <xf numFmtId="0" fontId="39" fillId="4" borderId="7" xfId="0" applyNumberFormat="1" applyFont="1" applyFill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0" borderId="7" xfId="0" applyFont="1" applyFill="1" applyBorder="1" applyAlignment="1">
      <alignment vertical="center"/>
    </xf>
    <xf numFmtId="0" fontId="39" fillId="0" borderId="7" xfId="0" applyNumberFormat="1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/>
    </xf>
    <xf numFmtId="0" fontId="39" fillId="0" borderId="7" xfId="0" applyFont="1" applyBorder="1" applyAlignment="1">
      <alignment vertical="center"/>
    </xf>
    <xf numFmtId="0" fontId="39" fillId="4" borderId="7" xfId="0" applyNumberFormat="1" applyFont="1" applyFill="1" applyBorder="1" applyAlignment="1">
      <alignment horizontal="center" vertical="center" wrapText="1"/>
    </xf>
    <xf numFmtId="0" fontId="35" fillId="0" borderId="33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20" xfId="0" applyFont="1" applyBorder="1" applyAlignment="1">
      <alignment vertical="center"/>
    </xf>
    <xf numFmtId="0" fontId="37" fillId="0" borderId="20" xfId="0" applyFont="1" applyBorder="1" applyAlignment="1">
      <alignment vertical="center"/>
    </xf>
    <xf numFmtId="0" fontId="35" fillId="0" borderId="20" xfId="0" applyFont="1" applyBorder="1" applyAlignment="1">
      <alignment horizontal="center" vertical="center"/>
    </xf>
    <xf numFmtId="2" fontId="37" fillId="0" borderId="20" xfId="0" applyNumberFormat="1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7" xfId="0" applyFont="1" applyBorder="1" applyAlignment="1">
      <alignment vertical="center"/>
    </xf>
    <xf numFmtId="0" fontId="35" fillId="0" borderId="21" xfId="0" applyFont="1" applyBorder="1" applyAlignment="1">
      <alignment horizontal="center" vertical="center"/>
    </xf>
    <xf numFmtId="0" fontId="36" fillId="2" borderId="7" xfId="0" applyFont="1" applyFill="1" applyBorder="1" applyAlignment="1">
      <alignment horizontal="left" vertical="center"/>
    </xf>
    <xf numFmtId="0" fontId="37" fillId="0" borderId="7" xfId="0" applyFont="1" applyBorder="1" applyAlignment="1">
      <alignment horizontal="left" vertical="center"/>
    </xf>
    <xf numFmtId="0" fontId="35" fillId="0" borderId="38" xfId="0" applyFont="1" applyBorder="1" applyAlignment="1">
      <alignment horizontal="center" vertical="center" wrapText="1"/>
    </xf>
    <xf numFmtId="0" fontId="35" fillId="2" borderId="22" xfId="0" applyNumberFormat="1" applyFont="1" applyFill="1" applyBorder="1" applyAlignment="1">
      <alignment horizontal="center" vertical="center" wrapText="1"/>
    </xf>
    <xf numFmtId="0" fontId="35" fillId="2" borderId="22" xfId="0" applyFont="1" applyFill="1" applyBorder="1" applyAlignment="1">
      <alignment horizontal="center" vertical="center" wrapText="1"/>
    </xf>
    <xf numFmtId="2" fontId="37" fillId="0" borderId="22" xfId="0" applyNumberFormat="1" applyFont="1" applyBorder="1" applyAlignment="1">
      <alignment horizontal="center" vertical="center"/>
    </xf>
    <xf numFmtId="1" fontId="35" fillId="2" borderId="7" xfId="0" applyNumberFormat="1" applyFont="1" applyFill="1" applyBorder="1" applyAlignment="1">
      <alignment horizontal="center" vertical="center" wrapText="1"/>
    </xf>
    <xf numFmtId="1" fontId="35" fillId="2" borderId="7" xfId="0" applyNumberFormat="1" applyFont="1" applyFill="1" applyBorder="1" applyAlignment="1">
      <alignment horizontal="center" vertical="center"/>
    </xf>
    <xf numFmtId="0" fontId="37" fillId="0" borderId="7" xfId="0" applyFont="1" applyBorder="1" applyAlignment="1"/>
    <xf numFmtId="0" fontId="39" fillId="0" borderId="7" xfId="0" applyNumberFormat="1" applyFont="1" applyBorder="1" applyAlignment="1">
      <alignment horizontal="center" vertical="center"/>
    </xf>
    <xf numFmtId="0" fontId="10" fillId="4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4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4" borderId="0" xfId="0" applyFont="1" applyFill="1" applyBorder="1" applyAlignment="1">
      <alignment horizontal="left" vertical="center"/>
    </xf>
    <xf numFmtId="0" fontId="36" fillId="2" borderId="7" xfId="0" applyFont="1" applyFill="1" applyBorder="1" applyAlignment="1">
      <alignment horizontal="center"/>
    </xf>
    <xf numFmtId="49" fontId="35" fillId="3" borderId="7" xfId="0" applyNumberFormat="1" applyFont="1" applyFill="1" applyBorder="1" applyAlignment="1">
      <alignment horizontal="left" vertical="center"/>
    </xf>
    <xf numFmtId="0" fontId="36" fillId="3" borderId="7" xfId="0" applyFont="1" applyFill="1" applyBorder="1" applyAlignment="1">
      <alignment horizontal="center" vertical="center"/>
    </xf>
    <xf numFmtId="0" fontId="35" fillId="0" borderId="7" xfId="0" applyFont="1" applyBorder="1" applyAlignment="1">
      <alignment horizontal="left" vertical="top"/>
    </xf>
    <xf numFmtId="0" fontId="35" fillId="0" borderId="7" xfId="0" applyFont="1" applyBorder="1" applyAlignment="1">
      <alignment horizontal="center" vertical="top"/>
    </xf>
    <xf numFmtId="49" fontId="35" fillId="3" borderId="7" xfId="0" applyNumberFormat="1" applyFont="1" applyFill="1" applyBorder="1" applyAlignment="1">
      <alignment horizontal="left"/>
    </xf>
    <xf numFmtId="0" fontId="36" fillId="2" borderId="7" xfId="0" applyFont="1" applyFill="1" applyBorder="1" applyAlignment="1">
      <alignment horizontal="left"/>
    </xf>
    <xf numFmtId="0" fontId="36" fillId="0" borderId="7" xfId="0" applyFont="1" applyFill="1" applyBorder="1" applyAlignment="1">
      <alignment horizontal="left"/>
    </xf>
    <xf numFmtId="0" fontId="36" fillId="0" borderId="7" xfId="0" applyFont="1" applyFill="1" applyBorder="1" applyAlignment="1">
      <alignment horizontal="center"/>
    </xf>
    <xf numFmtId="0" fontId="36" fillId="0" borderId="7" xfId="0" applyNumberFormat="1" applyFont="1" applyFill="1" applyBorder="1" applyAlignment="1">
      <alignment horizontal="center"/>
    </xf>
    <xf numFmtId="0" fontId="35" fillId="0" borderId="7" xfId="0" applyFont="1" applyFill="1" applyBorder="1" applyAlignment="1">
      <alignment horizontal="center"/>
    </xf>
    <xf numFmtId="0" fontId="35" fillId="0" borderId="7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vertical="center"/>
    </xf>
    <xf numFmtId="1" fontId="35" fillId="0" borderId="7" xfId="0" applyNumberFormat="1" applyFont="1" applyFill="1" applyBorder="1" applyAlignment="1">
      <alignment horizontal="center" vertical="center" wrapText="1"/>
    </xf>
    <xf numFmtId="49" fontId="35" fillId="0" borderId="7" xfId="0" applyNumberFormat="1" applyFont="1" applyFill="1" applyBorder="1" applyAlignment="1">
      <alignment vertical="center"/>
    </xf>
    <xf numFmtId="49" fontId="35" fillId="3" borderId="7" xfId="0" applyNumberFormat="1" applyFont="1" applyFill="1" applyBorder="1" applyAlignment="1">
      <alignment vertical="center"/>
    </xf>
    <xf numFmtId="0" fontId="37" fillId="3" borderId="7" xfId="0" applyFont="1" applyFill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/>
    </xf>
    <xf numFmtId="0" fontId="36" fillId="2" borderId="7" xfId="0" applyFont="1" applyFill="1" applyBorder="1" applyAlignment="1">
      <alignment horizontal="left" vertical="center"/>
    </xf>
    <xf numFmtId="0" fontId="39" fillId="3" borderId="7" xfId="0" applyFont="1" applyFill="1" applyBorder="1" applyAlignment="1">
      <alignment horizontal="left" vertical="center"/>
    </xf>
    <xf numFmtId="0" fontId="36" fillId="2" borderId="7" xfId="0" applyNumberFormat="1" applyFont="1" applyFill="1" applyBorder="1" applyAlignment="1">
      <alignment horizontal="center"/>
    </xf>
    <xf numFmtId="0" fontId="37" fillId="4" borderId="7" xfId="0" applyNumberFormat="1" applyFont="1" applyFill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44" fillId="0" borderId="35" xfId="0" applyFont="1" applyBorder="1" applyAlignment="1">
      <alignment horizontal="center" vertical="center"/>
    </xf>
    <xf numFmtId="0" fontId="45" fillId="0" borderId="50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5" fillId="0" borderId="31" xfId="0" applyFont="1" applyBorder="1" applyAlignment="1">
      <alignment vertical="center"/>
    </xf>
    <xf numFmtId="0" fontId="45" fillId="0" borderId="41" xfId="0" applyFont="1" applyBorder="1" applyAlignment="1">
      <alignment vertical="center"/>
    </xf>
    <xf numFmtId="0" fontId="45" fillId="0" borderId="23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25" xfId="0" applyFont="1" applyBorder="1" applyAlignment="1">
      <alignment horizontal="center" vertical="center"/>
    </xf>
    <xf numFmtId="0" fontId="45" fillId="0" borderId="38" xfId="0" applyFont="1" applyBorder="1" applyAlignment="1">
      <alignment horizontal="center" vertical="center"/>
    </xf>
    <xf numFmtId="0" fontId="45" fillId="0" borderId="23" xfId="0" applyFont="1" applyBorder="1" applyAlignment="1">
      <alignment vertical="center"/>
    </xf>
    <xf numFmtId="0" fontId="45" fillId="0" borderId="4" xfId="0" applyFont="1" applyBorder="1" applyAlignment="1">
      <alignment vertical="center"/>
    </xf>
    <xf numFmtId="0" fontId="45" fillId="0" borderId="22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5" fillId="0" borderId="21" xfId="0" applyFont="1" applyBorder="1" applyAlignment="1">
      <alignment vertical="center"/>
    </xf>
    <xf numFmtId="0" fontId="45" fillId="0" borderId="7" xfId="0" applyFont="1" applyBorder="1" applyAlignment="1">
      <alignment vertical="center"/>
    </xf>
    <xf numFmtId="0" fontId="45" fillId="0" borderId="25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6" fillId="0" borderId="21" xfId="0" applyFont="1" applyBorder="1" applyAlignment="1">
      <alignment horizontal="center" vertical="center"/>
    </xf>
    <xf numFmtId="0" fontId="46" fillId="0" borderId="25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6" fillId="0" borderId="3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41" fillId="0" borderId="57" xfId="5" applyFont="1" applyBorder="1" applyAlignment="1">
      <alignment horizontal="center" vertical="center"/>
    </xf>
    <xf numFmtId="0" fontId="37" fillId="4" borderId="22" xfId="0" applyFont="1" applyFill="1" applyBorder="1" applyAlignment="1">
      <alignment horizontal="center" vertical="center" wrapText="1"/>
    </xf>
    <xf numFmtId="0" fontId="39" fillId="3" borderId="20" xfId="0" applyFont="1" applyFill="1" applyBorder="1" applyAlignment="1">
      <alignment horizontal="center" vertical="center"/>
    </xf>
    <xf numFmtId="0" fontId="35" fillId="0" borderId="20" xfId="5" applyFont="1" applyBorder="1" applyAlignment="1">
      <alignment horizontal="center" vertical="center"/>
    </xf>
    <xf numFmtId="0" fontId="41" fillId="0" borderId="7" xfId="5" applyFont="1" applyBorder="1" applyAlignment="1">
      <alignment horizontal="center" vertical="center"/>
    </xf>
    <xf numFmtId="0" fontId="35" fillId="0" borderId="7" xfId="5" applyFont="1" applyBorder="1" applyAlignment="1">
      <alignment horizontal="center" vertical="center"/>
    </xf>
    <xf numFmtId="0" fontId="39" fillId="3" borderId="8" xfId="0" applyFont="1" applyFill="1" applyBorder="1" applyAlignment="1">
      <alignment horizontal="center" vertical="center"/>
    </xf>
    <xf numFmtId="0" fontId="35" fillId="0" borderId="33" xfId="5" applyFont="1" applyBorder="1" applyAlignment="1">
      <alignment horizontal="center" vertical="center" shrinkToFit="1"/>
    </xf>
    <xf numFmtId="0" fontId="41" fillId="0" borderId="31" xfId="5" applyFont="1" applyBorder="1" applyAlignment="1">
      <alignment horizontal="center" vertical="center"/>
    </xf>
    <xf numFmtId="0" fontId="35" fillId="0" borderId="31" xfId="5" applyFont="1" applyBorder="1" applyAlignment="1">
      <alignment horizontal="center" vertical="center"/>
    </xf>
    <xf numFmtId="0" fontId="35" fillId="0" borderId="57" xfId="5" applyFont="1" applyBorder="1" applyAlignment="1">
      <alignment horizontal="center" vertical="center"/>
    </xf>
    <xf numFmtId="0" fontId="35" fillId="0" borderId="31" xfId="0" applyFont="1" applyBorder="1" applyAlignment="1">
      <alignment vertical="center"/>
    </xf>
    <xf numFmtId="0" fontId="35" fillId="0" borderId="7" xfId="0" applyFont="1" applyBorder="1" applyAlignment="1">
      <alignment horizontal="left" vertical="center"/>
    </xf>
    <xf numFmtId="0" fontId="37" fillId="4" borderId="20" xfId="0" applyFont="1" applyFill="1" applyBorder="1" applyAlignment="1">
      <alignment horizontal="center" vertical="center" wrapText="1"/>
    </xf>
    <xf numFmtId="2" fontId="37" fillId="0" borderId="14" xfId="0" applyNumberFormat="1" applyFont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 wrapText="1"/>
    </xf>
    <xf numFmtId="2" fontId="37" fillId="0" borderId="31" xfId="0" applyNumberFormat="1" applyFont="1" applyBorder="1" applyAlignment="1">
      <alignment horizontal="center" vertical="center"/>
    </xf>
    <xf numFmtId="0" fontId="39" fillId="0" borderId="31" xfId="0" applyFont="1" applyBorder="1" applyAlignment="1">
      <alignment vertical="center"/>
    </xf>
    <xf numFmtId="0" fontId="35" fillId="2" borderId="31" xfId="0" applyNumberFormat="1" applyFont="1" applyFill="1" applyBorder="1" applyAlignment="1">
      <alignment horizontal="center" vertical="center" wrapText="1"/>
    </xf>
    <xf numFmtId="49" fontId="35" fillId="3" borderId="7" xfId="0" applyNumberFormat="1" applyFont="1" applyFill="1" applyBorder="1" applyAlignment="1"/>
    <xf numFmtId="0" fontId="35" fillId="0" borderId="7" xfId="5" applyFont="1" applyBorder="1" applyAlignment="1">
      <alignment horizontal="center" vertical="center" shrinkToFit="1"/>
    </xf>
    <xf numFmtId="0" fontId="39" fillId="4" borderId="7" xfId="0" applyFont="1" applyFill="1" applyBorder="1" applyAlignment="1">
      <alignment horizontal="left" vertical="center"/>
    </xf>
    <xf numFmtId="0" fontId="39" fillId="4" borderId="7" xfId="0" applyFont="1" applyFill="1" applyBorder="1" applyAlignment="1">
      <alignment horizontal="center" vertical="center"/>
    </xf>
    <xf numFmtId="0" fontId="37" fillId="4" borderId="14" xfId="0" applyFont="1" applyFill="1" applyBorder="1" applyAlignment="1">
      <alignment horizontal="center" vertical="center" wrapText="1"/>
    </xf>
    <xf numFmtId="0" fontId="35" fillId="3" borderId="31" xfId="0" applyNumberFormat="1" applyFont="1" applyFill="1" applyBorder="1" applyAlignment="1">
      <alignment horizontal="center" vertical="center" wrapText="1"/>
    </xf>
    <xf numFmtId="0" fontId="35" fillId="3" borderId="31" xfId="0" applyFont="1" applyFill="1" applyBorder="1" applyAlignment="1">
      <alignment horizontal="center" vertical="center" wrapText="1"/>
    </xf>
    <xf numFmtId="2" fontId="35" fillId="3" borderId="31" xfId="0" applyNumberFormat="1" applyFont="1" applyFill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9" fillId="0" borderId="20" xfId="0" applyFont="1" applyBorder="1" applyAlignment="1">
      <alignment vertical="center"/>
    </xf>
    <xf numFmtId="0" fontId="35" fillId="0" borderId="63" xfId="2" applyFont="1" applyBorder="1" applyAlignment="1">
      <alignment vertical="center"/>
    </xf>
    <xf numFmtId="0" fontId="37" fillId="0" borderId="53" xfId="6" applyFont="1" applyBorder="1" applyAlignment="1">
      <alignment vertical="center"/>
    </xf>
    <xf numFmtId="0" fontId="35" fillId="0" borderId="9" xfId="2" applyFont="1" applyBorder="1" applyAlignment="1">
      <alignment vertical="center"/>
    </xf>
    <xf numFmtId="0" fontId="37" fillId="0" borderId="42" xfId="6" applyFont="1" applyBorder="1" applyAlignment="1">
      <alignment vertical="center"/>
    </xf>
    <xf numFmtId="0" fontId="35" fillId="0" borderId="65" xfId="2" applyFont="1" applyBorder="1" applyAlignment="1">
      <alignment vertical="center"/>
    </xf>
    <xf numFmtId="0" fontId="37" fillId="0" borderId="55" xfId="6" applyFont="1" applyBorder="1" applyAlignment="1">
      <alignment vertical="center"/>
    </xf>
    <xf numFmtId="0" fontId="39" fillId="3" borderId="8" xfId="0" applyNumberFormat="1" applyFont="1" applyFill="1" applyBorder="1" applyAlignment="1">
      <alignment horizontal="center" vertical="center"/>
    </xf>
    <xf numFmtId="0" fontId="39" fillId="0" borderId="20" xfId="0" applyFont="1" applyBorder="1" applyAlignment="1">
      <alignment horizontal="left" vertical="center"/>
    </xf>
    <xf numFmtId="0" fontId="39" fillId="0" borderId="20" xfId="0" applyFont="1" applyBorder="1" applyAlignment="1">
      <alignment horizontal="center" vertical="center"/>
    </xf>
    <xf numFmtId="0" fontId="39" fillId="0" borderId="20" xfId="0" applyNumberFormat="1" applyFont="1" applyBorder="1" applyAlignment="1">
      <alignment horizontal="center" vertical="center"/>
    </xf>
    <xf numFmtId="0" fontId="35" fillId="2" borderId="20" xfId="0" applyFont="1" applyFill="1" applyBorder="1" applyAlignment="1">
      <alignment horizontal="center" vertical="center" wrapText="1"/>
    </xf>
    <xf numFmtId="0" fontId="35" fillId="0" borderId="20" xfId="2" applyFont="1" applyBorder="1" applyAlignment="1">
      <alignment vertical="center"/>
    </xf>
    <xf numFmtId="0" fontId="37" fillId="0" borderId="37" xfId="6" applyFont="1" applyBorder="1" applyAlignment="1">
      <alignment vertical="center"/>
    </xf>
    <xf numFmtId="0" fontId="35" fillId="0" borderId="7" xfId="2" applyFont="1" applyBorder="1" applyAlignment="1">
      <alignment vertical="center"/>
    </xf>
    <xf numFmtId="0" fontId="37" fillId="0" borderId="38" xfId="6" applyFont="1" applyBorder="1" applyAlignment="1">
      <alignment vertical="center"/>
    </xf>
    <xf numFmtId="0" fontId="39" fillId="4" borderId="31" xfId="0" applyFont="1" applyFill="1" applyBorder="1" applyAlignment="1">
      <alignment horizontal="left" vertical="center"/>
    </xf>
    <xf numFmtId="0" fontId="39" fillId="4" borderId="31" xfId="0" applyFont="1" applyFill="1" applyBorder="1" applyAlignment="1">
      <alignment horizontal="center" vertical="center"/>
    </xf>
    <xf numFmtId="0" fontId="39" fillId="4" borderId="31" xfId="0" applyNumberFormat="1" applyFont="1" applyFill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35" fillId="0" borderId="31" xfId="2" applyFont="1" applyBorder="1" applyAlignment="1">
      <alignment vertical="center"/>
    </xf>
    <xf numFmtId="0" fontId="37" fillId="0" borderId="41" xfId="6" applyFont="1" applyBorder="1" applyAlignment="1">
      <alignment vertical="center"/>
    </xf>
    <xf numFmtId="0" fontId="40" fillId="0" borderId="61" xfId="4" applyFont="1" applyBorder="1" applyAlignment="1">
      <alignment horizontal="center" vertical="center"/>
    </xf>
    <xf numFmtId="0" fontId="40" fillId="0" borderId="64" xfId="1" applyFont="1" applyBorder="1" applyAlignment="1">
      <alignment horizontal="center" vertical="center"/>
    </xf>
    <xf numFmtId="0" fontId="40" fillId="0" borderId="64" xfId="1" applyFont="1" applyBorder="1" applyAlignment="1">
      <alignment horizontal="center" vertical="center" wrapText="1"/>
    </xf>
    <xf numFmtId="0" fontId="50" fillId="0" borderId="64" xfId="1" applyFont="1" applyBorder="1" applyAlignment="1">
      <alignment horizontal="center" vertical="center" wrapText="1"/>
    </xf>
    <xf numFmtId="0" fontId="35" fillId="3" borderId="20" xfId="0" applyNumberFormat="1" applyFont="1" applyFill="1" applyBorder="1" applyAlignment="1">
      <alignment horizontal="center" vertical="center" wrapText="1"/>
    </xf>
    <xf numFmtId="0" fontId="41" fillId="0" borderId="63" xfId="2" applyFont="1" applyBorder="1" applyAlignment="1">
      <alignment vertical="center"/>
    </xf>
    <xf numFmtId="49" fontId="39" fillId="3" borderId="7" xfId="0" applyNumberFormat="1" applyFont="1" applyFill="1" applyBorder="1" applyAlignment="1">
      <alignment horizontal="left" vertical="center"/>
    </xf>
    <xf numFmtId="0" fontId="39" fillId="3" borderId="7" xfId="0" applyNumberFormat="1" applyFont="1" applyFill="1" applyBorder="1" applyAlignment="1">
      <alignment horizontal="center" vertical="center"/>
    </xf>
    <xf numFmtId="0" fontId="41" fillId="0" borderId="9" xfId="2" applyFont="1" applyBorder="1" applyAlignment="1">
      <alignment vertical="center"/>
    </xf>
    <xf numFmtId="1" fontId="35" fillId="0" borderId="31" xfId="0" applyNumberFormat="1" applyFont="1" applyFill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 wrapText="1"/>
    </xf>
    <xf numFmtId="2" fontId="37" fillId="0" borderId="31" xfId="0" applyNumberFormat="1" applyFont="1" applyFill="1" applyBorder="1" applyAlignment="1">
      <alignment horizontal="center" vertical="center"/>
    </xf>
    <xf numFmtId="0" fontId="41" fillId="0" borderId="65" xfId="2" applyFont="1" applyBorder="1" applyAlignment="1">
      <alignment vertical="center"/>
    </xf>
    <xf numFmtId="0" fontId="37" fillId="0" borderId="0" xfId="6" applyFont="1" applyAlignment="1">
      <alignment vertical="center"/>
    </xf>
    <xf numFmtId="0" fontId="48" fillId="0" borderId="0" xfId="1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48" fillId="0" borderId="0" xfId="0" applyFont="1" applyBorder="1" applyAlignment="1">
      <alignment horizontal="right" vertical="center"/>
    </xf>
    <xf numFmtId="2" fontId="49" fillId="0" borderId="44" xfId="1" applyNumberFormat="1" applyFont="1" applyBorder="1" applyAlignment="1">
      <alignment horizontal="center" vertical="center"/>
    </xf>
    <xf numFmtId="0" fontId="41" fillId="0" borderId="0" xfId="1" applyFont="1" applyAlignment="1">
      <alignment vertical="center"/>
    </xf>
    <xf numFmtId="0" fontId="49" fillId="0" borderId="44" xfId="4" applyFont="1" applyBorder="1" applyAlignment="1">
      <alignment horizontal="center" vertical="center"/>
    </xf>
    <xf numFmtId="0" fontId="49" fillId="0" borderId="0" xfId="4" applyFont="1" applyBorder="1" applyAlignment="1">
      <alignment horizontal="center" vertical="center"/>
    </xf>
    <xf numFmtId="0" fontId="48" fillId="0" borderId="0" xfId="1" applyFont="1" applyBorder="1" applyAlignment="1">
      <alignment horizontal="left" vertical="center"/>
    </xf>
    <xf numFmtId="0" fontId="41" fillId="0" borderId="0" xfId="2" applyFont="1" applyAlignment="1">
      <alignment vertical="center"/>
    </xf>
    <xf numFmtId="0" fontId="41" fillId="0" borderId="1" xfId="2" applyFont="1" applyBorder="1" applyAlignment="1">
      <alignment vertical="center"/>
    </xf>
    <xf numFmtId="0" fontId="37" fillId="0" borderId="40" xfId="6" applyFont="1" applyBorder="1" applyAlignment="1">
      <alignment vertical="center"/>
    </xf>
    <xf numFmtId="0" fontId="36" fillId="2" borderId="30" xfId="0" applyNumberFormat="1" applyFont="1" applyFill="1" applyBorder="1" applyAlignment="1">
      <alignment horizontal="center" vertical="center"/>
    </xf>
    <xf numFmtId="0" fontId="36" fillId="2" borderId="30" xfId="0" applyFont="1" applyFill="1" applyBorder="1" applyAlignment="1">
      <alignment horizontal="center" vertical="center"/>
    </xf>
    <xf numFmtId="0" fontId="40" fillId="0" borderId="11" xfId="4" applyFont="1" applyBorder="1" applyAlignment="1">
      <alignment horizontal="center" vertical="center"/>
    </xf>
    <xf numFmtId="0" fontId="40" fillId="0" borderId="14" xfId="1" applyFont="1" applyBorder="1" applyAlignment="1">
      <alignment horizontal="center" vertical="center"/>
    </xf>
    <xf numFmtId="0" fontId="40" fillId="0" borderId="14" xfId="1" applyFont="1" applyBorder="1" applyAlignment="1">
      <alignment horizontal="center" vertical="center" wrapText="1"/>
    </xf>
    <xf numFmtId="0" fontId="50" fillId="0" borderId="14" xfId="1" applyFont="1" applyBorder="1" applyAlignment="1">
      <alignment horizontal="center" vertical="center" wrapText="1"/>
    </xf>
    <xf numFmtId="0" fontId="40" fillId="0" borderId="66" xfId="1" applyFont="1" applyBorder="1" applyAlignment="1">
      <alignment horizontal="center" vertical="center" wrapText="1"/>
    </xf>
    <xf numFmtId="0" fontId="39" fillId="3" borderId="20" xfId="0" applyFont="1" applyFill="1" applyBorder="1" applyAlignment="1">
      <alignment horizontal="left" vertical="center"/>
    </xf>
    <xf numFmtId="49" fontId="35" fillId="2" borderId="20" xfId="0" applyNumberFormat="1" applyFont="1" applyFill="1" applyBorder="1" applyAlignment="1">
      <alignment horizontal="left" vertical="center"/>
    </xf>
    <xf numFmtId="0" fontId="36" fillId="2" borderId="63" xfId="0" applyFont="1" applyFill="1" applyBorder="1" applyAlignment="1">
      <alignment vertical="center"/>
    </xf>
    <xf numFmtId="0" fontId="36" fillId="2" borderId="53" xfId="0" applyFont="1" applyFill="1" applyBorder="1" applyAlignment="1">
      <alignment vertical="center"/>
    </xf>
    <xf numFmtId="0" fontId="36" fillId="2" borderId="31" xfId="0" applyFont="1" applyFill="1" applyBorder="1" applyAlignment="1">
      <alignment horizontal="left" vertical="center"/>
    </xf>
    <xf numFmtId="0" fontId="36" fillId="2" borderId="31" xfId="0" applyFont="1" applyFill="1" applyBorder="1" applyAlignment="1">
      <alignment horizontal="center" vertical="center"/>
    </xf>
    <xf numFmtId="0" fontId="35" fillId="0" borderId="18" xfId="5" applyFont="1" applyBorder="1" applyAlignment="1">
      <alignment horizontal="center" vertical="center"/>
    </xf>
    <xf numFmtId="49" fontId="35" fillId="2" borderId="31" xfId="0" applyNumberFormat="1" applyFont="1" applyFill="1" applyBorder="1" applyAlignment="1">
      <alignment horizontal="left" vertical="center"/>
    </xf>
    <xf numFmtId="49" fontId="35" fillId="2" borderId="65" xfId="0" applyNumberFormat="1" applyFont="1" applyFill="1" applyBorder="1" applyAlignment="1">
      <alignment vertical="center"/>
    </xf>
    <xf numFmtId="49" fontId="35" fillId="2" borderId="55" xfId="0" applyNumberFormat="1" applyFont="1" applyFill="1" applyBorder="1" applyAlignment="1">
      <alignment vertical="center"/>
    </xf>
    <xf numFmtId="0" fontId="40" fillId="0" borderId="62" xfId="1" applyFont="1" applyBorder="1" applyAlignment="1">
      <alignment horizontal="center" vertical="center" wrapText="1"/>
    </xf>
    <xf numFmtId="0" fontId="0" fillId="0" borderId="56" xfId="0" applyBorder="1" applyAlignment="1">
      <alignment vertical="center"/>
    </xf>
    <xf numFmtId="0" fontId="0" fillId="0" borderId="46" xfId="0" applyBorder="1" applyAlignment="1">
      <alignment vertical="center"/>
    </xf>
    <xf numFmtId="0" fontId="49" fillId="0" borderId="35" xfId="4" applyFont="1" applyBorder="1" applyAlignment="1">
      <alignment horizontal="center" vertical="center"/>
    </xf>
    <xf numFmtId="0" fontId="47" fillId="0" borderId="61" xfId="0" applyFont="1" applyBorder="1" applyAlignment="1">
      <alignment horizontal="center" vertical="center"/>
    </xf>
    <xf numFmtId="0" fontId="47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/>
    </xf>
    <xf numFmtId="0" fontId="47" fillId="0" borderId="49" xfId="0" applyFont="1" applyBorder="1" applyAlignment="1">
      <alignment horizontal="center" vertical="center"/>
    </xf>
    <xf numFmtId="0" fontId="40" fillId="0" borderId="14" xfId="1" applyFont="1" applyBorder="1" applyAlignment="1">
      <alignment horizontal="center" vertical="center" wrapText="1"/>
    </xf>
    <xf numFmtId="0" fontId="40" fillId="0" borderId="62" xfId="1" applyFont="1" applyBorder="1" applyAlignment="1">
      <alignment horizontal="center" vertical="center" wrapText="1"/>
    </xf>
    <xf numFmtId="0" fontId="39" fillId="0" borderId="20" xfId="3" applyFont="1" applyBorder="1" applyAlignment="1">
      <alignment horizontal="left" vertical="center" wrapText="1"/>
    </xf>
    <xf numFmtId="0" fontId="39" fillId="0" borderId="7" xfId="3" applyFont="1" applyBorder="1" applyAlignment="1">
      <alignment horizontal="left" vertical="center" wrapText="1"/>
    </xf>
    <xf numFmtId="0" fontId="39" fillId="3" borderId="7" xfId="0" applyFont="1" applyFill="1" applyBorder="1" applyAlignment="1">
      <alignment horizontal="left" vertical="center"/>
    </xf>
    <xf numFmtId="0" fontId="39" fillId="3" borderId="31" xfId="0" applyFont="1" applyFill="1" applyBorder="1" applyAlignment="1">
      <alignment horizontal="left" vertical="center"/>
    </xf>
    <xf numFmtId="0" fontId="39" fillId="3" borderId="20" xfId="0" applyFont="1" applyFill="1" applyBorder="1" applyAlignment="1">
      <alignment horizontal="left" vertical="center"/>
    </xf>
    <xf numFmtId="0" fontId="36" fillId="2" borderId="7" xfId="0" applyFont="1" applyFill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0" fontId="36" fillId="2" borderId="31" xfId="0" applyFont="1" applyFill="1" applyBorder="1" applyAlignment="1">
      <alignment horizontal="left" vertical="center"/>
    </xf>
    <xf numFmtId="0" fontId="40" fillId="0" borderId="14" xfId="1" applyFont="1" applyBorder="1" applyAlignment="1">
      <alignment horizontal="center" vertical="center"/>
    </xf>
    <xf numFmtId="0" fontId="40" fillId="0" borderId="64" xfId="1" applyFont="1" applyBorder="1" applyAlignment="1">
      <alignment horizontal="center" vertical="center"/>
    </xf>
    <xf numFmtId="0" fontId="40" fillId="0" borderId="64" xfId="1" applyFont="1" applyBorder="1" applyAlignment="1">
      <alignment horizontal="center" vertical="center" wrapText="1"/>
    </xf>
    <xf numFmtId="0" fontId="40" fillId="0" borderId="66" xfId="1" applyFont="1" applyBorder="1" applyAlignment="1">
      <alignment horizontal="center" vertical="center" wrapText="1"/>
    </xf>
    <xf numFmtId="49" fontId="39" fillId="3" borderId="7" xfId="0" applyNumberFormat="1" applyFont="1" applyFill="1" applyBorder="1" applyAlignment="1">
      <alignment horizontal="left" vertical="center"/>
    </xf>
    <xf numFmtId="0" fontId="36" fillId="0" borderId="31" xfId="0" applyFont="1" applyFill="1" applyBorder="1" applyAlignment="1">
      <alignment horizontal="left" vertical="center"/>
    </xf>
    <xf numFmtId="0" fontId="35" fillId="0" borderId="20" xfId="0" applyFont="1" applyBorder="1" applyAlignment="1">
      <alignment horizontal="left" vertical="center"/>
    </xf>
    <xf numFmtId="0" fontId="36" fillId="2" borderId="20" xfId="0" applyFont="1" applyFill="1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29" fillId="7" borderId="0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/>
    </xf>
    <xf numFmtId="0" fontId="24" fillId="5" borderId="26" xfId="0" applyFont="1" applyFill="1" applyBorder="1" applyAlignment="1">
      <alignment horizontal="center" vertical="center"/>
    </xf>
    <xf numFmtId="0" fontId="24" fillId="5" borderId="43" xfId="0" applyFont="1" applyFill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/>
    </xf>
    <xf numFmtId="0" fontId="24" fillId="6" borderId="26" xfId="0" applyFont="1" applyFill="1" applyBorder="1" applyAlignment="1">
      <alignment horizontal="center" vertical="center"/>
    </xf>
    <xf numFmtId="0" fontId="24" fillId="6" borderId="4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8" fillId="0" borderId="58" xfId="0" applyFont="1" applyBorder="1" applyAlignment="1">
      <alignment horizontal="center" vertical="center"/>
    </xf>
    <xf numFmtId="0" fontId="28" fillId="0" borderId="59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35" fillId="0" borderId="38" xfId="0" applyFont="1" applyBorder="1" applyAlignment="1">
      <alignment vertical="center" wrapText="1"/>
    </xf>
    <xf numFmtId="0" fontId="35" fillId="0" borderId="50" xfId="0" applyFont="1" applyBorder="1" applyAlignment="1">
      <alignment horizontal="center" vertical="center"/>
    </xf>
    <xf numFmtId="0" fontId="37" fillId="0" borderId="31" xfId="0" applyFont="1" applyBorder="1" applyAlignment="1">
      <alignment horizontal="left" vertical="center"/>
    </xf>
    <xf numFmtId="0" fontId="37" fillId="4" borderId="31" xfId="0" applyFont="1" applyFill="1" applyBorder="1" applyAlignment="1">
      <alignment horizontal="center" vertical="center" wrapText="1"/>
    </xf>
    <xf numFmtId="0" fontId="39" fillId="0" borderId="31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0" fontId="37" fillId="4" borderId="31" xfId="0" applyFont="1" applyFill="1" applyBorder="1" applyAlignment="1">
      <alignment horizontal="center" vertical="center"/>
    </xf>
    <xf numFmtId="0" fontId="35" fillId="0" borderId="41" xfId="0" applyFont="1" applyBorder="1" applyAlignment="1">
      <alignment horizontal="center" vertical="center" wrapText="1"/>
    </xf>
    <xf numFmtId="0" fontId="37" fillId="0" borderId="38" xfId="0" applyFont="1" applyBorder="1" applyAlignment="1">
      <alignment vertical="center"/>
    </xf>
    <xf numFmtId="0" fontId="35" fillId="0" borderId="38" xfId="0" applyFont="1" applyBorder="1" applyAlignment="1">
      <alignment vertical="center"/>
    </xf>
    <xf numFmtId="49" fontId="35" fillId="2" borderId="38" xfId="0" applyNumberFormat="1" applyFont="1" applyFill="1" applyBorder="1" applyAlignment="1">
      <alignment vertical="center"/>
    </xf>
    <xf numFmtId="0" fontId="35" fillId="0" borderId="21" xfId="0" applyFont="1" applyFill="1" applyBorder="1" applyAlignment="1">
      <alignment horizontal="center" vertical="center"/>
    </xf>
    <xf numFmtId="0" fontId="35" fillId="0" borderId="38" xfId="0" applyFont="1" applyFill="1" applyBorder="1" applyAlignment="1">
      <alignment vertical="center" wrapText="1"/>
    </xf>
    <xf numFmtId="0" fontId="39" fillId="4" borderId="31" xfId="0" applyFont="1" applyFill="1" applyBorder="1" applyAlignment="1">
      <alignment vertical="center"/>
    </xf>
    <xf numFmtId="0" fontId="35" fillId="0" borderId="41" xfId="0" applyFont="1" applyBorder="1" applyAlignment="1">
      <alignment vertical="center" wrapText="1"/>
    </xf>
    <xf numFmtId="0" fontId="36" fillId="2" borderId="31" xfId="0" applyFont="1" applyFill="1" applyBorder="1" applyAlignment="1">
      <alignment vertical="center"/>
    </xf>
    <xf numFmtId="0" fontId="37" fillId="0" borderId="31" xfId="0" applyFont="1" applyBorder="1" applyAlignment="1">
      <alignment vertical="center"/>
    </xf>
    <xf numFmtId="1" fontId="35" fillId="2" borderId="31" xfId="0" applyNumberFormat="1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37" fillId="0" borderId="38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6" fillId="0" borderId="38" xfId="0" applyFont="1" applyBorder="1" applyAlignment="1">
      <alignment horizontal="center" vertical="center" wrapText="1"/>
    </xf>
    <xf numFmtId="49" fontId="35" fillId="3" borderId="38" xfId="0" applyNumberFormat="1" applyFont="1" applyFill="1" applyBorder="1" applyAlignment="1">
      <alignment wrapText="1"/>
    </xf>
    <xf numFmtId="0" fontId="37" fillId="4" borderId="31" xfId="0" applyFont="1" applyFill="1" applyBorder="1" applyAlignment="1">
      <alignment vertical="center"/>
    </xf>
    <xf numFmtId="0" fontId="37" fillId="4" borderId="31" xfId="0" applyNumberFormat="1" applyFont="1" applyFill="1" applyBorder="1" applyAlignment="1">
      <alignment horizontal="center" vertical="center" wrapText="1"/>
    </xf>
    <xf numFmtId="49" fontId="35" fillId="2" borderId="31" xfId="0" applyNumberFormat="1" applyFont="1" applyFill="1" applyBorder="1" applyAlignment="1">
      <alignment vertical="center"/>
    </xf>
    <xf numFmtId="0" fontId="14" fillId="2" borderId="8" xfId="0" applyFont="1" applyFill="1" applyBorder="1" applyAlignment="1">
      <alignment vertical="center"/>
    </xf>
    <xf numFmtId="0" fontId="14" fillId="2" borderId="9" xfId="0" applyFont="1" applyFill="1" applyBorder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38" xfId="0" applyFont="1" applyBorder="1" applyAlignment="1">
      <alignment horizontal="left" vertical="center" wrapText="1"/>
    </xf>
    <xf numFmtId="0" fontId="36" fillId="2" borderId="21" xfId="0" applyFont="1" applyFill="1" applyBorder="1" applyAlignment="1">
      <alignment horizontal="center"/>
    </xf>
    <xf numFmtId="0" fontId="36" fillId="2" borderId="38" xfId="0" applyFont="1" applyFill="1" applyBorder="1" applyAlignment="1"/>
    <xf numFmtId="0" fontId="35" fillId="2" borderId="31" xfId="0" applyNumberFormat="1" applyFont="1" applyFill="1" applyBorder="1" applyAlignment="1">
      <alignment horizontal="center" vertical="center"/>
    </xf>
    <xf numFmtId="49" fontId="35" fillId="3" borderId="31" xfId="0" applyNumberFormat="1" applyFont="1" applyFill="1" applyBorder="1" applyAlignment="1"/>
    <xf numFmtId="49" fontId="35" fillId="3" borderId="41" xfId="0" applyNumberFormat="1" applyFont="1" applyFill="1" applyBorder="1" applyAlignment="1">
      <alignment wrapText="1"/>
    </xf>
    <xf numFmtId="0" fontId="35" fillId="3" borderId="20" xfId="0" applyFont="1" applyFill="1" applyBorder="1" applyAlignment="1">
      <alignment horizontal="center" vertical="center"/>
    </xf>
    <xf numFmtId="49" fontId="35" fillId="3" borderId="38" xfId="0" applyNumberFormat="1" applyFont="1" applyFill="1" applyBorder="1" applyAlignment="1">
      <alignment horizontal="center"/>
    </xf>
    <xf numFmtId="0" fontId="37" fillId="0" borderId="21" xfId="0" applyFont="1" applyBorder="1" applyAlignment="1">
      <alignment horizontal="center" vertical="center"/>
    </xf>
    <xf numFmtId="0" fontId="37" fillId="0" borderId="38" xfId="0" applyFont="1" applyFill="1" applyBorder="1" applyAlignment="1">
      <alignment horizontal="center" vertical="center"/>
    </xf>
    <xf numFmtId="1" fontId="35" fillId="2" borderId="31" xfId="0" applyNumberFormat="1" applyFont="1" applyFill="1" applyBorder="1" applyAlignment="1">
      <alignment horizontal="center" vertical="center" wrapText="1"/>
    </xf>
    <xf numFmtId="0" fontId="36" fillId="3" borderId="31" xfId="0" applyFont="1" applyFill="1" applyBorder="1" applyAlignment="1">
      <alignment horizontal="center" vertical="center"/>
    </xf>
    <xf numFmtId="49" fontId="39" fillId="3" borderId="7" xfId="0" applyNumberFormat="1" applyFont="1" applyFill="1" applyBorder="1" applyAlignment="1">
      <alignment horizontal="center" vertical="center"/>
    </xf>
    <xf numFmtId="49" fontId="35" fillId="3" borderId="7" xfId="0" applyNumberFormat="1" applyFont="1" applyFill="1" applyBorder="1" applyAlignment="1">
      <alignment horizontal="left" vertical="center" wrapText="1"/>
    </xf>
    <xf numFmtId="49" fontId="35" fillId="3" borderId="38" xfId="0" applyNumberFormat="1" applyFont="1" applyFill="1" applyBorder="1" applyAlignment="1">
      <alignment horizontal="left" vertical="center" wrapText="1"/>
    </xf>
    <xf numFmtId="49" fontId="35" fillId="3" borderId="7" xfId="0" applyNumberFormat="1" applyFont="1" applyFill="1" applyBorder="1" applyAlignment="1">
      <alignment vertical="center"/>
    </xf>
    <xf numFmtId="49" fontId="35" fillId="3" borderId="38" xfId="0" applyNumberFormat="1" applyFont="1" applyFill="1" applyBorder="1" applyAlignment="1">
      <alignment vertical="center"/>
    </xf>
    <xf numFmtId="0" fontId="39" fillId="3" borderId="38" xfId="0" applyFont="1" applyFill="1" applyBorder="1" applyAlignment="1">
      <alignment vertical="center"/>
    </xf>
    <xf numFmtId="49" fontId="39" fillId="3" borderId="7" xfId="0" applyNumberFormat="1" applyFont="1" applyFill="1" applyBorder="1" applyAlignment="1">
      <alignment vertical="center"/>
    </xf>
    <xf numFmtId="0" fontId="35" fillId="3" borderId="7" xfId="0" applyNumberFormat="1" applyFont="1" applyFill="1" applyBorder="1" applyAlignment="1">
      <alignment horizontal="center" vertical="center"/>
    </xf>
    <xf numFmtId="0" fontId="39" fillId="3" borderId="21" xfId="0" applyFont="1" applyFill="1" applyBorder="1" applyAlignment="1">
      <alignment horizontal="center" vertical="center"/>
    </xf>
    <xf numFmtId="0" fontId="39" fillId="0" borderId="7" xfId="3" applyFont="1" applyBorder="1" applyAlignment="1">
      <alignment vertical="center" wrapText="1"/>
    </xf>
    <xf numFmtId="0" fontId="35" fillId="3" borderId="31" xfId="0" applyFont="1" applyFill="1" applyBorder="1" applyAlignment="1">
      <alignment horizontal="center" vertical="center"/>
    </xf>
    <xf numFmtId="0" fontId="39" fillId="0" borderId="7" xfId="3" applyFont="1" applyBorder="1" applyAlignment="1">
      <alignment vertical="center"/>
    </xf>
    <xf numFmtId="49" fontId="35" fillId="3" borderId="38" xfId="0" applyNumberFormat="1" applyFont="1" applyFill="1" applyBorder="1" applyAlignment="1">
      <alignment vertical="center" wrapText="1"/>
    </xf>
    <xf numFmtId="0" fontId="40" fillId="0" borderId="11" xfId="0" applyFont="1" applyBorder="1" applyAlignment="1">
      <alignment horizontal="center" vertical="center" wrapText="1"/>
    </xf>
    <xf numFmtId="0" fontId="51" fillId="0" borderId="12" xfId="0" applyFont="1" applyBorder="1" applyAlignment="1">
      <alignment horizontal="center" vertical="center" wrapText="1"/>
    </xf>
    <xf numFmtId="0" fontId="51" fillId="0" borderId="13" xfId="0" applyFont="1" applyBorder="1" applyAlignment="1">
      <alignment horizontal="center" vertical="center" wrapText="1"/>
    </xf>
    <xf numFmtId="0" fontId="51" fillId="0" borderId="14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52" fillId="0" borderId="14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 wrapText="1"/>
    </xf>
    <xf numFmtId="0" fontId="40" fillId="0" borderId="49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1" fillId="0" borderId="34" xfId="0" applyFont="1" applyBorder="1" applyAlignment="1">
      <alignment horizontal="center" vertical="center" wrapText="1"/>
    </xf>
    <xf numFmtId="0" fontId="51" fillId="0" borderId="28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52" fillId="0" borderId="28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/>
    </xf>
    <xf numFmtId="0" fontId="51" fillId="0" borderId="45" xfId="0" applyFont="1" applyBorder="1" applyAlignment="1">
      <alignment horizontal="center" vertical="center" wrapText="1"/>
    </xf>
    <xf numFmtId="0" fontId="52" fillId="3" borderId="14" xfId="0" applyFont="1" applyFill="1" applyBorder="1" applyAlignment="1">
      <alignment horizontal="center" vertical="center" wrapText="1"/>
    </xf>
    <xf numFmtId="0" fontId="52" fillId="3" borderId="28" xfId="0" applyFont="1" applyFill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51" fillId="0" borderId="16" xfId="0" applyFont="1" applyBorder="1" applyAlignment="1">
      <alignment horizontal="center" vertical="center" wrapText="1"/>
    </xf>
    <xf numFmtId="0" fontId="51" fillId="0" borderId="17" xfId="0" applyFont="1" applyBorder="1" applyAlignment="1">
      <alignment horizontal="center" vertical="center" wrapText="1"/>
    </xf>
    <xf numFmtId="0" fontId="51" fillId="0" borderId="18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/>
    </xf>
    <xf numFmtId="0" fontId="51" fillId="0" borderId="27" xfId="0" applyFont="1" applyBorder="1" applyAlignment="1">
      <alignment horizontal="center" vertical="center" wrapText="1"/>
    </xf>
  </cellXfs>
  <cellStyles count="7">
    <cellStyle name="Обычный" xfId="0" builtinId="0"/>
    <cellStyle name="Обычный 11 2" xfId="1"/>
    <cellStyle name="Обычный 2" xfId="2"/>
    <cellStyle name="Обычный 3" xfId="3"/>
    <cellStyle name="Обычный 4 2" xfId="4"/>
    <cellStyle name="Обычный 6 2" xfId="5"/>
    <cellStyle name="Обычный 7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6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27305</xdr:colOff>
      <xdr:row>0</xdr:row>
      <xdr:rowOff>34925</xdr:rowOff>
    </xdr:from>
    <xdr:to>
      <xdr:col>1</xdr:col>
      <xdr:colOff>388385</xdr:colOff>
      <xdr:row>3</xdr:row>
      <xdr:rowOff>34925</xdr:rowOff>
    </xdr:to>
    <xdr:pic>
      <xdr:nvPicPr>
        <xdr:cNvPr id="4" name="Рисунок 3" descr="ÐÐ°ÑÑÐ¸Ð½ÐºÐ¸ Ð¿Ð¾ Ð·Ð°Ð¿ÑÐ¾ÑÑ Ð»Ð¾Ð³Ð¾ Ð¼Ð¸Ð½ÑÐ¿Ð¾ÑÑ ÑÐ¾ÑÑÐ¸Ð¸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305" y="34925"/>
          <a:ext cx="713105" cy="714375"/>
        </a:xfrm>
        <a:prstGeom prst="rect">
          <a:avLst/>
        </a:prstGeom>
        <a:ln w="0">
          <a:solidFill>
            <a:schemeClr val="accent2"/>
          </a:solidFill>
        </a:ln>
      </xdr:spPr>
    </xdr:pic>
    <xdr:clientData/>
  </xdr:twoCellAnchor>
  <xdr:twoCellAnchor>
    <xdr:from>
      <xdr:col>4</xdr:col>
      <xdr:colOff>117765</xdr:colOff>
      <xdr:row>0</xdr:row>
      <xdr:rowOff>48490</xdr:rowOff>
    </xdr:from>
    <xdr:to>
      <xdr:col>5</xdr:col>
      <xdr:colOff>341169</xdr:colOff>
      <xdr:row>3</xdr:row>
      <xdr:rowOff>48490</xdr:rowOff>
    </xdr:to>
    <xdr:pic>
      <xdr:nvPicPr>
        <xdr:cNvPr id="6" name="Рисунок 5" descr="ГОТОВО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84425" y="48260"/>
          <a:ext cx="709295" cy="714375"/>
        </a:xfrm>
        <a:prstGeom prst="rect">
          <a:avLst/>
        </a:prstGeom>
        <a:noFill/>
        <a:ln>
          <a:solidFill>
            <a:srgbClr val="00B05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477982</xdr:colOff>
      <xdr:row>0</xdr:row>
      <xdr:rowOff>41564</xdr:rowOff>
    </xdr:from>
    <xdr:to>
      <xdr:col>2</xdr:col>
      <xdr:colOff>436418</xdr:colOff>
      <xdr:row>3</xdr:row>
      <xdr:rowOff>25862</xdr:rowOff>
    </xdr:to>
    <xdr:pic>
      <xdr:nvPicPr>
        <xdr:cNvPr id="9" name="Slide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29412" t="27425" r="29412" b="25561"/>
        <a:stretch>
          <a:fillRect/>
        </a:stretch>
      </xdr:blipFill>
      <xdr:spPr>
        <a:xfrm>
          <a:off x="829945" y="41275"/>
          <a:ext cx="701675" cy="698500"/>
        </a:xfrm>
        <a:prstGeom prst="rect">
          <a:avLst/>
        </a:prstGeom>
        <a:ln>
          <a:solidFill>
            <a:srgbClr val="00B050"/>
          </a:solidFill>
        </a:ln>
      </xdr:spPr>
    </xdr:pic>
    <xdr:clientData/>
  </xdr:twoCellAnchor>
  <xdr:twoCellAnchor editAs="oneCell">
    <xdr:from>
      <xdr:col>2</xdr:col>
      <xdr:colOff>498764</xdr:colOff>
      <xdr:row>0</xdr:row>
      <xdr:rowOff>41564</xdr:rowOff>
    </xdr:from>
    <xdr:to>
      <xdr:col>4</xdr:col>
      <xdr:colOff>76200</xdr:colOff>
      <xdr:row>3</xdr:row>
      <xdr:rowOff>34635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1593850" y="41275"/>
          <a:ext cx="749300" cy="70739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1407161</xdr:colOff>
      <xdr:row>2</xdr:row>
      <xdr:rowOff>16021</xdr:rowOff>
    </xdr:from>
    <xdr:to>
      <xdr:col>2</xdr:col>
      <xdr:colOff>55882</xdr:colOff>
      <xdr:row>5</xdr:row>
      <xdr:rowOff>41030</xdr:rowOff>
    </xdr:to>
    <xdr:pic>
      <xdr:nvPicPr>
        <xdr:cNvPr id="3" name="Рисунок 2" descr="ГОТОВО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26235" y="273050"/>
          <a:ext cx="487045" cy="443865"/>
        </a:xfrm>
        <a:prstGeom prst="rect">
          <a:avLst/>
        </a:prstGeom>
        <a:noFill/>
        <a:ln>
          <a:solidFill>
            <a:srgbClr val="00B05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314178</xdr:colOff>
      <xdr:row>2</xdr:row>
      <xdr:rowOff>11723</xdr:rowOff>
    </xdr:from>
    <xdr:to>
      <xdr:col>1</xdr:col>
      <xdr:colOff>786618</xdr:colOff>
      <xdr:row>5</xdr:row>
      <xdr:rowOff>16803</xdr:rowOff>
    </xdr:to>
    <xdr:pic>
      <xdr:nvPicPr>
        <xdr:cNvPr id="4" name="Slide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9412" t="27425" r="29412" b="25561"/>
        <a:stretch>
          <a:fillRect/>
        </a:stretch>
      </xdr:blipFill>
      <xdr:spPr>
        <a:xfrm>
          <a:off x="532765" y="268605"/>
          <a:ext cx="472440" cy="424180"/>
        </a:xfrm>
        <a:prstGeom prst="rect">
          <a:avLst/>
        </a:prstGeom>
        <a:ln>
          <a:solidFill>
            <a:srgbClr val="00B050"/>
          </a:solidFill>
        </a:ln>
      </xdr:spPr>
    </xdr:pic>
    <xdr:clientData/>
  </xdr:twoCellAnchor>
  <xdr:twoCellAnchor>
    <xdr:from>
      <xdr:col>0</xdr:col>
      <xdr:colOff>26181</xdr:colOff>
      <xdr:row>2</xdr:row>
      <xdr:rowOff>4298</xdr:rowOff>
    </xdr:from>
    <xdr:to>
      <xdr:col>1</xdr:col>
      <xdr:colOff>264941</xdr:colOff>
      <xdr:row>5</xdr:row>
      <xdr:rowOff>14458</xdr:rowOff>
    </xdr:to>
    <xdr:pic>
      <xdr:nvPicPr>
        <xdr:cNvPr id="7" name="Рисунок 6" descr="ÐÐ°ÑÑÐ¸Ð½ÐºÐ¸ Ð¿Ð¾ Ð·Ð°Ð¿ÑÐ¾ÑÑ Ð»Ð¾Ð³Ð¾ Ð¼Ð¸Ð½ÑÐ¿Ð¾ÑÑ ÑÐ¾ÑÑÐ¸Ð¸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6035" y="260985"/>
          <a:ext cx="457835" cy="429260"/>
        </a:xfrm>
        <a:prstGeom prst="rect">
          <a:avLst/>
        </a:prstGeom>
        <a:ln w="0">
          <a:solidFill>
            <a:schemeClr val="accent2"/>
          </a:solidFill>
        </a:ln>
      </xdr:spPr>
    </xdr:pic>
    <xdr:clientData/>
  </xdr:twoCellAnchor>
  <xdr:twoCellAnchor editAs="oneCell">
    <xdr:from>
      <xdr:col>1</xdr:col>
      <xdr:colOff>820615</xdr:colOff>
      <xdr:row>1</xdr:row>
      <xdr:rowOff>105508</xdr:rowOff>
    </xdr:from>
    <xdr:to>
      <xdr:col>1</xdr:col>
      <xdr:colOff>1395046</xdr:colOff>
      <xdr:row>5</xdr:row>
      <xdr:rowOff>46892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1039495" y="248285"/>
          <a:ext cx="574040" cy="47434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1562099</xdr:colOff>
      <xdr:row>0</xdr:row>
      <xdr:rowOff>40005</xdr:rowOff>
    </xdr:from>
    <xdr:to>
      <xdr:col>3</xdr:col>
      <xdr:colOff>3810</xdr:colOff>
      <xdr:row>3</xdr:row>
      <xdr:rowOff>198120</xdr:rowOff>
    </xdr:to>
    <xdr:pic>
      <xdr:nvPicPr>
        <xdr:cNvPr id="7" name="Рисунок 6" descr="ГОТОВО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52650" y="40005"/>
          <a:ext cx="718185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</xdr:colOff>
      <xdr:row>0</xdr:row>
      <xdr:rowOff>68580</xdr:rowOff>
    </xdr:from>
    <xdr:to>
      <xdr:col>1</xdr:col>
      <xdr:colOff>716280</xdr:colOff>
      <xdr:row>3</xdr:row>
      <xdr:rowOff>182880</xdr:rowOff>
    </xdr:to>
    <xdr:pic>
      <xdr:nvPicPr>
        <xdr:cNvPr id="4" name="Slide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9412" t="27425" r="29412" b="25561"/>
        <a:stretch>
          <a:fillRect/>
        </a:stretch>
      </xdr:blipFill>
      <xdr:spPr>
        <a:xfrm>
          <a:off x="661035" y="68580"/>
          <a:ext cx="655320" cy="704850"/>
        </a:xfrm>
        <a:prstGeom prst="rect">
          <a:avLst/>
        </a:prstGeom>
        <a:ln>
          <a:solidFill>
            <a:srgbClr val="00B050"/>
          </a:solidFill>
        </a:ln>
      </xdr:spPr>
    </xdr:pic>
    <xdr:clientData/>
  </xdr:twoCellAnchor>
  <xdr:twoCellAnchor>
    <xdr:from>
      <xdr:col>0</xdr:col>
      <xdr:colOff>0</xdr:colOff>
      <xdr:row>0</xdr:row>
      <xdr:rowOff>68580</xdr:rowOff>
    </xdr:from>
    <xdr:to>
      <xdr:col>1</xdr:col>
      <xdr:colOff>22860</xdr:colOff>
      <xdr:row>3</xdr:row>
      <xdr:rowOff>182880</xdr:rowOff>
    </xdr:to>
    <xdr:pic>
      <xdr:nvPicPr>
        <xdr:cNvPr id="5" name="Рисунок 4" descr="ÐÐ°ÑÑÐ¸Ð½ÐºÐ¸ Ð¿Ð¾ Ð·Ð°Ð¿ÑÐ¾ÑÑ Ð»Ð¾Ð³Ð¾ Ð¼Ð¸Ð½ÑÐ¿Ð¾ÑÑ ÑÐ¾ÑÑÐ¸Ð¸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68580"/>
          <a:ext cx="622935" cy="704850"/>
        </a:xfrm>
        <a:prstGeom prst="rect">
          <a:avLst/>
        </a:prstGeom>
        <a:ln w="0">
          <a:solidFill>
            <a:schemeClr val="accent2"/>
          </a:solidFill>
        </a:ln>
      </xdr:spPr>
    </xdr:pic>
    <xdr:clientData/>
  </xdr:twoCellAnchor>
  <xdr:twoCellAnchor editAs="oneCell">
    <xdr:from>
      <xdr:col>1</xdr:col>
      <xdr:colOff>800100</xdr:colOff>
      <xdr:row>0</xdr:row>
      <xdr:rowOff>53340</xdr:rowOff>
    </xdr:from>
    <xdr:to>
      <xdr:col>1</xdr:col>
      <xdr:colOff>1546860</xdr:colOff>
      <xdr:row>3</xdr:row>
      <xdr:rowOff>175260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1400175" y="53340"/>
          <a:ext cx="746760" cy="71247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496571</xdr:colOff>
      <xdr:row>0</xdr:row>
      <xdr:rowOff>53340</xdr:rowOff>
    </xdr:from>
    <xdr:to>
      <xdr:col>5</xdr:col>
      <xdr:colOff>276860</xdr:colOff>
      <xdr:row>3</xdr:row>
      <xdr:rowOff>53340</xdr:rowOff>
    </xdr:to>
    <xdr:pic>
      <xdr:nvPicPr>
        <xdr:cNvPr id="2" name="Рисунок 1" descr="ГОТОВО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63420" y="53340"/>
          <a:ext cx="67564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378460</xdr:colOff>
      <xdr:row>0</xdr:row>
      <xdr:rowOff>50800</xdr:rowOff>
    </xdr:from>
    <xdr:to>
      <xdr:col>2</xdr:col>
      <xdr:colOff>129540</xdr:colOff>
      <xdr:row>3</xdr:row>
      <xdr:rowOff>30480</xdr:rowOff>
    </xdr:to>
    <xdr:pic>
      <xdr:nvPicPr>
        <xdr:cNvPr id="3" name="Slide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9412" t="27425" r="29412" b="25561"/>
        <a:stretch>
          <a:fillRect/>
        </a:stretch>
      </xdr:blipFill>
      <xdr:spPr>
        <a:xfrm>
          <a:off x="730885" y="50800"/>
          <a:ext cx="494030" cy="579755"/>
        </a:xfrm>
        <a:prstGeom prst="rect">
          <a:avLst/>
        </a:prstGeom>
        <a:ln>
          <a:solidFill>
            <a:srgbClr val="00B050"/>
          </a:solidFill>
        </a:ln>
      </xdr:spPr>
    </xdr:pic>
    <xdr:clientData/>
  </xdr:twoCellAnchor>
  <xdr:twoCellAnchor>
    <xdr:from>
      <xdr:col>0</xdr:col>
      <xdr:colOff>22860</xdr:colOff>
      <xdr:row>0</xdr:row>
      <xdr:rowOff>45720</xdr:rowOff>
    </xdr:from>
    <xdr:to>
      <xdr:col>1</xdr:col>
      <xdr:colOff>326950</xdr:colOff>
      <xdr:row>3</xdr:row>
      <xdr:rowOff>41910</xdr:rowOff>
    </xdr:to>
    <xdr:pic>
      <xdr:nvPicPr>
        <xdr:cNvPr id="4" name="Рисунок 3" descr="ÐÐ°ÑÑÐ¸Ð½ÐºÐ¸ Ð¿Ð¾ Ð·Ð°Ð¿ÑÐ¾ÑÑ Ð»Ð¾Ð³Ð¾ Ð¼Ð¸Ð½ÑÐ¿Ð¾ÑÑ ÑÐ¾ÑÑÐ¸Ð¸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860" y="45720"/>
          <a:ext cx="655955" cy="596265"/>
        </a:xfrm>
        <a:prstGeom prst="rect">
          <a:avLst/>
        </a:prstGeom>
        <a:ln w="0">
          <a:solidFill>
            <a:schemeClr val="accent2"/>
          </a:solidFill>
        </a:ln>
      </xdr:spPr>
    </xdr:pic>
    <xdr:clientData/>
  </xdr:twoCellAnchor>
  <xdr:twoCellAnchor editAs="oneCell">
    <xdr:from>
      <xdr:col>2</xdr:col>
      <xdr:colOff>160020</xdr:colOff>
      <xdr:row>0</xdr:row>
      <xdr:rowOff>45720</xdr:rowOff>
    </xdr:from>
    <xdr:to>
      <xdr:col>3</xdr:col>
      <xdr:colOff>457200</xdr:colOff>
      <xdr:row>3</xdr:row>
      <xdr:rowOff>53340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1255395" y="45720"/>
          <a:ext cx="668655" cy="60769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496571</xdr:colOff>
      <xdr:row>0</xdr:row>
      <xdr:rowOff>53340</xdr:rowOff>
    </xdr:from>
    <xdr:to>
      <xdr:col>5</xdr:col>
      <xdr:colOff>276860</xdr:colOff>
      <xdr:row>3</xdr:row>
      <xdr:rowOff>53340</xdr:rowOff>
    </xdr:to>
    <xdr:pic>
      <xdr:nvPicPr>
        <xdr:cNvPr id="2" name="Рисунок 1" descr="ГОТОВО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68195" y="53340"/>
          <a:ext cx="91376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378460</xdr:colOff>
      <xdr:row>0</xdr:row>
      <xdr:rowOff>50800</xdr:rowOff>
    </xdr:from>
    <xdr:to>
      <xdr:col>2</xdr:col>
      <xdr:colOff>152400</xdr:colOff>
      <xdr:row>3</xdr:row>
      <xdr:rowOff>30480</xdr:rowOff>
    </xdr:to>
    <xdr:pic>
      <xdr:nvPicPr>
        <xdr:cNvPr id="3" name="Slide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9412" t="27425" r="29412" b="25561"/>
        <a:stretch>
          <a:fillRect/>
        </a:stretch>
      </xdr:blipFill>
      <xdr:spPr>
        <a:xfrm>
          <a:off x="616585" y="50800"/>
          <a:ext cx="516890" cy="579755"/>
        </a:xfrm>
        <a:prstGeom prst="rect">
          <a:avLst/>
        </a:prstGeom>
        <a:ln>
          <a:solidFill>
            <a:srgbClr val="00B050"/>
          </a:solidFill>
        </a:ln>
      </xdr:spPr>
    </xdr:pic>
    <xdr:clientData/>
  </xdr:twoCellAnchor>
  <xdr:twoCellAnchor>
    <xdr:from>
      <xdr:col>0</xdr:col>
      <xdr:colOff>22860</xdr:colOff>
      <xdr:row>0</xdr:row>
      <xdr:rowOff>45720</xdr:rowOff>
    </xdr:from>
    <xdr:to>
      <xdr:col>1</xdr:col>
      <xdr:colOff>326950</xdr:colOff>
      <xdr:row>3</xdr:row>
      <xdr:rowOff>41910</xdr:rowOff>
    </xdr:to>
    <xdr:pic>
      <xdr:nvPicPr>
        <xdr:cNvPr id="4" name="Рисунок 3" descr="ÐÐ°ÑÑÐ¸Ð½ÐºÐ¸ Ð¿Ð¾ Ð·Ð°Ð¿ÑÐ¾ÑÑ Ð»Ð¾Ð³Ð¾ Ð¼Ð¸Ð½ÑÐ¿Ð¾ÑÑ ÑÐ¾ÑÑÐ¸Ð¸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860" y="45720"/>
          <a:ext cx="541655" cy="596265"/>
        </a:xfrm>
        <a:prstGeom prst="rect">
          <a:avLst/>
        </a:prstGeom>
        <a:ln w="0">
          <a:solidFill>
            <a:schemeClr val="accent2"/>
          </a:solidFill>
        </a:ln>
      </xdr:spPr>
    </xdr:pic>
    <xdr:clientData/>
  </xdr:twoCellAnchor>
  <xdr:twoCellAnchor editAs="oneCell">
    <xdr:from>
      <xdr:col>2</xdr:col>
      <xdr:colOff>160020</xdr:colOff>
      <xdr:row>0</xdr:row>
      <xdr:rowOff>45720</xdr:rowOff>
    </xdr:from>
    <xdr:to>
      <xdr:col>3</xdr:col>
      <xdr:colOff>260985</xdr:colOff>
      <xdr:row>3</xdr:row>
      <xdr:rowOff>53340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1141095" y="45720"/>
          <a:ext cx="691515" cy="60769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496571</xdr:colOff>
      <xdr:row>0</xdr:row>
      <xdr:rowOff>53340</xdr:rowOff>
    </xdr:from>
    <xdr:to>
      <xdr:col>5</xdr:col>
      <xdr:colOff>276860</xdr:colOff>
      <xdr:row>3</xdr:row>
      <xdr:rowOff>53340</xdr:rowOff>
    </xdr:to>
    <xdr:pic>
      <xdr:nvPicPr>
        <xdr:cNvPr id="2" name="Рисунок 1" descr="ГОТОВО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63420" y="53340"/>
          <a:ext cx="68516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378460</xdr:colOff>
      <xdr:row>0</xdr:row>
      <xdr:rowOff>50800</xdr:rowOff>
    </xdr:from>
    <xdr:to>
      <xdr:col>2</xdr:col>
      <xdr:colOff>144780</xdr:colOff>
      <xdr:row>3</xdr:row>
      <xdr:rowOff>38100</xdr:rowOff>
    </xdr:to>
    <xdr:pic>
      <xdr:nvPicPr>
        <xdr:cNvPr id="3" name="Slide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9412" t="27425" r="29412" b="25561"/>
        <a:stretch>
          <a:fillRect/>
        </a:stretch>
      </xdr:blipFill>
      <xdr:spPr>
        <a:xfrm>
          <a:off x="730885" y="50800"/>
          <a:ext cx="509270" cy="587375"/>
        </a:xfrm>
        <a:prstGeom prst="rect">
          <a:avLst/>
        </a:prstGeom>
        <a:ln>
          <a:solidFill>
            <a:srgbClr val="00B050"/>
          </a:solidFill>
        </a:ln>
      </xdr:spPr>
    </xdr:pic>
    <xdr:clientData/>
  </xdr:twoCellAnchor>
  <xdr:twoCellAnchor>
    <xdr:from>
      <xdr:col>0</xdr:col>
      <xdr:colOff>22860</xdr:colOff>
      <xdr:row>0</xdr:row>
      <xdr:rowOff>45720</xdr:rowOff>
    </xdr:from>
    <xdr:to>
      <xdr:col>1</xdr:col>
      <xdr:colOff>326950</xdr:colOff>
      <xdr:row>3</xdr:row>
      <xdr:rowOff>41910</xdr:rowOff>
    </xdr:to>
    <xdr:pic>
      <xdr:nvPicPr>
        <xdr:cNvPr id="4" name="Рисунок 3" descr="ÐÐ°ÑÑÐ¸Ð½ÐºÐ¸ Ð¿Ð¾ Ð·Ð°Ð¿ÑÐ¾ÑÑ Ð»Ð¾Ð³Ð¾ Ð¼Ð¸Ð½ÑÐ¿Ð¾ÑÑ ÑÐ¾ÑÑÐ¸Ð¸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860" y="45720"/>
          <a:ext cx="655955" cy="596265"/>
        </a:xfrm>
        <a:prstGeom prst="rect">
          <a:avLst/>
        </a:prstGeom>
        <a:ln w="0">
          <a:solidFill>
            <a:schemeClr val="accent2"/>
          </a:solidFill>
        </a:ln>
      </xdr:spPr>
    </xdr:pic>
    <xdr:clientData/>
  </xdr:twoCellAnchor>
  <xdr:twoCellAnchor editAs="oneCell">
    <xdr:from>
      <xdr:col>2</xdr:col>
      <xdr:colOff>160020</xdr:colOff>
      <xdr:row>0</xdr:row>
      <xdr:rowOff>45720</xdr:rowOff>
    </xdr:from>
    <xdr:to>
      <xdr:col>3</xdr:col>
      <xdr:colOff>502920</xdr:colOff>
      <xdr:row>3</xdr:row>
      <xdr:rowOff>38100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1255395" y="45720"/>
          <a:ext cx="714375" cy="59245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191771</xdr:colOff>
      <xdr:row>0</xdr:row>
      <xdr:rowOff>45720</xdr:rowOff>
    </xdr:from>
    <xdr:to>
      <xdr:col>6</xdr:col>
      <xdr:colOff>10160</xdr:colOff>
      <xdr:row>3</xdr:row>
      <xdr:rowOff>45720</xdr:rowOff>
    </xdr:to>
    <xdr:pic>
      <xdr:nvPicPr>
        <xdr:cNvPr id="4" name="Рисунок 3" descr="ГОТОВО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06345" y="45720"/>
          <a:ext cx="67564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378460</xdr:colOff>
      <xdr:row>0</xdr:row>
      <xdr:rowOff>50800</xdr:rowOff>
    </xdr:from>
    <xdr:to>
      <xdr:col>2</xdr:col>
      <xdr:colOff>289560</xdr:colOff>
      <xdr:row>3</xdr:row>
      <xdr:rowOff>33020</xdr:rowOff>
    </xdr:to>
    <xdr:pic>
      <xdr:nvPicPr>
        <xdr:cNvPr id="6" name="Slide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9412" t="27425" r="29412" b="25561"/>
        <a:stretch>
          <a:fillRect/>
        </a:stretch>
      </xdr:blipFill>
      <xdr:spPr>
        <a:xfrm>
          <a:off x="730885" y="50800"/>
          <a:ext cx="654050" cy="696595"/>
        </a:xfrm>
        <a:prstGeom prst="rect">
          <a:avLst/>
        </a:prstGeom>
        <a:ln>
          <a:solidFill>
            <a:srgbClr val="00B050"/>
          </a:solidFill>
        </a:ln>
      </xdr:spPr>
    </xdr:pic>
    <xdr:clientData/>
  </xdr:twoCellAnchor>
  <xdr:twoCellAnchor>
    <xdr:from>
      <xdr:col>0</xdr:col>
      <xdr:colOff>22860</xdr:colOff>
      <xdr:row>0</xdr:row>
      <xdr:rowOff>45720</xdr:rowOff>
    </xdr:from>
    <xdr:to>
      <xdr:col>1</xdr:col>
      <xdr:colOff>326950</xdr:colOff>
      <xdr:row>3</xdr:row>
      <xdr:rowOff>41910</xdr:rowOff>
    </xdr:to>
    <xdr:pic>
      <xdr:nvPicPr>
        <xdr:cNvPr id="7" name="Рисунок 6" descr="ÐÐ°ÑÑÐ¸Ð½ÐºÐ¸ Ð¿Ð¾ Ð·Ð°Ð¿ÑÐ¾ÑÑ Ð»Ð¾Ð³Ð¾ Ð¼Ð¸Ð½ÑÐ¿Ð¾ÑÑ ÑÐ¾ÑÑÐ¸Ð¸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860" y="45720"/>
          <a:ext cx="655955" cy="710565"/>
        </a:xfrm>
        <a:prstGeom prst="rect">
          <a:avLst/>
        </a:prstGeom>
        <a:ln w="0">
          <a:solidFill>
            <a:schemeClr val="accent2"/>
          </a:solidFill>
        </a:ln>
      </xdr:spPr>
    </xdr:pic>
    <xdr:clientData/>
  </xdr:twoCellAnchor>
  <xdr:twoCellAnchor editAs="oneCell">
    <xdr:from>
      <xdr:col>2</xdr:col>
      <xdr:colOff>320040</xdr:colOff>
      <xdr:row>0</xdr:row>
      <xdr:rowOff>38100</xdr:rowOff>
    </xdr:from>
    <xdr:to>
      <xdr:col>3</xdr:col>
      <xdr:colOff>582930</xdr:colOff>
      <xdr:row>3</xdr:row>
      <xdr:rowOff>38100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1415415" y="38100"/>
          <a:ext cx="739140" cy="71437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496571</xdr:colOff>
      <xdr:row>0</xdr:row>
      <xdr:rowOff>53340</xdr:rowOff>
    </xdr:from>
    <xdr:to>
      <xdr:col>5</xdr:col>
      <xdr:colOff>276860</xdr:colOff>
      <xdr:row>3</xdr:row>
      <xdr:rowOff>53340</xdr:rowOff>
    </xdr:to>
    <xdr:pic>
      <xdr:nvPicPr>
        <xdr:cNvPr id="2" name="Рисунок 1" descr="ГОТОВО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8670" y="53340"/>
          <a:ext cx="77089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378460</xdr:colOff>
      <xdr:row>0</xdr:row>
      <xdr:rowOff>50800</xdr:rowOff>
    </xdr:from>
    <xdr:to>
      <xdr:col>2</xdr:col>
      <xdr:colOff>152400</xdr:colOff>
      <xdr:row>3</xdr:row>
      <xdr:rowOff>38100</xdr:rowOff>
    </xdr:to>
    <xdr:pic>
      <xdr:nvPicPr>
        <xdr:cNvPr id="3" name="Slide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9412" t="27425" r="29412" b="25561"/>
        <a:stretch>
          <a:fillRect/>
        </a:stretch>
      </xdr:blipFill>
      <xdr:spPr>
        <a:xfrm>
          <a:off x="730885" y="50800"/>
          <a:ext cx="516890" cy="587375"/>
        </a:xfrm>
        <a:prstGeom prst="rect">
          <a:avLst/>
        </a:prstGeom>
        <a:ln>
          <a:solidFill>
            <a:srgbClr val="00B050"/>
          </a:solidFill>
        </a:ln>
      </xdr:spPr>
    </xdr:pic>
    <xdr:clientData/>
  </xdr:twoCellAnchor>
  <xdr:twoCellAnchor>
    <xdr:from>
      <xdr:col>0</xdr:col>
      <xdr:colOff>22860</xdr:colOff>
      <xdr:row>0</xdr:row>
      <xdr:rowOff>45720</xdr:rowOff>
    </xdr:from>
    <xdr:to>
      <xdr:col>1</xdr:col>
      <xdr:colOff>326950</xdr:colOff>
      <xdr:row>3</xdr:row>
      <xdr:rowOff>41910</xdr:rowOff>
    </xdr:to>
    <xdr:pic>
      <xdr:nvPicPr>
        <xdr:cNvPr id="4" name="Рисунок 3" descr="ÐÐ°ÑÑÐ¸Ð½ÐºÐ¸ Ð¿Ð¾ Ð·Ð°Ð¿ÑÐ¾ÑÑ Ð»Ð¾Ð³Ð¾ Ð¼Ð¸Ð½ÑÐ¿Ð¾ÑÑ ÑÐ¾ÑÑÐ¸Ð¸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860" y="45720"/>
          <a:ext cx="655955" cy="596265"/>
        </a:xfrm>
        <a:prstGeom prst="rect">
          <a:avLst/>
        </a:prstGeom>
        <a:ln w="0">
          <a:solidFill>
            <a:schemeClr val="accent2"/>
          </a:solidFill>
        </a:ln>
      </xdr:spPr>
    </xdr:pic>
    <xdr:clientData/>
  </xdr:twoCellAnchor>
  <xdr:twoCellAnchor editAs="oneCell">
    <xdr:from>
      <xdr:col>2</xdr:col>
      <xdr:colOff>190500</xdr:colOff>
      <xdr:row>0</xdr:row>
      <xdr:rowOff>45720</xdr:rowOff>
    </xdr:from>
    <xdr:to>
      <xdr:col>3</xdr:col>
      <xdr:colOff>384810</xdr:colOff>
      <xdr:row>3</xdr:row>
      <xdr:rowOff>38100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1285875" y="45720"/>
          <a:ext cx="661035" cy="59245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496571</xdr:colOff>
      <xdr:row>0</xdr:row>
      <xdr:rowOff>53340</xdr:rowOff>
    </xdr:from>
    <xdr:to>
      <xdr:col>5</xdr:col>
      <xdr:colOff>276860</xdr:colOff>
      <xdr:row>3</xdr:row>
      <xdr:rowOff>53340</xdr:rowOff>
    </xdr:to>
    <xdr:pic>
      <xdr:nvPicPr>
        <xdr:cNvPr id="2" name="Рисунок 1" descr="ГОТОВО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63420" y="53340"/>
          <a:ext cx="70421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378460</xdr:colOff>
      <xdr:row>0</xdr:row>
      <xdr:rowOff>50800</xdr:rowOff>
    </xdr:from>
    <xdr:to>
      <xdr:col>2</xdr:col>
      <xdr:colOff>182880</xdr:colOff>
      <xdr:row>3</xdr:row>
      <xdr:rowOff>15240</xdr:rowOff>
    </xdr:to>
    <xdr:pic>
      <xdr:nvPicPr>
        <xdr:cNvPr id="3" name="Slide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9412" t="27425" r="29412" b="25561"/>
        <a:stretch>
          <a:fillRect/>
        </a:stretch>
      </xdr:blipFill>
      <xdr:spPr>
        <a:xfrm>
          <a:off x="730885" y="50800"/>
          <a:ext cx="547370" cy="564515"/>
        </a:xfrm>
        <a:prstGeom prst="rect">
          <a:avLst/>
        </a:prstGeom>
        <a:ln>
          <a:solidFill>
            <a:srgbClr val="00B050"/>
          </a:solidFill>
        </a:ln>
      </xdr:spPr>
    </xdr:pic>
    <xdr:clientData/>
  </xdr:twoCellAnchor>
  <xdr:twoCellAnchor>
    <xdr:from>
      <xdr:col>0</xdr:col>
      <xdr:colOff>22860</xdr:colOff>
      <xdr:row>0</xdr:row>
      <xdr:rowOff>45720</xdr:rowOff>
    </xdr:from>
    <xdr:to>
      <xdr:col>1</xdr:col>
      <xdr:colOff>326950</xdr:colOff>
      <xdr:row>3</xdr:row>
      <xdr:rowOff>41910</xdr:rowOff>
    </xdr:to>
    <xdr:pic>
      <xdr:nvPicPr>
        <xdr:cNvPr id="4" name="Рисунок 3" descr="ÐÐ°ÑÑÐ¸Ð½ÐºÐ¸ Ð¿Ð¾ Ð·Ð°Ð¿ÑÐ¾ÑÑ Ð»Ð¾Ð³Ð¾ Ð¼Ð¸Ð½ÑÐ¿Ð¾ÑÑ ÑÐ¾ÑÑÐ¸Ð¸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860" y="45720"/>
          <a:ext cx="655955" cy="596265"/>
        </a:xfrm>
        <a:prstGeom prst="rect">
          <a:avLst/>
        </a:prstGeom>
        <a:ln w="0">
          <a:solidFill>
            <a:schemeClr val="accent2"/>
          </a:solidFill>
        </a:ln>
      </xdr:spPr>
    </xdr:pic>
    <xdr:clientData/>
  </xdr:twoCellAnchor>
  <xdr:twoCellAnchor editAs="oneCell">
    <xdr:from>
      <xdr:col>2</xdr:col>
      <xdr:colOff>190500</xdr:colOff>
      <xdr:row>0</xdr:row>
      <xdr:rowOff>45720</xdr:rowOff>
    </xdr:from>
    <xdr:to>
      <xdr:col>3</xdr:col>
      <xdr:colOff>487680</xdr:colOff>
      <xdr:row>3</xdr:row>
      <xdr:rowOff>38100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1285875" y="45720"/>
          <a:ext cx="668655" cy="59245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496571</xdr:colOff>
      <xdr:row>0</xdr:row>
      <xdr:rowOff>53340</xdr:rowOff>
    </xdr:from>
    <xdr:to>
      <xdr:col>5</xdr:col>
      <xdr:colOff>276860</xdr:colOff>
      <xdr:row>3</xdr:row>
      <xdr:rowOff>53340</xdr:rowOff>
    </xdr:to>
    <xdr:pic>
      <xdr:nvPicPr>
        <xdr:cNvPr id="2" name="Рисунок 1" descr="ГОТОВО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63420" y="53340"/>
          <a:ext cx="102806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378460</xdr:colOff>
      <xdr:row>0</xdr:row>
      <xdr:rowOff>50800</xdr:rowOff>
    </xdr:from>
    <xdr:to>
      <xdr:col>2</xdr:col>
      <xdr:colOff>114300</xdr:colOff>
      <xdr:row>3</xdr:row>
      <xdr:rowOff>45720</xdr:rowOff>
    </xdr:to>
    <xdr:pic>
      <xdr:nvPicPr>
        <xdr:cNvPr id="3" name="Slide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9412" t="27425" r="29412" b="25561"/>
        <a:stretch>
          <a:fillRect/>
        </a:stretch>
      </xdr:blipFill>
      <xdr:spPr>
        <a:xfrm>
          <a:off x="730885" y="50800"/>
          <a:ext cx="478790" cy="594995"/>
        </a:xfrm>
        <a:prstGeom prst="rect">
          <a:avLst/>
        </a:prstGeom>
        <a:ln>
          <a:solidFill>
            <a:srgbClr val="00B050"/>
          </a:solidFill>
        </a:ln>
      </xdr:spPr>
    </xdr:pic>
    <xdr:clientData/>
  </xdr:twoCellAnchor>
  <xdr:twoCellAnchor>
    <xdr:from>
      <xdr:col>0</xdr:col>
      <xdr:colOff>22860</xdr:colOff>
      <xdr:row>0</xdr:row>
      <xdr:rowOff>45720</xdr:rowOff>
    </xdr:from>
    <xdr:to>
      <xdr:col>1</xdr:col>
      <xdr:colOff>326950</xdr:colOff>
      <xdr:row>3</xdr:row>
      <xdr:rowOff>41910</xdr:rowOff>
    </xdr:to>
    <xdr:pic>
      <xdr:nvPicPr>
        <xdr:cNvPr id="4" name="Рисунок 3" descr="ÐÐ°ÑÑÐ¸Ð½ÐºÐ¸ Ð¿Ð¾ Ð·Ð°Ð¿ÑÐ¾ÑÑ Ð»Ð¾Ð³Ð¾ Ð¼Ð¸Ð½ÑÐ¿Ð¾ÑÑ ÑÐ¾ÑÑÐ¸Ð¸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860" y="45720"/>
          <a:ext cx="655955" cy="596265"/>
        </a:xfrm>
        <a:prstGeom prst="rect">
          <a:avLst/>
        </a:prstGeom>
        <a:ln w="0">
          <a:solidFill>
            <a:schemeClr val="accent2"/>
          </a:solidFill>
        </a:ln>
      </xdr:spPr>
    </xdr:pic>
    <xdr:clientData/>
  </xdr:twoCellAnchor>
  <xdr:twoCellAnchor editAs="oneCell">
    <xdr:from>
      <xdr:col>2</xdr:col>
      <xdr:colOff>160020</xdr:colOff>
      <xdr:row>0</xdr:row>
      <xdr:rowOff>45720</xdr:rowOff>
    </xdr:from>
    <xdr:to>
      <xdr:col>3</xdr:col>
      <xdr:colOff>252730</xdr:colOff>
      <xdr:row>3</xdr:row>
      <xdr:rowOff>45720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1255395" y="45720"/>
          <a:ext cx="699135" cy="6000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67"/>
  <sheetViews>
    <sheetView tabSelected="1" zoomScale="110" zoomScaleNormal="110" workbookViewId="0">
      <selection activeCell="R24" sqref="R24"/>
    </sheetView>
  </sheetViews>
  <sheetFormatPr defaultColWidth="9.109375" defaultRowHeight="14.4"/>
  <cols>
    <col min="1" max="1" width="5.33203125" style="2" customWidth="1"/>
    <col min="2" max="2" width="11.109375" style="2" customWidth="1"/>
    <col min="3" max="3" width="10" style="2" customWidth="1"/>
    <col min="4" max="4" width="7.5546875" style="2" customWidth="1"/>
    <col min="5" max="5" width="7.33203125" style="2" customWidth="1"/>
    <col min="6" max="6" width="6" style="2" customWidth="1"/>
    <col min="7" max="7" width="18.44140625" style="2" customWidth="1"/>
    <col min="8" max="8" width="8" style="2" customWidth="1"/>
    <col min="9" max="9" width="7" style="2" customWidth="1"/>
    <col min="10" max="10" width="7.109375" style="3" customWidth="1"/>
    <col min="11" max="11" width="7.88671875" style="2" customWidth="1"/>
    <col min="12" max="12" width="8.44140625" style="2" customWidth="1"/>
    <col min="13" max="13" width="8.88671875" style="2" customWidth="1"/>
    <col min="14" max="14" width="9" style="2" customWidth="1"/>
    <col min="15" max="1022" width="9.109375" style="2"/>
    <col min="1023" max="16384" width="9.109375" style="1"/>
  </cols>
  <sheetData>
    <row r="1" spans="1:14" ht="18.75" customHeight="1">
      <c r="A1" s="4"/>
      <c r="B1" s="4"/>
      <c r="C1" s="4"/>
      <c r="D1" s="4"/>
      <c r="E1" s="4"/>
      <c r="F1" s="4"/>
      <c r="G1" s="4" t="s">
        <v>0</v>
      </c>
      <c r="H1" s="4"/>
      <c r="I1" s="4"/>
      <c r="J1" s="4"/>
      <c r="K1" s="4"/>
      <c r="L1" s="4"/>
      <c r="M1" s="8"/>
    </row>
    <row r="2" spans="1:14" ht="18.75" customHeight="1">
      <c r="A2" s="4"/>
      <c r="B2" s="4"/>
      <c r="C2" s="4"/>
      <c r="D2" s="4"/>
      <c r="E2" s="4"/>
      <c r="F2" s="4"/>
      <c r="G2" s="99" t="s">
        <v>1</v>
      </c>
      <c r="H2" s="4"/>
      <c r="I2" s="4"/>
      <c r="J2" s="4"/>
      <c r="K2" s="4"/>
      <c r="L2" s="4"/>
      <c r="M2" s="4"/>
      <c r="N2" s="4"/>
    </row>
    <row r="3" spans="1:14" ht="18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7"/>
    </row>
    <row r="4" spans="1:14" ht="18" customHeight="1">
      <c r="A4" s="6" t="s">
        <v>2</v>
      </c>
      <c r="B4" s="6"/>
      <c r="C4" s="6"/>
      <c r="D4" s="4"/>
      <c r="E4" s="458" t="s">
        <v>3</v>
      </c>
      <c r="F4" s="458"/>
      <c r="G4" s="458"/>
      <c r="H4" s="458"/>
      <c r="I4" s="458"/>
      <c r="J4" s="458"/>
      <c r="K4" s="1"/>
      <c r="L4" s="459" t="s">
        <v>4</v>
      </c>
      <c r="M4" s="460"/>
      <c r="N4" s="461"/>
    </row>
    <row r="5" spans="1:14" ht="18" customHeight="1">
      <c r="A5" s="426" t="s">
        <v>5</v>
      </c>
      <c r="B5" s="427"/>
      <c r="C5" s="428"/>
      <c r="D5" s="4" t="s">
        <v>6</v>
      </c>
      <c r="F5" s="102"/>
      <c r="G5" s="102"/>
      <c r="H5" s="102"/>
      <c r="I5" s="102"/>
      <c r="J5" s="102"/>
      <c r="K5" s="1"/>
      <c r="L5" s="462" t="s">
        <v>7</v>
      </c>
      <c r="M5" s="463"/>
      <c r="N5" s="464"/>
    </row>
    <row r="6" spans="1:14" ht="18" customHeight="1">
      <c r="A6" s="429"/>
      <c r="B6" s="430"/>
      <c r="C6" s="431"/>
      <c r="D6" s="9"/>
      <c r="E6" s="456" t="s">
        <v>8</v>
      </c>
      <c r="F6" s="456"/>
      <c r="G6" s="456"/>
      <c r="H6" s="456"/>
      <c r="I6" s="456"/>
      <c r="J6" s="456"/>
      <c r="K6" s="1"/>
      <c r="L6" s="465" t="s">
        <v>9</v>
      </c>
      <c r="M6" s="465"/>
      <c r="N6" s="465"/>
    </row>
    <row r="7" spans="1:14" ht="18" customHeight="1">
      <c r="A7" s="452"/>
      <c r="B7" s="452"/>
      <c r="C7" s="452"/>
      <c r="D7" s="9"/>
      <c r="E7" s="453" t="s">
        <v>10</v>
      </c>
      <c r="F7" s="453"/>
      <c r="G7" s="453"/>
      <c r="H7" s="453"/>
      <c r="I7" s="454" t="s">
        <v>11</v>
      </c>
      <c r="J7" s="454"/>
      <c r="K7" s="454"/>
      <c r="L7" s="454"/>
      <c r="M7" s="454"/>
      <c r="N7" s="454"/>
    </row>
    <row r="8" spans="1:14" ht="18" customHeight="1">
      <c r="A8" s="10" t="s">
        <v>12</v>
      </c>
      <c r="B8" s="11"/>
      <c r="C8" s="12"/>
      <c r="D8" s="13">
        <v>9</v>
      </c>
      <c r="E8" s="190"/>
      <c r="F8" s="190"/>
      <c r="G8" s="190"/>
      <c r="H8" s="190"/>
      <c r="I8" s="195" t="s">
        <v>13</v>
      </c>
      <c r="J8" s="195" t="s">
        <v>14</v>
      </c>
      <c r="K8" s="195" t="s">
        <v>15</v>
      </c>
      <c r="L8" s="47" t="s">
        <v>16</v>
      </c>
      <c r="M8" s="47" t="s">
        <v>17</v>
      </c>
      <c r="N8" s="47" t="s">
        <v>18</v>
      </c>
    </row>
    <row r="9" spans="1:14" ht="18" customHeight="1">
      <c r="A9" s="14" t="s">
        <v>19</v>
      </c>
      <c r="B9" s="11"/>
      <c r="C9" s="12"/>
      <c r="D9" s="13">
        <v>130</v>
      </c>
      <c r="E9" s="455"/>
      <c r="F9" s="456"/>
      <c r="G9" s="456"/>
      <c r="H9" s="457"/>
      <c r="I9" s="196"/>
      <c r="J9" s="196"/>
      <c r="K9" s="196"/>
      <c r="L9" s="197"/>
      <c r="M9" s="197"/>
      <c r="N9" s="197"/>
    </row>
    <row r="10" spans="1:14" ht="7.2" customHeight="1">
      <c r="A10" s="271"/>
      <c r="B10" s="325"/>
      <c r="C10" s="71"/>
      <c r="D10" s="71"/>
      <c r="E10" s="8"/>
      <c r="F10" s="8"/>
      <c r="G10" s="8"/>
      <c r="H10" s="8"/>
      <c r="I10" s="8"/>
      <c r="J10" s="8"/>
      <c r="K10" s="8"/>
      <c r="L10" s="326"/>
      <c r="M10" s="326"/>
      <c r="N10" s="326"/>
    </row>
    <row r="11" spans="1:14" ht="18" customHeight="1" thickBot="1">
      <c r="A11" s="191" t="s">
        <v>20</v>
      </c>
      <c r="B11" s="191"/>
      <c r="C11" s="192" t="s">
        <v>51</v>
      </c>
      <c r="D11" s="192"/>
      <c r="E11" s="192"/>
      <c r="F11" s="193"/>
      <c r="G11" s="193"/>
      <c r="H11" s="193"/>
      <c r="I11" s="193"/>
      <c r="J11" s="193"/>
      <c r="K11" s="193"/>
      <c r="L11" s="193"/>
      <c r="M11" s="198"/>
      <c r="N11" s="194"/>
    </row>
    <row r="12" spans="1:14" ht="32.4" customHeight="1" thickBot="1">
      <c r="A12" s="378" t="s">
        <v>22</v>
      </c>
      <c r="B12" s="379" t="s">
        <v>23</v>
      </c>
      <c r="C12" s="445" t="s">
        <v>24</v>
      </c>
      <c r="D12" s="445"/>
      <c r="E12" s="445"/>
      <c r="F12" s="380" t="s">
        <v>25</v>
      </c>
      <c r="G12" s="380" t="s">
        <v>26</v>
      </c>
      <c r="H12" s="380" t="s">
        <v>27</v>
      </c>
      <c r="I12" s="381" t="s">
        <v>28</v>
      </c>
      <c r="J12" s="380" t="s">
        <v>29</v>
      </c>
      <c r="K12" s="380" t="s">
        <v>30</v>
      </c>
      <c r="L12" s="446" t="s">
        <v>31</v>
      </c>
      <c r="M12" s="446"/>
      <c r="N12" s="447"/>
    </row>
    <row r="13" spans="1:14" ht="18" customHeight="1" thickBot="1">
      <c r="A13" s="424">
        <v>1</v>
      </c>
      <c r="B13" s="327">
        <v>1</v>
      </c>
      <c r="C13" s="440" t="s">
        <v>52</v>
      </c>
      <c r="D13" s="440"/>
      <c r="E13" s="440"/>
      <c r="F13" s="382">
        <v>2011</v>
      </c>
      <c r="G13" s="340" t="s">
        <v>41</v>
      </c>
      <c r="H13" s="254">
        <v>53</v>
      </c>
      <c r="I13" s="329">
        <f>J13</f>
        <v>45</v>
      </c>
      <c r="J13" s="330">
        <v>45</v>
      </c>
      <c r="K13" s="354" t="s">
        <v>33</v>
      </c>
      <c r="L13" s="251" t="s">
        <v>162</v>
      </c>
      <c r="M13" s="383"/>
      <c r="N13" s="358"/>
    </row>
    <row r="14" spans="1:14" ht="18" customHeight="1" thickBot="1">
      <c r="A14" s="425"/>
      <c r="B14" s="331">
        <v>2</v>
      </c>
      <c r="C14" s="448" t="s">
        <v>53</v>
      </c>
      <c r="D14" s="448"/>
      <c r="E14" s="448"/>
      <c r="F14" s="385">
        <v>2009</v>
      </c>
      <c r="G14" s="201" t="s">
        <v>17</v>
      </c>
      <c r="H14" s="205">
        <v>104.4</v>
      </c>
      <c r="I14" s="332">
        <f>J14-J13</f>
        <v>36</v>
      </c>
      <c r="J14" s="332">
        <v>81</v>
      </c>
      <c r="K14" s="201" t="s">
        <v>33</v>
      </c>
      <c r="L14" s="208" t="s">
        <v>162</v>
      </c>
      <c r="M14" s="386"/>
      <c r="N14" s="360"/>
    </row>
    <row r="15" spans="1:14" ht="18" customHeight="1" thickBot="1">
      <c r="A15" s="425"/>
      <c r="B15" s="331">
        <v>3</v>
      </c>
      <c r="C15" s="448" t="s">
        <v>54</v>
      </c>
      <c r="D15" s="448"/>
      <c r="E15" s="448"/>
      <c r="F15" s="385">
        <v>2008</v>
      </c>
      <c r="G15" s="262" t="s">
        <v>55</v>
      </c>
      <c r="H15" s="263">
        <v>73</v>
      </c>
      <c r="I15" s="332">
        <f t="shared" ref="I15:I16" si="0">J15-J14</f>
        <v>31</v>
      </c>
      <c r="J15" s="334">
        <v>112</v>
      </c>
      <c r="K15" s="201" t="s">
        <v>33</v>
      </c>
      <c r="L15" s="208" t="s">
        <v>162</v>
      </c>
      <c r="M15" s="386"/>
      <c r="N15" s="360"/>
    </row>
    <row r="16" spans="1:14" ht="18" customHeight="1" thickBot="1">
      <c r="A16" s="425"/>
      <c r="B16" s="335">
        <v>4</v>
      </c>
      <c r="C16" s="449" t="s">
        <v>56</v>
      </c>
      <c r="D16" s="449"/>
      <c r="E16" s="449"/>
      <c r="F16" s="387">
        <v>2012</v>
      </c>
      <c r="G16" s="388" t="s">
        <v>41</v>
      </c>
      <c r="H16" s="389">
        <v>49.3</v>
      </c>
      <c r="I16" s="336">
        <f t="shared" si="0"/>
        <v>22</v>
      </c>
      <c r="J16" s="336">
        <v>134</v>
      </c>
      <c r="K16" s="355" t="s">
        <v>33</v>
      </c>
      <c r="L16" s="338" t="s">
        <v>162</v>
      </c>
      <c r="M16" s="390"/>
      <c r="N16" s="362"/>
    </row>
    <row r="17" spans="1:14" ht="18" customHeight="1" thickBot="1">
      <c r="A17" s="391"/>
      <c r="B17" s="391"/>
      <c r="C17" s="392"/>
      <c r="D17" s="392"/>
      <c r="E17" s="392"/>
      <c r="F17" s="393"/>
      <c r="G17" s="394" t="s">
        <v>37</v>
      </c>
      <c r="H17" s="395">
        <f>SUM(H13:H16)</f>
        <v>279.7</v>
      </c>
      <c r="I17" s="396"/>
      <c r="J17" s="397">
        <f>J16</f>
        <v>134</v>
      </c>
      <c r="K17" s="398"/>
      <c r="L17" s="396"/>
      <c r="M17" s="391"/>
      <c r="N17" s="391"/>
    </row>
    <row r="18" spans="1:14" ht="18" customHeight="1" thickBot="1">
      <c r="A18" s="399" t="s">
        <v>20</v>
      </c>
      <c r="B18" s="399"/>
      <c r="C18" s="392" t="s">
        <v>63</v>
      </c>
      <c r="D18" s="392"/>
      <c r="E18" s="392"/>
      <c r="F18" s="396"/>
      <c r="G18" s="396"/>
      <c r="H18" s="396"/>
      <c r="I18" s="396"/>
      <c r="J18" s="396"/>
      <c r="K18" s="396"/>
      <c r="L18" s="396"/>
      <c r="M18" s="400"/>
      <c r="N18" s="391"/>
    </row>
    <row r="19" spans="1:14" ht="34.200000000000003" customHeight="1" thickBot="1">
      <c r="A19" s="378" t="s">
        <v>22</v>
      </c>
      <c r="B19" s="379" t="s">
        <v>23</v>
      </c>
      <c r="C19" s="445" t="s">
        <v>24</v>
      </c>
      <c r="D19" s="445"/>
      <c r="E19" s="445"/>
      <c r="F19" s="380" t="s">
        <v>25</v>
      </c>
      <c r="G19" s="380" t="s">
        <v>26</v>
      </c>
      <c r="H19" s="380" t="s">
        <v>27</v>
      </c>
      <c r="I19" s="381" t="s">
        <v>28</v>
      </c>
      <c r="J19" s="380" t="s">
        <v>29</v>
      </c>
      <c r="K19" s="380" t="s">
        <v>30</v>
      </c>
      <c r="L19" s="446" t="s">
        <v>31</v>
      </c>
      <c r="M19" s="446"/>
      <c r="N19" s="447"/>
    </row>
    <row r="20" spans="1:14" ht="18" customHeight="1" thickBot="1">
      <c r="A20" s="424">
        <v>2</v>
      </c>
      <c r="B20" s="337">
        <v>1</v>
      </c>
      <c r="C20" s="440" t="s">
        <v>64</v>
      </c>
      <c r="D20" s="440"/>
      <c r="E20" s="440"/>
      <c r="F20" s="329">
        <v>2012</v>
      </c>
      <c r="G20" s="340" t="s">
        <v>33</v>
      </c>
      <c r="H20" s="341">
        <v>112.5</v>
      </c>
      <c r="I20" s="329">
        <f>J20</f>
        <v>29</v>
      </c>
      <c r="J20" s="330">
        <v>29</v>
      </c>
      <c r="K20" s="354" t="s">
        <v>33</v>
      </c>
      <c r="L20" s="251" t="s">
        <v>173</v>
      </c>
      <c r="M20" s="357"/>
      <c r="N20" s="358"/>
    </row>
    <row r="21" spans="1:14" ht="18" customHeight="1" thickBot="1">
      <c r="A21" s="425"/>
      <c r="B21" s="332">
        <v>2</v>
      </c>
      <c r="C21" s="441" t="s">
        <v>65</v>
      </c>
      <c r="D21" s="441"/>
      <c r="E21" s="441"/>
      <c r="F21" s="261">
        <v>2009</v>
      </c>
      <c r="G21" s="212" t="s">
        <v>16</v>
      </c>
      <c r="H21" s="263">
        <v>67.7</v>
      </c>
      <c r="I21" s="332">
        <f>J21-J20</f>
        <v>37</v>
      </c>
      <c r="J21" s="332">
        <v>66</v>
      </c>
      <c r="K21" s="201" t="s">
        <v>33</v>
      </c>
      <c r="L21" s="208" t="s">
        <v>173</v>
      </c>
      <c r="M21" s="359"/>
      <c r="N21" s="360"/>
    </row>
    <row r="22" spans="1:14" ht="18" customHeight="1" thickBot="1">
      <c r="A22" s="425"/>
      <c r="B22" s="332">
        <v>3</v>
      </c>
      <c r="C22" s="442" t="s">
        <v>66</v>
      </c>
      <c r="D22" s="442"/>
      <c r="E22" s="442"/>
      <c r="F22" s="201">
        <v>2006</v>
      </c>
      <c r="G22" s="201" t="s">
        <v>16</v>
      </c>
      <c r="H22" s="205">
        <v>105.6</v>
      </c>
      <c r="I22" s="332">
        <f t="shared" ref="I22:I23" si="1">J22-J21</f>
        <v>29</v>
      </c>
      <c r="J22" s="334">
        <v>95</v>
      </c>
      <c r="K22" s="201" t="s">
        <v>33</v>
      </c>
      <c r="L22" s="208" t="s">
        <v>173</v>
      </c>
      <c r="M22" s="359"/>
      <c r="N22" s="360"/>
    </row>
    <row r="23" spans="1:14" ht="18" customHeight="1" thickBot="1">
      <c r="A23" s="425"/>
      <c r="B23" s="336">
        <v>4</v>
      </c>
      <c r="C23" s="443" t="s">
        <v>67</v>
      </c>
      <c r="D23" s="443"/>
      <c r="E23" s="443"/>
      <c r="F23" s="351">
        <v>2009</v>
      </c>
      <c r="G23" s="342" t="s">
        <v>16</v>
      </c>
      <c r="H23" s="343">
        <v>74.8</v>
      </c>
      <c r="I23" s="336">
        <f t="shared" si="1"/>
        <v>37</v>
      </c>
      <c r="J23" s="336">
        <v>132</v>
      </c>
      <c r="K23" s="355" t="s">
        <v>33</v>
      </c>
      <c r="L23" s="338" t="s">
        <v>173</v>
      </c>
      <c r="M23" s="361"/>
      <c r="N23" s="362"/>
    </row>
    <row r="24" spans="1:14" ht="18" customHeight="1" thickBot="1">
      <c r="A24" s="391"/>
      <c r="B24" s="391"/>
      <c r="C24" s="392"/>
      <c r="D24" s="392"/>
      <c r="E24" s="392"/>
      <c r="F24" s="393"/>
      <c r="G24" s="394" t="s">
        <v>37</v>
      </c>
      <c r="H24" s="395">
        <f>SUM(H20:H23)</f>
        <v>360.59999999999997</v>
      </c>
      <c r="I24" s="396"/>
      <c r="J24" s="397">
        <f>J23</f>
        <v>132</v>
      </c>
      <c r="K24" s="398"/>
      <c r="L24" s="396"/>
      <c r="M24" s="391"/>
      <c r="N24" s="391"/>
    </row>
    <row r="25" spans="1:14" ht="18" customHeight="1" thickBot="1">
      <c r="A25" s="399" t="s">
        <v>20</v>
      </c>
      <c r="B25" s="399"/>
      <c r="C25" s="392" t="s">
        <v>38</v>
      </c>
      <c r="D25" s="392"/>
      <c r="E25" s="392"/>
      <c r="F25" s="396"/>
      <c r="G25" s="396"/>
      <c r="H25" s="396"/>
      <c r="I25" s="396"/>
      <c r="J25" s="396"/>
      <c r="K25" s="396"/>
      <c r="L25" s="396"/>
      <c r="M25" s="400"/>
      <c r="N25" s="391"/>
    </row>
    <row r="26" spans="1:14" ht="33" customHeight="1" thickBot="1">
      <c r="A26" s="378" t="s">
        <v>22</v>
      </c>
      <c r="B26" s="379" t="s">
        <v>23</v>
      </c>
      <c r="C26" s="445" t="s">
        <v>24</v>
      </c>
      <c r="D26" s="445"/>
      <c r="E26" s="445"/>
      <c r="F26" s="380" t="s">
        <v>25</v>
      </c>
      <c r="G26" s="380" t="s">
        <v>26</v>
      </c>
      <c r="H26" s="380" t="s">
        <v>27</v>
      </c>
      <c r="I26" s="381" t="s">
        <v>28</v>
      </c>
      <c r="J26" s="380" t="s">
        <v>29</v>
      </c>
      <c r="K26" s="380" t="s">
        <v>30</v>
      </c>
      <c r="L26" s="446" t="s">
        <v>31</v>
      </c>
      <c r="M26" s="446"/>
      <c r="N26" s="447"/>
    </row>
    <row r="27" spans="1:14" ht="18" customHeight="1" thickBot="1">
      <c r="A27" s="424">
        <v>3</v>
      </c>
      <c r="B27" s="327">
        <v>1</v>
      </c>
      <c r="C27" s="451" t="s">
        <v>39</v>
      </c>
      <c r="D27" s="451"/>
      <c r="E27" s="451"/>
      <c r="F27" s="329">
        <v>2011</v>
      </c>
      <c r="G27" s="350" t="s">
        <v>33</v>
      </c>
      <c r="H27" s="341">
        <v>58.6</v>
      </c>
      <c r="I27" s="329">
        <f>J27</f>
        <v>37</v>
      </c>
      <c r="J27" s="330">
        <v>37</v>
      </c>
      <c r="K27" s="354" t="s">
        <v>33</v>
      </c>
      <c r="L27" s="356" t="s">
        <v>148</v>
      </c>
      <c r="M27" s="383"/>
      <c r="N27" s="358"/>
    </row>
    <row r="28" spans="1:14" ht="18" customHeight="1" thickBot="1">
      <c r="A28" s="424"/>
      <c r="B28" s="331">
        <v>2</v>
      </c>
      <c r="C28" s="441" t="s">
        <v>40</v>
      </c>
      <c r="D28" s="441"/>
      <c r="E28" s="441"/>
      <c r="F28" s="240">
        <v>2009</v>
      </c>
      <c r="G28" s="328" t="s">
        <v>41</v>
      </c>
      <c r="H28" s="263">
        <v>77.8</v>
      </c>
      <c r="I28" s="332">
        <f>J28-J27</f>
        <v>30</v>
      </c>
      <c r="J28" s="334">
        <v>67</v>
      </c>
      <c r="K28" s="201" t="s">
        <v>33</v>
      </c>
      <c r="L28" s="203" t="s">
        <v>148</v>
      </c>
      <c r="M28" s="401"/>
      <c r="N28" s="402"/>
    </row>
    <row r="29" spans="1:14" ht="18" customHeight="1" thickBot="1">
      <c r="A29" s="424"/>
      <c r="B29" s="331">
        <v>3</v>
      </c>
      <c r="C29" s="441" t="s">
        <v>42</v>
      </c>
      <c r="D29" s="441"/>
      <c r="E29" s="441"/>
      <c r="F29" s="261">
        <v>2007</v>
      </c>
      <c r="G29" s="262" t="s">
        <v>43</v>
      </c>
      <c r="H29" s="263">
        <v>74.599999999999994</v>
      </c>
      <c r="I29" s="332">
        <f t="shared" ref="I29:I30" si="2">J29-J28</f>
        <v>20</v>
      </c>
      <c r="J29" s="332">
        <v>87</v>
      </c>
      <c r="K29" s="201" t="s">
        <v>33</v>
      </c>
      <c r="L29" s="203" t="s">
        <v>148</v>
      </c>
      <c r="M29" s="386"/>
      <c r="N29" s="360"/>
    </row>
    <row r="30" spans="1:14" ht="18" customHeight="1" thickBot="1">
      <c r="A30" s="424"/>
      <c r="B30" s="335">
        <v>4</v>
      </c>
      <c r="C30" s="443" t="s">
        <v>44</v>
      </c>
      <c r="D30" s="443"/>
      <c r="E30" s="443"/>
      <c r="F30" s="403">
        <v>2010</v>
      </c>
      <c r="G30" s="404" t="s">
        <v>33</v>
      </c>
      <c r="H30" s="404">
        <v>71.2</v>
      </c>
      <c r="I30" s="336">
        <f t="shared" si="2"/>
        <v>30</v>
      </c>
      <c r="J30" s="336">
        <v>117</v>
      </c>
      <c r="K30" s="355" t="s">
        <v>33</v>
      </c>
      <c r="L30" s="344" t="s">
        <v>148</v>
      </c>
      <c r="M30" s="390"/>
      <c r="N30" s="362"/>
    </row>
    <row r="31" spans="1:14" ht="18" customHeight="1" thickBot="1">
      <c r="A31" s="391"/>
      <c r="B31" s="391"/>
      <c r="C31" s="392"/>
      <c r="D31" s="392"/>
      <c r="E31" s="392"/>
      <c r="F31" s="393"/>
      <c r="G31" s="394" t="s">
        <v>37</v>
      </c>
      <c r="H31" s="395">
        <f>SUM(H27:H30)</f>
        <v>282.2</v>
      </c>
      <c r="I31" s="396"/>
      <c r="J31" s="397">
        <f>J30</f>
        <v>117</v>
      </c>
      <c r="K31" s="398"/>
      <c r="L31" s="396"/>
      <c r="M31" s="391"/>
      <c r="N31" s="391"/>
    </row>
    <row r="32" spans="1:14" ht="18" customHeight="1" thickBot="1">
      <c r="A32" s="399" t="s">
        <v>20</v>
      </c>
      <c r="B32" s="399"/>
      <c r="C32" s="392" t="s">
        <v>45</v>
      </c>
      <c r="D32" s="392"/>
      <c r="E32" s="392"/>
      <c r="F32" s="396"/>
      <c r="G32" s="396"/>
      <c r="H32" s="396"/>
      <c r="I32" s="396"/>
      <c r="J32" s="396"/>
      <c r="K32" s="396"/>
      <c r="L32" s="396"/>
      <c r="M32" s="400"/>
      <c r="N32" s="391"/>
    </row>
    <row r="33" spans="1:14" ht="33.75" customHeight="1" thickBot="1">
      <c r="A33" s="378" t="s">
        <v>22</v>
      </c>
      <c r="B33" s="379" t="s">
        <v>23</v>
      </c>
      <c r="C33" s="445" t="s">
        <v>24</v>
      </c>
      <c r="D33" s="445"/>
      <c r="E33" s="445"/>
      <c r="F33" s="380" t="s">
        <v>25</v>
      </c>
      <c r="G33" s="380" t="s">
        <v>26</v>
      </c>
      <c r="H33" s="380" t="s">
        <v>27</v>
      </c>
      <c r="I33" s="381" t="s">
        <v>28</v>
      </c>
      <c r="J33" s="380" t="s">
        <v>29</v>
      </c>
      <c r="K33" s="380" t="s">
        <v>30</v>
      </c>
      <c r="L33" s="446" t="s">
        <v>31</v>
      </c>
      <c r="M33" s="446"/>
      <c r="N33" s="447"/>
    </row>
    <row r="34" spans="1:14" ht="18" customHeight="1" thickBot="1">
      <c r="A34" s="424">
        <v>4</v>
      </c>
      <c r="B34" s="337">
        <v>1</v>
      </c>
      <c r="C34" s="450" t="s">
        <v>46</v>
      </c>
      <c r="D34" s="450"/>
      <c r="E34" s="450"/>
      <c r="F34" s="253">
        <v>2011</v>
      </c>
      <c r="G34" s="253" t="s">
        <v>33</v>
      </c>
      <c r="H34" s="254">
        <v>58</v>
      </c>
      <c r="I34" s="329">
        <f>J34</f>
        <v>35</v>
      </c>
      <c r="J34" s="330">
        <v>35</v>
      </c>
      <c r="K34" s="354" t="s">
        <v>33</v>
      </c>
      <c r="L34" s="251" t="s">
        <v>165</v>
      </c>
      <c r="M34" s="357"/>
      <c r="N34" s="358"/>
    </row>
    <row r="35" spans="1:14" ht="18" customHeight="1" thickBot="1">
      <c r="A35" s="425"/>
      <c r="B35" s="332">
        <v>2</v>
      </c>
      <c r="C35" s="441" t="s">
        <v>47</v>
      </c>
      <c r="D35" s="441"/>
      <c r="E35" s="441"/>
      <c r="F35" s="261">
        <v>2010</v>
      </c>
      <c r="G35" s="262" t="s">
        <v>48</v>
      </c>
      <c r="H35" s="263">
        <v>64.8</v>
      </c>
      <c r="I35" s="332">
        <f>J35-J34</f>
        <v>27</v>
      </c>
      <c r="J35" s="332">
        <v>62</v>
      </c>
      <c r="K35" s="201" t="s">
        <v>33</v>
      </c>
      <c r="L35" s="208" t="s">
        <v>165</v>
      </c>
      <c r="M35" s="359"/>
      <c r="N35" s="360"/>
    </row>
    <row r="36" spans="1:14" ht="18" customHeight="1" thickBot="1">
      <c r="A36" s="425"/>
      <c r="B36" s="332">
        <v>3</v>
      </c>
      <c r="C36" s="442" t="s">
        <v>49</v>
      </c>
      <c r="D36" s="442"/>
      <c r="E36" s="442"/>
      <c r="F36" s="201">
        <v>2008</v>
      </c>
      <c r="G36" s="201" t="s">
        <v>17</v>
      </c>
      <c r="H36" s="205">
        <v>89</v>
      </c>
      <c r="I36" s="332">
        <f t="shared" ref="I36:I37" si="3">J36-J35</f>
        <v>22</v>
      </c>
      <c r="J36" s="334">
        <v>84</v>
      </c>
      <c r="K36" s="201" t="s">
        <v>33</v>
      </c>
      <c r="L36" s="208" t="s">
        <v>165</v>
      </c>
      <c r="M36" s="359"/>
      <c r="N36" s="360"/>
    </row>
    <row r="37" spans="1:14" ht="18" customHeight="1" thickBot="1">
      <c r="A37" s="425"/>
      <c r="B37" s="336">
        <v>4</v>
      </c>
      <c r="C37" s="443" t="s">
        <v>50</v>
      </c>
      <c r="D37" s="443"/>
      <c r="E37" s="443"/>
      <c r="F37" s="345">
        <v>2010</v>
      </c>
      <c r="G37" s="342" t="s">
        <v>16</v>
      </c>
      <c r="H37" s="343">
        <v>58</v>
      </c>
      <c r="I37" s="336">
        <f t="shared" si="3"/>
        <v>19</v>
      </c>
      <c r="J37" s="336">
        <v>103</v>
      </c>
      <c r="K37" s="355" t="s">
        <v>33</v>
      </c>
      <c r="L37" s="338" t="s">
        <v>165</v>
      </c>
      <c r="M37" s="361"/>
      <c r="N37" s="362"/>
    </row>
    <row r="38" spans="1:14" ht="18" customHeight="1" thickBot="1">
      <c r="A38" s="391"/>
      <c r="B38" s="391"/>
      <c r="C38" s="392"/>
      <c r="D38" s="392"/>
      <c r="E38" s="392"/>
      <c r="F38" s="393"/>
      <c r="G38" s="394" t="s">
        <v>37</v>
      </c>
      <c r="H38" s="395">
        <f>SUM(H34:H37)</f>
        <v>269.8</v>
      </c>
      <c r="I38" s="396"/>
      <c r="J38" s="397">
        <f>J37</f>
        <v>103</v>
      </c>
      <c r="K38" s="398"/>
      <c r="L38" s="396"/>
      <c r="M38" s="391"/>
      <c r="N38" s="391"/>
    </row>
    <row r="39" spans="1:14" ht="18" customHeight="1" thickBot="1">
      <c r="A39" s="399" t="s">
        <v>20</v>
      </c>
      <c r="B39" s="399"/>
      <c r="C39" s="392" t="s">
        <v>68</v>
      </c>
      <c r="D39" s="392"/>
      <c r="E39" s="392"/>
      <c r="F39" s="396"/>
      <c r="G39" s="396"/>
      <c r="H39" s="396"/>
      <c r="I39" s="396"/>
      <c r="J39" s="396"/>
      <c r="K39" s="396"/>
      <c r="L39" s="396"/>
      <c r="M39" s="400"/>
      <c r="N39" s="391"/>
    </row>
    <row r="40" spans="1:14" ht="34.5" customHeight="1" thickBot="1">
      <c r="A40" s="405" t="s">
        <v>22</v>
      </c>
      <c r="B40" s="406" t="s">
        <v>23</v>
      </c>
      <c r="C40" s="444" t="s">
        <v>24</v>
      </c>
      <c r="D40" s="444"/>
      <c r="E40" s="444"/>
      <c r="F40" s="407" t="s">
        <v>25</v>
      </c>
      <c r="G40" s="407" t="s">
        <v>26</v>
      </c>
      <c r="H40" s="407" t="s">
        <v>27</v>
      </c>
      <c r="I40" s="408" t="s">
        <v>28</v>
      </c>
      <c r="J40" s="407" t="s">
        <v>29</v>
      </c>
      <c r="K40" s="407" t="s">
        <v>30</v>
      </c>
      <c r="L40" s="434" t="s">
        <v>31</v>
      </c>
      <c r="M40" s="434"/>
      <c r="N40" s="435"/>
    </row>
    <row r="41" spans="1:14" ht="18" customHeight="1" thickBot="1">
      <c r="A41" s="424">
        <v>5</v>
      </c>
      <c r="B41" s="337">
        <v>1</v>
      </c>
      <c r="C41" s="436" t="s">
        <v>69</v>
      </c>
      <c r="D41" s="436"/>
      <c r="E41" s="436"/>
      <c r="F41" s="329">
        <v>2012</v>
      </c>
      <c r="G41" s="350" t="s">
        <v>41</v>
      </c>
      <c r="H41" s="341">
        <v>73.3</v>
      </c>
      <c r="I41" s="329">
        <f>J41</f>
        <v>30</v>
      </c>
      <c r="J41" s="330">
        <v>30</v>
      </c>
      <c r="K41" s="354" t="s">
        <v>33</v>
      </c>
      <c r="L41" s="251" t="s">
        <v>165</v>
      </c>
      <c r="M41" s="357"/>
      <c r="N41" s="358"/>
    </row>
    <row r="42" spans="1:14" ht="18" customHeight="1" thickBot="1">
      <c r="A42" s="425"/>
      <c r="B42" s="332">
        <v>2</v>
      </c>
      <c r="C42" s="437" t="s">
        <v>70</v>
      </c>
      <c r="D42" s="437"/>
      <c r="E42" s="437"/>
      <c r="F42" s="225">
        <v>2011</v>
      </c>
      <c r="G42" s="328" t="s">
        <v>41</v>
      </c>
      <c r="H42" s="263">
        <v>51.9</v>
      </c>
      <c r="I42" s="332">
        <f>J42-J41</f>
        <v>26</v>
      </c>
      <c r="J42" s="332">
        <v>56</v>
      </c>
      <c r="K42" s="201" t="s">
        <v>33</v>
      </c>
      <c r="L42" s="208" t="s">
        <v>165</v>
      </c>
      <c r="M42" s="359"/>
      <c r="N42" s="360"/>
    </row>
    <row r="43" spans="1:14" ht="18" customHeight="1" thickBot="1">
      <c r="A43" s="425"/>
      <c r="B43" s="332">
        <v>3</v>
      </c>
      <c r="C43" s="438" t="s">
        <v>71</v>
      </c>
      <c r="D43" s="438"/>
      <c r="E43" s="438"/>
      <c r="F43" s="363">
        <v>2009</v>
      </c>
      <c r="G43" s="333" t="s">
        <v>16</v>
      </c>
      <c r="H43" s="333">
        <v>62.1</v>
      </c>
      <c r="I43" s="332">
        <f t="shared" ref="I43:I44" si="4">J43-J42</f>
        <v>25</v>
      </c>
      <c r="J43" s="334">
        <v>81</v>
      </c>
      <c r="K43" s="201" t="s">
        <v>33</v>
      </c>
      <c r="L43" s="208" t="s">
        <v>165</v>
      </c>
      <c r="M43" s="359"/>
      <c r="N43" s="360"/>
    </row>
    <row r="44" spans="1:14" ht="18" customHeight="1" thickBot="1">
      <c r="A44" s="425"/>
      <c r="B44" s="336">
        <v>4</v>
      </c>
      <c r="C44" s="439" t="s">
        <v>72</v>
      </c>
      <c r="D44" s="439"/>
      <c r="E44" s="439"/>
      <c r="F44" s="351">
        <v>2011</v>
      </c>
      <c r="G44" s="352" t="s">
        <v>33</v>
      </c>
      <c r="H44" s="353">
        <v>51.4</v>
      </c>
      <c r="I44" s="336">
        <f t="shared" si="4"/>
        <v>10</v>
      </c>
      <c r="J44" s="336">
        <v>91</v>
      </c>
      <c r="K44" s="355" t="s">
        <v>33</v>
      </c>
      <c r="L44" s="338" t="s">
        <v>165</v>
      </c>
      <c r="M44" s="361"/>
      <c r="N44" s="362"/>
    </row>
    <row r="45" spans="1:14" ht="18" customHeight="1" thickBot="1">
      <c r="A45" s="391"/>
      <c r="B45" s="391"/>
      <c r="C45" s="392"/>
      <c r="D45" s="392"/>
      <c r="E45" s="392"/>
      <c r="F45" s="393"/>
      <c r="G45" s="394" t="s">
        <v>37</v>
      </c>
      <c r="H45" s="395">
        <f>SUM(H41:H44)</f>
        <v>238.7</v>
      </c>
      <c r="I45" s="396"/>
      <c r="J45" s="397">
        <f>J44</f>
        <v>91</v>
      </c>
      <c r="K45" s="398"/>
      <c r="L45" s="396"/>
      <c r="M45" s="391"/>
      <c r="N45" s="391"/>
    </row>
    <row r="46" spans="1:14" ht="18" customHeight="1" thickBot="1">
      <c r="A46" s="399" t="s">
        <v>20</v>
      </c>
      <c r="B46" s="399"/>
      <c r="C46" s="392" t="s">
        <v>21</v>
      </c>
      <c r="D46" s="392"/>
      <c r="E46" s="392"/>
      <c r="F46" s="396"/>
      <c r="G46" s="396"/>
      <c r="H46" s="396"/>
      <c r="I46" s="396"/>
      <c r="J46" s="396"/>
      <c r="K46" s="396"/>
      <c r="L46" s="396"/>
      <c r="M46" s="400"/>
      <c r="N46" s="391"/>
    </row>
    <row r="47" spans="1:14" ht="35.25" customHeight="1" thickBot="1">
      <c r="A47" s="378" t="s">
        <v>22</v>
      </c>
      <c r="B47" s="379" t="s">
        <v>23</v>
      </c>
      <c r="C47" s="379" t="s">
        <v>24</v>
      </c>
      <c r="D47" s="379"/>
      <c r="E47" s="379"/>
      <c r="F47" s="380" t="s">
        <v>25</v>
      </c>
      <c r="G47" s="380" t="s">
        <v>26</v>
      </c>
      <c r="H47" s="380" t="s">
        <v>27</v>
      </c>
      <c r="I47" s="381" t="s">
        <v>28</v>
      </c>
      <c r="J47" s="380" t="s">
        <v>29</v>
      </c>
      <c r="K47" s="380" t="s">
        <v>30</v>
      </c>
      <c r="L47" s="380" t="s">
        <v>31</v>
      </c>
      <c r="M47" s="380"/>
      <c r="N47" s="409"/>
    </row>
    <row r="48" spans="1:14" ht="16.95" customHeight="1">
      <c r="A48" s="432">
        <v>6</v>
      </c>
      <c r="B48" s="327">
        <v>1</v>
      </c>
      <c r="C48" s="410" t="s">
        <v>32</v>
      </c>
      <c r="D48" s="329"/>
      <c r="E48" s="329"/>
      <c r="F48" s="340">
        <v>2011</v>
      </c>
      <c r="G48" s="350" t="s">
        <v>33</v>
      </c>
      <c r="H48" s="341">
        <v>61.5</v>
      </c>
      <c r="I48" s="329">
        <f>J48</f>
        <v>24</v>
      </c>
      <c r="J48" s="330">
        <v>24</v>
      </c>
      <c r="K48" s="354" t="s">
        <v>33</v>
      </c>
      <c r="L48" s="411" t="s">
        <v>210</v>
      </c>
      <c r="M48" s="412"/>
      <c r="N48" s="413"/>
    </row>
    <row r="49" spans="1:14" ht="16.95" customHeight="1">
      <c r="A49" s="433"/>
      <c r="B49" s="331">
        <v>2</v>
      </c>
      <c r="C49" s="258" t="s">
        <v>34</v>
      </c>
      <c r="D49" s="214"/>
      <c r="E49" s="214"/>
      <c r="F49" s="261">
        <v>2010</v>
      </c>
      <c r="G49" s="212" t="s">
        <v>33</v>
      </c>
      <c r="H49" s="205">
        <v>57.9</v>
      </c>
      <c r="I49" s="332">
        <f>J49-J48</f>
        <v>26</v>
      </c>
      <c r="J49" s="332">
        <v>50</v>
      </c>
      <c r="K49" s="201" t="s">
        <v>33</v>
      </c>
      <c r="L49" s="215" t="s">
        <v>210</v>
      </c>
      <c r="M49" s="386"/>
      <c r="N49" s="360"/>
    </row>
    <row r="50" spans="1:14" ht="16.95" customHeight="1">
      <c r="A50" s="433"/>
      <c r="B50" s="331">
        <v>3</v>
      </c>
      <c r="C50" s="258" t="s">
        <v>35</v>
      </c>
      <c r="D50" s="214"/>
      <c r="E50" s="214"/>
      <c r="F50" s="261">
        <v>2006</v>
      </c>
      <c r="G50" s="212" t="s">
        <v>17</v>
      </c>
      <c r="H50" s="205">
        <v>66.2</v>
      </c>
      <c r="I50" s="332">
        <f t="shared" ref="I50:I51" si="5">J50-J49</f>
        <v>15</v>
      </c>
      <c r="J50" s="334">
        <v>65</v>
      </c>
      <c r="K50" s="201" t="s">
        <v>33</v>
      </c>
      <c r="L50" s="215" t="s">
        <v>210</v>
      </c>
      <c r="M50" s="386"/>
      <c r="N50" s="360"/>
    </row>
    <row r="51" spans="1:14" ht="16.95" customHeight="1" thickBot="1">
      <c r="A51" s="425"/>
      <c r="B51" s="335">
        <v>4</v>
      </c>
      <c r="C51" s="414" t="s">
        <v>36</v>
      </c>
      <c r="D51" s="415"/>
      <c r="E51" s="415"/>
      <c r="F51" s="345">
        <v>2009</v>
      </c>
      <c r="G51" s="342" t="s">
        <v>33</v>
      </c>
      <c r="H51" s="343">
        <v>47.9</v>
      </c>
      <c r="I51" s="336">
        <f t="shared" si="5"/>
        <v>8</v>
      </c>
      <c r="J51" s="416">
        <v>73</v>
      </c>
      <c r="K51" s="355" t="s">
        <v>33</v>
      </c>
      <c r="L51" s="417" t="s">
        <v>210</v>
      </c>
      <c r="M51" s="418"/>
      <c r="N51" s="419"/>
    </row>
    <row r="52" spans="1:14" ht="18.75" customHeight="1" thickBot="1">
      <c r="A52" s="391"/>
      <c r="B52" s="391"/>
      <c r="C52" s="392"/>
      <c r="D52" s="392"/>
      <c r="E52" s="392"/>
      <c r="F52" s="393"/>
      <c r="G52" s="394" t="s">
        <v>37</v>
      </c>
      <c r="H52" s="395">
        <f>SUM(H48:H51)</f>
        <v>233.50000000000003</v>
      </c>
      <c r="I52" s="396"/>
      <c r="J52" s="423">
        <f>J51</f>
        <v>73</v>
      </c>
      <c r="K52" s="398"/>
      <c r="L52" s="396"/>
      <c r="M52" s="391"/>
      <c r="N52" s="391"/>
    </row>
    <row r="53" spans="1:14" ht="15" customHeight="1" thickBot="1">
      <c r="A53" s="399" t="s">
        <v>20</v>
      </c>
      <c r="B53" s="399"/>
      <c r="C53" s="392" t="s">
        <v>57</v>
      </c>
      <c r="D53" s="392"/>
      <c r="E53" s="392"/>
      <c r="F53" s="396"/>
      <c r="G53" s="396"/>
      <c r="H53" s="396"/>
      <c r="I53" s="396"/>
      <c r="J53" s="396"/>
      <c r="K53" s="396"/>
      <c r="L53" s="396"/>
      <c r="M53" s="400"/>
      <c r="N53" s="391"/>
    </row>
    <row r="54" spans="1:14" ht="42.6" customHeight="1" thickBot="1">
      <c r="A54" s="405" t="s">
        <v>22</v>
      </c>
      <c r="B54" s="406" t="s">
        <v>23</v>
      </c>
      <c r="C54" s="406" t="s">
        <v>24</v>
      </c>
      <c r="D54" s="406"/>
      <c r="E54" s="406"/>
      <c r="F54" s="407" t="s">
        <v>25</v>
      </c>
      <c r="G54" s="407" t="s">
        <v>26</v>
      </c>
      <c r="H54" s="407" t="s">
        <v>27</v>
      </c>
      <c r="I54" s="408" t="s">
        <v>28</v>
      </c>
      <c r="J54" s="407" t="s">
        <v>29</v>
      </c>
      <c r="K54" s="407" t="s">
        <v>30</v>
      </c>
      <c r="L54" s="407" t="s">
        <v>31</v>
      </c>
      <c r="M54" s="407"/>
      <c r="N54" s="420"/>
    </row>
    <row r="55" spans="1:14" ht="18" customHeight="1">
      <c r="A55" s="432">
        <v>7</v>
      </c>
      <c r="B55" s="330">
        <v>1</v>
      </c>
      <c r="C55" s="364" t="s">
        <v>58</v>
      </c>
      <c r="D55" s="365"/>
      <c r="E55" s="365"/>
      <c r="F55" s="366">
        <v>2013</v>
      </c>
      <c r="G55" s="367" t="s">
        <v>33</v>
      </c>
      <c r="H55" s="254">
        <v>61.7</v>
      </c>
      <c r="I55" s="329">
        <f>J55</f>
        <v>15</v>
      </c>
      <c r="J55" s="330">
        <v>15</v>
      </c>
      <c r="K55" s="253" t="s">
        <v>33</v>
      </c>
      <c r="L55" s="368" t="s">
        <v>169</v>
      </c>
      <c r="M55" s="421"/>
      <c r="N55" s="369"/>
    </row>
    <row r="56" spans="1:14" ht="18" customHeight="1">
      <c r="A56" s="433"/>
      <c r="B56" s="332">
        <v>2</v>
      </c>
      <c r="C56" s="348" t="s">
        <v>59</v>
      </c>
      <c r="D56" s="349"/>
      <c r="E56" s="349"/>
      <c r="F56" s="242">
        <v>2009</v>
      </c>
      <c r="G56" s="212" t="s">
        <v>33</v>
      </c>
      <c r="H56" s="205">
        <v>58.6</v>
      </c>
      <c r="I56" s="332">
        <f>J56-J55</f>
        <v>13</v>
      </c>
      <c r="J56" s="332">
        <v>28</v>
      </c>
      <c r="K56" s="201" t="s">
        <v>33</v>
      </c>
      <c r="L56" s="370" t="s">
        <v>169</v>
      </c>
      <c r="M56" s="95"/>
      <c r="N56" s="371"/>
    </row>
    <row r="57" spans="1:14" ht="18" customHeight="1">
      <c r="A57" s="433"/>
      <c r="B57" s="332">
        <v>3</v>
      </c>
      <c r="C57" s="348" t="s">
        <v>60</v>
      </c>
      <c r="D57" s="349"/>
      <c r="E57" s="349"/>
      <c r="F57" s="242">
        <v>2009</v>
      </c>
      <c r="G57" s="201" t="s">
        <v>33</v>
      </c>
      <c r="H57" s="205">
        <v>89.6</v>
      </c>
      <c r="I57" s="332">
        <f t="shared" ref="I57:I58" si="6">J57-J56</f>
        <v>2</v>
      </c>
      <c r="J57" s="347">
        <v>30</v>
      </c>
      <c r="K57" s="201" t="s">
        <v>33</v>
      </c>
      <c r="L57" s="370" t="s">
        <v>169</v>
      </c>
      <c r="M57" s="95"/>
      <c r="N57" s="371"/>
    </row>
    <row r="58" spans="1:14" ht="18" customHeight="1" thickBot="1">
      <c r="A58" s="425"/>
      <c r="B58" s="336">
        <v>4</v>
      </c>
      <c r="C58" s="372" t="s">
        <v>61</v>
      </c>
      <c r="D58" s="373"/>
      <c r="E58" s="373"/>
      <c r="F58" s="374">
        <v>2011</v>
      </c>
      <c r="G58" s="342" t="s">
        <v>62</v>
      </c>
      <c r="H58" s="343">
        <v>119.4</v>
      </c>
      <c r="I58" s="336">
        <f t="shared" si="6"/>
        <v>21</v>
      </c>
      <c r="J58" s="336">
        <v>51</v>
      </c>
      <c r="K58" s="375" t="s">
        <v>33</v>
      </c>
      <c r="L58" s="376" t="s">
        <v>169</v>
      </c>
      <c r="M58" s="422"/>
      <c r="N58" s="377"/>
    </row>
    <row r="59" spans="1:14" ht="15.75" customHeight="1" thickBot="1">
      <c r="A59" s="391"/>
      <c r="B59" s="391"/>
      <c r="C59" s="392"/>
      <c r="D59" s="392"/>
      <c r="E59" s="392"/>
      <c r="F59" s="393"/>
      <c r="G59" s="394" t="s">
        <v>37</v>
      </c>
      <c r="H59" s="395">
        <f>SUM(H55:H58)</f>
        <v>329.3</v>
      </c>
      <c r="I59" s="396"/>
      <c r="J59" s="397">
        <f>J58</f>
        <v>51</v>
      </c>
      <c r="K59" s="398"/>
      <c r="L59" s="396"/>
      <c r="M59" s="391"/>
      <c r="N59" s="391"/>
    </row>
    <row r="60" spans="1:14" ht="3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6.2">
      <c r="A61" s="69" t="s">
        <v>73</v>
      </c>
      <c r="B61" s="72"/>
      <c r="C61" s="72"/>
      <c r="E61" s="15" t="s">
        <v>74</v>
      </c>
      <c r="H61" s="69" t="s">
        <v>75</v>
      </c>
      <c r="J61" s="2"/>
      <c r="L61" s="77"/>
      <c r="M61" s="15" t="s">
        <v>76</v>
      </c>
      <c r="N61" s="76"/>
    </row>
    <row r="62" spans="1:14" ht="16.2">
      <c r="A62" s="69" t="s">
        <v>77</v>
      </c>
      <c r="B62" s="72"/>
      <c r="C62" s="72"/>
      <c r="E62" s="15" t="s">
        <v>78</v>
      </c>
      <c r="H62" s="69" t="s">
        <v>75</v>
      </c>
      <c r="J62" s="2"/>
      <c r="L62" s="77"/>
      <c r="M62" s="15" t="s">
        <v>79</v>
      </c>
      <c r="N62" s="76"/>
    </row>
    <row r="63" spans="1:1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</sheetData>
  <mergeCells count="47">
    <mergeCell ref="A7:C7"/>
    <mergeCell ref="E7:H7"/>
    <mergeCell ref="I7:N7"/>
    <mergeCell ref="E9:H9"/>
    <mergeCell ref="E4:J4"/>
    <mergeCell ref="L4:N4"/>
    <mergeCell ref="L5:N5"/>
    <mergeCell ref="E6:J6"/>
    <mergeCell ref="L6:N6"/>
    <mergeCell ref="L19:N19"/>
    <mergeCell ref="C15:E15"/>
    <mergeCell ref="C16:E16"/>
    <mergeCell ref="C37:E37"/>
    <mergeCell ref="C12:E12"/>
    <mergeCell ref="L12:N12"/>
    <mergeCell ref="C13:E13"/>
    <mergeCell ref="C14:E14"/>
    <mergeCell ref="C33:E33"/>
    <mergeCell ref="L33:N33"/>
    <mergeCell ref="C34:E34"/>
    <mergeCell ref="C35:E35"/>
    <mergeCell ref="C36:E36"/>
    <mergeCell ref="L26:N26"/>
    <mergeCell ref="C27:E27"/>
    <mergeCell ref="C28:E28"/>
    <mergeCell ref="L40:N40"/>
    <mergeCell ref="C41:E41"/>
    <mergeCell ref="C42:E42"/>
    <mergeCell ref="C43:E43"/>
    <mergeCell ref="C44:E44"/>
    <mergeCell ref="C40:E40"/>
    <mergeCell ref="A20:A23"/>
    <mergeCell ref="A41:A44"/>
    <mergeCell ref="A5:C6"/>
    <mergeCell ref="A55:A58"/>
    <mergeCell ref="A27:A30"/>
    <mergeCell ref="A34:A37"/>
    <mergeCell ref="A13:A16"/>
    <mergeCell ref="A48:A51"/>
    <mergeCell ref="C20:E20"/>
    <mergeCell ref="C21:E21"/>
    <mergeCell ref="C22:E22"/>
    <mergeCell ref="C23:E23"/>
    <mergeCell ref="C19:E19"/>
    <mergeCell ref="C29:E29"/>
    <mergeCell ref="C30:E30"/>
    <mergeCell ref="C26:E26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BA17"/>
  <sheetViews>
    <sheetView zoomScale="180" zoomScaleNormal="180" zoomScaleSheetLayoutView="75" workbookViewId="0">
      <pane ySplit="8" topLeftCell="A9" activePane="bottomLeft" state="frozen"/>
      <selection pane="bottomLeft" activeCell="AD19" sqref="AD19"/>
    </sheetView>
  </sheetViews>
  <sheetFormatPr defaultColWidth="8.88671875" defaultRowHeight="14.4"/>
  <cols>
    <col min="1" max="1" width="3.33203125" style="1" customWidth="1"/>
    <col min="2" max="2" width="27.5546875" style="1" customWidth="1"/>
    <col min="3" max="3" width="4.6640625" style="1" customWidth="1"/>
    <col min="4" max="6" width="2" style="1" customWidth="1"/>
    <col min="7" max="7" width="2.33203125" style="1" customWidth="1"/>
    <col min="8" max="30" width="2" style="1" customWidth="1"/>
    <col min="31" max="31" width="2.109375" style="1" customWidth="1"/>
    <col min="32" max="39" width="2" style="1" customWidth="1"/>
    <col min="40" max="40" width="8.33203125" style="1" customWidth="1"/>
    <col min="41" max="16384" width="8.88671875" style="1"/>
  </cols>
  <sheetData>
    <row r="1" spans="1:53" ht="11.25" customHeight="1">
      <c r="A1" s="468" t="s">
        <v>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8"/>
      <c r="AB1" s="468"/>
      <c r="AC1" s="468"/>
      <c r="AD1" s="468"/>
      <c r="AE1" s="468"/>
      <c r="AF1" s="468"/>
      <c r="AG1" s="468"/>
      <c r="AH1" s="468"/>
      <c r="AI1" s="468"/>
      <c r="AJ1" s="468"/>
      <c r="AK1" s="468"/>
      <c r="AL1" s="468"/>
      <c r="AM1" s="468"/>
    </row>
    <row r="2" spans="1:53" ht="9" customHeight="1">
      <c r="A2" s="468" t="s">
        <v>1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8"/>
      <c r="Z2" s="468"/>
      <c r="AA2" s="468"/>
      <c r="AB2" s="468"/>
      <c r="AC2" s="468"/>
      <c r="AD2" s="468"/>
      <c r="AE2" s="468"/>
      <c r="AF2" s="468"/>
      <c r="AG2" s="468"/>
      <c r="AH2" s="468"/>
      <c r="AI2" s="468"/>
      <c r="AJ2" s="468"/>
      <c r="AK2" s="468"/>
      <c r="AL2" s="468"/>
      <c r="AM2" s="468"/>
    </row>
    <row r="3" spans="1:53" ht="11.25" customHeight="1">
      <c r="B3" s="99"/>
      <c r="D3" s="99"/>
      <c r="E3" s="99"/>
      <c r="F3" s="99"/>
      <c r="G3" s="99"/>
      <c r="H3" s="99" t="s">
        <v>80</v>
      </c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</row>
    <row r="4" spans="1:53" ht="12" customHeight="1">
      <c r="D4" s="99" t="s">
        <v>6</v>
      </c>
      <c r="E4" s="99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12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</row>
    <row r="5" spans="1:53" ht="9.75" customHeight="1">
      <c r="D5" s="99"/>
      <c r="E5" s="99"/>
      <c r="F5" s="99"/>
      <c r="G5" s="99"/>
      <c r="H5" s="99" t="s">
        <v>8</v>
      </c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</row>
    <row r="6" spans="1:53" ht="12.75" customHeight="1" thickBot="1">
      <c r="A6" s="6" t="s">
        <v>2</v>
      </c>
      <c r="B6" s="113"/>
      <c r="C6" s="114" t="s">
        <v>81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</row>
    <row r="7" spans="1:53" ht="12.75" customHeight="1" thickBot="1">
      <c r="A7" s="115"/>
      <c r="B7" s="71"/>
      <c r="C7" s="114"/>
      <c r="D7" s="469" t="s">
        <v>82</v>
      </c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69" t="s">
        <v>83</v>
      </c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  <c r="AJ7" s="470"/>
      <c r="AK7" s="470"/>
      <c r="AL7" s="470"/>
      <c r="AM7" s="470"/>
      <c r="AN7" s="466" t="s">
        <v>84</v>
      </c>
    </row>
    <row r="8" spans="1:53" ht="15" thickBot="1">
      <c r="A8" s="116" t="s">
        <v>85</v>
      </c>
      <c r="B8" s="117" t="s">
        <v>86</v>
      </c>
      <c r="C8" s="118" t="s">
        <v>87</v>
      </c>
      <c r="D8" s="471" t="s">
        <v>88</v>
      </c>
      <c r="E8" s="472"/>
      <c r="F8" s="472"/>
      <c r="G8" s="473"/>
      <c r="H8" s="471" t="s">
        <v>89</v>
      </c>
      <c r="I8" s="472"/>
      <c r="J8" s="472"/>
      <c r="K8" s="472"/>
      <c r="L8" s="472"/>
      <c r="M8" s="473"/>
      <c r="N8" s="471" t="s">
        <v>90</v>
      </c>
      <c r="O8" s="472"/>
      <c r="P8" s="472"/>
      <c r="Q8" s="473"/>
      <c r="R8" s="471" t="s">
        <v>91</v>
      </c>
      <c r="S8" s="472"/>
      <c r="T8" s="472"/>
      <c r="U8" s="472"/>
      <c r="V8" s="472"/>
      <c r="W8" s="473"/>
      <c r="X8" s="474" t="s">
        <v>92</v>
      </c>
      <c r="Y8" s="475"/>
      <c r="Z8" s="476"/>
      <c r="AA8" s="474" t="s">
        <v>93</v>
      </c>
      <c r="AB8" s="475"/>
      <c r="AC8" s="475"/>
      <c r="AD8" s="475"/>
      <c r="AE8" s="476"/>
      <c r="AF8" s="474" t="s">
        <v>94</v>
      </c>
      <c r="AG8" s="475"/>
      <c r="AH8" s="475"/>
      <c r="AI8" s="475"/>
      <c r="AJ8" s="475"/>
      <c r="AK8" s="475"/>
      <c r="AL8" s="475"/>
      <c r="AM8" s="475"/>
      <c r="AN8" s="467"/>
    </row>
    <row r="9" spans="1:53" ht="15" thickBot="1">
      <c r="A9" s="486">
        <v>1</v>
      </c>
      <c r="B9" s="119" t="s">
        <v>95</v>
      </c>
      <c r="C9" s="299">
        <f>D9+F9+L9+N9+R9+AA9+AF9+AN9</f>
        <v>156</v>
      </c>
      <c r="D9" s="120">
        <v>23</v>
      </c>
      <c r="E9" s="121">
        <v>8</v>
      </c>
      <c r="F9" s="122">
        <v>19</v>
      </c>
      <c r="G9" s="123"/>
      <c r="H9" s="124">
        <v>1</v>
      </c>
      <c r="I9" s="159">
        <v>15</v>
      </c>
      <c r="J9" s="159">
        <v>14</v>
      </c>
      <c r="K9" s="121">
        <v>5</v>
      </c>
      <c r="L9" s="160">
        <v>19</v>
      </c>
      <c r="M9" s="161">
        <v>12</v>
      </c>
      <c r="N9" s="120">
        <v>20</v>
      </c>
      <c r="O9" s="162">
        <v>18</v>
      </c>
      <c r="P9" s="121"/>
      <c r="Q9" s="121"/>
      <c r="R9" s="173">
        <v>20</v>
      </c>
      <c r="S9" s="174">
        <v>16</v>
      </c>
      <c r="T9" s="175">
        <v>14</v>
      </c>
      <c r="U9" s="162">
        <v>12</v>
      </c>
      <c r="V9" s="121"/>
      <c r="W9" s="161"/>
      <c r="X9" s="124"/>
      <c r="Y9" s="162"/>
      <c r="Z9" s="161"/>
      <c r="AA9" s="120">
        <v>17</v>
      </c>
      <c r="AB9" s="159"/>
      <c r="AC9" s="159"/>
      <c r="AD9" s="162"/>
      <c r="AE9" s="121"/>
      <c r="AF9" s="120">
        <v>18</v>
      </c>
      <c r="AG9" s="159">
        <v>15</v>
      </c>
      <c r="AH9" s="159"/>
      <c r="AI9" s="159"/>
      <c r="AJ9" s="159"/>
      <c r="AK9" s="159"/>
      <c r="AL9" s="162"/>
      <c r="AM9" s="182"/>
      <c r="AN9" s="483">
        <v>20</v>
      </c>
    </row>
    <row r="10" spans="1:53" ht="16.5" customHeight="1" thickBot="1">
      <c r="A10" s="487">
        <v>2</v>
      </c>
      <c r="B10" s="125" t="s">
        <v>96</v>
      </c>
      <c r="C10" s="299">
        <f>L10+N10+O10+R10+S10+AD10+AF10+AN10</f>
        <v>133</v>
      </c>
      <c r="D10" s="126">
        <v>7</v>
      </c>
      <c r="E10" s="127">
        <v>10</v>
      </c>
      <c r="F10" s="128"/>
      <c r="G10" s="129"/>
      <c r="H10" s="130">
        <v>7</v>
      </c>
      <c r="I10" s="163"/>
      <c r="J10" s="163"/>
      <c r="K10" s="128">
        <v>4</v>
      </c>
      <c r="L10" s="164">
        <v>17</v>
      </c>
      <c r="M10" s="139">
        <v>2</v>
      </c>
      <c r="N10" s="165">
        <v>15</v>
      </c>
      <c r="O10" s="164">
        <v>13</v>
      </c>
      <c r="P10" s="128">
        <v>5</v>
      </c>
      <c r="Q10" s="128"/>
      <c r="R10" s="165">
        <v>15</v>
      </c>
      <c r="S10" s="164">
        <v>18</v>
      </c>
      <c r="T10" s="138"/>
      <c r="U10" s="138"/>
      <c r="V10" s="128"/>
      <c r="W10" s="139"/>
      <c r="X10" s="130"/>
      <c r="Y10" s="138"/>
      <c r="Z10" s="139"/>
      <c r="AA10" s="130">
        <v>12</v>
      </c>
      <c r="AB10" s="163">
        <v>10</v>
      </c>
      <c r="AC10" s="163">
        <v>2</v>
      </c>
      <c r="AD10" s="164">
        <v>21</v>
      </c>
      <c r="AE10" s="128">
        <v>14</v>
      </c>
      <c r="AF10" s="165">
        <v>16</v>
      </c>
      <c r="AG10" s="163"/>
      <c r="AH10" s="163"/>
      <c r="AI10" s="163"/>
      <c r="AJ10" s="163"/>
      <c r="AK10" s="163"/>
      <c r="AL10" s="138"/>
      <c r="AM10" s="183"/>
      <c r="AN10" s="484">
        <v>18</v>
      </c>
    </row>
    <row r="11" spans="1:53" ht="15" thickBot="1">
      <c r="A11" s="487">
        <v>3</v>
      </c>
      <c r="B11" s="131" t="s">
        <v>97</v>
      </c>
      <c r="C11" s="300">
        <f>E11+F11+G11+H11+O11+AB11+AF11+AN11</f>
        <v>112</v>
      </c>
      <c r="D11" s="132">
        <v>6</v>
      </c>
      <c r="E11" s="133">
        <v>15</v>
      </c>
      <c r="F11" s="134">
        <v>11</v>
      </c>
      <c r="G11" s="135">
        <v>16</v>
      </c>
      <c r="H11" s="136">
        <v>9</v>
      </c>
      <c r="I11" s="166">
        <v>8</v>
      </c>
      <c r="J11" s="166"/>
      <c r="K11" s="149"/>
      <c r="L11" s="150"/>
      <c r="M11" s="151"/>
      <c r="N11" s="132">
        <v>7</v>
      </c>
      <c r="O11" s="134">
        <v>14</v>
      </c>
      <c r="P11" s="149"/>
      <c r="Q11" s="150"/>
      <c r="R11" s="126"/>
      <c r="S11" s="176"/>
      <c r="T11" s="176"/>
      <c r="U11" s="176"/>
      <c r="V11" s="127"/>
      <c r="W11" s="177"/>
      <c r="X11" s="126"/>
      <c r="Y11" s="176"/>
      <c r="Z11" s="177"/>
      <c r="AA11" s="126">
        <v>11</v>
      </c>
      <c r="AB11" s="180">
        <v>19</v>
      </c>
      <c r="AC11" s="181"/>
      <c r="AD11" s="176"/>
      <c r="AE11" s="149"/>
      <c r="AF11" s="136">
        <v>13</v>
      </c>
      <c r="AG11" s="166">
        <v>11</v>
      </c>
      <c r="AH11" s="166">
        <v>3</v>
      </c>
      <c r="AI11" s="166"/>
      <c r="AJ11" s="166"/>
      <c r="AK11" s="166"/>
      <c r="AL11" s="150"/>
      <c r="AM11" s="184"/>
      <c r="AN11" s="484">
        <v>15</v>
      </c>
    </row>
    <row r="12" spans="1:53" ht="15" thickBot="1">
      <c r="A12" s="487">
        <v>4</v>
      </c>
      <c r="B12" s="137" t="s">
        <v>98</v>
      </c>
      <c r="C12" s="299">
        <f>K12+O12+R12+T12+U12+X12+AE12+AN12</f>
        <v>105</v>
      </c>
      <c r="D12" s="126">
        <v>9</v>
      </c>
      <c r="E12" s="127"/>
      <c r="F12" s="138"/>
      <c r="G12" s="139"/>
      <c r="H12" s="130">
        <v>3</v>
      </c>
      <c r="I12" s="163"/>
      <c r="J12" s="163"/>
      <c r="K12" s="167">
        <v>10</v>
      </c>
      <c r="L12" s="138"/>
      <c r="M12" s="139"/>
      <c r="N12" s="130">
        <v>2</v>
      </c>
      <c r="O12" s="164">
        <v>12</v>
      </c>
      <c r="P12" s="128">
        <v>8</v>
      </c>
      <c r="Q12" s="138">
        <v>1</v>
      </c>
      <c r="R12" s="165">
        <v>9</v>
      </c>
      <c r="S12" s="138">
        <v>8</v>
      </c>
      <c r="T12" s="164">
        <v>13</v>
      </c>
      <c r="U12" s="164">
        <v>10</v>
      </c>
      <c r="V12" s="128">
        <v>6</v>
      </c>
      <c r="W12" s="139">
        <v>4</v>
      </c>
      <c r="X12" s="165">
        <v>20</v>
      </c>
      <c r="Y12" s="138"/>
      <c r="Z12" s="139"/>
      <c r="AA12" s="130">
        <v>5</v>
      </c>
      <c r="AB12" s="163">
        <v>13</v>
      </c>
      <c r="AC12" s="163"/>
      <c r="AD12" s="138">
        <v>7</v>
      </c>
      <c r="AE12" s="167">
        <v>15</v>
      </c>
      <c r="AF12" s="130">
        <v>5</v>
      </c>
      <c r="AG12" s="163">
        <v>2</v>
      </c>
      <c r="AH12" s="163">
        <v>10</v>
      </c>
      <c r="AI12" s="163">
        <v>9</v>
      </c>
      <c r="AJ12" s="163">
        <v>7</v>
      </c>
      <c r="AK12" s="163">
        <v>1</v>
      </c>
      <c r="AL12" s="138">
        <v>8</v>
      </c>
      <c r="AM12" s="183">
        <v>4</v>
      </c>
      <c r="AN12" s="484">
        <v>16</v>
      </c>
    </row>
    <row r="13" spans="1:53" ht="15" thickBot="1">
      <c r="A13" s="487">
        <v>5</v>
      </c>
      <c r="B13" s="140" t="s">
        <v>99</v>
      </c>
      <c r="C13" s="300">
        <v>85</v>
      </c>
      <c r="D13" s="321">
        <v>5</v>
      </c>
      <c r="E13" s="322">
        <v>12</v>
      </c>
      <c r="F13" s="323">
        <v>14</v>
      </c>
      <c r="G13" s="324"/>
      <c r="H13" s="321">
        <v>11</v>
      </c>
      <c r="I13" s="322"/>
      <c r="J13" s="322"/>
      <c r="K13" s="322"/>
      <c r="L13" s="323"/>
      <c r="M13" s="324"/>
      <c r="N13" s="321">
        <v>9</v>
      </c>
      <c r="O13" s="323"/>
      <c r="P13" s="322"/>
      <c r="Q13" s="323"/>
      <c r="R13" s="321"/>
      <c r="S13" s="323"/>
      <c r="T13" s="323"/>
      <c r="U13" s="323"/>
      <c r="V13" s="322"/>
      <c r="W13" s="324"/>
      <c r="X13" s="321">
        <v>18</v>
      </c>
      <c r="Y13" s="323"/>
      <c r="Z13" s="324"/>
      <c r="AA13" s="321">
        <v>3</v>
      </c>
      <c r="AB13" s="168"/>
      <c r="AC13" s="168"/>
      <c r="AD13" s="143"/>
      <c r="AE13" s="142"/>
      <c r="AF13" s="141"/>
      <c r="AG13" s="168"/>
      <c r="AH13" s="168"/>
      <c r="AI13" s="168"/>
      <c r="AJ13" s="168"/>
      <c r="AK13" s="168"/>
      <c r="AL13" s="143"/>
      <c r="AM13" s="185"/>
      <c r="AN13" s="484">
        <v>13</v>
      </c>
    </row>
    <row r="14" spans="1:53" ht="15" thickBot="1">
      <c r="A14" s="487">
        <v>6</v>
      </c>
      <c r="B14" s="144" t="s">
        <v>100</v>
      </c>
      <c r="C14" s="300">
        <v>80</v>
      </c>
      <c r="D14" s="145"/>
      <c r="E14" s="146"/>
      <c r="F14" s="147"/>
      <c r="G14" s="148"/>
      <c r="H14" s="313">
        <v>21</v>
      </c>
      <c r="I14" s="314"/>
      <c r="J14" s="314"/>
      <c r="K14" s="314"/>
      <c r="L14" s="315"/>
      <c r="M14" s="316"/>
      <c r="N14" s="313">
        <v>16</v>
      </c>
      <c r="O14" s="315">
        <v>11</v>
      </c>
      <c r="P14" s="314">
        <v>6</v>
      </c>
      <c r="Q14" s="315"/>
      <c r="R14" s="317"/>
      <c r="S14" s="318"/>
      <c r="T14" s="318"/>
      <c r="U14" s="318"/>
      <c r="V14" s="319"/>
      <c r="W14" s="320"/>
      <c r="X14" s="317"/>
      <c r="Y14" s="318"/>
      <c r="Z14" s="320"/>
      <c r="AA14" s="317"/>
      <c r="AB14" s="319"/>
      <c r="AC14" s="319"/>
      <c r="AD14" s="318"/>
      <c r="AE14" s="314"/>
      <c r="AF14" s="313">
        <v>12</v>
      </c>
      <c r="AG14" s="146"/>
      <c r="AH14" s="146"/>
      <c r="AI14" s="146"/>
      <c r="AJ14" s="146"/>
      <c r="AK14" s="146"/>
      <c r="AL14" s="147"/>
      <c r="AM14" s="186"/>
      <c r="AN14" s="484">
        <v>14</v>
      </c>
    </row>
    <row r="15" spans="1:53" ht="15" thickBot="1">
      <c r="A15" s="487">
        <v>7</v>
      </c>
      <c r="B15" s="86" t="s">
        <v>101</v>
      </c>
      <c r="C15" s="300">
        <v>52</v>
      </c>
      <c r="D15" s="305">
        <v>13</v>
      </c>
      <c r="E15" s="306"/>
      <c r="F15" s="307"/>
      <c r="G15" s="308"/>
      <c r="H15" s="305">
        <v>13</v>
      </c>
      <c r="I15" s="306"/>
      <c r="J15" s="306"/>
      <c r="K15" s="306"/>
      <c r="L15" s="307"/>
      <c r="M15" s="308"/>
      <c r="N15" s="305"/>
      <c r="O15" s="307"/>
      <c r="P15" s="306"/>
      <c r="Q15" s="307"/>
      <c r="R15" s="309"/>
      <c r="S15" s="310"/>
      <c r="T15" s="310"/>
      <c r="U15" s="310"/>
      <c r="V15" s="311"/>
      <c r="W15" s="312"/>
      <c r="X15" s="309"/>
      <c r="Y15" s="310"/>
      <c r="Z15" s="312"/>
      <c r="AA15" s="309"/>
      <c r="AB15" s="311"/>
      <c r="AC15" s="311"/>
      <c r="AD15" s="310"/>
      <c r="AE15" s="306"/>
      <c r="AF15" s="305">
        <v>20</v>
      </c>
      <c r="AG15" s="306"/>
      <c r="AH15" s="306"/>
      <c r="AI15" s="306"/>
      <c r="AJ15" s="306"/>
      <c r="AK15" s="306"/>
      <c r="AL15" s="307">
        <v>6</v>
      </c>
      <c r="AM15" s="184"/>
      <c r="AN15" s="484"/>
    </row>
    <row r="16" spans="1:53" ht="15" thickBot="1">
      <c r="A16" s="487">
        <v>8</v>
      </c>
      <c r="B16" s="152" t="s">
        <v>102</v>
      </c>
      <c r="C16" s="300">
        <v>51</v>
      </c>
      <c r="D16" s="301">
        <v>4</v>
      </c>
      <c r="E16" s="302"/>
      <c r="F16" s="303"/>
      <c r="G16" s="304"/>
      <c r="H16" s="301"/>
      <c r="I16" s="302"/>
      <c r="J16" s="302"/>
      <c r="K16" s="302"/>
      <c r="L16" s="303"/>
      <c r="M16" s="304"/>
      <c r="N16" s="301">
        <v>4</v>
      </c>
      <c r="O16" s="303"/>
      <c r="P16" s="302"/>
      <c r="Q16" s="303"/>
      <c r="R16" s="301"/>
      <c r="S16" s="303">
        <v>11</v>
      </c>
      <c r="T16" s="303"/>
      <c r="U16" s="303"/>
      <c r="V16" s="302"/>
      <c r="W16" s="304"/>
      <c r="X16" s="301"/>
      <c r="Y16" s="303"/>
      <c r="Z16" s="304"/>
      <c r="AA16" s="301">
        <v>6</v>
      </c>
      <c r="AB16" s="302"/>
      <c r="AC16" s="302"/>
      <c r="AD16" s="303"/>
      <c r="AE16" s="302"/>
      <c r="AF16" s="301">
        <v>14</v>
      </c>
      <c r="AG16" s="169"/>
      <c r="AH16" s="169"/>
      <c r="AI16" s="169"/>
      <c r="AJ16" s="169"/>
      <c r="AK16" s="169"/>
      <c r="AL16" s="153"/>
      <c r="AM16" s="187"/>
      <c r="AN16" s="485">
        <v>12</v>
      </c>
    </row>
    <row r="17" spans="1:40" ht="15" thickBot="1">
      <c r="A17" s="488">
        <v>9</v>
      </c>
      <c r="B17" s="152" t="s">
        <v>103</v>
      </c>
      <c r="C17" s="299">
        <v>43</v>
      </c>
      <c r="D17" s="154"/>
      <c r="E17" s="155"/>
      <c r="F17" s="156"/>
      <c r="G17" s="157"/>
      <c r="H17" s="158">
        <v>6</v>
      </c>
      <c r="I17" s="170"/>
      <c r="J17" s="170"/>
      <c r="K17" s="170"/>
      <c r="L17" s="171"/>
      <c r="M17" s="172"/>
      <c r="N17" s="158">
        <v>10</v>
      </c>
      <c r="O17" s="171">
        <v>3</v>
      </c>
      <c r="P17" s="170"/>
      <c r="Q17" s="171"/>
      <c r="R17" s="158">
        <v>7</v>
      </c>
      <c r="S17" s="171">
        <v>5</v>
      </c>
      <c r="T17" s="156">
        <v>3</v>
      </c>
      <c r="U17" s="156"/>
      <c r="V17" s="178"/>
      <c r="W17" s="157"/>
      <c r="X17" s="179"/>
      <c r="Y17" s="156"/>
      <c r="Z17" s="157"/>
      <c r="AA17" s="158">
        <v>8</v>
      </c>
      <c r="AB17" s="170">
        <v>4</v>
      </c>
      <c r="AC17" s="178"/>
      <c r="AD17" s="156"/>
      <c r="AE17" s="178"/>
      <c r="AF17" s="179"/>
      <c r="AG17" s="178"/>
      <c r="AH17" s="178"/>
      <c r="AI17" s="178"/>
      <c r="AJ17" s="178"/>
      <c r="AK17" s="178"/>
      <c r="AL17" s="156"/>
      <c r="AM17" s="189"/>
      <c r="AN17" s="188"/>
    </row>
  </sheetData>
  <sortState ref="A9:AN17">
    <sortCondition descending="1" ref="C9:C17"/>
  </sortState>
  <mergeCells count="12">
    <mergeCell ref="AN7:AN8"/>
    <mergeCell ref="A1:AM1"/>
    <mergeCell ref="A2:AM2"/>
    <mergeCell ref="D7:W7"/>
    <mergeCell ref="X7:AM7"/>
    <mergeCell ref="D8:G8"/>
    <mergeCell ref="H8:M8"/>
    <mergeCell ref="N8:Q8"/>
    <mergeCell ref="R8:W8"/>
    <mergeCell ref="X8:Z8"/>
    <mergeCell ref="AA8:AE8"/>
    <mergeCell ref="AF8:AM8"/>
  </mergeCells>
  <pageMargins left="0.69999998807907104" right="0.69999998807907104" top="0.75" bottom="0.75" header="0.30000001192092901" footer="0.30000001192092901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F40" sqref="F40"/>
    </sheetView>
  </sheetViews>
  <sheetFormatPr defaultColWidth="9" defaultRowHeight="14.4"/>
  <cols>
    <col min="2" max="2" width="23.33203125" customWidth="1"/>
    <col min="3" max="3" width="10.6640625" customWidth="1"/>
    <col min="4" max="4" width="23.6640625" customWidth="1"/>
    <col min="5" max="5" width="14.33203125" customWidth="1"/>
    <col min="6" max="6" width="11" customWidth="1"/>
  </cols>
  <sheetData>
    <row r="1" spans="1:14" ht="15.6">
      <c r="B1" s="4"/>
      <c r="D1" s="99" t="s">
        <v>0</v>
      </c>
      <c r="E1" s="99"/>
      <c r="F1" s="99"/>
      <c r="G1" s="4"/>
      <c r="H1" s="4"/>
      <c r="I1" s="4"/>
      <c r="J1" s="4"/>
      <c r="K1" s="4"/>
      <c r="L1" s="4"/>
      <c r="M1" s="4"/>
      <c r="N1" s="4"/>
    </row>
    <row r="2" spans="1:14" ht="15.6">
      <c r="B2" s="4"/>
      <c r="D2" s="99" t="s">
        <v>1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>
      <c r="D3" s="100" t="s">
        <v>104</v>
      </c>
      <c r="E3" s="100"/>
      <c r="F3" s="100"/>
    </row>
    <row r="4" spans="1:14" ht="20.399999999999999" customHeight="1">
      <c r="D4" s="101" t="s">
        <v>6</v>
      </c>
      <c r="E4" s="102"/>
      <c r="F4" s="102"/>
      <c r="G4" s="102"/>
      <c r="H4" s="102"/>
      <c r="I4" s="102"/>
      <c r="J4" s="102"/>
      <c r="K4" s="102"/>
      <c r="L4" s="112"/>
    </row>
    <row r="5" spans="1:14" ht="17.399999999999999">
      <c r="A5" s="6" t="s">
        <v>2</v>
      </c>
      <c r="B5" s="100"/>
      <c r="C5" s="477" t="s">
        <v>8</v>
      </c>
      <c r="D5" s="477"/>
      <c r="E5" s="477"/>
      <c r="F5" s="477"/>
    </row>
    <row r="6" spans="1:14" ht="26.4">
      <c r="A6" s="103" t="s">
        <v>105</v>
      </c>
      <c r="B6" s="103" t="s">
        <v>106</v>
      </c>
      <c r="C6" s="103" t="s">
        <v>107</v>
      </c>
      <c r="D6" s="104" t="s">
        <v>108</v>
      </c>
      <c r="E6" s="103" t="s">
        <v>109</v>
      </c>
      <c r="F6" s="105" t="s">
        <v>110</v>
      </c>
    </row>
    <row r="7" spans="1:14">
      <c r="A7" s="103">
        <v>1</v>
      </c>
      <c r="B7" s="106" t="s">
        <v>111</v>
      </c>
      <c r="C7" s="106" t="s">
        <v>112</v>
      </c>
      <c r="D7" s="106" t="s">
        <v>113</v>
      </c>
      <c r="E7" s="107">
        <v>45563</v>
      </c>
      <c r="F7" s="298" t="s">
        <v>320</v>
      </c>
    </row>
    <row r="8" spans="1:14">
      <c r="A8" s="103">
        <v>2</v>
      </c>
      <c r="B8" s="106" t="s">
        <v>114</v>
      </c>
      <c r="C8" s="106" t="s">
        <v>112</v>
      </c>
      <c r="D8" s="106" t="s">
        <v>115</v>
      </c>
      <c r="E8" s="107">
        <v>45563</v>
      </c>
      <c r="F8" s="106" t="s">
        <v>320</v>
      </c>
    </row>
    <row r="9" spans="1:14">
      <c r="A9" s="103">
        <v>3</v>
      </c>
      <c r="B9" s="106" t="s">
        <v>116</v>
      </c>
      <c r="C9" s="106" t="s">
        <v>117</v>
      </c>
      <c r="D9" s="106" t="s">
        <v>118</v>
      </c>
      <c r="E9" s="107">
        <v>45563</v>
      </c>
      <c r="F9" s="106" t="s">
        <v>320</v>
      </c>
    </row>
    <row r="10" spans="1:14">
      <c r="A10" s="103">
        <v>4</v>
      </c>
      <c r="B10" s="106" t="s">
        <v>119</v>
      </c>
      <c r="C10" s="106" t="s">
        <v>117</v>
      </c>
      <c r="D10" s="106" t="s">
        <v>120</v>
      </c>
      <c r="E10" s="107">
        <v>45563</v>
      </c>
      <c r="F10" s="106" t="s">
        <v>320</v>
      </c>
    </row>
    <row r="11" spans="1:14">
      <c r="A11" s="103">
        <v>5</v>
      </c>
      <c r="B11" s="106" t="s">
        <v>121</v>
      </c>
      <c r="C11" s="106" t="s">
        <v>112</v>
      </c>
      <c r="D11" s="106" t="s">
        <v>120</v>
      </c>
      <c r="E11" s="107">
        <v>45563</v>
      </c>
      <c r="F11" s="106" t="s">
        <v>320</v>
      </c>
    </row>
    <row r="12" spans="1:14">
      <c r="A12" s="103">
        <v>6</v>
      </c>
      <c r="B12" s="106" t="s">
        <v>122</v>
      </c>
      <c r="C12" s="106" t="s">
        <v>112</v>
      </c>
      <c r="D12" s="106" t="s">
        <v>120</v>
      </c>
      <c r="E12" s="107">
        <v>45563</v>
      </c>
      <c r="F12" s="106" t="s">
        <v>320</v>
      </c>
    </row>
    <row r="13" spans="1:14">
      <c r="A13" s="103">
        <v>7</v>
      </c>
      <c r="B13" s="106" t="s">
        <v>123</v>
      </c>
      <c r="C13" s="106" t="s">
        <v>124</v>
      </c>
      <c r="D13" s="106" t="s">
        <v>120</v>
      </c>
      <c r="E13" s="107">
        <v>45563</v>
      </c>
      <c r="F13" s="106" t="s">
        <v>320</v>
      </c>
    </row>
    <row r="14" spans="1:14">
      <c r="A14" s="103">
        <v>8</v>
      </c>
      <c r="B14" s="106" t="s">
        <v>125</v>
      </c>
      <c r="C14" s="106" t="s">
        <v>112</v>
      </c>
      <c r="D14" s="106" t="s">
        <v>120</v>
      </c>
      <c r="E14" s="107">
        <v>45563</v>
      </c>
      <c r="F14" s="106" t="s">
        <v>320</v>
      </c>
    </row>
    <row r="15" spans="1:14">
      <c r="A15" s="103">
        <v>9</v>
      </c>
      <c r="B15" s="106" t="s">
        <v>126</v>
      </c>
      <c r="C15" s="106" t="s">
        <v>112</v>
      </c>
      <c r="D15" s="106" t="s">
        <v>120</v>
      </c>
      <c r="E15" s="107">
        <v>45563</v>
      </c>
      <c r="F15" s="106" t="s">
        <v>320</v>
      </c>
    </row>
    <row r="16" spans="1:14">
      <c r="A16" s="108"/>
      <c r="B16" s="109" t="s">
        <v>127</v>
      </c>
      <c r="C16" s="108"/>
      <c r="D16" s="108"/>
      <c r="E16" s="108"/>
      <c r="F16" s="108"/>
    </row>
    <row r="18" spans="1:6">
      <c r="A18" s="110"/>
      <c r="B18" s="111"/>
      <c r="C18" s="111"/>
      <c r="D18" s="111"/>
      <c r="E18" s="111"/>
      <c r="F18" s="111"/>
    </row>
    <row r="23" spans="1:6">
      <c r="A23" s="108"/>
    </row>
  </sheetData>
  <mergeCells count="1">
    <mergeCell ref="C5:F5"/>
  </mergeCells>
  <pageMargins left="0.7" right="0.7" top="0.75" bottom="0.75" header="0.3" footer="0.3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3"/>
  <sheetViews>
    <sheetView topLeftCell="A5" zoomScale="130" zoomScaleNormal="130" workbookViewId="0">
      <selection activeCell="A11" sqref="A11:P12"/>
    </sheetView>
  </sheetViews>
  <sheetFormatPr defaultColWidth="9.109375" defaultRowHeight="14.4"/>
  <cols>
    <col min="1" max="1" width="5.33203125" style="2" customWidth="1"/>
    <col min="2" max="2" width="11.109375" style="2" customWidth="1"/>
    <col min="3" max="3" width="5.5546875" style="2" customWidth="1"/>
    <col min="4" max="4" width="7.5546875" style="2" customWidth="1"/>
    <col min="5" max="5" width="5.88671875" style="2" customWidth="1"/>
    <col min="6" max="6" width="7" style="2" customWidth="1"/>
    <col min="7" max="7" width="20.5546875" style="2" customWidth="1"/>
    <col min="8" max="11" width="6.44140625" style="2" customWidth="1"/>
    <col min="12" max="12" width="6.33203125" style="2" customWidth="1"/>
    <col min="13" max="13" width="5.88671875" style="3" customWidth="1"/>
    <col min="14" max="14" width="7.109375" style="2" customWidth="1"/>
    <col min="15" max="15" width="7.88671875" style="2" customWidth="1"/>
    <col min="16" max="16" width="8.44140625" style="2" customWidth="1"/>
    <col min="17" max="1025" width="9.109375" style="2"/>
    <col min="1026" max="16384" width="9.109375" style="1"/>
  </cols>
  <sheetData>
    <row r="1" spans="1:1025" ht="15.6">
      <c r="A1" s="4"/>
      <c r="B1" s="4"/>
      <c r="C1" s="4"/>
      <c r="D1" s="4"/>
      <c r="E1" s="4"/>
      <c r="F1" s="4"/>
      <c r="G1" s="4" t="s">
        <v>0</v>
      </c>
      <c r="H1" s="4"/>
      <c r="I1" s="4"/>
      <c r="J1" s="4"/>
      <c r="K1" s="4"/>
      <c r="L1" s="4"/>
      <c r="M1" s="4"/>
      <c r="N1" s="4"/>
      <c r="O1" s="4"/>
      <c r="P1" s="8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</row>
    <row r="2" spans="1:1025" ht="15.6">
      <c r="A2" s="4"/>
      <c r="B2" s="4"/>
      <c r="C2" s="4"/>
      <c r="D2" s="4"/>
      <c r="E2" s="4"/>
      <c r="F2" s="4"/>
      <c r="G2" s="4" t="s">
        <v>1</v>
      </c>
      <c r="H2" s="4"/>
      <c r="I2" s="4"/>
      <c r="J2" s="4"/>
      <c r="K2" s="4"/>
      <c r="L2" s="4"/>
      <c r="M2" s="4"/>
      <c r="N2" s="4"/>
      <c r="O2" s="4"/>
      <c r="P2" s="8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</row>
    <row r="3" spans="1:1025" ht="15.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7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</row>
    <row r="4" spans="1:1025" ht="17.399999999999999">
      <c r="A4" s="6" t="s">
        <v>2</v>
      </c>
      <c r="B4" s="6"/>
      <c r="C4" s="6"/>
      <c r="D4" s="4"/>
      <c r="E4" s="458" t="s">
        <v>3</v>
      </c>
      <c r="F4" s="458"/>
      <c r="G4" s="458"/>
      <c r="H4" s="458"/>
      <c r="I4" s="458"/>
      <c r="J4" s="458"/>
      <c r="K4" s="458"/>
      <c r="L4" s="458"/>
      <c r="M4" s="478"/>
      <c r="N4" s="41" t="s">
        <v>128</v>
      </c>
      <c r="O4" s="42"/>
      <c r="P4" s="5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</row>
    <row r="5" spans="1:1025" ht="15.6">
      <c r="A5" s="426" t="s">
        <v>5</v>
      </c>
      <c r="B5" s="427"/>
      <c r="C5" s="428"/>
      <c r="D5" s="7"/>
      <c r="E5" s="456" t="s">
        <v>6</v>
      </c>
      <c r="F5" s="456"/>
      <c r="G5" s="456"/>
      <c r="H5" s="456"/>
      <c r="I5" s="456"/>
      <c r="J5" s="456"/>
      <c r="K5" s="456"/>
      <c r="L5" s="456"/>
      <c r="M5" s="457"/>
      <c r="N5" s="44" t="s">
        <v>129</v>
      </c>
      <c r="O5" s="38"/>
      <c r="P5" s="59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15.6">
      <c r="A6" s="429"/>
      <c r="B6" s="430"/>
      <c r="C6" s="431"/>
      <c r="D6" s="9"/>
      <c r="E6" s="456" t="s">
        <v>8</v>
      </c>
      <c r="F6" s="456"/>
      <c r="G6" s="456"/>
      <c r="H6" s="456"/>
      <c r="I6" s="456"/>
      <c r="J6" s="456"/>
      <c r="K6" s="456"/>
      <c r="L6" s="456"/>
      <c r="M6" s="456"/>
      <c r="N6" s="45" t="s">
        <v>130</v>
      </c>
      <c r="O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</row>
    <row r="7" spans="1:1025">
      <c r="A7" s="452"/>
      <c r="B7" s="452"/>
      <c r="C7" s="452"/>
      <c r="D7" s="9"/>
      <c r="E7" s="1"/>
      <c r="F7" s="1"/>
      <c r="G7" s="1"/>
      <c r="H7" s="1"/>
      <c r="I7" s="1"/>
      <c r="J7" s="1"/>
      <c r="K7" s="479" t="s">
        <v>11</v>
      </c>
      <c r="L7" s="479"/>
      <c r="M7" s="479"/>
      <c r="N7" s="479"/>
      <c r="O7" s="479"/>
      <c r="P7" s="480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</row>
    <row r="8" spans="1:1025" ht="15.6">
      <c r="A8" s="10" t="s">
        <v>12</v>
      </c>
      <c r="B8" s="11"/>
      <c r="C8" s="12"/>
      <c r="D8" s="13">
        <v>9</v>
      </c>
      <c r="E8" s="455" t="s">
        <v>131</v>
      </c>
      <c r="F8" s="456"/>
      <c r="G8" s="456"/>
      <c r="H8" s="456"/>
      <c r="I8" s="456"/>
      <c r="J8" s="43"/>
      <c r="K8" s="13" t="s">
        <v>132</v>
      </c>
      <c r="L8" s="13" t="s">
        <v>133</v>
      </c>
      <c r="M8" s="13" t="s">
        <v>55</v>
      </c>
      <c r="N8" s="46" t="s">
        <v>134</v>
      </c>
      <c r="O8" s="46" t="s">
        <v>17</v>
      </c>
      <c r="P8" s="46" t="s">
        <v>135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</row>
    <row r="9" spans="1:1025" ht="15.6">
      <c r="A9" s="14" t="s">
        <v>19</v>
      </c>
      <c r="B9" s="11"/>
      <c r="C9" s="12"/>
      <c r="D9" s="13">
        <v>130</v>
      </c>
      <c r="E9" s="455" t="s">
        <v>136</v>
      </c>
      <c r="F9" s="456"/>
      <c r="G9" s="456"/>
      <c r="H9" s="456"/>
      <c r="I9" s="456"/>
      <c r="J9" s="43"/>
      <c r="K9" s="13"/>
      <c r="L9" s="13"/>
      <c r="M9" s="13"/>
      <c r="N9" s="47"/>
      <c r="O9" s="47"/>
      <c r="P9" s="47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</row>
    <row r="10" spans="1:1025" ht="3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48"/>
      <c r="N10" s="15"/>
      <c r="O10" s="15"/>
      <c r="P10" s="15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</row>
    <row r="11" spans="1:1025" ht="14.4" customHeight="1">
      <c r="A11" s="544" t="s">
        <v>22</v>
      </c>
      <c r="B11" s="545" t="s">
        <v>24</v>
      </c>
      <c r="C11" s="546"/>
      <c r="D11" s="547" t="s">
        <v>25</v>
      </c>
      <c r="E11" s="548" t="s">
        <v>26</v>
      </c>
      <c r="F11" s="547" t="s">
        <v>137</v>
      </c>
      <c r="G11" s="547" t="s">
        <v>138</v>
      </c>
      <c r="H11" s="549" t="s">
        <v>139</v>
      </c>
      <c r="I11" s="549" t="s">
        <v>140</v>
      </c>
      <c r="J11" s="549" t="s">
        <v>83</v>
      </c>
      <c r="K11" s="550" t="s">
        <v>141</v>
      </c>
      <c r="L11" s="547" t="s">
        <v>142</v>
      </c>
      <c r="M11" s="547" t="s">
        <v>143</v>
      </c>
      <c r="N11" s="547" t="s">
        <v>144</v>
      </c>
      <c r="O11" s="545" t="s">
        <v>31</v>
      </c>
      <c r="P11" s="55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</row>
    <row r="12" spans="1:1025" ht="43.2" customHeight="1">
      <c r="A12" s="562"/>
      <c r="B12" s="563"/>
      <c r="C12" s="564"/>
      <c r="D12" s="565"/>
      <c r="E12" s="566"/>
      <c r="F12" s="565"/>
      <c r="G12" s="565"/>
      <c r="H12" s="567"/>
      <c r="I12" s="567"/>
      <c r="J12" s="567"/>
      <c r="K12" s="568"/>
      <c r="L12" s="565"/>
      <c r="M12" s="565"/>
      <c r="N12" s="565"/>
      <c r="O12" s="563"/>
      <c r="P12" s="569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</row>
    <row r="13" spans="1:1025">
      <c r="A13" s="82"/>
      <c r="B13" s="16"/>
      <c r="C13" s="17"/>
      <c r="D13" s="18"/>
      <c r="E13" s="18"/>
      <c r="F13" s="19"/>
      <c r="G13" s="18" t="s">
        <v>145</v>
      </c>
      <c r="H13" s="18"/>
      <c r="I13" s="49"/>
      <c r="J13" s="18"/>
      <c r="K13" s="18"/>
      <c r="L13" s="18"/>
      <c r="M13" s="18"/>
      <c r="N13" s="49"/>
      <c r="O13" s="16"/>
      <c r="P13" s="60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</row>
    <row r="14" spans="1:1025">
      <c r="A14" s="83">
        <v>1</v>
      </c>
      <c r="B14" s="515" t="s">
        <v>146</v>
      </c>
      <c r="C14" s="516"/>
      <c r="D14" s="68">
        <v>2008</v>
      </c>
      <c r="E14" s="39" t="s">
        <v>41</v>
      </c>
      <c r="F14" s="40">
        <v>48.4</v>
      </c>
      <c r="G14" s="517" t="s">
        <v>147</v>
      </c>
      <c r="H14" s="39">
        <v>14</v>
      </c>
      <c r="I14" s="56">
        <v>2</v>
      </c>
      <c r="J14" s="39">
        <v>80</v>
      </c>
      <c r="K14" s="39">
        <f>J14</f>
        <v>80</v>
      </c>
      <c r="L14" s="39">
        <f>K14*I14*1.3</f>
        <v>208</v>
      </c>
      <c r="M14" s="249" t="s">
        <v>33</v>
      </c>
      <c r="N14" s="56">
        <v>20</v>
      </c>
      <c r="O14" s="66" t="s">
        <v>148</v>
      </c>
      <c r="P14" s="67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</row>
    <row r="15" spans="1:1025">
      <c r="A15" s="84"/>
      <c r="B15" s="20"/>
      <c r="C15" s="21"/>
      <c r="D15" s="22"/>
      <c r="E15" s="23"/>
      <c r="F15" s="24"/>
      <c r="G15" s="25" t="s">
        <v>149</v>
      </c>
      <c r="H15" s="199"/>
      <c r="I15" s="50"/>
      <c r="J15" s="199"/>
      <c r="K15" s="200"/>
      <c r="L15" s="200"/>
      <c r="M15" s="199"/>
      <c r="N15" s="50"/>
      <c r="O15" s="51"/>
      <c r="P15" s="6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</row>
    <row r="16" spans="1:1025">
      <c r="A16" s="84">
        <v>1</v>
      </c>
      <c r="B16" s="29" t="s">
        <v>150</v>
      </c>
      <c r="C16" s="30"/>
      <c r="D16" s="65">
        <v>2008</v>
      </c>
      <c r="E16" s="26" t="s">
        <v>33</v>
      </c>
      <c r="F16" s="27">
        <v>53.1</v>
      </c>
      <c r="G16" s="31" t="s">
        <v>99</v>
      </c>
      <c r="H16" s="28">
        <v>12</v>
      </c>
      <c r="I16" s="52">
        <v>1</v>
      </c>
      <c r="J16" s="28">
        <v>23</v>
      </c>
      <c r="K16" s="200">
        <f>J16</f>
        <v>23</v>
      </c>
      <c r="L16" s="200">
        <f>K16*I16*1.2</f>
        <v>27.599999999999998</v>
      </c>
      <c r="M16" s="28" t="s">
        <v>33</v>
      </c>
      <c r="N16" s="52">
        <v>18</v>
      </c>
      <c r="O16" s="53" t="s">
        <v>151</v>
      </c>
      <c r="P16" s="62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</row>
    <row r="17" spans="1:1025" ht="15" customHeight="1">
      <c r="A17" s="85"/>
      <c r="B17" s="29"/>
      <c r="C17" s="30"/>
      <c r="D17" s="65"/>
      <c r="E17" s="26"/>
      <c r="F17" s="27"/>
      <c r="G17" s="31" t="s">
        <v>152</v>
      </c>
      <c r="H17" s="28"/>
      <c r="I17" s="52"/>
      <c r="J17" s="28"/>
      <c r="K17" s="200"/>
      <c r="L17" s="200"/>
      <c r="M17" s="28"/>
      <c r="N17" s="52"/>
      <c r="O17" s="53"/>
      <c r="P17" s="62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</row>
    <row r="18" spans="1:1025" ht="15" customHeight="1">
      <c r="A18" s="85"/>
      <c r="B18" s="29"/>
      <c r="C18" s="30"/>
      <c r="D18" s="65"/>
      <c r="E18" s="26"/>
      <c r="F18" s="27"/>
      <c r="G18" s="31"/>
      <c r="H18" s="28"/>
      <c r="I18" s="52"/>
      <c r="J18" s="28"/>
      <c r="K18" s="200"/>
      <c r="L18" s="200"/>
      <c r="M18" s="28"/>
      <c r="N18" s="52"/>
      <c r="O18" s="53"/>
      <c r="P18" s="62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</row>
    <row r="19" spans="1:1025" ht="15" customHeight="1">
      <c r="A19" s="85"/>
      <c r="B19" s="29"/>
      <c r="C19" s="30"/>
      <c r="D19" s="65"/>
      <c r="E19" s="26"/>
      <c r="F19" s="27"/>
      <c r="G19" s="31" t="s">
        <v>153</v>
      </c>
      <c r="H19" s="28"/>
      <c r="I19" s="52"/>
      <c r="J19" s="28"/>
      <c r="K19" s="200"/>
      <c r="L19" s="200"/>
      <c r="M19" s="28"/>
      <c r="N19" s="52"/>
      <c r="O19" s="53"/>
      <c r="P19" s="62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</row>
    <row r="20" spans="1:1025" ht="15" customHeight="1">
      <c r="A20" s="97"/>
      <c r="B20" s="70"/>
      <c r="C20" s="64"/>
      <c r="D20" s="36"/>
      <c r="E20" s="36"/>
      <c r="F20" s="37"/>
      <c r="G20" s="70"/>
      <c r="H20" s="36"/>
      <c r="I20" s="54"/>
      <c r="J20" s="36"/>
      <c r="K20" s="98"/>
      <c r="L20" s="98"/>
      <c r="M20" s="55"/>
      <c r="N20" s="54"/>
      <c r="O20" s="70"/>
      <c r="P20" s="63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</row>
    <row r="21" spans="1:1025" ht="16.2">
      <c r="A21" s="69" t="s">
        <v>73</v>
      </c>
      <c r="B21" s="72"/>
      <c r="C21" s="72"/>
      <c r="F21" s="15" t="s">
        <v>74</v>
      </c>
      <c r="H21" s="69" t="s">
        <v>75</v>
      </c>
      <c r="K21" s="77"/>
      <c r="L21" s="77"/>
      <c r="M21" s="76"/>
      <c r="N21" s="15" t="s">
        <v>76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</row>
    <row r="22" spans="1:1025" ht="16.2">
      <c r="A22" s="69" t="s">
        <v>77</v>
      </c>
      <c r="B22" s="72"/>
      <c r="C22" s="72"/>
      <c r="F22" s="15" t="s">
        <v>78</v>
      </c>
      <c r="H22" s="69" t="s">
        <v>75</v>
      </c>
      <c r="K22" s="77"/>
      <c r="L22" s="77"/>
      <c r="M22" s="76"/>
      <c r="N22" s="15" t="s">
        <v>79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</row>
    <row r="23" spans="1:1025" ht="18.75" customHeight="1">
      <c r="A23" s="71"/>
      <c r="B23" s="74"/>
      <c r="C23" s="74"/>
      <c r="D23" s="73"/>
      <c r="E23" s="73"/>
      <c r="F23" s="73"/>
      <c r="G23" s="74"/>
      <c r="H23" s="75"/>
      <c r="I23" s="73"/>
      <c r="J23" s="73"/>
      <c r="K23" s="73"/>
      <c r="M23" s="78"/>
      <c r="N23" s="74"/>
      <c r="O23" s="74"/>
      <c r="P23" s="74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</row>
  </sheetData>
  <mergeCells count="22">
    <mergeCell ref="E4:M4"/>
    <mergeCell ref="E5:M5"/>
    <mergeCell ref="E6:M6"/>
    <mergeCell ref="A7:C7"/>
    <mergeCell ref="K7:P7"/>
    <mergeCell ref="A5:C6"/>
    <mergeCell ref="E8:I8"/>
    <mergeCell ref="E9:I9"/>
    <mergeCell ref="A11:A12"/>
    <mergeCell ref="D11:D12"/>
    <mergeCell ref="E11:E12"/>
    <mergeCell ref="F11:F12"/>
    <mergeCell ref="G11:G12"/>
    <mergeCell ref="H11:H12"/>
    <mergeCell ref="I11:I12"/>
    <mergeCell ref="B11:C12"/>
    <mergeCell ref="O11:P12"/>
    <mergeCell ref="J11:J12"/>
    <mergeCell ref="K11:K12"/>
    <mergeCell ref="L11:L12"/>
    <mergeCell ref="M11:M12"/>
    <mergeCell ref="N11:N12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5"/>
  <sheetViews>
    <sheetView topLeftCell="A4" zoomScale="110" zoomScaleNormal="110" workbookViewId="0">
      <selection activeCell="A11" sqref="A11:P12"/>
    </sheetView>
  </sheetViews>
  <sheetFormatPr defaultColWidth="9.109375" defaultRowHeight="14.4"/>
  <cols>
    <col min="1" max="1" width="3.5546875" style="2" customWidth="1"/>
    <col min="2" max="2" width="11.109375" style="2" customWidth="1"/>
    <col min="3" max="3" width="8.88671875" style="2" customWidth="1"/>
    <col min="4" max="4" width="11.109375" style="2" customWidth="1"/>
    <col min="5" max="5" width="5.88671875" style="2" customWidth="1"/>
    <col min="6" max="6" width="7" style="2" customWidth="1"/>
    <col min="7" max="7" width="27" style="2" customWidth="1"/>
    <col min="8" max="11" width="6.44140625" style="2" customWidth="1"/>
    <col min="12" max="12" width="6.33203125" style="2" customWidth="1"/>
    <col min="13" max="13" width="5.88671875" style="3" customWidth="1"/>
    <col min="14" max="14" width="7.109375" style="2" customWidth="1"/>
    <col min="15" max="15" width="7.88671875" style="2" customWidth="1"/>
    <col min="16" max="16" width="8.44140625" style="2" customWidth="1"/>
    <col min="17" max="1025" width="9.109375" style="2"/>
    <col min="1026" max="16384" width="9.109375" style="1"/>
  </cols>
  <sheetData>
    <row r="1" spans="1:1025" ht="15.6">
      <c r="A1" s="4"/>
      <c r="B1" s="4"/>
      <c r="C1" s="4"/>
      <c r="D1" s="4"/>
      <c r="E1" s="4"/>
      <c r="F1" s="4"/>
      <c r="G1" s="4" t="s">
        <v>0</v>
      </c>
      <c r="H1" s="4"/>
      <c r="I1" s="4"/>
      <c r="J1" s="4"/>
      <c r="K1" s="4"/>
      <c r="L1" s="4"/>
      <c r="M1" s="4"/>
      <c r="N1" s="4"/>
      <c r="O1" s="4"/>
      <c r="P1" s="8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</row>
    <row r="2" spans="1:1025" ht="15.6">
      <c r="A2" s="4"/>
      <c r="B2" s="4"/>
      <c r="C2" s="4"/>
      <c r="D2" s="4"/>
      <c r="E2" s="4"/>
      <c r="F2" s="4"/>
      <c r="G2" s="4" t="s">
        <v>1</v>
      </c>
      <c r="H2" s="4"/>
      <c r="I2" s="4"/>
      <c r="J2" s="4"/>
      <c r="K2" s="4"/>
      <c r="L2" s="4"/>
      <c r="M2" s="4"/>
      <c r="N2" s="4"/>
      <c r="O2" s="4"/>
      <c r="P2" s="8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</row>
    <row r="3" spans="1:1025" ht="15.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7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</row>
    <row r="4" spans="1:1025" ht="17.399999999999999">
      <c r="A4" s="6" t="s">
        <v>2</v>
      </c>
      <c r="B4" s="6"/>
      <c r="C4" s="6"/>
      <c r="D4" s="4"/>
      <c r="E4" s="458" t="s">
        <v>3</v>
      </c>
      <c r="F4" s="458"/>
      <c r="G4" s="458"/>
      <c r="H4" s="458"/>
      <c r="I4" s="458"/>
      <c r="J4" s="458"/>
      <c r="K4" s="458"/>
      <c r="L4" s="458"/>
      <c r="M4" s="478"/>
      <c r="N4" s="41" t="s">
        <v>154</v>
      </c>
      <c r="O4" s="42"/>
      <c r="P4" s="5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</row>
    <row r="5" spans="1:1025" ht="15.6">
      <c r="A5" s="426" t="s">
        <v>5</v>
      </c>
      <c r="B5" s="427"/>
      <c r="C5" s="428"/>
      <c r="D5" s="7"/>
      <c r="E5" s="456" t="s">
        <v>6</v>
      </c>
      <c r="F5" s="456"/>
      <c r="G5" s="456"/>
      <c r="H5" s="456"/>
      <c r="I5" s="456"/>
      <c r="J5" s="456"/>
      <c r="K5" s="456"/>
      <c r="L5" s="456"/>
      <c r="M5" s="457"/>
      <c r="N5" s="44" t="s">
        <v>155</v>
      </c>
      <c r="O5" s="38"/>
      <c r="P5" s="59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15.6">
      <c r="A6" s="429"/>
      <c r="B6" s="430"/>
      <c r="C6" s="431"/>
      <c r="D6" s="9"/>
      <c r="E6" s="456" t="s">
        <v>8</v>
      </c>
      <c r="F6" s="456"/>
      <c r="G6" s="456"/>
      <c r="H6" s="456"/>
      <c r="I6" s="456"/>
      <c r="J6" s="456"/>
      <c r="K6" s="456"/>
      <c r="L6" s="456"/>
      <c r="M6" s="456"/>
      <c r="N6" s="45" t="s">
        <v>130</v>
      </c>
      <c r="O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</row>
    <row r="7" spans="1:1025">
      <c r="A7" s="452"/>
      <c r="B7" s="452"/>
      <c r="C7" s="452"/>
      <c r="D7" s="9"/>
      <c r="E7" s="1"/>
      <c r="F7" s="1"/>
      <c r="G7" s="1"/>
      <c r="H7" s="1"/>
      <c r="I7" s="1"/>
      <c r="J7" s="1"/>
      <c r="K7" s="479" t="s">
        <v>11</v>
      </c>
      <c r="L7" s="479"/>
      <c r="M7" s="479"/>
      <c r="N7" s="479"/>
      <c r="O7" s="479"/>
      <c r="P7" s="480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</row>
    <row r="8" spans="1:1025" ht="15.6">
      <c r="A8" s="10" t="s">
        <v>12</v>
      </c>
      <c r="B8" s="11"/>
      <c r="C8" s="12"/>
      <c r="D8" s="13">
        <v>9</v>
      </c>
      <c r="E8" s="455" t="s">
        <v>131</v>
      </c>
      <c r="F8" s="456"/>
      <c r="G8" s="456"/>
      <c r="H8" s="456"/>
      <c r="I8" s="456"/>
      <c r="J8" s="43"/>
      <c r="K8" s="13" t="s">
        <v>132</v>
      </c>
      <c r="L8" s="13" t="s">
        <v>133</v>
      </c>
      <c r="M8" s="13" t="s">
        <v>55</v>
      </c>
      <c r="N8" s="46" t="s">
        <v>134</v>
      </c>
      <c r="O8" s="46" t="s">
        <v>17</v>
      </c>
      <c r="P8" s="46" t="s">
        <v>135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</row>
    <row r="9" spans="1:1025" ht="15.6">
      <c r="A9" s="14" t="s">
        <v>19</v>
      </c>
      <c r="B9" s="11"/>
      <c r="C9" s="12"/>
      <c r="D9" s="13">
        <v>130</v>
      </c>
      <c r="E9" s="455" t="s">
        <v>156</v>
      </c>
      <c r="F9" s="456"/>
      <c r="G9" s="456"/>
      <c r="H9" s="456"/>
      <c r="I9" s="456"/>
      <c r="J9" s="43"/>
      <c r="K9" s="13"/>
      <c r="L9" s="13"/>
      <c r="M9" s="13"/>
      <c r="N9" s="47"/>
      <c r="O9" s="47"/>
      <c r="P9" s="47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</row>
    <row r="10" spans="1:1025" ht="3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48"/>
      <c r="N10" s="15"/>
      <c r="O10" s="15"/>
      <c r="P10" s="15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</row>
    <row r="11" spans="1:1025" ht="14.4" customHeight="1">
      <c r="A11" s="544" t="s">
        <v>22</v>
      </c>
      <c r="B11" s="545" t="s">
        <v>24</v>
      </c>
      <c r="C11" s="546"/>
      <c r="D11" s="547" t="s">
        <v>25</v>
      </c>
      <c r="E11" s="548" t="s">
        <v>26</v>
      </c>
      <c r="F11" s="547" t="s">
        <v>137</v>
      </c>
      <c r="G11" s="547" t="s">
        <v>138</v>
      </c>
      <c r="H11" s="549" t="s">
        <v>139</v>
      </c>
      <c r="I11" s="549" t="s">
        <v>140</v>
      </c>
      <c r="J11" s="549" t="s">
        <v>83</v>
      </c>
      <c r="K11" s="550" t="s">
        <v>141</v>
      </c>
      <c r="L11" s="547" t="s">
        <v>142</v>
      </c>
      <c r="M11" s="547" t="s">
        <v>143</v>
      </c>
      <c r="N11" s="547" t="s">
        <v>144</v>
      </c>
      <c r="O11" s="545" t="s">
        <v>31</v>
      </c>
      <c r="P11" s="55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</row>
    <row r="12" spans="1:1025" ht="43.2" customHeight="1" thickBot="1">
      <c r="A12" s="552"/>
      <c r="B12" s="553"/>
      <c r="C12" s="554"/>
      <c r="D12" s="555"/>
      <c r="E12" s="556"/>
      <c r="F12" s="555"/>
      <c r="G12" s="555"/>
      <c r="H12" s="557"/>
      <c r="I12" s="557"/>
      <c r="J12" s="557"/>
      <c r="K12" s="558"/>
      <c r="L12" s="555"/>
      <c r="M12" s="555"/>
      <c r="N12" s="555"/>
      <c r="O12" s="553"/>
      <c r="P12" s="559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</row>
    <row r="13" spans="1:1025">
      <c r="A13" s="250"/>
      <c r="B13" s="518"/>
      <c r="C13" s="518"/>
      <c r="D13" s="253"/>
      <c r="E13" s="253"/>
      <c r="F13" s="254"/>
      <c r="G13" s="253" t="s">
        <v>157</v>
      </c>
      <c r="H13" s="253"/>
      <c r="I13" s="255"/>
      <c r="J13" s="253"/>
      <c r="K13" s="253"/>
      <c r="L13" s="253"/>
      <c r="M13" s="253"/>
      <c r="N13" s="255"/>
      <c r="O13" s="251"/>
      <c r="P13" s="256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</row>
    <row r="14" spans="1:1025">
      <c r="A14" s="257">
        <v>1</v>
      </c>
      <c r="B14" s="208" t="s">
        <v>158</v>
      </c>
      <c r="C14" s="208"/>
      <c r="D14" s="204">
        <v>2010</v>
      </c>
      <c r="E14" s="293" t="s">
        <v>33</v>
      </c>
      <c r="F14" s="205">
        <v>43.5</v>
      </c>
      <c r="G14" s="206" t="s">
        <v>147</v>
      </c>
      <c r="H14" s="293">
        <v>10</v>
      </c>
      <c r="I14" s="207">
        <v>1</v>
      </c>
      <c r="J14" s="293">
        <v>101</v>
      </c>
      <c r="K14" s="293">
        <f>J14</f>
        <v>101</v>
      </c>
      <c r="L14" s="293">
        <f>K14*I14*1.3</f>
        <v>131.30000000000001</v>
      </c>
      <c r="M14" s="293" t="s">
        <v>33</v>
      </c>
      <c r="N14" s="207">
        <v>5</v>
      </c>
      <c r="O14" s="208" t="s">
        <v>148</v>
      </c>
      <c r="P14" s="497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</row>
    <row r="15" spans="1:1025">
      <c r="A15" s="257">
        <v>2</v>
      </c>
      <c r="B15" s="210" t="s">
        <v>36</v>
      </c>
      <c r="C15" s="210"/>
      <c r="D15" s="227">
        <v>2009</v>
      </c>
      <c r="E15" s="213" t="s">
        <v>33</v>
      </c>
      <c r="F15" s="205">
        <v>47.9</v>
      </c>
      <c r="G15" s="213" t="s">
        <v>99</v>
      </c>
      <c r="H15" s="214">
        <v>10</v>
      </c>
      <c r="I15" s="207">
        <v>1</v>
      </c>
      <c r="J15" s="214">
        <v>76</v>
      </c>
      <c r="K15" s="293">
        <f>J15</f>
        <v>76</v>
      </c>
      <c r="L15" s="293">
        <f>K15*I15*1.3</f>
        <v>98.8</v>
      </c>
      <c r="M15" s="293" t="s">
        <v>33</v>
      </c>
      <c r="N15" s="207">
        <v>3</v>
      </c>
      <c r="O15" s="217" t="s">
        <v>151</v>
      </c>
      <c r="P15" s="489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</row>
    <row r="16" spans="1:1025">
      <c r="A16" s="257"/>
      <c r="B16" s="294"/>
      <c r="C16" s="259"/>
      <c r="D16" s="211"/>
      <c r="E16" s="212"/>
      <c r="F16" s="205"/>
      <c r="G16" s="213" t="s">
        <v>159</v>
      </c>
      <c r="H16" s="214"/>
      <c r="I16" s="207"/>
      <c r="J16" s="214"/>
      <c r="K16" s="293"/>
      <c r="L16" s="293"/>
      <c r="M16" s="214"/>
      <c r="N16" s="207"/>
      <c r="O16" s="215"/>
      <c r="P16" s="519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</row>
    <row r="17" spans="1:16384">
      <c r="A17" s="257">
        <v>1</v>
      </c>
      <c r="B17" s="239" t="s">
        <v>160</v>
      </c>
      <c r="C17" s="239"/>
      <c r="D17" s="216">
        <v>2010</v>
      </c>
      <c r="E17" s="293" t="s">
        <v>33</v>
      </c>
      <c r="F17" s="205">
        <v>50.2</v>
      </c>
      <c r="G17" s="209" t="s">
        <v>161</v>
      </c>
      <c r="H17" s="293">
        <v>16</v>
      </c>
      <c r="I17" s="207">
        <v>5</v>
      </c>
      <c r="J17" s="293">
        <v>90</v>
      </c>
      <c r="K17" s="293">
        <f>J17</f>
        <v>90</v>
      </c>
      <c r="L17" s="293">
        <f>K17*I17*1.2</f>
        <v>540</v>
      </c>
      <c r="M17" s="293">
        <v>1</v>
      </c>
      <c r="N17" s="207">
        <v>17</v>
      </c>
      <c r="O17" s="208" t="s">
        <v>162</v>
      </c>
      <c r="P17" s="497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</row>
    <row r="18" spans="1:16384">
      <c r="A18" s="257">
        <v>2</v>
      </c>
      <c r="B18" s="210" t="s">
        <v>163</v>
      </c>
      <c r="C18" s="210"/>
      <c r="D18" s="211">
        <v>2010</v>
      </c>
      <c r="E18" s="212" t="s">
        <v>33</v>
      </c>
      <c r="F18" s="205">
        <v>50.1</v>
      </c>
      <c r="G18" s="213" t="s">
        <v>164</v>
      </c>
      <c r="H18" s="214">
        <v>12</v>
      </c>
      <c r="I18" s="207">
        <v>2</v>
      </c>
      <c r="J18" s="214">
        <v>89</v>
      </c>
      <c r="K18" s="293">
        <f>J18</f>
        <v>89</v>
      </c>
      <c r="L18" s="293">
        <f>K18*I18*1.2</f>
        <v>213.6</v>
      </c>
      <c r="M18" s="214" t="s">
        <v>33</v>
      </c>
      <c r="N18" s="207">
        <v>11</v>
      </c>
      <c r="O18" s="217" t="s">
        <v>165</v>
      </c>
      <c r="P18" s="489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</row>
    <row r="19" spans="1:16384">
      <c r="A19" s="257">
        <v>3</v>
      </c>
      <c r="B19" s="210" t="s">
        <v>166</v>
      </c>
      <c r="C19" s="210"/>
      <c r="D19" s="211">
        <v>2010</v>
      </c>
      <c r="E19" s="212" t="s">
        <v>33</v>
      </c>
      <c r="F19" s="205">
        <v>52.5</v>
      </c>
      <c r="G19" s="206" t="s">
        <v>147</v>
      </c>
      <c r="H19" s="214">
        <v>10</v>
      </c>
      <c r="I19" s="207">
        <v>1</v>
      </c>
      <c r="J19" s="214">
        <v>132</v>
      </c>
      <c r="K19" s="293">
        <f>J19</f>
        <v>132</v>
      </c>
      <c r="L19" s="293">
        <f>K19*I19*1.2</f>
        <v>158.4</v>
      </c>
      <c r="M19" s="214" t="s">
        <v>33</v>
      </c>
      <c r="N19" s="207">
        <v>7</v>
      </c>
      <c r="O19" s="217" t="s">
        <v>148</v>
      </c>
      <c r="P19" s="489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</row>
    <row r="20" spans="1:16384">
      <c r="A20" s="257">
        <v>4</v>
      </c>
      <c r="B20" s="241" t="s">
        <v>167</v>
      </c>
      <c r="C20" s="247"/>
      <c r="D20" s="242">
        <v>2009</v>
      </c>
      <c r="E20" s="212" t="s">
        <v>33</v>
      </c>
      <c r="F20" s="205">
        <v>50.5</v>
      </c>
      <c r="G20" s="243" t="s">
        <v>168</v>
      </c>
      <c r="H20" s="214">
        <v>10</v>
      </c>
      <c r="I20" s="207">
        <v>1</v>
      </c>
      <c r="J20" s="214">
        <v>121</v>
      </c>
      <c r="K20" s="293">
        <f>J20</f>
        <v>121</v>
      </c>
      <c r="L20" s="293">
        <f>K20*I20*1.2</f>
        <v>145.19999999999999</v>
      </c>
      <c r="M20" s="214" t="s">
        <v>33</v>
      </c>
      <c r="N20" s="207">
        <v>6</v>
      </c>
      <c r="O20" s="247" t="s">
        <v>169</v>
      </c>
      <c r="P20" s="489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</row>
    <row r="21" spans="1:16384" ht="15" customHeight="1">
      <c r="A21" s="257"/>
      <c r="B21" s="294"/>
      <c r="C21" s="259"/>
      <c r="D21" s="211"/>
      <c r="E21" s="212"/>
      <c r="F21" s="205"/>
      <c r="G21" s="213" t="s">
        <v>170</v>
      </c>
      <c r="H21" s="214"/>
      <c r="I21" s="207"/>
      <c r="J21" s="214"/>
      <c r="K21" s="293"/>
      <c r="L21" s="293"/>
      <c r="M21" s="214"/>
      <c r="N21" s="207"/>
      <c r="O21" s="215"/>
      <c r="P21" s="519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</row>
    <row r="22" spans="1:16384" ht="15" customHeight="1">
      <c r="A22" s="257">
        <v>1</v>
      </c>
      <c r="B22" s="210" t="s">
        <v>50</v>
      </c>
      <c r="C22" s="203"/>
      <c r="D22" s="211">
        <v>2010</v>
      </c>
      <c r="E22" s="212" t="s">
        <v>16</v>
      </c>
      <c r="F22" s="205">
        <v>58</v>
      </c>
      <c r="G22" s="213" t="s">
        <v>164</v>
      </c>
      <c r="H22" s="214">
        <v>16</v>
      </c>
      <c r="I22" s="207">
        <v>5</v>
      </c>
      <c r="J22" s="214">
        <v>100</v>
      </c>
      <c r="K22" s="293">
        <f>J22</f>
        <v>100</v>
      </c>
      <c r="L22" s="293">
        <f>K22*I22*1.1</f>
        <v>550</v>
      </c>
      <c r="M22" s="214">
        <v>1</v>
      </c>
      <c r="N22" s="207">
        <v>19</v>
      </c>
      <c r="O22" s="217" t="s">
        <v>165</v>
      </c>
      <c r="P22" s="489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</row>
    <row r="23" spans="1:16384" ht="15" customHeight="1">
      <c r="A23" s="257">
        <v>2</v>
      </c>
      <c r="B23" s="218" t="s">
        <v>171</v>
      </c>
      <c r="C23" s="203"/>
      <c r="D23" s="211">
        <v>2010</v>
      </c>
      <c r="E23" s="212" t="s">
        <v>33</v>
      </c>
      <c r="F23" s="205">
        <v>57.3</v>
      </c>
      <c r="G23" s="209" t="s">
        <v>172</v>
      </c>
      <c r="H23" s="214">
        <v>14</v>
      </c>
      <c r="I23" s="207">
        <v>3</v>
      </c>
      <c r="J23" s="214">
        <v>65</v>
      </c>
      <c r="K23" s="293">
        <f>J23</f>
        <v>65</v>
      </c>
      <c r="L23" s="293">
        <f>K23*I23*1.1</f>
        <v>214.50000000000003</v>
      </c>
      <c r="M23" s="214" t="s">
        <v>33</v>
      </c>
      <c r="N23" s="207">
        <v>12</v>
      </c>
      <c r="O23" s="277" t="s">
        <v>173</v>
      </c>
      <c r="P23" s="51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</row>
    <row r="24" spans="1:16384" ht="15" customHeight="1">
      <c r="A24" s="257">
        <v>3</v>
      </c>
      <c r="B24" s="210" t="s">
        <v>174</v>
      </c>
      <c r="C24" s="203"/>
      <c r="D24" s="211">
        <v>2010</v>
      </c>
      <c r="E24" s="212" t="s">
        <v>33</v>
      </c>
      <c r="F24" s="205">
        <v>56.9</v>
      </c>
      <c r="G24" s="209" t="s">
        <v>172</v>
      </c>
      <c r="H24" s="214">
        <v>12</v>
      </c>
      <c r="I24" s="207">
        <v>2</v>
      </c>
      <c r="J24" s="214">
        <v>94</v>
      </c>
      <c r="K24" s="293">
        <f>J24</f>
        <v>94</v>
      </c>
      <c r="L24" s="293">
        <f>K24*I24*1.1</f>
        <v>206.8</v>
      </c>
      <c r="M24" s="214" t="s">
        <v>33</v>
      </c>
      <c r="N24" s="207">
        <v>10</v>
      </c>
      <c r="O24" s="277" t="s">
        <v>173</v>
      </c>
      <c r="P24" s="51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</row>
    <row r="25" spans="1:16384" ht="15" customHeight="1">
      <c r="A25" s="257">
        <v>4</v>
      </c>
      <c r="B25" s="210" t="s">
        <v>175</v>
      </c>
      <c r="C25" s="203"/>
      <c r="D25" s="211">
        <v>2010</v>
      </c>
      <c r="E25" s="212" t="s">
        <v>33</v>
      </c>
      <c r="F25" s="205">
        <v>56.1</v>
      </c>
      <c r="G25" s="213" t="s">
        <v>103</v>
      </c>
      <c r="H25" s="214">
        <v>12</v>
      </c>
      <c r="I25" s="207">
        <v>2</v>
      </c>
      <c r="J25" s="214">
        <v>81</v>
      </c>
      <c r="K25" s="293">
        <f>J25</f>
        <v>81</v>
      </c>
      <c r="L25" s="293">
        <f>K25*I25*1.1</f>
        <v>178.20000000000002</v>
      </c>
      <c r="M25" s="214" t="s">
        <v>33</v>
      </c>
      <c r="N25" s="207">
        <v>8</v>
      </c>
      <c r="O25" s="217" t="s">
        <v>176</v>
      </c>
      <c r="P25" s="489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</row>
    <row r="26" spans="1:16384" ht="15" customHeight="1">
      <c r="A26" s="257"/>
      <c r="B26" s="294"/>
      <c r="C26" s="259"/>
      <c r="D26" s="211"/>
      <c r="E26" s="212"/>
      <c r="F26" s="205"/>
      <c r="G26" s="213" t="s">
        <v>177</v>
      </c>
      <c r="H26" s="214"/>
      <c r="I26" s="207"/>
      <c r="J26" s="214"/>
      <c r="K26" s="293"/>
      <c r="L26" s="293"/>
      <c r="M26" s="214"/>
      <c r="N26" s="207"/>
      <c r="O26" s="215"/>
      <c r="P26" s="519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</row>
    <row r="27" spans="1:16384" ht="15" customHeight="1">
      <c r="A27" s="257">
        <v>1</v>
      </c>
      <c r="B27" s="210" t="s">
        <v>67</v>
      </c>
      <c r="C27" s="203"/>
      <c r="D27" s="228">
        <v>2009</v>
      </c>
      <c r="E27" s="213" t="s">
        <v>16</v>
      </c>
      <c r="F27" s="205">
        <v>74.8</v>
      </c>
      <c r="G27" s="213" t="s">
        <v>172</v>
      </c>
      <c r="H27" s="214">
        <v>16</v>
      </c>
      <c r="I27" s="207">
        <v>5</v>
      </c>
      <c r="J27" s="214">
        <v>185</v>
      </c>
      <c r="K27" s="293">
        <f t="shared" ref="K27:K32" si="0">J27</f>
        <v>185</v>
      </c>
      <c r="L27" s="293">
        <f t="shared" ref="L27:L32" si="1">K27*I27*1</f>
        <v>925</v>
      </c>
      <c r="M27" s="214">
        <v>1</v>
      </c>
      <c r="N27" s="207">
        <v>21</v>
      </c>
      <c r="O27" s="346" t="s">
        <v>173</v>
      </c>
      <c r="P27" s="51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</row>
    <row r="28" spans="1:16384" ht="15" customHeight="1">
      <c r="A28" s="520">
        <v>2</v>
      </c>
      <c r="B28" s="202" t="s">
        <v>44</v>
      </c>
      <c r="C28" s="202"/>
      <c r="D28" s="296">
        <v>2010</v>
      </c>
      <c r="E28" s="276" t="s">
        <v>33</v>
      </c>
      <c r="F28" s="276">
        <v>71.2</v>
      </c>
      <c r="G28" s="206" t="s">
        <v>147</v>
      </c>
      <c r="H28" s="214">
        <v>16</v>
      </c>
      <c r="I28" s="214">
        <v>5</v>
      </c>
      <c r="J28" s="276">
        <v>85</v>
      </c>
      <c r="K28" s="293">
        <f t="shared" si="0"/>
        <v>85</v>
      </c>
      <c r="L28" s="293">
        <f t="shared" si="1"/>
        <v>425</v>
      </c>
      <c r="M28" s="276" t="s">
        <v>314</v>
      </c>
      <c r="N28" s="276">
        <v>15</v>
      </c>
      <c r="O28" s="234" t="s">
        <v>148</v>
      </c>
      <c r="P28" s="52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</row>
    <row r="29" spans="1:16384" ht="15" customHeight="1">
      <c r="A29" s="257">
        <v>3</v>
      </c>
      <c r="B29" s="210" t="s">
        <v>178</v>
      </c>
      <c r="C29" s="203"/>
      <c r="D29" s="227">
        <v>2009</v>
      </c>
      <c r="E29" s="213" t="s">
        <v>16</v>
      </c>
      <c r="F29" s="205">
        <v>110.2</v>
      </c>
      <c r="G29" s="213" t="s">
        <v>172</v>
      </c>
      <c r="H29" s="214">
        <v>16</v>
      </c>
      <c r="I29" s="207">
        <v>5</v>
      </c>
      <c r="J29" s="214">
        <v>82</v>
      </c>
      <c r="K29" s="293">
        <f t="shared" si="0"/>
        <v>82</v>
      </c>
      <c r="L29" s="293">
        <f t="shared" si="1"/>
        <v>410</v>
      </c>
      <c r="M29" s="214" t="s">
        <v>314</v>
      </c>
      <c r="N29" s="207">
        <v>14</v>
      </c>
      <c r="O29" s="346" t="s">
        <v>173</v>
      </c>
      <c r="P29" s="51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</row>
    <row r="30" spans="1:16384" ht="15" customHeight="1">
      <c r="A30" s="257">
        <v>4</v>
      </c>
      <c r="B30" s="202" t="s">
        <v>179</v>
      </c>
      <c r="C30" s="203"/>
      <c r="D30" s="297">
        <v>2009</v>
      </c>
      <c r="E30" s="237" t="s">
        <v>33</v>
      </c>
      <c r="F30" s="205">
        <v>62.9</v>
      </c>
      <c r="G30" s="206" t="s">
        <v>147</v>
      </c>
      <c r="H30" s="237">
        <v>12</v>
      </c>
      <c r="I30" s="207">
        <v>2</v>
      </c>
      <c r="J30" s="237">
        <v>154</v>
      </c>
      <c r="K30" s="293">
        <f t="shared" si="0"/>
        <v>154</v>
      </c>
      <c r="L30" s="293">
        <f t="shared" si="1"/>
        <v>308</v>
      </c>
      <c r="M30" s="237" t="s">
        <v>33</v>
      </c>
      <c r="N30" s="207">
        <v>13</v>
      </c>
      <c r="O30" s="234" t="s">
        <v>148</v>
      </c>
      <c r="P30" s="489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  <c r="FZ30" s="95"/>
      <c r="GA30" s="95"/>
      <c r="GB30" s="95"/>
      <c r="GC30" s="95"/>
      <c r="GD30" s="95"/>
      <c r="GE30" s="95"/>
      <c r="GF30" s="95"/>
      <c r="GG30" s="95"/>
      <c r="GH30" s="95"/>
      <c r="GI30" s="95"/>
      <c r="GJ30" s="95"/>
      <c r="GK30" s="95"/>
      <c r="GL30" s="95"/>
      <c r="GM30" s="95"/>
      <c r="GN30" s="95"/>
      <c r="GO30" s="95"/>
      <c r="GP30" s="95"/>
      <c r="GQ30" s="95"/>
      <c r="GR30" s="95"/>
      <c r="GS30" s="95"/>
      <c r="GT30" s="95"/>
      <c r="GU30" s="95"/>
      <c r="GV30" s="95"/>
      <c r="GW30" s="95"/>
      <c r="GX30" s="95"/>
      <c r="GY30" s="95"/>
      <c r="GZ30" s="95"/>
      <c r="HA30" s="95"/>
      <c r="HB30" s="95"/>
      <c r="HC30" s="95"/>
      <c r="HD30" s="95"/>
      <c r="HE30" s="95"/>
      <c r="HF30" s="95"/>
      <c r="HG30" s="95"/>
      <c r="HH30" s="95"/>
      <c r="HI30" s="95"/>
      <c r="HJ30" s="95"/>
      <c r="HK30" s="95"/>
      <c r="HL30" s="95"/>
      <c r="HM30" s="95"/>
      <c r="HN30" s="95"/>
      <c r="HO30" s="95"/>
      <c r="HP30" s="95"/>
      <c r="HQ30" s="95"/>
      <c r="HR30" s="95"/>
      <c r="HS30" s="95"/>
      <c r="HT30" s="95"/>
      <c r="HU30" s="95"/>
      <c r="HV30" s="95"/>
      <c r="HW30" s="95"/>
      <c r="HX30" s="95"/>
      <c r="HY30" s="95"/>
      <c r="HZ30" s="95"/>
      <c r="IA30" s="95"/>
      <c r="IB30" s="95"/>
      <c r="IC30" s="95"/>
      <c r="ID30" s="95"/>
      <c r="IE30" s="95"/>
      <c r="IF30" s="95"/>
      <c r="IG30" s="95"/>
      <c r="IH30" s="95"/>
      <c r="II30" s="95"/>
      <c r="IJ30" s="95"/>
      <c r="IK30" s="95"/>
      <c r="IL30" s="95"/>
      <c r="IM30" s="95"/>
      <c r="IN30" s="95"/>
      <c r="IO30" s="95"/>
      <c r="IP30" s="95"/>
      <c r="IQ30" s="95"/>
      <c r="IR30" s="95"/>
      <c r="IS30" s="95"/>
      <c r="IT30" s="95"/>
      <c r="IU30" s="95"/>
      <c r="IV30" s="95"/>
      <c r="IW30" s="95"/>
      <c r="IX30" s="95"/>
      <c r="IY30" s="95"/>
      <c r="IZ30" s="95"/>
      <c r="JA30" s="95"/>
      <c r="JB30" s="95"/>
      <c r="JC30" s="95"/>
      <c r="JD30" s="95"/>
      <c r="JE30" s="95"/>
      <c r="JF30" s="95"/>
      <c r="JG30" s="95"/>
      <c r="JH30" s="95"/>
      <c r="JI30" s="95"/>
      <c r="JJ30" s="95"/>
      <c r="JK30" s="95"/>
      <c r="JL30" s="95"/>
      <c r="JM30" s="95"/>
      <c r="JN30" s="95"/>
      <c r="JO30" s="95"/>
      <c r="JP30" s="95"/>
      <c r="JQ30" s="95"/>
      <c r="JR30" s="95"/>
      <c r="JS30" s="95"/>
      <c r="JT30" s="95"/>
      <c r="JU30" s="95"/>
      <c r="JV30" s="95"/>
      <c r="JW30" s="95"/>
      <c r="JX30" s="95"/>
      <c r="JY30" s="95"/>
      <c r="JZ30" s="95"/>
      <c r="KA30" s="95"/>
      <c r="KB30" s="95"/>
      <c r="KC30" s="95"/>
      <c r="KD30" s="95"/>
      <c r="KE30" s="95"/>
      <c r="KF30" s="95"/>
      <c r="KG30" s="95"/>
      <c r="KH30" s="95"/>
      <c r="KI30" s="95"/>
      <c r="KJ30" s="95"/>
      <c r="KK30" s="95"/>
      <c r="KL30" s="95"/>
      <c r="KM30" s="95"/>
      <c r="KN30" s="95"/>
      <c r="KO30" s="95"/>
      <c r="KP30" s="95"/>
      <c r="KQ30" s="95"/>
      <c r="KR30" s="95"/>
      <c r="KS30" s="95"/>
      <c r="KT30" s="95"/>
      <c r="KU30" s="95"/>
      <c r="KV30" s="95"/>
      <c r="KW30" s="95"/>
      <c r="KX30" s="95"/>
      <c r="KY30" s="95"/>
      <c r="KZ30" s="95"/>
      <c r="LA30" s="95"/>
      <c r="LB30" s="95"/>
      <c r="LC30" s="95"/>
      <c r="LD30" s="95"/>
      <c r="LE30" s="95"/>
      <c r="LF30" s="95"/>
      <c r="LG30" s="95"/>
      <c r="LH30" s="95"/>
      <c r="LI30" s="95"/>
      <c r="LJ30" s="95"/>
      <c r="LK30" s="95"/>
      <c r="LL30" s="95"/>
      <c r="LM30" s="95"/>
      <c r="LN30" s="95"/>
      <c r="LO30" s="95"/>
      <c r="LP30" s="95"/>
      <c r="LQ30" s="95"/>
      <c r="LR30" s="95"/>
      <c r="LS30" s="95"/>
      <c r="LT30" s="95"/>
      <c r="LU30" s="95"/>
      <c r="LV30" s="95"/>
      <c r="LW30" s="95"/>
      <c r="LX30" s="95"/>
      <c r="LY30" s="95"/>
      <c r="LZ30" s="95"/>
      <c r="MA30" s="95"/>
      <c r="MB30" s="95"/>
      <c r="MC30" s="95"/>
      <c r="MD30" s="95"/>
      <c r="ME30" s="95"/>
      <c r="MF30" s="95"/>
      <c r="MG30" s="95"/>
      <c r="MH30" s="95"/>
      <c r="MI30" s="95"/>
      <c r="MJ30" s="95"/>
      <c r="MK30" s="95"/>
      <c r="ML30" s="95"/>
      <c r="MM30" s="95"/>
      <c r="MN30" s="95"/>
      <c r="MO30" s="95"/>
      <c r="MP30" s="95"/>
      <c r="MQ30" s="95"/>
      <c r="MR30" s="95"/>
      <c r="MS30" s="95"/>
      <c r="MT30" s="95"/>
      <c r="MU30" s="95"/>
      <c r="MV30" s="95"/>
      <c r="MW30" s="95"/>
      <c r="MX30" s="95"/>
      <c r="MY30" s="95"/>
      <c r="MZ30" s="95"/>
      <c r="NA30" s="95"/>
      <c r="NB30" s="95"/>
      <c r="NC30" s="95"/>
      <c r="ND30" s="95"/>
      <c r="NE30" s="95"/>
      <c r="NF30" s="95"/>
      <c r="NG30" s="95"/>
      <c r="NH30" s="95"/>
      <c r="NI30" s="95"/>
      <c r="NJ30" s="95"/>
      <c r="NK30" s="95"/>
      <c r="NL30" s="95"/>
      <c r="NM30" s="95"/>
      <c r="NN30" s="95"/>
      <c r="NO30" s="95"/>
      <c r="NP30" s="95"/>
      <c r="NQ30" s="95"/>
      <c r="NR30" s="95"/>
      <c r="NS30" s="95"/>
      <c r="NT30" s="95"/>
      <c r="NU30" s="95"/>
      <c r="NV30" s="95"/>
      <c r="NW30" s="95"/>
      <c r="NX30" s="95"/>
      <c r="NY30" s="95"/>
      <c r="NZ30" s="95"/>
      <c r="OA30" s="95"/>
      <c r="OB30" s="95"/>
      <c r="OC30" s="95"/>
      <c r="OD30" s="95"/>
      <c r="OE30" s="95"/>
      <c r="OF30" s="95"/>
      <c r="OG30" s="95"/>
      <c r="OH30" s="95"/>
      <c r="OI30" s="95"/>
      <c r="OJ30" s="95"/>
      <c r="OK30" s="95"/>
      <c r="OL30" s="95"/>
      <c r="OM30" s="95"/>
      <c r="ON30" s="95"/>
      <c r="OO30" s="95"/>
      <c r="OP30" s="95"/>
      <c r="OQ30" s="95"/>
      <c r="OR30" s="95"/>
      <c r="OS30" s="95"/>
      <c r="OT30" s="95"/>
      <c r="OU30" s="95"/>
      <c r="OV30" s="95"/>
      <c r="OW30" s="95"/>
      <c r="OX30" s="95"/>
      <c r="OY30" s="95"/>
      <c r="OZ30" s="95"/>
      <c r="PA30" s="95"/>
      <c r="PB30" s="95"/>
      <c r="PC30" s="95"/>
      <c r="PD30" s="95"/>
      <c r="PE30" s="95"/>
      <c r="PF30" s="95"/>
      <c r="PG30" s="95"/>
      <c r="PH30" s="95"/>
      <c r="PI30" s="95"/>
      <c r="PJ30" s="95"/>
      <c r="PK30" s="95"/>
      <c r="PL30" s="95"/>
      <c r="PM30" s="95"/>
      <c r="PN30" s="95"/>
      <c r="PO30" s="95"/>
      <c r="PP30" s="95"/>
      <c r="PQ30" s="95"/>
      <c r="PR30" s="95"/>
      <c r="PS30" s="95"/>
      <c r="PT30" s="95"/>
      <c r="PU30" s="95"/>
      <c r="PV30" s="95"/>
      <c r="PW30" s="95"/>
      <c r="PX30" s="95"/>
      <c r="PY30" s="95"/>
      <c r="PZ30" s="95"/>
      <c r="QA30" s="95"/>
      <c r="QB30" s="95"/>
      <c r="QC30" s="95"/>
      <c r="QD30" s="95"/>
      <c r="QE30" s="95"/>
      <c r="QF30" s="95"/>
      <c r="QG30" s="95"/>
      <c r="QH30" s="95"/>
      <c r="QI30" s="95"/>
      <c r="QJ30" s="95"/>
      <c r="QK30" s="95"/>
      <c r="QL30" s="95"/>
      <c r="QM30" s="95"/>
      <c r="QN30" s="95"/>
      <c r="QO30" s="95"/>
      <c r="QP30" s="95"/>
      <c r="QQ30" s="95"/>
      <c r="QR30" s="95"/>
      <c r="QS30" s="95"/>
      <c r="QT30" s="95"/>
      <c r="QU30" s="95"/>
      <c r="QV30" s="95"/>
      <c r="QW30" s="95"/>
      <c r="QX30" s="95"/>
      <c r="QY30" s="95"/>
      <c r="QZ30" s="95"/>
      <c r="RA30" s="95"/>
      <c r="RB30" s="95"/>
      <c r="RC30" s="95"/>
      <c r="RD30" s="95"/>
      <c r="RE30" s="95"/>
      <c r="RF30" s="95"/>
      <c r="RG30" s="95"/>
      <c r="RH30" s="95"/>
      <c r="RI30" s="95"/>
      <c r="RJ30" s="95"/>
      <c r="RK30" s="95"/>
      <c r="RL30" s="95"/>
      <c r="RM30" s="95"/>
      <c r="RN30" s="95"/>
      <c r="RO30" s="95"/>
      <c r="RP30" s="95"/>
      <c r="RQ30" s="95"/>
      <c r="RR30" s="95"/>
      <c r="RS30" s="95"/>
      <c r="RT30" s="95"/>
      <c r="RU30" s="95"/>
      <c r="RV30" s="95"/>
      <c r="RW30" s="95"/>
      <c r="RX30" s="95"/>
      <c r="RY30" s="95"/>
      <c r="RZ30" s="95"/>
      <c r="SA30" s="95"/>
      <c r="SB30" s="95"/>
      <c r="SC30" s="95"/>
      <c r="SD30" s="95"/>
      <c r="SE30" s="95"/>
      <c r="SF30" s="95"/>
      <c r="SG30" s="95"/>
      <c r="SH30" s="95"/>
      <c r="SI30" s="95"/>
      <c r="SJ30" s="95"/>
      <c r="SK30" s="95"/>
      <c r="SL30" s="95"/>
      <c r="SM30" s="95"/>
      <c r="SN30" s="95"/>
      <c r="SO30" s="95"/>
      <c r="SP30" s="95"/>
      <c r="SQ30" s="95"/>
      <c r="SR30" s="95"/>
      <c r="SS30" s="95"/>
      <c r="ST30" s="95"/>
      <c r="SU30" s="95"/>
      <c r="SV30" s="95"/>
      <c r="SW30" s="95"/>
      <c r="SX30" s="95"/>
      <c r="SY30" s="95"/>
      <c r="SZ30" s="95"/>
      <c r="TA30" s="95"/>
      <c r="TB30" s="95"/>
      <c r="TC30" s="95"/>
      <c r="TD30" s="95"/>
      <c r="TE30" s="95"/>
      <c r="TF30" s="95"/>
      <c r="TG30" s="95"/>
      <c r="TH30" s="95"/>
      <c r="TI30" s="95"/>
      <c r="TJ30" s="95"/>
      <c r="TK30" s="95"/>
      <c r="TL30" s="95"/>
      <c r="TM30" s="95"/>
      <c r="TN30" s="95"/>
      <c r="TO30" s="95"/>
      <c r="TP30" s="95"/>
      <c r="TQ30" s="95"/>
      <c r="TR30" s="95"/>
      <c r="TS30" s="95"/>
      <c r="TT30" s="95"/>
      <c r="TU30" s="95"/>
      <c r="TV30" s="95"/>
      <c r="TW30" s="95"/>
      <c r="TX30" s="95"/>
      <c r="TY30" s="95"/>
      <c r="TZ30" s="95"/>
      <c r="UA30" s="95"/>
      <c r="UB30" s="95"/>
      <c r="UC30" s="95"/>
      <c r="UD30" s="95"/>
      <c r="UE30" s="95"/>
      <c r="UF30" s="95"/>
      <c r="UG30" s="95"/>
      <c r="UH30" s="95"/>
      <c r="UI30" s="95"/>
      <c r="UJ30" s="95"/>
      <c r="UK30" s="95"/>
      <c r="UL30" s="95"/>
      <c r="UM30" s="95"/>
      <c r="UN30" s="95"/>
      <c r="UO30" s="95"/>
      <c r="UP30" s="95"/>
      <c r="UQ30" s="95"/>
      <c r="UR30" s="95"/>
      <c r="US30" s="95"/>
      <c r="UT30" s="95"/>
      <c r="UU30" s="95"/>
      <c r="UV30" s="95"/>
      <c r="UW30" s="95"/>
      <c r="UX30" s="95"/>
      <c r="UY30" s="95"/>
      <c r="UZ30" s="95"/>
      <c r="VA30" s="95"/>
      <c r="VB30" s="95"/>
      <c r="VC30" s="95"/>
      <c r="VD30" s="95"/>
      <c r="VE30" s="95"/>
      <c r="VF30" s="95"/>
      <c r="VG30" s="95"/>
      <c r="VH30" s="95"/>
      <c r="VI30" s="95"/>
      <c r="VJ30" s="95"/>
      <c r="VK30" s="95"/>
      <c r="VL30" s="95"/>
      <c r="VM30" s="95"/>
      <c r="VN30" s="95"/>
      <c r="VO30" s="95"/>
      <c r="VP30" s="95"/>
      <c r="VQ30" s="95"/>
      <c r="VR30" s="95"/>
      <c r="VS30" s="95"/>
      <c r="VT30" s="95"/>
      <c r="VU30" s="95"/>
      <c r="VV30" s="95"/>
      <c r="VW30" s="95"/>
      <c r="VX30" s="95"/>
      <c r="VY30" s="95"/>
      <c r="VZ30" s="95"/>
      <c r="WA30" s="95"/>
      <c r="WB30" s="95"/>
      <c r="WC30" s="95"/>
      <c r="WD30" s="95"/>
      <c r="WE30" s="95"/>
      <c r="WF30" s="95"/>
      <c r="WG30" s="95"/>
      <c r="WH30" s="95"/>
      <c r="WI30" s="95"/>
      <c r="WJ30" s="95"/>
      <c r="WK30" s="95"/>
      <c r="WL30" s="95"/>
      <c r="WM30" s="95"/>
      <c r="WN30" s="95"/>
      <c r="WO30" s="95"/>
      <c r="WP30" s="95"/>
      <c r="WQ30" s="95"/>
      <c r="WR30" s="95"/>
      <c r="WS30" s="95"/>
      <c r="WT30" s="95"/>
      <c r="WU30" s="95"/>
      <c r="WV30" s="95"/>
      <c r="WW30" s="95"/>
      <c r="WX30" s="95"/>
      <c r="WY30" s="95"/>
      <c r="WZ30" s="95"/>
      <c r="XA30" s="95"/>
      <c r="XB30" s="95"/>
      <c r="XC30" s="95"/>
      <c r="XD30" s="95"/>
      <c r="XE30" s="95"/>
      <c r="XF30" s="95"/>
      <c r="XG30" s="95"/>
      <c r="XH30" s="95"/>
      <c r="XI30" s="95"/>
      <c r="XJ30" s="95"/>
      <c r="XK30" s="95"/>
      <c r="XL30" s="95"/>
      <c r="XM30" s="95"/>
      <c r="XN30" s="95"/>
      <c r="XO30" s="95"/>
      <c r="XP30" s="95"/>
      <c r="XQ30" s="95"/>
      <c r="XR30" s="95"/>
      <c r="XS30" s="95"/>
      <c r="XT30" s="95"/>
      <c r="XU30" s="95"/>
      <c r="XV30" s="95"/>
      <c r="XW30" s="95"/>
      <c r="XX30" s="95"/>
      <c r="XY30" s="95"/>
      <c r="XZ30" s="95"/>
      <c r="YA30" s="95"/>
      <c r="YB30" s="95"/>
      <c r="YC30" s="95"/>
      <c r="YD30" s="95"/>
      <c r="YE30" s="95"/>
      <c r="YF30" s="95"/>
      <c r="YG30" s="95"/>
      <c r="YH30" s="95"/>
      <c r="YI30" s="95"/>
      <c r="YJ30" s="95"/>
      <c r="YK30" s="95"/>
      <c r="YL30" s="95"/>
      <c r="YM30" s="95"/>
      <c r="YN30" s="95"/>
      <c r="YO30" s="95"/>
      <c r="YP30" s="95"/>
      <c r="YQ30" s="95"/>
      <c r="YR30" s="95"/>
      <c r="YS30" s="95"/>
      <c r="YT30" s="95"/>
      <c r="YU30" s="95"/>
      <c r="YV30" s="95"/>
      <c r="YW30" s="95"/>
      <c r="YX30" s="95"/>
      <c r="YY30" s="95"/>
      <c r="YZ30" s="95"/>
      <c r="ZA30" s="95"/>
      <c r="ZB30" s="95"/>
      <c r="ZC30" s="95"/>
      <c r="ZD30" s="95"/>
      <c r="ZE30" s="95"/>
      <c r="ZF30" s="95"/>
      <c r="ZG30" s="95"/>
      <c r="ZH30" s="95"/>
      <c r="ZI30" s="95"/>
      <c r="ZJ30" s="95"/>
      <c r="ZK30" s="95"/>
      <c r="ZL30" s="95"/>
      <c r="ZM30" s="95"/>
      <c r="ZN30" s="95"/>
      <c r="ZO30" s="95"/>
      <c r="ZP30" s="95"/>
      <c r="ZQ30" s="95"/>
      <c r="ZR30" s="95"/>
      <c r="ZS30" s="95"/>
      <c r="ZT30" s="95"/>
      <c r="ZU30" s="95"/>
      <c r="ZV30" s="95"/>
      <c r="ZW30" s="95"/>
      <c r="ZX30" s="95"/>
      <c r="ZY30" s="95"/>
      <c r="ZZ30" s="95"/>
      <c r="AAA30" s="95"/>
      <c r="AAB30" s="95"/>
      <c r="AAC30" s="95"/>
      <c r="AAD30" s="95"/>
      <c r="AAE30" s="95"/>
      <c r="AAF30" s="95"/>
      <c r="AAG30" s="95"/>
      <c r="AAH30" s="95"/>
      <c r="AAI30" s="95"/>
      <c r="AAJ30" s="95"/>
      <c r="AAK30" s="95"/>
      <c r="AAL30" s="95"/>
      <c r="AAM30" s="95"/>
      <c r="AAN30" s="95"/>
      <c r="AAO30" s="95"/>
      <c r="AAP30" s="95"/>
      <c r="AAQ30" s="95"/>
      <c r="AAR30" s="95"/>
      <c r="AAS30" s="95"/>
      <c r="AAT30" s="95"/>
      <c r="AAU30" s="95"/>
      <c r="AAV30" s="95"/>
      <c r="AAW30" s="95"/>
      <c r="AAX30" s="95"/>
      <c r="AAY30" s="95"/>
      <c r="AAZ30" s="95"/>
      <c r="ABA30" s="95"/>
      <c r="ABB30" s="95"/>
      <c r="ABC30" s="95"/>
      <c r="ABD30" s="95"/>
      <c r="ABE30" s="95"/>
      <c r="ABF30" s="95"/>
      <c r="ABG30" s="95"/>
      <c r="ABH30" s="95"/>
      <c r="ABI30" s="95"/>
      <c r="ABJ30" s="95"/>
      <c r="ABK30" s="95"/>
      <c r="ABL30" s="95"/>
      <c r="ABM30" s="95"/>
      <c r="ABN30" s="95"/>
      <c r="ABO30" s="95"/>
      <c r="ABP30" s="95"/>
      <c r="ABQ30" s="95"/>
      <c r="ABR30" s="95"/>
      <c r="ABS30" s="95"/>
      <c r="ABT30" s="95"/>
      <c r="ABU30" s="95"/>
      <c r="ABV30" s="95"/>
      <c r="ABW30" s="95"/>
      <c r="ABX30" s="95"/>
      <c r="ABY30" s="95"/>
      <c r="ABZ30" s="95"/>
      <c r="ACA30" s="95"/>
      <c r="ACB30" s="95"/>
      <c r="ACC30" s="95"/>
      <c r="ACD30" s="95"/>
      <c r="ACE30" s="95"/>
      <c r="ACF30" s="95"/>
      <c r="ACG30" s="95"/>
      <c r="ACH30" s="95"/>
      <c r="ACI30" s="95"/>
      <c r="ACJ30" s="95"/>
      <c r="ACK30" s="95"/>
      <c r="ACL30" s="95"/>
      <c r="ACM30" s="95"/>
      <c r="ACN30" s="95"/>
      <c r="ACO30" s="95"/>
      <c r="ACP30" s="95"/>
      <c r="ACQ30" s="95"/>
      <c r="ACR30" s="95"/>
      <c r="ACS30" s="95"/>
      <c r="ACT30" s="95"/>
      <c r="ACU30" s="95"/>
      <c r="ACV30" s="95"/>
      <c r="ACW30" s="95"/>
      <c r="ACX30" s="95"/>
      <c r="ACY30" s="95"/>
      <c r="ACZ30" s="95"/>
      <c r="ADA30" s="95"/>
      <c r="ADB30" s="95"/>
      <c r="ADC30" s="95"/>
      <c r="ADD30" s="95"/>
      <c r="ADE30" s="95"/>
      <c r="ADF30" s="95"/>
      <c r="ADG30" s="95"/>
      <c r="ADH30" s="95"/>
      <c r="ADI30" s="95"/>
      <c r="ADJ30" s="95"/>
      <c r="ADK30" s="95"/>
      <c r="ADL30" s="95"/>
      <c r="ADM30" s="95"/>
      <c r="ADN30" s="95"/>
      <c r="ADO30" s="95"/>
      <c r="ADP30" s="95"/>
      <c r="ADQ30" s="95"/>
      <c r="ADR30" s="95"/>
      <c r="ADS30" s="95"/>
      <c r="ADT30" s="95"/>
      <c r="ADU30" s="95"/>
      <c r="ADV30" s="95"/>
      <c r="ADW30" s="95"/>
      <c r="ADX30" s="95"/>
      <c r="ADY30" s="95"/>
      <c r="ADZ30" s="95"/>
      <c r="AEA30" s="95"/>
      <c r="AEB30" s="95"/>
      <c r="AEC30" s="95"/>
      <c r="AED30" s="95"/>
      <c r="AEE30" s="95"/>
      <c r="AEF30" s="95"/>
      <c r="AEG30" s="95"/>
      <c r="AEH30" s="95"/>
      <c r="AEI30" s="95"/>
      <c r="AEJ30" s="95"/>
      <c r="AEK30" s="95"/>
      <c r="AEL30" s="95"/>
      <c r="AEM30" s="95"/>
      <c r="AEN30" s="95"/>
      <c r="AEO30" s="95"/>
      <c r="AEP30" s="95"/>
      <c r="AEQ30" s="95"/>
      <c r="AER30" s="95"/>
      <c r="AES30" s="95"/>
      <c r="AET30" s="95"/>
      <c r="AEU30" s="95"/>
      <c r="AEV30" s="95"/>
      <c r="AEW30" s="95"/>
      <c r="AEX30" s="95"/>
      <c r="AEY30" s="95"/>
      <c r="AEZ30" s="95"/>
      <c r="AFA30" s="95"/>
      <c r="AFB30" s="95"/>
      <c r="AFC30" s="95"/>
      <c r="AFD30" s="95"/>
      <c r="AFE30" s="95"/>
      <c r="AFF30" s="95"/>
      <c r="AFG30" s="95"/>
      <c r="AFH30" s="95"/>
      <c r="AFI30" s="95"/>
      <c r="AFJ30" s="95"/>
      <c r="AFK30" s="95"/>
      <c r="AFL30" s="95"/>
      <c r="AFM30" s="95"/>
      <c r="AFN30" s="95"/>
      <c r="AFO30" s="95"/>
      <c r="AFP30" s="95"/>
      <c r="AFQ30" s="95"/>
      <c r="AFR30" s="95"/>
      <c r="AFS30" s="95"/>
      <c r="AFT30" s="95"/>
      <c r="AFU30" s="95"/>
      <c r="AFV30" s="95"/>
      <c r="AFW30" s="95"/>
      <c r="AFX30" s="95"/>
      <c r="AFY30" s="95"/>
      <c r="AFZ30" s="95"/>
      <c r="AGA30" s="95"/>
      <c r="AGB30" s="95"/>
      <c r="AGC30" s="95"/>
      <c r="AGD30" s="95"/>
      <c r="AGE30" s="95"/>
      <c r="AGF30" s="95"/>
      <c r="AGG30" s="95"/>
      <c r="AGH30" s="95"/>
      <c r="AGI30" s="95"/>
      <c r="AGJ30" s="95"/>
      <c r="AGK30" s="95"/>
      <c r="AGL30" s="95"/>
      <c r="AGM30" s="95"/>
      <c r="AGN30" s="95"/>
      <c r="AGO30" s="95"/>
      <c r="AGP30" s="95"/>
      <c r="AGQ30" s="95"/>
      <c r="AGR30" s="95"/>
      <c r="AGS30" s="95"/>
      <c r="AGT30" s="95"/>
      <c r="AGU30" s="95"/>
      <c r="AGV30" s="95"/>
      <c r="AGW30" s="95"/>
      <c r="AGX30" s="95"/>
      <c r="AGY30" s="95"/>
      <c r="AGZ30" s="95"/>
      <c r="AHA30" s="95"/>
      <c r="AHB30" s="95"/>
      <c r="AHC30" s="95"/>
      <c r="AHD30" s="95"/>
      <c r="AHE30" s="95"/>
      <c r="AHF30" s="95"/>
      <c r="AHG30" s="95"/>
      <c r="AHH30" s="95"/>
      <c r="AHI30" s="95"/>
      <c r="AHJ30" s="95"/>
      <c r="AHK30" s="95"/>
      <c r="AHL30" s="95"/>
      <c r="AHM30" s="95"/>
      <c r="AHN30" s="95"/>
      <c r="AHO30" s="95"/>
      <c r="AHP30" s="95"/>
      <c r="AHQ30" s="95"/>
      <c r="AHR30" s="95"/>
      <c r="AHS30" s="95"/>
      <c r="AHT30" s="95"/>
      <c r="AHU30" s="95"/>
      <c r="AHV30" s="95"/>
      <c r="AHW30" s="95"/>
      <c r="AHX30" s="95"/>
      <c r="AHY30" s="95"/>
      <c r="AHZ30" s="95"/>
      <c r="AIA30" s="95"/>
      <c r="AIB30" s="95"/>
      <c r="AIC30" s="95"/>
      <c r="AID30" s="95"/>
      <c r="AIE30" s="95"/>
      <c r="AIF30" s="95"/>
      <c r="AIG30" s="95"/>
      <c r="AIH30" s="95"/>
      <c r="AII30" s="95"/>
      <c r="AIJ30" s="95"/>
      <c r="AIK30" s="95"/>
      <c r="AIL30" s="95"/>
      <c r="AIM30" s="95"/>
      <c r="AIN30" s="95"/>
      <c r="AIO30" s="95"/>
      <c r="AIP30" s="95"/>
      <c r="AIQ30" s="95"/>
      <c r="AIR30" s="95"/>
      <c r="AIS30" s="95"/>
      <c r="AIT30" s="95"/>
      <c r="AIU30" s="95"/>
      <c r="AIV30" s="95"/>
      <c r="AIW30" s="95"/>
      <c r="AIX30" s="95"/>
      <c r="AIY30" s="95"/>
      <c r="AIZ30" s="95"/>
      <c r="AJA30" s="95"/>
      <c r="AJB30" s="95"/>
      <c r="AJC30" s="95"/>
      <c r="AJD30" s="95"/>
      <c r="AJE30" s="95"/>
      <c r="AJF30" s="95"/>
      <c r="AJG30" s="95"/>
      <c r="AJH30" s="95"/>
      <c r="AJI30" s="95"/>
      <c r="AJJ30" s="95"/>
      <c r="AJK30" s="95"/>
      <c r="AJL30" s="95"/>
      <c r="AJM30" s="95"/>
      <c r="AJN30" s="95"/>
      <c r="AJO30" s="95"/>
      <c r="AJP30" s="95"/>
      <c r="AJQ30" s="95"/>
      <c r="AJR30" s="95"/>
      <c r="AJS30" s="95"/>
      <c r="AJT30" s="95"/>
      <c r="AJU30" s="95"/>
      <c r="AJV30" s="95"/>
      <c r="AJW30" s="95"/>
      <c r="AJX30" s="95"/>
      <c r="AJY30" s="95"/>
      <c r="AJZ30" s="95"/>
      <c r="AKA30" s="95"/>
      <c r="AKB30" s="95"/>
      <c r="AKC30" s="95"/>
      <c r="AKD30" s="95"/>
      <c r="AKE30" s="95"/>
      <c r="AKF30" s="95"/>
      <c r="AKG30" s="95"/>
      <c r="AKH30" s="95"/>
      <c r="AKI30" s="95"/>
      <c r="AKJ30" s="95"/>
      <c r="AKK30" s="95"/>
      <c r="AKL30" s="95"/>
      <c r="AKM30" s="95"/>
      <c r="AKN30" s="95"/>
      <c r="AKO30" s="95"/>
      <c r="AKP30" s="95"/>
      <c r="AKQ30" s="95"/>
      <c r="AKR30" s="95"/>
      <c r="AKS30" s="95"/>
      <c r="AKT30" s="95"/>
      <c r="AKU30" s="95"/>
      <c r="AKV30" s="95"/>
      <c r="AKW30" s="95"/>
      <c r="AKX30" s="95"/>
      <c r="AKY30" s="95"/>
      <c r="AKZ30" s="95"/>
      <c r="ALA30" s="95"/>
      <c r="ALB30" s="95"/>
      <c r="ALC30" s="95"/>
      <c r="ALD30" s="95"/>
      <c r="ALE30" s="95"/>
      <c r="ALF30" s="95"/>
      <c r="ALG30" s="95"/>
      <c r="ALH30" s="95"/>
      <c r="ALI30" s="95"/>
      <c r="ALJ30" s="95"/>
      <c r="ALK30" s="95"/>
      <c r="ALL30" s="95"/>
      <c r="ALM30" s="95"/>
      <c r="ALN30" s="95"/>
      <c r="ALO30" s="95"/>
      <c r="ALP30" s="95"/>
      <c r="ALQ30" s="95"/>
      <c r="ALR30" s="95"/>
      <c r="ALS30" s="95"/>
      <c r="ALT30" s="95"/>
      <c r="ALU30" s="95"/>
      <c r="ALV30" s="95"/>
      <c r="ALW30" s="95"/>
      <c r="ALX30" s="95"/>
      <c r="ALY30" s="95"/>
      <c r="ALZ30" s="95"/>
      <c r="AMA30" s="95"/>
      <c r="AMB30" s="95"/>
      <c r="AMC30" s="95"/>
      <c r="AMD30" s="95"/>
      <c r="AME30" s="95"/>
      <c r="AMF30" s="95"/>
      <c r="AMG30" s="95"/>
      <c r="AMH30" s="95"/>
      <c r="AMI30" s="95"/>
      <c r="AMJ30" s="95"/>
      <c r="AMK30" s="95"/>
      <c r="AML30" s="95"/>
      <c r="AMM30" s="95"/>
      <c r="AMN30" s="95"/>
      <c r="AMO30" s="95"/>
      <c r="AMP30" s="95"/>
      <c r="AMQ30" s="95"/>
      <c r="AMR30" s="95"/>
      <c r="AMS30" s="95"/>
      <c r="AMT30" s="95"/>
      <c r="AMU30" s="95"/>
      <c r="AMV30" s="95"/>
      <c r="AMW30" s="95"/>
      <c r="AMX30" s="95"/>
      <c r="AMY30" s="95"/>
      <c r="AMZ30" s="95"/>
      <c r="ANA30" s="95"/>
      <c r="ANB30" s="95"/>
      <c r="ANC30" s="95"/>
      <c r="AND30" s="95"/>
      <c r="ANE30" s="95"/>
      <c r="ANF30" s="95"/>
      <c r="ANG30" s="95"/>
      <c r="ANH30" s="95"/>
      <c r="ANI30" s="95"/>
      <c r="ANJ30" s="95"/>
      <c r="ANK30" s="95"/>
      <c r="ANL30" s="95"/>
      <c r="ANM30" s="95"/>
      <c r="ANN30" s="95"/>
      <c r="ANO30" s="95"/>
      <c r="ANP30" s="95"/>
      <c r="ANQ30" s="95"/>
      <c r="ANR30" s="95"/>
      <c r="ANS30" s="95"/>
      <c r="ANT30" s="95"/>
      <c r="ANU30" s="95"/>
      <c r="ANV30" s="95"/>
      <c r="ANW30" s="95"/>
      <c r="ANX30" s="95"/>
      <c r="ANY30" s="95"/>
      <c r="ANZ30" s="95"/>
      <c r="AOA30" s="95"/>
      <c r="AOB30" s="95"/>
      <c r="AOC30" s="95"/>
      <c r="AOD30" s="95"/>
      <c r="AOE30" s="95"/>
      <c r="AOF30" s="95"/>
      <c r="AOG30" s="95"/>
      <c r="AOH30" s="95"/>
      <c r="AOI30" s="95"/>
      <c r="AOJ30" s="95"/>
      <c r="AOK30" s="95"/>
      <c r="AOL30" s="95"/>
      <c r="AOM30" s="95"/>
      <c r="AON30" s="95"/>
      <c r="AOO30" s="95"/>
      <c r="AOP30" s="95"/>
      <c r="AOQ30" s="95"/>
      <c r="AOR30" s="95"/>
      <c r="AOS30" s="95"/>
      <c r="AOT30" s="95"/>
      <c r="AOU30" s="95"/>
      <c r="AOV30" s="95"/>
      <c r="AOW30" s="95"/>
      <c r="AOX30" s="95"/>
      <c r="AOY30" s="95"/>
      <c r="AOZ30" s="95"/>
      <c r="APA30" s="95"/>
      <c r="APB30" s="95"/>
      <c r="APC30" s="95"/>
      <c r="APD30" s="95"/>
      <c r="APE30" s="95"/>
      <c r="APF30" s="95"/>
      <c r="APG30" s="95"/>
      <c r="APH30" s="95"/>
      <c r="API30" s="95"/>
      <c r="APJ30" s="95"/>
      <c r="APK30" s="95"/>
      <c r="APL30" s="95"/>
      <c r="APM30" s="95"/>
      <c r="APN30" s="95"/>
      <c r="APO30" s="95"/>
      <c r="APP30" s="95"/>
      <c r="APQ30" s="95"/>
      <c r="APR30" s="95"/>
      <c r="APS30" s="95"/>
      <c r="APT30" s="95"/>
      <c r="APU30" s="95"/>
      <c r="APV30" s="95"/>
      <c r="APW30" s="95"/>
      <c r="APX30" s="95"/>
      <c r="APY30" s="95"/>
      <c r="APZ30" s="95"/>
      <c r="AQA30" s="95"/>
      <c r="AQB30" s="95"/>
      <c r="AQC30" s="95"/>
      <c r="AQD30" s="95"/>
      <c r="AQE30" s="95"/>
      <c r="AQF30" s="95"/>
      <c r="AQG30" s="95"/>
      <c r="AQH30" s="95"/>
      <c r="AQI30" s="95"/>
      <c r="AQJ30" s="95"/>
      <c r="AQK30" s="95"/>
      <c r="AQL30" s="95"/>
      <c r="AQM30" s="95"/>
      <c r="AQN30" s="95"/>
      <c r="AQO30" s="95"/>
      <c r="AQP30" s="95"/>
      <c r="AQQ30" s="95"/>
      <c r="AQR30" s="95"/>
      <c r="AQS30" s="95"/>
      <c r="AQT30" s="95"/>
      <c r="AQU30" s="95"/>
      <c r="AQV30" s="95"/>
      <c r="AQW30" s="95"/>
      <c r="AQX30" s="95"/>
      <c r="AQY30" s="95"/>
      <c r="AQZ30" s="95"/>
      <c r="ARA30" s="95"/>
      <c r="ARB30" s="95"/>
      <c r="ARC30" s="95"/>
      <c r="ARD30" s="95"/>
      <c r="ARE30" s="95"/>
      <c r="ARF30" s="95"/>
      <c r="ARG30" s="95"/>
      <c r="ARH30" s="95"/>
      <c r="ARI30" s="95"/>
      <c r="ARJ30" s="95"/>
      <c r="ARK30" s="95"/>
      <c r="ARL30" s="95"/>
      <c r="ARM30" s="95"/>
      <c r="ARN30" s="95"/>
      <c r="ARO30" s="95"/>
      <c r="ARP30" s="95"/>
      <c r="ARQ30" s="95"/>
      <c r="ARR30" s="95"/>
      <c r="ARS30" s="95"/>
      <c r="ART30" s="95"/>
      <c r="ARU30" s="95"/>
      <c r="ARV30" s="95"/>
      <c r="ARW30" s="95"/>
      <c r="ARX30" s="95"/>
      <c r="ARY30" s="95"/>
      <c r="ARZ30" s="95"/>
      <c r="ASA30" s="95"/>
      <c r="ASB30" s="95"/>
      <c r="ASC30" s="95"/>
      <c r="ASD30" s="95"/>
      <c r="ASE30" s="95"/>
      <c r="ASF30" s="95"/>
      <c r="ASG30" s="95"/>
      <c r="ASH30" s="95"/>
      <c r="ASI30" s="95"/>
      <c r="ASJ30" s="95"/>
      <c r="ASK30" s="95"/>
      <c r="ASL30" s="95"/>
      <c r="ASM30" s="95"/>
      <c r="ASN30" s="95"/>
      <c r="ASO30" s="95"/>
      <c r="ASP30" s="95"/>
      <c r="ASQ30" s="95"/>
      <c r="ASR30" s="95"/>
      <c r="ASS30" s="95"/>
      <c r="AST30" s="95"/>
      <c r="ASU30" s="95"/>
      <c r="ASV30" s="95"/>
      <c r="ASW30" s="95"/>
      <c r="ASX30" s="95"/>
      <c r="ASY30" s="95"/>
      <c r="ASZ30" s="95"/>
      <c r="ATA30" s="95"/>
      <c r="ATB30" s="95"/>
      <c r="ATC30" s="95"/>
      <c r="ATD30" s="95"/>
      <c r="ATE30" s="95"/>
      <c r="ATF30" s="95"/>
      <c r="ATG30" s="95"/>
      <c r="ATH30" s="95"/>
      <c r="ATI30" s="95"/>
      <c r="ATJ30" s="95"/>
      <c r="ATK30" s="95"/>
      <c r="ATL30" s="95"/>
      <c r="ATM30" s="95"/>
      <c r="ATN30" s="95"/>
      <c r="ATO30" s="95"/>
      <c r="ATP30" s="95"/>
      <c r="ATQ30" s="95"/>
      <c r="ATR30" s="95"/>
      <c r="ATS30" s="95"/>
      <c r="ATT30" s="95"/>
      <c r="ATU30" s="95"/>
      <c r="ATV30" s="95"/>
      <c r="ATW30" s="95"/>
      <c r="ATX30" s="95"/>
      <c r="ATY30" s="95"/>
      <c r="ATZ30" s="95"/>
      <c r="AUA30" s="95"/>
      <c r="AUB30" s="95"/>
      <c r="AUC30" s="95"/>
      <c r="AUD30" s="95"/>
      <c r="AUE30" s="95"/>
      <c r="AUF30" s="95"/>
      <c r="AUG30" s="95"/>
      <c r="AUH30" s="95"/>
      <c r="AUI30" s="95"/>
      <c r="AUJ30" s="95"/>
      <c r="AUK30" s="95"/>
      <c r="AUL30" s="95"/>
      <c r="AUM30" s="95"/>
      <c r="AUN30" s="95"/>
      <c r="AUO30" s="95"/>
      <c r="AUP30" s="95"/>
      <c r="AUQ30" s="95"/>
      <c r="AUR30" s="95"/>
      <c r="AUS30" s="95"/>
      <c r="AUT30" s="95"/>
      <c r="AUU30" s="95"/>
      <c r="AUV30" s="95"/>
      <c r="AUW30" s="95"/>
      <c r="AUX30" s="95"/>
      <c r="AUY30" s="95"/>
      <c r="AUZ30" s="95"/>
      <c r="AVA30" s="95"/>
      <c r="AVB30" s="95"/>
      <c r="AVC30" s="95"/>
      <c r="AVD30" s="95"/>
      <c r="AVE30" s="95"/>
      <c r="AVF30" s="95"/>
      <c r="AVG30" s="95"/>
      <c r="AVH30" s="95"/>
      <c r="AVI30" s="95"/>
      <c r="AVJ30" s="95"/>
      <c r="AVK30" s="95"/>
      <c r="AVL30" s="95"/>
      <c r="AVM30" s="95"/>
      <c r="AVN30" s="95"/>
      <c r="AVO30" s="95"/>
      <c r="AVP30" s="95"/>
      <c r="AVQ30" s="95"/>
      <c r="AVR30" s="95"/>
      <c r="AVS30" s="95"/>
      <c r="AVT30" s="95"/>
      <c r="AVU30" s="95"/>
      <c r="AVV30" s="95"/>
      <c r="AVW30" s="95"/>
      <c r="AVX30" s="95"/>
      <c r="AVY30" s="95"/>
      <c r="AVZ30" s="95"/>
      <c r="AWA30" s="95"/>
      <c r="AWB30" s="95"/>
      <c r="AWC30" s="95"/>
      <c r="AWD30" s="95"/>
      <c r="AWE30" s="95"/>
      <c r="AWF30" s="95"/>
      <c r="AWG30" s="95"/>
      <c r="AWH30" s="95"/>
      <c r="AWI30" s="95"/>
      <c r="AWJ30" s="95"/>
      <c r="AWK30" s="95"/>
      <c r="AWL30" s="95"/>
      <c r="AWM30" s="95"/>
      <c r="AWN30" s="95"/>
      <c r="AWO30" s="95"/>
      <c r="AWP30" s="95"/>
      <c r="AWQ30" s="95"/>
      <c r="AWR30" s="95"/>
      <c r="AWS30" s="95"/>
      <c r="AWT30" s="95"/>
      <c r="AWU30" s="95"/>
      <c r="AWV30" s="95"/>
      <c r="AWW30" s="95"/>
      <c r="AWX30" s="95"/>
      <c r="AWY30" s="95"/>
      <c r="AWZ30" s="95"/>
      <c r="AXA30" s="95"/>
      <c r="AXB30" s="95"/>
      <c r="AXC30" s="95"/>
      <c r="AXD30" s="95"/>
      <c r="AXE30" s="95"/>
      <c r="AXF30" s="95"/>
      <c r="AXG30" s="95"/>
      <c r="AXH30" s="95"/>
      <c r="AXI30" s="95"/>
      <c r="AXJ30" s="95"/>
      <c r="AXK30" s="95"/>
      <c r="AXL30" s="95"/>
      <c r="AXM30" s="95"/>
      <c r="AXN30" s="95"/>
      <c r="AXO30" s="95"/>
      <c r="AXP30" s="95"/>
      <c r="AXQ30" s="95"/>
      <c r="AXR30" s="95"/>
      <c r="AXS30" s="95"/>
      <c r="AXT30" s="95"/>
      <c r="AXU30" s="95"/>
      <c r="AXV30" s="95"/>
      <c r="AXW30" s="95"/>
      <c r="AXX30" s="95"/>
      <c r="AXY30" s="95"/>
      <c r="AXZ30" s="95"/>
      <c r="AYA30" s="95"/>
      <c r="AYB30" s="95"/>
      <c r="AYC30" s="95"/>
      <c r="AYD30" s="95"/>
      <c r="AYE30" s="95"/>
      <c r="AYF30" s="95"/>
      <c r="AYG30" s="95"/>
      <c r="AYH30" s="95"/>
      <c r="AYI30" s="95"/>
      <c r="AYJ30" s="95"/>
      <c r="AYK30" s="95"/>
      <c r="AYL30" s="95"/>
      <c r="AYM30" s="95"/>
      <c r="AYN30" s="95"/>
      <c r="AYO30" s="95"/>
      <c r="AYP30" s="95"/>
      <c r="AYQ30" s="95"/>
      <c r="AYR30" s="95"/>
      <c r="AYS30" s="95"/>
      <c r="AYT30" s="95"/>
      <c r="AYU30" s="95"/>
      <c r="AYV30" s="95"/>
      <c r="AYW30" s="95"/>
      <c r="AYX30" s="95"/>
      <c r="AYY30" s="95"/>
      <c r="AYZ30" s="95"/>
      <c r="AZA30" s="95"/>
      <c r="AZB30" s="95"/>
      <c r="AZC30" s="95"/>
      <c r="AZD30" s="95"/>
      <c r="AZE30" s="95"/>
      <c r="AZF30" s="95"/>
      <c r="AZG30" s="95"/>
      <c r="AZH30" s="95"/>
      <c r="AZI30" s="95"/>
      <c r="AZJ30" s="95"/>
      <c r="AZK30" s="95"/>
      <c r="AZL30" s="95"/>
      <c r="AZM30" s="95"/>
      <c r="AZN30" s="95"/>
      <c r="AZO30" s="95"/>
      <c r="AZP30" s="95"/>
      <c r="AZQ30" s="95"/>
      <c r="AZR30" s="95"/>
      <c r="AZS30" s="95"/>
      <c r="AZT30" s="95"/>
      <c r="AZU30" s="95"/>
      <c r="AZV30" s="95"/>
      <c r="AZW30" s="95"/>
      <c r="AZX30" s="95"/>
      <c r="AZY30" s="95"/>
      <c r="AZZ30" s="95"/>
      <c r="BAA30" s="95"/>
      <c r="BAB30" s="95"/>
      <c r="BAC30" s="95"/>
      <c r="BAD30" s="95"/>
      <c r="BAE30" s="95"/>
      <c r="BAF30" s="95"/>
      <c r="BAG30" s="95"/>
      <c r="BAH30" s="95"/>
      <c r="BAI30" s="95"/>
      <c r="BAJ30" s="95"/>
      <c r="BAK30" s="95"/>
      <c r="BAL30" s="95"/>
      <c r="BAM30" s="95"/>
      <c r="BAN30" s="95"/>
      <c r="BAO30" s="95"/>
      <c r="BAP30" s="95"/>
      <c r="BAQ30" s="95"/>
      <c r="BAR30" s="95"/>
      <c r="BAS30" s="95"/>
      <c r="BAT30" s="95"/>
      <c r="BAU30" s="95"/>
      <c r="BAV30" s="95"/>
      <c r="BAW30" s="95"/>
      <c r="BAX30" s="95"/>
      <c r="BAY30" s="95"/>
      <c r="BAZ30" s="95"/>
      <c r="BBA30" s="95"/>
      <c r="BBB30" s="95"/>
      <c r="BBC30" s="95"/>
      <c r="BBD30" s="95"/>
      <c r="BBE30" s="95"/>
      <c r="BBF30" s="95"/>
      <c r="BBG30" s="95"/>
      <c r="BBH30" s="95"/>
      <c r="BBI30" s="95"/>
      <c r="BBJ30" s="95"/>
      <c r="BBK30" s="95"/>
      <c r="BBL30" s="95"/>
      <c r="BBM30" s="95"/>
      <c r="BBN30" s="95"/>
      <c r="BBO30" s="95"/>
      <c r="BBP30" s="95"/>
      <c r="BBQ30" s="95"/>
      <c r="BBR30" s="95"/>
      <c r="BBS30" s="95"/>
      <c r="BBT30" s="95"/>
      <c r="BBU30" s="95"/>
      <c r="BBV30" s="95"/>
      <c r="BBW30" s="95"/>
      <c r="BBX30" s="95"/>
      <c r="BBY30" s="95"/>
      <c r="BBZ30" s="95"/>
      <c r="BCA30" s="95"/>
      <c r="BCB30" s="95"/>
      <c r="BCC30" s="95"/>
      <c r="BCD30" s="95"/>
      <c r="BCE30" s="95"/>
      <c r="BCF30" s="95"/>
      <c r="BCG30" s="95"/>
      <c r="BCH30" s="95"/>
      <c r="BCI30" s="95"/>
      <c r="BCJ30" s="95"/>
      <c r="BCK30" s="95"/>
      <c r="BCL30" s="95"/>
      <c r="BCM30" s="95"/>
      <c r="BCN30" s="95"/>
      <c r="BCO30" s="95"/>
      <c r="BCP30" s="95"/>
      <c r="BCQ30" s="95"/>
      <c r="BCR30" s="95"/>
      <c r="BCS30" s="95"/>
      <c r="BCT30" s="95"/>
      <c r="BCU30" s="95"/>
      <c r="BCV30" s="95"/>
      <c r="BCW30" s="95"/>
      <c r="BCX30" s="95"/>
      <c r="BCY30" s="95"/>
      <c r="BCZ30" s="95"/>
      <c r="BDA30" s="95"/>
      <c r="BDB30" s="95"/>
      <c r="BDC30" s="95"/>
      <c r="BDD30" s="95"/>
      <c r="BDE30" s="95"/>
      <c r="BDF30" s="95"/>
      <c r="BDG30" s="95"/>
      <c r="BDH30" s="95"/>
      <c r="BDI30" s="95"/>
      <c r="BDJ30" s="95"/>
      <c r="BDK30" s="95"/>
      <c r="BDL30" s="95"/>
      <c r="BDM30" s="95"/>
      <c r="BDN30" s="95"/>
      <c r="BDO30" s="95"/>
      <c r="BDP30" s="95"/>
      <c r="BDQ30" s="95"/>
      <c r="BDR30" s="95"/>
      <c r="BDS30" s="95"/>
      <c r="BDT30" s="95"/>
      <c r="BDU30" s="95"/>
      <c r="BDV30" s="95"/>
      <c r="BDW30" s="95"/>
      <c r="BDX30" s="95"/>
      <c r="BDY30" s="95"/>
      <c r="BDZ30" s="95"/>
      <c r="BEA30" s="95"/>
      <c r="BEB30" s="95"/>
      <c r="BEC30" s="95"/>
      <c r="BED30" s="95"/>
      <c r="BEE30" s="95"/>
      <c r="BEF30" s="95"/>
      <c r="BEG30" s="95"/>
    </row>
    <row r="31" spans="1:16384" ht="15" customHeight="1">
      <c r="A31" s="257">
        <v>5</v>
      </c>
      <c r="B31" s="266" t="s">
        <v>180</v>
      </c>
      <c r="C31" s="203"/>
      <c r="D31" s="227">
        <v>2010</v>
      </c>
      <c r="E31" s="213" t="s">
        <v>33</v>
      </c>
      <c r="F31" s="205">
        <v>75.900000000000006</v>
      </c>
      <c r="G31" s="213" t="s">
        <v>103</v>
      </c>
      <c r="H31" s="214">
        <v>12</v>
      </c>
      <c r="I31" s="207">
        <v>2</v>
      </c>
      <c r="J31" s="214">
        <v>63</v>
      </c>
      <c r="K31" s="293">
        <f t="shared" si="0"/>
        <v>63</v>
      </c>
      <c r="L31" s="293">
        <f t="shared" si="1"/>
        <v>126</v>
      </c>
      <c r="M31" s="214" t="s">
        <v>33</v>
      </c>
      <c r="N31" s="207">
        <v>4</v>
      </c>
      <c r="O31" s="217" t="s">
        <v>181</v>
      </c>
      <c r="P31" s="489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96"/>
      <c r="DC31" s="96"/>
      <c r="DD31" s="96"/>
      <c r="DE31" s="96"/>
      <c r="DF31" s="96"/>
      <c r="DG31" s="96"/>
      <c r="DH31" s="96"/>
      <c r="DI31" s="96"/>
      <c r="DJ31" s="96"/>
      <c r="DK31" s="96"/>
      <c r="DL31" s="96"/>
      <c r="DM31" s="96"/>
      <c r="DN31" s="96"/>
      <c r="DO31" s="96"/>
      <c r="DP31" s="96"/>
      <c r="DQ31" s="96"/>
      <c r="DR31" s="96"/>
      <c r="DS31" s="96"/>
      <c r="DT31" s="96"/>
      <c r="DU31" s="96"/>
      <c r="DV31" s="96"/>
      <c r="DW31" s="96"/>
      <c r="DX31" s="96"/>
      <c r="DY31" s="96"/>
      <c r="DZ31" s="96"/>
      <c r="EA31" s="96"/>
      <c r="EB31" s="96"/>
      <c r="EC31" s="96"/>
      <c r="ED31" s="96"/>
      <c r="EE31" s="96"/>
      <c r="EF31" s="96"/>
      <c r="EG31" s="96"/>
      <c r="EH31" s="96"/>
      <c r="EI31" s="96"/>
      <c r="EJ31" s="96"/>
      <c r="EK31" s="96"/>
      <c r="EL31" s="96"/>
      <c r="EM31" s="96"/>
      <c r="EN31" s="96"/>
      <c r="EO31" s="96"/>
      <c r="EP31" s="96"/>
      <c r="EQ31" s="96"/>
      <c r="ER31" s="96"/>
      <c r="ES31" s="96"/>
      <c r="ET31" s="96"/>
      <c r="EU31" s="96"/>
      <c r="EV31" s="96"/>
      <c r="EW31" s="96"/>
      <c r="EX31" s="96"/>
      <c r="EY31" s="96"/>
      <c r="EZ31" s="96"/>
      <c r="FA31" s="96"/>
      <c r="FB31" s="96"/>
      <c r="FC31" s="96"/>
      <c r="FD31" s="96"/>
      <c r="FE31" s="96"/>
      <c r="FF31" s="96"/>
      <c r="FG31" s="96"/>
      <c r="FH31" s="96"/>
      <c r="FI31" s="96"/>
      <c r="FJ31" s="96"/>
      <c r="FK31" s="96"/>
      <c r="FL31" s="96"/>
      <c r="FM31" s="96"/>
      <c r="FN31" s="96"/>
      <c r="FO31" s="96"/>
      <c r="FP31" s="96"/>
      <c r="FQ31" s="96"/>
      <c r="FR31" s="96"/>
      <c r="FS31" s="96"/>
      <c r="FT31" s="96"/>
      <c r="FU31" s="96"/>
      <c r="FV31" s="96"/>
      <c r="FW31" s="96"/>
      <c r="FX31" s="96"/>
      <c r="FY31" s="96"/>
      <c r="FZ31" s="96"/>
      <c r="GA31" s="96"/>
      <c r="GB31" s="96"/>
      <c r="GC31" s="96"/>
      <c r="GD31" s="96"/>
      <c r="GE31" s="96"/>
      <c r="GF31" s="96"/>
      <c r="GG31" s="96"/>
      <c r="GH31" s="96"/>
      <c r="GI31" s="96"/>
      <c r="GJ31" s="96"/>
      <c r="GK31" s="96"/>
      <c r="GL31" s="96"/>
      <c r="GM31" s="96"/>
      <c r="GN31" s="96"/>
      <c r="GO31" s="96"/>
      <c r="GP31" s="96"/>
      <c r="GQ31" s="96"/>
      <c r="GR31" s="96"/>
      <c r="GS31" s="96"/>
      <c r="GT31" s="96"/>
      <c r="GU31" s="96"/>
      <c r="GV31" s="96"/>
      <c r="GW31" s="96"/>
      <c r="GX31" s="96"/>
      <c r="GY31" s="96"/>
      <c r="GZ31" s="96"/>
      <c r="HA31" s="96"/>
      <c r="HB31" s="96"/>
      <c r="HC31" s="96"/>
      <c r="HD31" s="96"/>
      <c r="HE31" s="96"/>
      <c r="HF31" s="96"/>
      <c r="HG31" s="96"/>
      <c r="HH31" s="96"/>
      <c r="HI31" s="96"/>
      <c r="HJ31" s="96"/>
      <c r="HK31" s="96"/>
      <c r="HL31" s="96"/>
      <c r="HM31" s="96"/>
      <c r="HN31" s="96"/>
      <c r="HO31" s="96"/>
      <c r="HP31" s="96"/>
      <c r="HQ31" s="96"/>
      <c r="HR31" s="96"/>
      <c r="HS31" s="96"/>
      <c r="HT31" s="96"/>
      <c r="HU31" s="96"/>
      <c r="HV31" s="96"/>
      <c r="HW31" s="96"/>
      <c r="HX31" s="96"/>
      <c r="HY31" s="96"/>
      <c r="HZ31" s="96"/>
      <c r="IA31" s="96"/>
      <c r="IB31" s="96"/>
      <c r="IC31" s="96"/>
      <c r="ID31" s="96"/>
      <c r="IE31" s="96"/>
      <c r="IF31" s="96"/>
      <c r="IG31" s="96"/>
      <c r="IH31" s="96"/>
      <c r="II31" s="96"/>
      <c r="IJ31" s="96"/>
      <c r="IK31" s="96"/>
      <c r="IL31" s="96"/>
      <c r="IM31" s="96"/>
      <c r="IN31" s="96"/>
      <c r="IO31" s="96"/>
      <c r="IP31" s="96"/>
      <c r="IQ31" s="96"/>
      <c r="IR31" s="96"/>
      <c r="IS31" s="96"/>
      <c r="IT31" s="96"/>
      <c r="IU31" s="96"/>
      <c r="IV31" s="96"/>
      <c r="IW31" s="96"/>
      <c r="IX31" s="96"/>
      <c r="IY31" s="96"/>
      <c r="IZ31" s="96"/>
      <c r="JA31" s="96"/>
      <c r="JB31" s="96"/>
      <c r="JC31" s="96"/>
      <c r="JD31" s="96"/>
      <c r="JE31" s="96"/>
      <c r="JF31" s="96"/>
      <c r="JG31" s="96"/>
      <c r="JH31" s="96"/>
      <c r="JI31" s="96"/>
      <c r="JJ31" s="96"/>
      <c r="JK31" s="96"/>
      <c r="JL31" s="96"/>
      <c r="JM31" s="96"/>
      <c r="JN31" s="96"/>
      <c r="JO31" s="96"/>
      <c r="JP31" s="96"/>
      <c r="JQ31" s="96"/>
      <c r="JR31" s="96"/>
      <c r="JS31" s="96"/>
      <c r="JT31" s="96"/>
      <c r="JU31" s="96"/>
      <c r="JV31" s="96"/>
      <c r="JW31" s="96"/>
      <c r="JX31" s="96"/>
      <c r="JY31" s="96"/>
      <c r="JZ31" s="96"/>
      <c r="KA31" s="96"/>
      <c r="KB31" s="96"/>
      <c r="KC31" s="96"/>
      <c r="KD31" s="96"/>
      <c r="KE31" s="96"/>
      <c r="KF31" s="96"/>
      <c r="KG31" s="96"/>
      <c r="KH31" s="96"/>
      <c r="KI31" s="96"/>
      <c r="KJ31" s="96"/>
      <c r="KK31" s="96"/>
      <c r="KL31" s="96"/>
      <c r="KM31" s="96"/>
      <c r="KN31" s="96"/>
      <c r="KO31" s="96"/>
      <c r="KP31" s="96"/>
      <c r="KQ31" s="96"/>
      <c r="KR31" s="96"/>
      <c r="KS31" s="96"/>
      <c r="KT31" s="96"/>
      <c r="KU31" s="96"/>
      <c r="KV31" s="96"/>
      <c r="KW31" s="96"/>
      <c r="KX31" s="96"/>
      <c r="KY31" s="96"/>
      <c r="KZ31" s="96"/>
      <c r="LA31" s="96"/>
      <c r="LB31" s="96"/>
      <c r="LC31" s="96"/>
      <c r="LD31" s="96"/>
      <c r="LE31" s="96"/>
      <c r="LF31" s="96"/>
      <c r="LG31" s="96"/>
      <c r="LH31" s="96"/>
      <c r="LI31" s="96"/>
      <c r="LJ31" s="96"/>
      <c r="LK31" s="96"/>
      <c r="LL31" s="96"/>
      <c r="LM31" s="96"/>
      <c r="LN31" s="96"/>
      <c r="LO31" s="96"/>
      <c r="LP31" s="96"/>
      <c r="LQ31" s="96"/>
      <c r="LR31" s="96"/>
      <c r="LS31" s="96"/>
      <c r="LT31" s="96"/>
      <c r="LU31" s="96"/>
      <c r="LV31" s="96"/>
      <c r="LW31" s="96"/>
      <c r="LX31" s="96"/>
      <c r="LY31" s="96"/>
      <c r="LZ31" s="96"/>
      <c r="MA31" s="96"/>
      <c r="MB31" s="96"/>
      <c r="MC31" s="96"/>
      <c r="MD31" s="96"/>
      <c r="ME31" s="96"/>
      <c r="MF31" s="96"/>
      <c r="MG31" s="96"/>
      <c r="MH31" s="96"/>
      <c r="MI31" s="96"/>
      <c r="MJ31" s="96"/>
      <c r="MK31" s="96"/>
      <c r="ML31" s="96"/>
      <c r="MM31" s="96"/>
      <c r="MN31" s="96"/>
      <c r="MO31" s="96"/>
      <c r="MP31" s="96"/>
      <c r="MQ31" s="96"/>
      <c r="MR31" s="96"/>
      <c r="MS31" s="96"/>
      <c r="MT31" s="96"/>
      <c r="MU31" s="96"/>
      <c r="MV31" s="96"/>
      <c r="MW31" s="96"/>
      <c r="MX31" s="96"/>
      <c r="MY31" s="96"/>
      <c r="MZ31" s="96"/>
      <c r="NA31" s="96"/>
      <c r="NB31" s="96"/>
      <c r="NC31" s="96"/>
      <c r="ND31" s="96"/>
      <c r="NE31" s="96"/>
      <c r="NF31" s="96"/>
      <c r="NG31" s="96"/>
      <c r="NH31" s="96"/>
      <c r="NI31" s="96"/>
      <c r="NJ31" s="96"/>
      <c r="NK31" s="96"/>
      <c r="NL31" s="96"/>
      <c r="NM31" s="96"/>
      <c r="NN31" s="96"/>
      <c r="NO31" s="96"/>
      <c r="NP31" s="96"/>
      <c r="NQ31" s="96"/>
      <c r="NR31" s="96"/>
      <c r="NS31" s="96"/>
      <c r="NT31" s="96"/>
      <c r="NU31" s="96"/>
      <c r="NV31" s="96"/>
      <c r="NW31" s="96"/>
      <c r="NX31" s="96"/>
      <c r="NY31" s="96"/>
      <c r="NZ31" s="96"/>
      <c r="OA31" s="96"/>
      <c r="OB31" s="96"/>
      <c r="OC31" s="96"/>
      <c r="OD31" s="96"/>
      <c r="OE31" s="96"/>
      <c r="OF31" s="96"/>
      <c r="OG31" s="96"/>
      <c r="OH31" s="96"/>
      <c r="OI31" s="96"/>
      <c r="OJ31" s="96"/>
      <c r="OK31" s="96"/>
      <c r="OL31" s="96"/>
      <c r="OM31" s="96"/>
      <c r="ON31" s="96"/>
      <c r="OO31" s="96"/>
      <c r="OP31" s="96"/>
      <c r="OQ31" s="96"/>
      <c r="OR31" s="96"/>
      <c r="OS31" s="96"/>
      <c r="OT31" s="96"/>
      <c r="OU31" s="96"/>
      <c r="OV31" s="96"/>
      <c r="OW31" s="96"/>
      <c r="OX31" s="96"/>
      <c r="OY31" s="96"/>
      <c r="OZ31" s="96"/>
      <c r="PA31" s="96"/>
      <c r="PB31" s="96"/>
      <c r="PC31" s="96"/>
      <c r="PD31" s="96"/>
      <c r="PE31" s="96"/>
      <c r="PF31" s="96"/>
      <c r="PG31" s="96"/>
      <c r="PH31" s="96"/>
      <c r="PI31" s="96"/>
      <c r="PJ31" s="96"/>
      <c r="PK31" s="96"/>
      <c r="PL31" s="96"/>
      <c r="PM31" s="96"/>
      <c r="PN31" s="96"/>
      <c r="PO31" s="96"/>
      <c r="PP31" s="96"/>
      <c r="PQ31" s="96"/>
      <c r="PR31" s="96"/>
      <c r="PS31" s="96"/>
      <c r="PT31" s="96"/>
      <c r="PU31" s="96"/>
      <c r="PV31" s="96"/>
      <c r="PW31" s="96"/>
      <c r="PX31" s="96"/>
      <c r="PY31" s="96"/>
      <c r="PZ31" s="96"/>
      <c r="QA31" s="96"/>
      <c r="QB31" s="96"/>
      <c r="QC31" s="96"/>
      <c r="QD31" s="96"/>
      <c r="QE31" s="96"/>
      <c r="QF31" s="96"/>
      <c r="QG31" s="96"/>
      <c r="QH31" s="96"/>
      <c r="QI31" s="96"/>
      <c r="QJ31" s="96"/>
      <c r="QK31" s="96"/>
      <c r="QL31" s="96"/>
      <c r="QM31" s="96"/>
      <c r="QN31" s="96"/>
      <c r="QO31" s="96"/>
      <c r="QP31" s="96"/>
      <c r="QQ31" s="96"/>
      <c r="QR31" s="96"/>
      <c r="QS31" s="96"/>
      <c r="QT31" s="96"/>
      <c r="QU31" s="96"/>
      <c r="QV31" s="96"/>
      <c r="QW31" s="96"/>
      <c r="QX31" s="96"/>
      <c r="QY31" s="96"/>
      <c r="QZ31" s="96"/>
      <c r="RA31" s="96"/>
      <c r="RB31" s="96"/>
      <c r="RC31" s="96"/>
      <c r="RD31" s="96"/>
      <c r="RE31" s="96"/>
      <c r="RF31" s="96"/>
      <c r="RG31" s="96"/>
      <c r="RH31" s="96"/>
      <c r="RI31" s="96"/>
      <c r="RJ31" s="96"/>
      <c r="RK31" s="96"/>
      <c r="RL31" s="96"/>
      <c r="RM31" s="96"/>
      <c r="RN31" s="96"/>
      <c r="RO31" s="96"/>
      <c r="RP31" s="96"/>
      <c r="RQ31" s="96"/>
      <c r="RR31" s="96"/>
      <c r="RS31" s="96"/>
      <c r="RT31" s="96"/>
      <c r="RU31" s="96"/>
      <c r="RV31" s="96"/>
      <c r="RW31" s="96"/>
      <c r="RX31" s="96"/>
      <c r="RY31" s="96"/>
      <c r="RZ31" s="96"/>
      <c r="SA31" s="96"/>
      <c r="SB31" s="96"/>
      <c r="SC31" s="96"/>
      <c r="SD31" s="96"/>
      <c r="SE31" s="96"/>
      <c r="SF31" s="96"/>
      <c r="SG31" s="96"/>
      <c r="SH31" s="96"/>
      <c r="SI31" s="96"/>
      <c r="SJ31" s="96"/>
      <c r="SK31" s="96"/>
      <c r="SL31" s="96"/>
      <c r="SM31" s="96"/>
      <c r="SN31" s="96"/>
      <c r="SO31" s="96"/>
      <c r="SP31" s="96"/>
      <c r="SQ31" s="96"/>
      <c r="SR31" s="96"/>
      <c r="SS31" s="96"/>
      <c r="ST31" s="96"/>
      <c r="SU31" s="96"/>
      <c r="SV31" s="96"/>
      <c r="SW31" s="96"/>
      <c r="SX31" s="96"/>
      <c r="SY31" s="96"/>
      <c r="SZ31" s="96"/>
      <c r="TA31" s="96"/>
      <c r="TB31" s="96"/>
      <c r="TC31" s="96"/>
      <c r="TD31" s="96"/>
      <c r="TE31" s="96"/>
      <c r="TF31" s="96"/>
      <c r="TG31" s="96"/>
      <c r="TH31" s="96"/>
      <c r="TI31" s="96"/>
      <c r="TJ31" s="96"/>
      <c r="TK31" s="96"/>
      <c r="TL31" s="96"/>
      <c r="TM31" s="96"/>
      <c r="TN31" s="96"/>
      <c r="TO31" s="96"/>
      <c r="TP31" s="96"/>
      <c r="TQ31" s="96"/>
      <c r="TR31" s="96"/>
      <c r="TS31" s="96"/>
      <c r="TT31" s="96"/>
      <c r="TU31" s="96"/>
      <c r="TV31" s="96"/>
      <c r="TW31" s="96"/>
      <c r="TX31" s="96"/>
      <c r="TY31" s="96"/>
      <c r="TZ31" s="96"/>
      <c r="UA31" s="96"/>
      <c r="UB31" s="96"/>
      <c r="UC31" s="96"/>
      <c r="UD31" s="96"/>
      <c r="UE31" s="96"/>
      <c r="UF31" s="96"/>
      <c r="UG31" s="96"/>
      <c r="UH31" s="96"/>
      <c r="UI31" s="96"/>
      <c r="UJ31" s="96"/>
      <c r="UK31" s="96"/>
      <c r="UL31" s="96"/>
      <c r="UM31" s="96"/>
      <c r="UN31" s="96"/>
      <c r="UO31" s="96"/>
      <c r="UP31" s="96"/>
      <c r="UQ31" s="96"/>
      <c r="UR31" s="96"/>
      <c r="US31" s="96"/>
      <c r="UT31" s="96"/>
      <c r="UU31" s="96"/>
      <c r="UV31" s="96"/>
      <c r="UW31" s="96"/>
      <c r="UX31" s="96"/>
      <c r="UY31" s="96"/>
      <c r="UZ31" s="96"/>
      <c r="VA31" s="96"/>
      <c r="VB31" s="96"/>
      <c r="VC31" s="96"/>
      <c r="VD31" s="96"/>
      <c r="VE31" s="96"/>
      <c r="VF31" s="96"/>
      <c r="VG31" s="96"/>
      <c r="VH31" s="96"/>
      <c r="VI31" s="96"/>
      <c r="VJ31" s="96"/>
      <c r="VK31" s="96"/>
      <c r="VL31" s="96"/>
      <c r="VM31" s="96"/>
      <c r="VN31" s="96"/>
      <c r="VO31" s="96"/>
      <c r="VP31" s="96"/>
      <c r="VQ31" s="96"/>
      <c r="VR31" s="96"/>
      <c r="VS31" s="96"/>
      <c r="VT31" s="96"/>
      <c r="VU31" s="96"/>
      <c r="VV31" s="96"/>
      <c r="VW31" s="96"/>
      <c r="VX31" s="96"/>
      <c r="VY31" s="96"/>
      <c r="VZ31" s="96"/>
      <c r="WA31" s="96"/>
      <c r="WB31" s="96"/>
      <c r="WC31" s="96"/>
      <c r="WD31" s="96"/>
      <c r="WE31" s="96"/>
      <c r="WF31" s="96"/>
      <c r="WG31" s="96"/>
      <c r="WH31" s="96"/>
      <c r="WI31" s="96"/>
      <c r="WJ31" s="96"/>
      <c r="WK31" s="96"/>
      <c r="WL31" s="96"/>
      <c r="WM31" s="96"/>
      <c r="WN31" s="96"/>
      <c r="WO31" s="96"/>
      <c r="WP31" s="96"/>
      <c r="WQ31" s="96"/>
      <c r="WR31" s="96"/>
      <c r="WS31" s="96"/>
      <c r="WT31" s="96"/>
      <c r="WU31" s="96"/>
      <c r="WV31" s="96"/>
      <c r="WW31" s="96"/>
      <c r="WX31" s="96"/>
      <c r="WY31" s="96"/>
      <c r="WZ31" s="96"/>
      <c r="XA31" s="96"/>
      <c r="XB31" s="96"/>
      <c r="XC31" s="96"/>
      <c r="XD31" s="96"/>
      <c r="XE31" s="96"/>
      <c r="XF31" s="96"/>
      <c r="XG31" s="96"/>
      <c r="XH31" s="96"/>
      <c r="XI31" s="96"/>
      <c r="XJ31" s="96"/>
      <c r="XK31" s="96"/>
      <c r="XL31" s="96"/>
      <c r="XM31" s="96"/>
      <c r="XN31" s="96"/>
      <c r="XO31" s="96"/>
      <c r="XP31" s="96"/>
      <c r="XQ31" s="96"/>
      <c r="XR31" s="96"/>
      <c r="XS31" s="96"/>
      <c r="XT31" s="96"/>
      <c r="XU31" s="96"/>
      <c r="XV31" s="96"/>
      <c r="XW31" s="96"/>
      <c r="XX31" s="96"/>
      <c r="XY31" s="96"/>
      <c r="XZ31" s="96"/>
      <c r="YA31" s="96"/>
      <c r="YB31" s="96"/>
      <c r="YC31" s="96"/>
      <c r="YD31" s="96"/>
      <c r="YE31" s="96"/>
      <c r="YF31" s="96"/>
      <c r="YG31" s="96"/>
      <c r="YH31" s="96"/>
      <c r="YI31" s="96"/>
      <c r="YJ31" s="96"/>
      <c r="YK31" s="96"/>
      <c r="YL31" s="96"/>
      <c r="YM31" s="96"/>
      <c r="YN31" s="96"/>
      <c r="YO31" s="96"/>
      <c r="YP31" s="96"/>
      <c r="YQ31" s="96"/>
      <c r="YR31" s="96"/>
      <c r="YS31" s="96"/>
      <c r="YT31" s="96"/>
      <c r="YU31" s="96"/>
      <c r="YV31" s="96"/>
      <c r="YW31" s="96"/>
      <c r="YX31" s="96"/>
      <c r="YY31" s="96"/>
      <c r="YZ31" s="96"/>
      <c r="ZA31" s="96"/>
      <c r="ZB31" s="96"/>
      <c r="ZC31" s="96"/>
      <c r="ZD31" s="96"/>
      <c r="ZE31" s="96"/>
      <c r="ZF31" s="96"/>
      <c r="ZG31" s="96"/>
      <c r="ZH31" s="96"/>
      <c r="ZI31" s="96"/>
      <c r="ZJ31" s="96"/>
      <c r="ZK31" s="96"/>
      <c r="ZL31" s="96"/>
      <c r="ZM31" s="96"/>
      <c r="ZN31" s="96"/>
      <c r="ZO31" s="96"/>
      <c r="ZP31" s="96"/>
      <c r="ZQ31" s="96"/>
      <c r="ZR31" s="96"/>
      <c r="ZS31" s="96"/>
      <c r="ZT31" s="96"/>
      <c r="ZU31" s="96"/>
      <c r="ZV31" s="96"/>
      <c r="ZW31" s="96"/>
      <c r="ZX31" s="96"/>
      <c r="ZY31" s="96"/>
      <c r="ZZ31" s="96"/>
      <c r="AAA31" s="96"/>
      <c r="AAB31" s="96"/>
      <c r="AAC31" s="96"/>
      <c r="AAD31" s="96"/>
      <c r="AAE31" s="96"/>
      <c r="AAF31" s="96"/>
      <c r="AAG31" s="96"/>
      <c r="AAH31" s="96"/>
      <c r="AAI31" s="96"/>
      <c r="AAJ31" s="96"/>
      <c r="AAK31" s="96"/>
      <c r="AAL31" s="96"/>
      <c r="AAM31" s="96"/>
      <c r="AAN31" s="96"/>
      <c r="AAO31" s="96"/>
      <c r="AAP31" s="96"/>
      <c r="AAQ31" s="96"/>
      <c r="AAR31" s="96"/>
      <c r="AAS31" s="96"/>
      <c r="AAT31" s="96"/>
      <c r="AAU31" s="96"/>
      <c r="AAV31" s="96"/>
      <c r="AAW31" s="96"/>
      <c r="AAX31" s="96"/>
      <c r="AAY31" s="96"/>
      <c r="AAZ31" s="96"/>
      <c r="ABA31" s="96"/>
      <c r="ABB31" s="96"/>
      <c r="ABC31" s="96"/>
      <c r="ABD31" s="96"/>
      <c r="ABE31" s="96"/>
      <c r="ABF31" s="96"/>
      <c r="ABG31" s="96"/>
      <c r="ABH31" s="96"/>
      <c r="ABI31" s="96"/>
      <c r="ABJ31" s="96"/>
      <c r="ABK31" s="96"/>
      <c r="ABL31" s="96"/>
      <c r="ABM31" s="96"/>
      <c r="ABN31" s="96"/>
      <c r="ABO31" s="96"/>
      <c r="ABP31" s="96"/>
      <c r="ABQ31" s="96"/>
      <c r="ABR31" s="96"/>
      <c r="ABS31" s="96"/>
      <c r="ABT31" s="96"/>
      <c r="ABU31" s="96"/>
      <c r="ABV31" s="96"/>
      <c r="ABW31" s="96"/>
      <c r="ABX31" s="96"/>
      <c r="ABY31" s="96"/>
      <c r="ABZ31" s="96"/>
      <c r="ACA31" s="96"/>
      <c r="ACB31" s="96"/>
      <c r="ACC31" s="96"/>
      <c r="ACD31" s="96"/>
      <c r="ACE31" s="96"/>
      <c r="ACF31" s="96"/>
      <c r="ACG31" s="96"/>
      <c r="ACH31" s="96"/>
      <c r="ACI31" s="96"/>
      <c r="ACJ31" s="96"/>
      <c r="ACK31" s="96"/>
      <c r="ACL31" s="96"/>
      <c r="ACM31" s="96"/>
      <c r="ACN31" s="96"/>
      <c r="ACO31" s="96"/>
      <c r="ACP31" s="96"/>
      <c r="ACQ31" s="96"/>
      <c r="ACR31" s="96"/>
      <c r="ACS31" s="96"/>
      <c r="ACT31" s="96"/>
      <c r="ACU31" s="96"/>
      <c r="ACV31" s="96"/>
      <c r="ACW31" s="96"/>
      <c r="ACX31" s="96"/>
      <c r="ACY31" s="96"/>
      <c r="ACZ31" s="96"/>
      <c r="ADA31" s="96"/>
      <c r="ADB31" s="96"/>
      <c r="ADC31" s="96"/>
      <c r="ADD31" s="96"/>
      <c r="ADE31" s="96"/>
      <c r="ADF31" s="96"/>
      <c r="ADG31" s="96"/>
      <c r="ADH31" s="96"/>
      <c r="ADI31" s="96"/>
      <c r="ADJ31" s="96"/>
      <c r="ADK31" s="96"/>
      <c r="ADL31" s="96"/>
      <c r="ADM31" s="96"/>
      <c r="ADN31" s="96"/>
      <c r="ADO31" s="96"/>
      <c r="ADP31" s="96"/>
      <c r="ADQ31" s="96"/>
      <c r="ADR31" s="96"/>
      <c r="ADS31" s="96"/>
      <c r="ADT31" s="96"/>
      <c r="ADU31" s="96"/>
      <c r="ADV31" s="96"/>
      <c r="ADW31" s="96"/>
      <c r="ADX31" s="96"/>
      <c r="ADY31" s="96"/>
      <c r="ADZ31" s="96"/>
      <c r="AEA31" s="96"/>
      <c r="AEB31" s="96"/>
      <c r="AEC31" s="96"/>
      <c r="AED31" s="96"/>
      <c r="AEE31" s="96"/>
      <c r="AEF31" s="96"/>
      <c r="AEG31" s="96"/>
      <c r="AEH31" s="96"/>
      <c r="AEI31" s="96"/>
      <c r="AEJ31" s="96"/>
      <c r="AEK31" s="96"/>
      <c r="AEL31" s="96"/>
      <c r="AEM31" s="96"/>
      <c r="AEN31" s="96"/>
      <c r="AEO31" s="96"/>
      <c r="AEP31" s="96"/>
      <c r="AEQ31" s="96"/>
      <c r="AER31" s="96"/>
      <c r="AES31" s="96"/>
      <c r="AET31" s="96"/>
      <c r="AEU31" s="96"/>
      <c r="AEV31" s="96"/>
      <c r="AEW31" s="96"/>
      <c r="AEX31" s="96"/>
      <c r="AEY31" s="96"/>
      <c r="AEZ31" s="96"/>
      <c r="AFA31" s="96"/>
      <c r="AFB31" s="96"/>
      <c r="AFC31" s="96"/>
      <c r="AFD31" s="96"/>
      <c r="AFE31" s="96"/>
      <c r="AFF31" s="96"/>
      <c r="AFG31" s="96"/>
      <c r="AFH31" s="96"/>
      <c r="AFI31" s="96"/>
      <c r="AFJ31" s="96"/>
      <c r="AFK31" s="96"/>
      <c r="AFL31" s="96"/>
      <c r="AFM31" s="96"/>
      <c r="AFN31" s="96"/>
      <c r="AFO31" s="96"/>
      <c r="AFP31" s="96"/>
      <c r="AFQ31" s="96"/>
      <c r="AFR31" s="96"/>
      <c r="AFS31" s="96"/>
      <c r="AFT31" s="96"/>
      <c r="AFU31" s="96"/>
      <c r="AFV31" s="96"/>
      <c r="AFW31" s="96"/>
      <c r="AFX31" s="96"/>
      <c r="AFY31" s="96"/>
      <c r="AFZ31" s="96"/>
      <c r="AGA31" s="96"/>
      <c r="AGB31" s="96"/>
      <c r="AGC31" s="96"/>
      <c r="AGD31" s="96"/>
      <c r="AGE31" s="96"/>
      <c r="AGF31" s="96"/>
      <c r="AGG31" s="96"/>
      <c r="AGH31" s="96"/>
      <c r="AGI31" s="96"/>
      <c r="AGJ31" s="96"/>
      <c r="AGK31" s="96"/>
      <c r="AGL31" s="96"/>
      <c r="AGM31" s="96"/>
      <c r="AGN31" s="96"/>
      <c r="AGO31" s="96"/>
      <c r="AGP31" s="96"/>
      <c r="AGQ31" s="96"/>
      <c r="AGR31" s="96"/>
      <c r="AGS31" s="96"/>
      <c r="AGT31" s="96"/>
      <c r="AGU31" s="96"/>
      <c r="AGV31" s="96"/>
      <c r="AGW31" s="96"/>
      <c r="AGX31" s="96"/>
      <c r="AGY31" s="96"/>
      <c r="AGZ31" s="96"/>
      <c r="AHA31" s="96"/>
      <c r="AHB31" s="96"/>
      <c r="AHC31" s="96"/>
      <c r="AHD31" s="96"/>
      <c r="AHE31" s="96"/>
      <c r="AHF31" s="96"/>
      <c r="AHG31" s="96"/>
      <c r="AHH31" s="96"/>
      <c r="AHI31" s="96"/>
      <c r="AHJ31" s="96"/>
      <c r="AHK31" s="96"/>
      <c r="AHL31" s="96"/>
      <c r="AHM31" s="96"/>
      <c r="AHN31" s="96"/>
      <c r="AHO31" s="96"/>
      <c r="AHP31" s="96"/>
      <c r="AHQ31" s="96"/>
      <c r="AHR31" s="96"/>
      <c r="AHS31" s="96"/>
      <c r="AHT31" s="96"/>
      <c r="AHU31" s="96"/>
      <c r="AHV31" s="96"/>
      <c r="AHW31" s="96"/>
      <c r="AHX31" s="96"/>
      <c r="AHY31" s="96"/>
      <c r="AHZ31" s="96"/>
      <c r="AIA31" s="96"/>
      <c r="AIB31" s="96"/>
      <c r="AIC31" s="96"/>
      <c r="AID31" s="96"/>
      <c r="AIE31" s="96"/>
      <c r="AIF31" s="96"/>
      <c r="AIG31" s="96"/>
      <c r="AIH31" s="96"/>
      <c r="AII31" s="96"/>
      <c r="AIJ31" s="96"/>
      <c r="AIK31" s="96"/>
      <c r="AIL31" s="96"/>
      <c r="AIM31" s="96"/>
      <c r="AIN31" s="96"/>
      <c r="AIO31" s="96"/>
      <c r="AIP31" s="96"/>
      <c r="AIQ31" s="96"/>
      <c r="AIR31" s="96"/>
      <c r="AIS31" s="96"/>
      <c r="AIT31" s="96"/>
      <c r="AIU31" s="96"/>
      <c r="AIV31" s="96"/>
      <c r="AIW31" s="96"/>
      <c r="AIX31" s="96"/>
      <c r="AIY31" s="96"/>
      <c r="AIZ31" s="96"/>
      <c r="AJA31" s="96"/>
      <c r="AJB31" s="96"/>
      <c r="AJC31" s="96"/>
      <c r="AJD31" s="96"/>
      <c r="AJE31" s="96"/>
      <c r="AJF31" s="96"/>
      <c r="AJG31" s="96"/>
      <c r="AJH31" s="96"/>
      <c r="AJI31" s="96"/>
      <c r="AJJ31" s="96"/>
      <c r="AJK31" s="96"/>
      <c r="AJL31" s="96"/>
      <c r="AJM31" s="96"/>
      <c r="AJN31" s="96"/>
      <c r="AJO31" s="96"/>
      <c r="AJP31" s="96"/>
      <c r="AJQ31" s="96"/>
      <c r="AJR31" s="96"/>
      <c r="AJS31" s="96"/>
      <c r="AJT31" s="96"/>
      <c r="AJU31" s="96"/>
      <c r="AJV31" s="96"/>
      <c r="AJW31" s="96"/>
      <c r="AJX31" s="96"/>
      <c r="AJY31" s="96"/>
      <c r="AJZ31" s="96"/>
      <c r="AKA31" s="96"/>
      <c r="AKB31" s="96"/>
      <c r="AKC31" s="96"/>
      <c r="AKD31" s="96"/>
      <c r="AKE31" s="96"/>
      <c r="AKF31" s="96"/>
      <c r="AKG31" s="96"/>
      <c r="AKH31" s="96"/>
      <c r="AKI31" s="96"/>
      <c r="AKJ31" s="96"/>
      <c r="AKK31" s="96"/>
      <c r="AKL31" s="96"/>
      <c r="AKM31" s="96"/>
      <c r="AKN31" s="96"/>
      <c r="AKO31" s="96"/>
      <c r="AKP31" s="96"/>
      <c r="AKQ31" s="96"/>
      <c r="AKR31" s="96"/>
      <c r="AKS31" s="96"/>
      <c r="AKT31" s="96"/>
      <c r="AKU31" s="96"/>
      <c r="AKV31" s="96"/>
      <c r="AKW31" s="96"/>
      <c r="AKX31" s="96"/>
      <c r="AKY31" s="96"/>
      <c r="AKZ31" s="96"/>
      <c r="ALA31" s="96"/>
      <c r="ALB31" s="96"/>
      <c r="ALC31" s="96"/>
      <c r="ALD31" s="96"/>
      <c r="ALE31" s="96"/>
      <c r="ALF31" s="96"/>
      <c r="ALG31" s="96"/>
      <c r="ALH31" s="96"/>
      <c r="ALI31" s="96"/>
      <c r="ALJ31" s="96"/>
      <c r="ALK31" s="96"/>
      <c r="ALL31" s="96"/>
      <c r="ALM31" s="96"/>
      <c r="ALN31" s="96"/>
      <c r="ALO31" s="96"/>
      <c r="ALP31" s="96"/>
      <c r="ALQ31" s="96"/>
      <c r="ALR31" s="96"/>
      <c r="ALS31" s="96"/>
      <c r="ALT31" s="96"/>
      <c r="ALU31" s="96"/>
      <c r="ALV31" s="96"/>
      <c r="ALW31" s="96"/>
      <c r="ALX31" s="96"/>
      <c r="ALY31" s="96"/>
      <c r="ALZ31" s="96"/>
      <c r="AMA31" s="96"/>
      <c r="AMB31" s="96"/>
      <c r="AMC31" s="96"/>
      <c r="AMD31" s="96"/>
      <c r="AME31" s="96"/>
      <c r="AMF31" s="96"/>
      <c r="AMG31" s="96"/>
      <c r="AMH31" s="96"/>
      <c r="AMI31" s="96"/>
      <c r="AMJ31" s="96"/>
      <c r="AMK31" s="96"/>
      <c r="AML31" s="96"/>
      <c r="AMM31" s="96"/>
      <c r="AMN31" s="96"/>
      <c r="AMO31" s="96"/>
      <c r="AMP31" s="96"/>
      <c r="AMQ31" s="96"/>
      <c r="AMR31" s="96"/>
      <c r="AMS31" s="96"/>
      <c r="AMT31" s="96"/>
      <c r="AMU31" s="96"/>
      <c r="AMV31" s="96"/>
      <c r="AMW31" s="96"/>
      <c r="AMX31" s="96"/>
      <c r="AMY31" s="96"/>
      <c r="AMZ31" s="96"/>
      <c r="ANA31" s="96"/>
      <c r="ANB31" s="96"/>
      <c r="ANC31" s="96"/>
      <c r="AND31" s="96"/>
      <c r="ANE31" s="96"/>
      <c r="ANF31" s="96"/>
      <c r="ANG31" s="96"/>
      <c r="ANH31" s="96"/>
      <c r="ANI31" s="96"/>
      <c r="ANJ31" s="96"/>
      <c r="ANK31" s="96"/>
      <c r="ANL31" s="96"/>
      <c r="ANM31" s="96"/>
      <c r="ANN31" s="96"/>
      <c r="ANO31" s="96"/>
      <c r="ANP31" s="96"/>
      <c r="ANQ31" s="96"/>
      <c r="ANR31" s="96"/>
      <c r="ANS31" s="96"/>
      <c r="ANT31" s="96"/>
      <c r="ANU31" s="96"/>
      <c r="ANV31" s="96"/>
      <c r="ANW31" s="96"/>
      <c r="ANX31" s="96"/>
      <c r="ANY31" s="96"/>
      <c r="ANZ31" s="96"/>
      <c r="AOA31" s="96"/>
      <c r="AOB31" s="96"/>
      <c r="AOC31" s="96"/>
      <c r="AOD31" s="96"/>
      <c r="AOE31" s="96"/>
      <c r="AOF31" s="96"/>
      <c r="AOG31" s="96"/>
      <c r="AOH31" s="96"/>
      <c r="AOI31" s="96"/>
      <c r="AOJ31" s="96"/>
      <c r="AOK31" s="96"/>
      <c r="AOL31" s="96"/>
      <c r="AOM31" s="96"/>
      <c r="AON31" s="96"/>
      <c r="AOO31" s="96"/>
      <c r="AOP31" s="96"/>
      <c r="AOQ31" s="96"/>
      <c r="AOR31" s="96"/>
      <c r="AOS31" s="96"/>
      <c r="AOT31" s="96"/>
      <c r="AOU31" s="96"/>
      <c r="AOV31" s="96"/>
      <c r="AOW31" s="96"/>
      <c r="AOX31" s="96"/>
      <c r="AOY31" s="96"/>
      <c r="AOZ31" s="96"/>
      <c r="APA31" s="96"/>
      <c r="APB31" s="96"/>
      <c r="APC31" s="96"/>
      <c r="APD31" s="96"/>
      <c r="APE31" s="96"/>
      <c r="APF31" s="96"/>
      <c r="APG31" s="96"/>
      <c r="APH31" s="96"/>
      <c r="API31" s="96"/>
      <c r="APJ31" s="96"/>
      <c r="APK31" s="96"/>
      <c r="APL31" s="96"/>
      <c r="APM31" s="96"/>
      <c r="APN31" s="96"/>
      <c r="APO31" s="96"/>
      <c r="APP31" s="96"/>
      <c r="APQ31" s="96"/>
      <c r="APR31" s="96"/>
      <c r="APS31" s="96"/>
      <c r="APT31" s="96"/>
      <c r="APU31" s="96"/>
      <c r="APV31" s="96"/>
      <c r="APW31" s="96"/>
      <c r="APX31" s="96"/>
      <c r="APY31" s="96"/>
      <c r="APZ31" s="96"/>
      <c r="AQA31" s="96"/>
      <c r="AQB31" s="96"/>
      <c r="AQC31" s="96"/>
      <c r="AQD31" s="96"/>
      <c r="AQE31" s="96"/>
      <c r="AQF31" s="96"/>
      <c r="AQG31" s="96"/>
      <c r="AQH31" s="96"/>
      <c r="AQI31" s="96"/>
      <c r="AQJ31" s="96"/>
      <c r="AQK31" s="96"/>
      <c r="AQL31" s="96"/>
      <c r="AQM31" s="96"/>
      <c r="AQN31" s="96"/>
      <c r="AQO31" s="96"/>
      <c r="AQP31" s="96"/>
      <c r="AQQ31" s="96"/>
      <c r="AQR31" s="96"/>
      <c r="AQS31" s="96"/>
      <c r="AQT31" s="96"/>
      <c r="AQU31" s="96"/>
      <c r="AQV31" s="96"/>
      <c r="AQW31" s="96"/>
      <c r="AQX31" s="96"/>
      <c r="AQY31" s="96"/>
      <c r="AQZ31" s="96"/>
      <c r="ARA31" s="96"/>
      <c r="ARB31" s="96"/>
      <c r="ARC31" s="96"/>
      <c r="ARD31" s="96"/>
      <c r="ARE31" s="96"/>
      <c r="ARF31" s="96"/>
      <c r="ARG31" s="96"/>
      <c r="ARH31" s="96"/>
      <c r="ARI31" s="96"/>
      <c r="ARJ31" s="96"/>
      <c r="ARK31" s="96"/>
      <c r="ARL31" s="96"/>
      <c r="ARM31" s="96"/>
      <c r="ARN31" s="96"/>
      <c r="ARO31" s="96"/>
      <c r="ARP31" s="96"/>
      <c r="ARQ31" s="96"/>
      <c r="ARR31" s="96"/>
      <c r="ARS31" s="96"/>
      <c r="ART31" s="96"/>
      <c r="ARU31" s="96"/>
      <c r="ARV31" s="96"/>
      <c r="ARW31" s="96"/>
      <c r="ARX31" s="96"/>
      <c r="ARY31" s="96"/>
      <c r="ARZ31" s="96"/>
      <c r="ASA31" s="96"/>
      <c r="ASB31" s="96"/>
      <c r="ASC31" s="96"/>
      <c r="ASD31" s="96"/>
      <c r="ASE31" s="96"/>
      <c r="ASF31" s="96"/>
      <c r="ASG31" s="96"/>
      <c r="ASH31" s="96"/>
      <c r="ASI31" s="96"/>
      <c r="ASJ31" s="96"/>
      <c r="ASK31" s="96"/>
      <c r="ASL31" s="96"/>
      <c r="ASM31" s="96"/>
      <c r="ASN31" s="96"/>
      <c r="ASO31" s="96"/>
      <c r="ASP31" s="96"/>
      <c r="ASQ31" s="96"/>
      <c r="ASR31" s="96"/>
      <c r="ASS31" s="96"/>
      <c r="AST31" s="96"/>
      <c r="ASU31" s="96"/>
      <c r="ASV31" s="96"/>
      <c r="ASW31" s="96"/>
      <c r="ASX31" s="96"/>
      <c r="ASY31" s="96"/>
      <c r="ASZ31" s="96"/>
      <c r="ATA31" s="96"/>
      <c r="ATB31" s="96"/>
      <c r="ATC31" s="96"/>
      <c r="ATD31" s="96"/>
      <c r="ATE31" s="96"/>
      <c r="ATF31" s="96"/>
      <c r="ATG31" s="96"/>
      <c r="ATH31" s="96"/>
      <c r="ATI31" s="96"/>
      <c r="ATJ31" s="96"/>
      <c r="ATK31" s="96"/>
      <c r="ATL31" s="96"/>
      <c r="ATM31" s="96"/>
      <c r="ATN31" s="96"/>
      <c r="ATO31" s="96"/>
      <c r="ATP31" s="96"/>
      <c r="ATQ31" s="96"/>
      <c r="ATR31" s="96"/>
      <c r="ATS31" s="96"/>
      <c r="ATT31" s="96"/>
      <c r="ATU31" s="96"/>
      <c r="ATV31" s="96"/>
      <c r="ATW31" s="96"/>
      <c r="ATX31" s="96"/>
      <c r="ATY31" s="96"/>
      <c r="ATZ31" s="96"/>
      <c r="AUA31" s="96"/>
      <c r="AUB31" s="96"/>
      <c r="AUC31" s="96"/>
      <c r="AUD31" s="96"/>
      <c r="AUE31" s="96"/>
      <c r="AUF31" s="96"/>
      <c r="AUG31" s="96"/>
      <c r="AUH31" s="96"/>
      <c r="AUI31" s="96"/>
      <c r="AUJ31" s="96"/>
      <c r="AUK31" s="96"/>
      <c r="AUL31" s="96"/>
      <c r="AUM31" s="96"/>
      <c r="AUN31" s="96"/>
      <c r="AUO31" s="96"/>
      <c r="AUP31" s="96"/>
      <c r="AUQ31" s="96"/>
      <c r="AUR31" s="96"/>
      <c r="AUS31" s="96"/>
      <c r="AUT31" s="96"/>
      <c r="AUU31" s="96"/>
      <c r="AUV31" s="96"/>
      <c r="AUW31" s="96"/>
      <c r="AUX31" s="96"/>
      <c r="AUY31" s="96"/>
      <c r="AUZ31" s="96"/>
      <c r="AVA31" s="96"/>
      <c r="AVB31" s="96"/>
      <c r="AVC31" s="96"/>
      <c r="AVD31" s="96"/>
      <c r="AVE31" s="96"/>
      <c r="AVF31" s="96"/>
      <c r="AVG31" s="96"/>
      <c r="AVH31" s="96"/>
      <c r="AVI31" s="96"/>
      <c r="AVJ31" s="96"/>
      <c r="AVK31" s="96"/>
      <c r="AVL31" s="96"/>
      <c r="AVM31" s="96"/>
      <c r="AVN31" s="96"/>
      <c r="AVO31" s="96"/>
      <c r="AVP31" s="96"/>
      <c r="AVQ31" s="96"/>
      <c r="AVR31" s="96"/>
      <c r="AVS31" s="96"/>
      <c r="AVT31" s="96"/>
      <c r="AVU31" s="96"/>
      <c r="AVV31" s="96"/>
      <c r="AVW31" s="96"/>
      <c r="AVX31" s="96"/>
      <c r="AVY31" s="96"/>
      <c r="AVZ31" s="96"/>
      <c r="AWA31" s="96"/>
      <c r="AWB31" s="96"/>
      <c r="AWC31" s="96"/>
      <c r="AWD31" s="96"/>
      <c r="AWE31" s="96"/>
      <c r="AWF31" s="96"/>
      <c r="AWG31" s="96"/>
      <c r="AWH31" s="96"/>
      <c r="AWI31" s="96"/>
      <c r="AWJ31" s="96"/>
      <c r="AWK31" s="96"/>
      <c r="AWL31" s="96"/>
      <c r="AWM31" s="96"/>
      <c r="AWN31" s="96"/>
      <c r="AWO31" s="96"/>
      <c r="AWP31" s="96"/>
      <c r="AWQ31" s="96"/>
      <c r="AWR31" s="96"/>
      <c r="AWS31" s="96"/>
      <c r="AWT31" s="96"/>
      <c r="AWU31" s="96"/>
      <c r="AWV31" s="96"/>
      <c r="AWW31" s="96"/>
      <c r="AWX31" s="96"/>
      <c r="AWY31" s="96"/>
      <c r="AWZ31" s="96"/>
      <c r="AXA31" s="96"/>
      <c r="AXB31" s="96"/>
      <c r="AXC31" s="96"/>
      <c r="AXD31" s="96"/>
      <c r="AXE31" s="96"/>
      <c r="AXF31" s="96"/>
      <c r="AXG31" s="96"/>
      <c r="AXH31" s="96"/>
      <c r="AXI31" s="96"/>
      <c r="AXJ31" s="96"/>
      <c r="AXK31" s="96"/>
      <c r="AXL31" s="96"/>
      <c r="AXM31" s="96"/>
      <c r="AXN31" s="96"/>
      <c r="AXO31" s="96"/>
      <c r="AXP31" s="96"/>
      <c r="AXQ31" s="96"/>
      <c r="AXR31" s="96"/>
      <c r="AXS31" s="96"/>
      <c r="AXT31" s="96"/>
      <c r="AXU31" s="96"/>
      <c r="AXV31" s="96"/>
      <c r="AXW31" s="96"/>
      <c r="AXX31" s="96"/>
      <c r="AXY31" s="96"/>
      <c r="AXZ31" s="96"/>
      <c r="AYA31" s="96"/>
      <c r="AYB31" s="96"/>
      <c r="AYC31" s="96"/>
      <c r="AYD31" s="96"/>
      <c r="AYE31" s="96"/>
      <c r="AYF31" s="96"/>
      <c r="AYG31" s="96"/>
      <c r="AYH31" s="96"/>
      <c r="AYI31" s="96"/>
      <c r="AYJ31" s="96"/>
      <c r="AYK31" s="96"/>
      <c r="AYL31" s="96"/>
      <c r="AYM31" s="96"/>
      <c r="AYN31" s="96"/>
      <c r="AYO31" s="96"/>
      <c r="AYP31" s="96"/>
      <c r="AYQ31" s="96"/>
      <c r="AYR31" s="96"/>
      <c r="AYS31" s="96"/>
      <c r="AYT31" s="96"/>
      <c r="AYU31" s="96"/>
      <c r="AYV31" s="96"/>
      <c r="AYW31" s="96"/>
      <c r="AYX31" s="96"/>
      <c r="AYY31" s="96"/>
      <c r="AYZ31" s="96"/>
      <c r="AZA31" s="96"/>
      <c r="AZB31" s="96"/>
      <c r="AZC31" s="96"/>
      <c r="AZD31" s="96"/>
      <c r="AZE31" s="96"/>
      <c r="AZF31" s="96"/>
      <c r="AZG31" s="96"/>
      <c r="AZH31" s="96"/>
      <c r="AZI31" s="96"/>
      <c r="AZJ31" s="96"/>
      <c r="AZK31" s="96"/>
      <c r="AZL31" s="96"/>
      <c r="AZM31" s="96"/>
      <c r="AZN31" s="96"/>
      <c r="AZO31" s="96"/>
      <c r="AZP31" s="96"/>
      <c r="AZQ31" s="96"/>
      <c r="AZR31" s="96"/>
      <c r="AZS31" s="96"/>
      <c r="AZT31" s="96"/>
      <c r="AZU31" s="96"/>
      <c r="AZV31" s="96"/>
      <c r="AZW31" s="96"/>
      <c r="AZX31" s="96"/>
      <c r="AZY31" s="96"/>
      <c r="AZZ31" s="96"/>
      <c r="BAA31" s="96"/>
      <c r="BAB31" s="96"/>
      <c r="BAC31" s="96"/>
      <c r="BAD31" s="96"/>
      <c r="BAE31" s="96"/>
      <c r="BAF31" s="96"/>
      <c r="BAG31" s="96"/>
      <c r="BAH31" s="96"/>
      <c r="BAI31" s="96"/>
      <c r="BAJ31" s="96"/>
      <c r="BAK31" s="96"/>
      <c r="BAL31" s="96"/>
      <c r="BAM31" s="96"/>
      <c r="BAN31" s="96"/>
      <c r="BAO31" s="96"/>
      <c r="BAP31" s="96"/>
      <c r="BAQ31" s="96"/>
      <c r="BAR31" s="96"/>
      <c r="BAS31" s="96"/>
      <c r="BAT31" s="96"/>
      <c r="BAU31" s="96"/>
      <c r="BAV31" s="96"/>
      <c r="BAW31" s="96"/>
      <c r="BAX31" s="96"/>
      <c r="BAY31" s="96"/>
      <c r="BAZ31" s="96"/>
      <c r="BBA31" s="96"/>
      <c r="BBB31" s="96"/>
      <c r="BBC31" s="96"/>
      <c r="BBD31" s="96"/>
      <c r="BBE31" s="96"/>
      <c r="BBF31" s="96"/>
      <c r="BBG31" s="96"/>
      <c r="BBH31" s="96"/>
      <c r="BBI31" s="96"/>
      <c r="BBJ31" s="96"/>
      <c r="BBK31" s="96"/>
      <c r="BBL31" s="96"/>
      <c r="BBM31" s="96"/>
      <c r="BBN31" s="96"/>
      <c r="BBO31" s="96"/>
      <c r="BBP31" s="96"/>
      <c r="BBQ31" s="96"/>
      <c r="BBR31" s="96"/>
      <c r="BBS31" s="96"/>
      <c r="BBT31" s="96"/>
      <c r="BBU31" s="96"/>
      <c r="BBV31" s="96"/>
      <c r="BBW31" s="96"/>
      <c r="BBX31" s="96"/>
      <c r="BBY31" s="96"/>
      <c r="BBZ31" s="96"/>
      <c r="BCA31" s="96"/>
      <c r="BCB31" s="96"/>
      <c r="BCC31" s="96"/>
      <c r="BCD31" s="96"/>
      <c r="BCE31" s="96"/>
      <c r="BCF31" s="96"/>
      <c r="BCG31" s="96"/>
      <c r="BCH31" s="96"/>
      <c r="BCI31" s="96"/>
      <c r="BCJ31" s="96"/>
      <c r="BCK31" s="96"/>
      <c r="BCL31" s="96"/>
      <c r="BCM31" s="96"/>
      <c r="BCN31" s="96"/>
      <c r="BCO31" s="96"/>
      <c r="BCP31" s="96"/>
      <c r="BCQ31" s="96"/>
      <c r="BCR31" s="96"/>
      <c r="BCS31" s="96"/>
      <c r="BCT31" s="96"/>
      <c r="BCU31" s="96"/>
      <c r="BCV31" s="96"/>
      <c r="BCW31" s="96"/>
      <c r="BCX31" s="96"/>
      <c r="BCY31" s="96"/>
      <c r="BCZ31" s="96"/>
      <c r="BDA31" s="96"/>
      <c r="BDB31" s="96"/>
      <c r="BDC31" s="96"/>
      <c r="BDD31" s="96"/>
      <c r="BDE31" s="96"/>
      <c r="BDF31" s="96"/>
      <c r="BDG31" s="96"/>
      <c r="BDH31" s="96"/>
      <c r="BDI31" s="96"/>
      <c r="BDJ31" s="96"/>
      <c r="BDK31" s="96"/>
      <c r="BDL31" s="96"/>
      <c r="BDM31" s="96"/>
      <c r="BDN31" s="96"/>
      <c r="BDO31" s="96"/>
      <c r="BDP31" s="96"/>
      <c r="BDQ31" s="96"/>
      <c r="BDR31" s="96"/>
      <c r="BDS31" s="96"/>
      <c r="BDT31" s="96"/>
      <c r="BDU31" s="96"/>
      <c r="BDV31" s="96"/>
      <c r="BDW31" s="96"/>
      <c r="BDX31" s="96"/>
      <c r="BDY31" s="96"/>
      <c r="BDZ31" s="96"/>
      <c r="BEA31" s="96"/>
      <c r="BEB31" s="96"/>
      <c r="BEC31" s="96"/>
      <c r="BED31" s="96"/>
      <c r="BEE31" s="96"/>
      <c r="BEF31" s="96"/>
      <c r="BEG31" s="96"/>
      <c r="BEH31" s="35"/>
      <c r="BEI31" s="32"/>
      <c r="BEJ31" s="32"/>
      <c r="BEK31" s="32"/>
      <c r="BEL31" s="32"/>
      <c r="BEM31" s="32"/>
      <c r="BEN31" s="32"/>
      <c r="BEO31" s="32"/>
      <c r="BEP31" s="32"/>
      <c r="BEQ31" s="32"/>
      <c r="BER31" s="32"/>
      <c r="BES31" s="32"/>
      <c r="BET31" s="32"/>
      <c r="BEU31" s="32"/>
      <c r="BEV31" s="32"/>
      <c r="BEW31" s="32"/>
      <c r="BEX31" s="32"/>
      <c r="BEY31" s="32"/>
      <c r="BEZ31" s="32"/>
      <c r="BFA31" s="32"/>
      <c r="BFB31" s="32"/>
      <c r="BFC31" s="32"/>
      <c r="BFD31" s="32"/>
      <c r="BFE31" s="32"/>
      <c r="BFF31" s="32"/>
      <c r="BFG31" s="32"/>
      <c r="BFH31" s="32"/>
      <c r="BFI31" s="32"/>
      <c r="BFJ31" s="32"/>
      <c r="BFK31" s="32"/>
      <c r="BFL31" s="32"/>
      <c r="BFM31" s="32"/>
      <c r="BFN31" s="32"/>
      <c r="BFO31" s="32"/>
      <c r="BFP31" s="32"/>
      <c r="BFQ31" s="32"/>
      <c r="BFR31" s="32"/>
      <c r="BFS31" s="32"/>
      <c r="BFT31" s="32"/>
      <c r="BFU31" s="32"/>
      <c r="BFV31" s="32"/>
      <c r="BFW31" s="32"/>
      <c r="BFX31" s="32"/>
      <c r="BFY31" s="32"/>
      <c r="BFZ31" s="32"/>
      <c r="BGA31" s="32"/>
      <c r="BGB31" s="32"/>
      <c r="BGC31" s="32"/>
      <c r="BGD31" s="32"/>
      <c r="BGE31" s="32"/>
      <c r="BGF31" s="32"/>
      <c r="BGG31" s="32"/>
      <c r="BGH31" s="32"/>
      <c r="BGI31" s="32"/>
      <c r="BGJ31" s="32"/>
      <c r="BGK31" s="32"/>
      <c r="BGL31" s="32"/>
      <c r="BGM31" s="32"/>
      <c r="BGN31" s="32"/>
      <c r="BGO31" s="32"/>
      <c r="BGP31" s="32"/>
      <c r="BGQ31" s="32"/>
      <c r="BGR31" s="32"/>
      <c r="BGS31" s="32"/>
      <c r="BGT31" s="32"/>
      <c r="BGU31" s="32"/>
      <c r="BGV31" s="32"/>
      <c r="BGW31" s="32"/>
      <c r="BGX31" s="32"/>
      <c r="BGY31" s="32"/>
      <c r="BGZ31" s="32"/>
      <c r="BHA31" s="32"/>
      <c r="BHB31" s="32"/>
      <c r="BHC31" s="32"/>
      <c r="BHD31" s="32"/>
      <c r="BHE31" s="32"/>
      <c r="BHF31" s="32"/>
      <c r="BHG31" s="32"/>
      <c r="BHH31" s="32"/>
      <c r="BHI31" s="32"/>
      <c r="BHJ31" s="32"/>
      <c r="BHK31" s="32"/>
      <c r="BHL31" s="32"/>
      <c r="BHM31" s="32"/>
      <c r="BHN31" s="32"/>
      <c r="BHO31" s="32"/>
      <c r="BHP31" s="32"/>
      <c r="BHQ31" s="32"/>
      <c r="BHR31" s="32"/>
      <c r="BHS31" s="32"/>
      <c r="BHT31" s="32"/>
      <c r="BHU31" s="32"/>
      <c r="BHV31" s="32"/>
      <c r="BHW31" s="32"/>
      <c r="BHX31" s="32"/>
      <c r="BHY31" s="32"/>
      <c r="BHZ31" s="32"/>
      <c r="BIA31" s="32"/>
      <c r="BIB31" s="32"/>
      <c r="BIC31" s="32"/>
      <c r="BID31" s="32"/>
      <c r="BIE31" s="32"/>
      <c r="BIF31" s="32"/>
      <c r="BIG31" s="32"/>
      <c r="BIH31" s="32"/>
      <c r="BII31" s="32"/>
      <c r="BIJ31" s="32"/>
      <c r="BIK31" s="32"/>
      <c r="BIL31" s="32"/>
      <c r="BIM31" s="32"/>
      <c r="BIN31" s="32"/>
      <c r="BIO31" s="32"/>
      <c r="BIP31" s="32"/>
      <c r="BIQ31" s="32"/>
      <c r="BIR31" s="32"/>
      <c r="BIS31" s="32"/>
      <c r="BIT31" s="32"/>
      <c r="BIU31" s="32"/>
      <c r="BIV31" s="32"/>
      <c r="BIW31" s="32"/>
      <c r="BIX31" s="32"/>
      <c r="BIY31" s="32"/>
      <c r="BIZ31" s="32"/>
      <c r="BJA31" s="32"/>
      <c r="BJB31" s="32"/>
      <c r="BJC31" s="32"/>
      <c r="BJD31" s="32"/>
      <c r="BJE31" s="32"/>
      <c r="BJF31" s="32"/>
      <c r="BJG31" s="32"/>
      <c r="BJH31" s="32"/>
      <c r="BJI31" s="32"/>
      <c r="BJJ31" s="32"/>
      <c r="BJK31" s="32"/>
      <c r="BJL31" s="32"/>
      <c r="BJM31" s="32"/>
      <c r="BJN31" s="32"/>
      <c r="BJO31" s="32"/>
      <c r="BJP31" s="32"/>
      <c r="BJQ31" s="32"/>
      <c r="BJR31" s="32"/>
      <c r="BJS31" s="32"/>
      <c r="BJT31" s="32"/>
      <c r="BJU31" s="32"/>
      <c r="BJV31" s="32"/>
      <c r="BJW31" s="32"/>
      <c r="BJX31" s="32"/>
      <c r="BJY31" s="32"/>
      <c r="BJZ31" s="32"/>
      <c r="BKA31" s="32"/>
      <c r="BKB31" s="32"/>
      <c r="BKC31" s="32"/>
      <c r="BKD31" s="32"/>
      <c r="BKE31" s="32"/>
      <c r="BKF31" s="32"/>
      <c r="BKG31" s="32"/>
      <c r="BKH31" s="32"/>
      <c r="BKI31" s="32"/>
      <c r="BKJ31" s="32"/>
      <c r="BKK31" s="32"/>
      <c r="BKL31" s="32"/>
      <c r="BKM31" s="32"/>
      <c r="BKN31" s="32"/>
      <c r="BKO31" s="32"/>
      <c r="BKP31" s="32"/>
      <c r="BKQ31" s="32"/>
      <c r="BKR31" s="32"/>
      <c r="BKS31" s="32"/>
      <c r="BKT31" s="32"/>
      <c r="BKU31" s="32"/>
      <c r="BKV31" s="32"/>
      <c r="BKW31" s="32"/>
      <c r="BKX31" s="32"/>
      <c r="BKY31" s="32"/>
      <c r="BKZ31" s="32"/>
      <c r="BLA31" s="32"/>
      <c r="BLB31" s="32"/>
      <c r="BLC31" s="32"/>
      <c r="BLD31" s="32"/>
      <c r="BLE31" s="32"/>
      <c r="BLF31" s="32"/>
      <c r="BLG31" s="32"/>
      <c r="BLH31" s="32"/>
      <c r="BLI31" s="32"/>
      <c r="BLJ31" s="32"/>
      <c r="BLK31" s="32"/>
      <c r="BLL31" s="32"/>
      <c r="BLM31" s="32"/>
      <c r="BLN31" s="32"/>
      <c r="BLO31" s="32"/>
      <c r="BLP31" s="32"/>
      <c r="BLQ31" s="32"/>
      <c r="BLR31" s="32"/>
      <c r="BLS31" s="32"/>
      <c r="BLT31" s="32"/>
      <c r="BLU31" s="32"/>
      <c r="BLV31" s="32"/>
      <c r="BLW31" s="32"/>
      <c r="BLX31" s="32"/>
      <c r="BLY31" s="32"/>
      <c r="BLZ31" s="32"/>
      <c r="BMA31" s="32"/>
      <c r="BMB31" s="32"/>
      <c r="BMC31" s="32"/>
      <c r="BMD31" s="32"/>
      <c r="BME31" s="32"/>
      <c r="BMF31" s="32"/>
      <c r="BMG31" s="32"/>
      <c r="BMH31" s="32"/>
      <c r="BMI31" s="32"/>
      <c r="BMJ31" s="32"/>
      <c r="BMK31" s="32"/>
      <c r="BML31" s="32"/>
      <c r="BMM31" s="32"/>
      <c r="BMN31" s="32"/>
      <c r="BMO31" s="32"/>
      <c r="BMP31" s="32"/>
      <c r="BMQ31" s="32"/>
      <c r="BMR31" s="32"/>
      <c r="BMS31" s="32"/>
      <c r="BMT31" s="32"/>
      <c r="BMU31" s="32"/>
      <c r="BMV31" s="32"/>
      <c r="BMW31" s="32"/>
      <c r="BMX31" s="32"/>
      <c r="BMY31" s="32"/>
      <c r="BMZ31" s="32"/>
      <c r="BNA31" s="32"/>
      <c r="BNB31" s="32"/>
      <c r="BNC31" s="32"/>
      <c r="BND31" s="32"/>
      <c r="BNE31" s="32"/>
      <c r="BNF31" s="32"/>
      <c r="BNG31" s="32"/>
      <c r="BNH31" s="32"/>
      <c r="BNI31" s="32"/>
      <c r="BNJ31" s="32"/>
      <c r="BNK31" s="32"/>
      <c r="BNL31" s="32"/>
      <c r="BNM31" s="32"/>
      <c r="BNN31" s="32"/>
      <c r="BNO31" s="32"/>
      <c r="BNP31" s="32"/>
      <c r="BNQ31" s="32"/>
      <c r="BNR31" s="32"/>
      <c r="BNS31" s="32"/>
      <c r="BNT31" s="32"/>
      <c r="BNU31" s="32"/>
      <c r="BNV31" s="32"/>
      <c r="BNW31" s="32"/>
      <c r="BNX31" s="32"/>
      <c r="BNY31" s="32"/>
      <c r="BNZ31" s="32"/>
      <c r="BOA31" s="32"/>
      <c r="BOB31" s="32"/>
      <c r="BOC31" s="32"/>
      <c r="BOD31" s="32"/>
      <c r="BOE31" s="32"/>
      <c r="BOF31" s="32"/>
      <c r="BOG31" s="32"/>
      <c r="BOH31" s="32"/>
      <c r="BOI31" s="32"/>
      <c r="BOJ31" s="32"/>
      <c r="BOK31" s="32"/>
      <c r="BOL31" s="32"/>
      <c r="BOM31" s="32"/>
      <c r="BON31" s="32"/>
      <c r="BOO31" s="32"/>
      <c r="BOP31" s="32"/>
      <c r="BOQ31" s="32"/>
      <c r="BOR31" s="32"/>
      <c r="BOS31" s="32"/>
      <c r="BOT31" s="32"/>
      <c r="BOU31" s="32"/>
      <c r="BOV31" s="32"/>
      <c r="BOW31" s="32"/>
      <c r="BOX31" s="32"/>
      <c r="BOY31" s="32"/>
      <c r="BOZ31" s="32"/>
      <c r="BPA31" s="32"/>
      <c r="BPB31" s="32"/>
      <c r="BPC31" s="32"/>
      <c r="BPD31" s="32"/>
      <c r="BPE31" s="32"/>
      <c r="BPF31" s="32"/>
      <c r="BPG31" s="32"/>
      <c r="BPH31" s="32"/>
      <c r="BPI31" s="32"/>
      <c r="BPJ31" s="32"/>
      <c r="BPK31" s="32"/>
      <c r="BPL31" s="32"/>
      <c r="BPM31" s="32"/>
      <c r="BPN31" s="32"/>
      <c r="BPO31" s="32"/>
      <c r="BPP31" s="32"/>
      <c r="BPQ31" s="32"/>
      <c r="BPR31" s="32"/>
      <c r="BPS31" s="32"/>
      <c r="BPT31" s="32"/>
      <c r="BPU31" s="32"/>
      <c r="BPV31" s="32"/>
      <c r="BPW31" s="32"/>
      <c r="BPX31" s="32"/>
      <c r="BPY31" s="32"/>
      <c r="BPZ31" s="32"/>
      <c r="BQA31" s="32"/>
      <c r="BQB31" s="32"/>
      <c r="BQC31" s="32"/>
      <c r="BQD31" s="32"/>
      <c r="BQE31" s="32"/>
      <c r="BQF31" s="32"/>
      <c r="BQG31" s="32"/>
      <c r="BQH31" s="32"/>
      <c r="BQI31" s="32"/>
      <c r="BQJ31" s="32"/>
      <c r="BQK31" s="32"/>
      <c r="BQL31" s="32"/>
      <c r="BQM31" s="32"/>
      <c r="BQN31" s="32"/>
      <c r="BQO31" s="32"/>
      <c r="BQP31" s="32"/>
      <c r="BQQ31" s="32"/>
      <c r="BQR31" s="32"/>
      <c r="BQS31" s="32"/>
      <c r="BQT31" s="32"/>
      <c r="BQU31" s="32"/>
      <c r="BQV31" s="32"/>
      <c r="BQW31" s="32"/>
      <c r="BQX31" s="32"/>
      <c r="BQY31" s="32"/>
      <c r="BQZ31" s="32"/>
      <c r="BRA31" s="32"/>
      <c r="BRB31" s="32"/>
      <c r="BRC31" s="32"/>
      <c r="BRD31" s="32"/>
      <c r="BRE31" s="32"/>
      <c r="BRF31" s="32"/>
      <c r="BRG31" s="32"/>
      <c r="BRH31" s="32"/>
      <c r="BRI31" s="32"/>
      <c r="BRJ31" s="32"/>
      <c r="BRK31" s="32"/>
      <c r="BRL31" s="32"/>
      <c r="BRM31" s="32"/>
      <c r="BRN31" s="32"/>
      <c r="BRO31" s="32"/>
      <c r="BRP31" s="32"/>
      <c r="BRQ31" s="32"/>
      <c r="BRR31" s="32"/>
      <c r="BRS31" s="32"/>
      <c r="BRT31" s="32"/>
      <c r="BRU31" s="32"/>
      <c r="BRV31" s="32"/>
      <c r="BRW31" s="32"/>
      <c r="BRX31" s="32"/>
      <c r="BRY31" s="32"/>
      <c r="BRZ31" s="32"/>
      <c r="BSA31" s="32"/>
      <c r="BSB31" s="32"/>
      <c r="BSC31" s="32"/>
      <c r="BSD31" s="32"/>
      <c r="BSE31" s="32"/>
      <c r="BSF31" s="32"/>
      <c r="BSG31" s="32"/>
      <c r="BSH31" s="32"/>
      <c r="BSI31" s="32"/>
      <c r="BSJ31" s="32"/>
      <c r="BSK31" s="32"/>
      <c r="BSL31" s="32"/>
      <c r="BSM31" s="32"/>
      <c r="BSN31" s="32"/>
      <c r="BSO31" s="32"/>
      <c r="BSP31" s="32"/>
      <c r="BSQ31" s="32"/>
      <c r="BSR31" s="32"/>
      <c r="BSS31" s="32"/>
      <c r="BST31" s="32"/>
      <c r="BSU31" s="32"/>
      <c r="BSV31" s="32"/>
      <c r="BSW31" s="32"/>
      <c r="BSX31" s="32"/>
      <c r="BSY31" s="32"/>
      <c r="BSZ31" s="32"/>
      <c r="BTA31" s="32"/>
      <c r="BTB31" s="32"/>
      <c r="BTC31" s="32"/>
      <c r="BTD31" s="32"/>
      <c r="BTE31" s="32"/>
      <c r="BTF31" s="32"/>
      <c r="BTG31" s="32"/>
      <c r="BTH31" s="32"/>
      <c r="BTI31" s="32"/>
      <c r="BTJ31" s="32"/>
      <c r="BTK31" s="32"/>
      <c r="BTL31" s="32"/>
      <c r="BTM31" s="32"/>
      <c r="BTN31" s="32"/>
      <c r="BTO31" s="32"/>
      <c r="BTP31" s="32"/>
      <c r="BTQ31" s="32"/>
      <c r="BTR31" s="32"/>
      <c r="BTS31" s="32"/>
      <c r="BTT31" s="32"/>
      <c r="BTU31" s="32"/>
      <c r="BTV31" s="32"/>
      <c r="BTW31" s="32"/>
      <c r="BTX31" s="32"/>
      <c r="BTY31" s="32"/>
      <c r="BTZ31" s="32"/>
      <c r="BUA31" s="32"/>
      <c r="BUB31" s="32"/>
      <c r="BUC31" s="32"/>
      <c r="BUD31" s="32"/>
      <c r="BUE31" s="32"/>
      <c r="BUF31" s="32"/>
      <c r="BUG31" s="32"/>
      <c r="BUH31" s="32"/>
      <c r="BUI31" s="32"/>
      <c r="BUJ31" s="32"/>
      <c r="BUK31" s="32"/>
      <c r="BUL31" s="32"/>
      <c r="BUM31" s="32"/>
      <c r="BUN31" s="32"/>
      <c r="BUO31" s="32"/>
      <c r="BUP31" s="32"/>
      <c r="BUQ31" s="32"/>
      <c r="BUR31" s="32"/>
      <c r="BUS31" s="32"/>
      <c r="BUT31" s="32"/>
      <c r="BUU31" s="32"/>
      <c r="BUV31" s="32"/>
      <c r="BUW31" s="32"/>
      <c r="BUX31" s="32"/>
      <c r="BUY31" s="32"/>
      <c r="BUZ31" s="32"/>
      <c r="BVA31" s="32"/>
      <c r="BVB31" s="32"/>
      <c r="BVC31" s="32"/>
      <c r="BVD31" s="32"/>
      <c r="BVE31" s="32"/>
      <c r="BVF31" s="32"/>
      <c r="BVG31" s="32"/>
      <c r="BVH31" s="32"/>
      <c r="BVI31" s="32"/>
      <c r="BVJ31" s="32"/>
      <c r="BVK31" s="32"/>
      <c r="BVL31" s="32"/>
      <c r="BVM31" s="32"/>
      <c r="BVN31" s="32"/>
      <c r="BVO31" s="32"/>
      <c r="BVP31" s="32"/>
      <c r="BVQ31" s="32"/>
      <c r="BVR31" s="32"/>
      <c r="BVS31" s="32"/>
      <c r="BVT31" s="32"/>
      <c r="BVU31" s="32"/>
      <c r="BVV31" s="32"/>
      <c r="BVW31" s="32"/>
      <c r="BVX31" s="32"/>
      <c r="BVY31" s="32"/>
      <c r="BVZ31" s="32"/>
      <c r="BWA31" s="32"/>
      <c r="BWB31" s="32"/>
      <c r="BWC31" s="32"/>
      <c r="BWD31" s="32"/>
      <c r="BWE31" s="32"/>
      <c r="BWF31" s="32"/>
      <c r="BWG31" s="32"/>
      <c r="BWH31" s="32"/>
      <c r="BWI31" s="32"/>
      <c r="BWJ31" s="32"/>
      <c r="BWK31" s="32"/>
      <c r="BWL31" s="32"/>
      <c r="BWM31" s="32"/>
      <c r="BWN31" s="32"/>
      <c r="BWO31" s="32"/>
      <c r="BWP31" s="32"/>
      <c r="BWQ31" s="32"/>
      <c r="BWR31" s="32"/>
      <c r="BWS31" s="32"/>
      <c r="BWT31" s="32"/>
      <c r="BWU31" s="32"/>
      <c r="BWV31" s="32"/>
      <c r="BWW31" s="32"/>
      <c r="BWX31" s="32"/>
      <c r="BWY31" s="32"/>
      <c r="BWZ31" s="32"/>
      <c r="BXA31" s="32"/>
      <c r="BXB31" s="32"/>
      <c r="BXC31" s="32"/>
      <c r="BXD31" s="32"/>
      <c r="BXE31" s="32"/>
      <c r="BXF31" s="32"/>
      <c r="BXG31" s="32"/>
      <c r="BXH31" s="32"/>
      <c r="BXI31" s="32"/>
      <c r="BXJ31" s="32"/>
      <c r="BXK31" s="32"/>
      <c r="BXL31" s="32"/>
      <c r="BXM31" s="32"/>
      <c r="BXN31" s="32"/>
      <c r="BXO31" s="32"/>
      <c r="BXP31" s="32"/>
      <c r="BXQ31" s="32"/>
      <c r="BXR31" s="32"/>
      <c r="BXS31" s="32"/>
      <c r="BXT31" s="32"/>
      <c r="BXU31" s="32"/>
      <c r="BXV31" s="32"/>
      <c r="BXW31" s="32"/>
      <c r="BXX31" s="32"/>
      <c r="BXY31" s="32"/>
      <c r="BXZ31" s="32"/>
      <c r="BYA31" s="32"/>
      <c r="BYB31" s="32"/>
      <c r="BYC31" s="32"/>
      <c r="BYD31" s="32"/>
      <c r="BYE31" s="32"/>
      <c r="BYF31" s="32"/>
      <c r="BYG31" s="32"/>
      <c r="BYH31" s="32"/>
      <c r="BYI31" s="32"/>
      <c r="BYJ31" s="32"/>
      <c r="BYK31" s="32"/>
      <c r="BYL31" s="32"/>
      <c r="BYM31" s="32"/>
      <c r="BYN31" s="32"/>
      <c r="BYO31" s="32"/>
      <c r="BYP31" s="32"/>
      <c r="BYQ31" s="32"/>
      <c r="BYR31" s="32"/>
      <c r="BYS31" s="32"/>
      <c r="BYT31" s="32"/>
      <c r="BYU31" s="32"/>
      <c r="BYV31" s="32"/>
      <c r="BYW31" s="32"/>
      <c r="BYX31" s="32"/>
      <c r="BYY31" s="32"/>
      <c r="BYZ31" s="32"/>
      <c r="BZA31" s="32"/>
      <c r="BZB31" s="32"/>
      <c r="BZC31" s="32"/>
      <c r="BZD31" s="32"/>
      <c r="BZE31" s="32"/>
      <c r="BZF31" s="32"/>
      <c r="BZG31" s="32"/>
      <c r="BZH31" s="32"/>
      <c r="BZI31" s="32"/>
      <c r="BZJ31" s="32"/>
      <c r="BZK31" s="32"/>
      <c r="BZL31" s="32"/>
      <c r="BZM31" s="32"/>
      <c r="BZN31" s="32"/>
      <c r="BZO31" s="32"/>
      <c r="BZP31" s="32"/>
      <c r="BZQ31" s="32"/>
      <c r="BZR31" s="32"/>
      <c r="BZS31" s="32"/>
      <c r="BZT31" s="32"/>
      <c r="BZU31" s="32"/>
      <c r="BZV31" s="32"/>
      <c r="BZW31" s="32"/>
      <c r="BZX31" s="32"/>
      <c r="BZY31" s="32"/>
      <c r="BZZ31" s="32"/>
      <c r="CAA31" s="32"/>
      <c r="CAB31" s="32"/>
      <c r="CAC31" s="32"/>
      <c r="CAD31" s="32"/>
      <c r="CAE31" s="32"/>
      <c r="CAF31" s="32"/>
      <c r="CAG31" s="32"/>
      <c r="CAH31" s="32"/>
      <c r="CAI31" s="32"/>
      <c r="CAJ31" s="32"/>
      <c r="CAK31" s="32"/>
      <c r="CAL31" s="32"/>
      <c r="CAM31" s="32"/>
      <c r="CAN31" s="32"/>
      <c r="CAO31" s="32"/>
      <c r="CAP31" s="32"/>
      <c r="CAQ31" s="32"/>
      <c r="CAR31" s="32"/>
      <c r="CAS31" s="32"/>
      <c r="CAT31" s="32"/>
      <c r="CAU31" s="32"/>
      <c r="CAV31" s="32"/>
      <c r="CAW31" s="32"/>
      <c r="CAX31" s="32"/>
      <c r="CAY31" s="32"/>
      <c r="CAZ31" s="32"/>
      <c r="CBA31" s="32"/>
      <c r="CBB31" s="32"/>
      <c r="CBC31" s="32"/>
      <c r="CBD31" s="32"/>
      <c r="CBE31" s="32"/>
      <c r="CBF31" s="32"/>
      <c r="CBG31" s="32"/>
      <c r="CBH31" s="32"/>
      <c r="CBI31" s="32"/>
      <c r="CBJ31" s="32"/>
      <c r="CBK31" s="32"/>
      <c r="CBL31" s="32"/>
      <c r="CBM31" s="32"/>
      <c r="CBN31" s="32"/>
      <c r="CBO31" s="32"/>
      <c r="CBP31" s="32"/>
      <c r="CBQ31" s="32"/>
      <c r="CBR31" s="32"/>
      <c r="CBS31" s="32"/>
      <c r="CBT31" s="32"/>
      <c r="CBU31" s="32"/>
      <c r="CBV31" s="32"/>
      <c r="CBW31" s="32"/>
      <c r="CBX31" s="32"/>
      <c r="CBY31" s="32"/>
      <c r="CBZ31" s="32"/>
      <c r="CCA31" s="32"/>
      <c r="CCB31" s="32"/>
      <c r="CCC31" s="32"/>
      <c r="CCD31" s="32"/>
      <c r="CCE31" s="32"/>
      <c r="CCF31" s="32"/>
      <c r="CCG31" s="32"/>
      <c r="CCH31" s="32"/>
      <c r="CCI31" s="32"/>
      <c r="CCJ31" s="32"/>
      <c r="CCK31" s="32"/>
      <c r="CCL31" s="32"/>
      <c r="CCM31" s="32"/>
      <c r="CCN31" s="32"/>
      <c r="CCO31" s="32"/>
      <c r="CCP31" s="32"/>
      <c r="CCQ31" s="32"/>
      <c r="CCR31" s="32"/>
      <c r="CCS31" s="32"/>
      <c r="CCT31" s="32"/>
      <c r="CCU31" s="32"/>
      <c r="CCV31" s="32"/>
      <c r="CCW31" s="32"/>
      <c r="CCX31" s="32"/>
      <c r="CCY31" s="32"/>
      <c r="CCZ31" s="32"/>
      <c r="CDA31" s="32"/>
      <c r="CDB31" s="32"/>
      <c r="CDC31" s="32"/>
      <c r="CDD31" s="32"/>
      <c r="CDE31" s="32"/>
      <c r="CDF31" s="32"/>
      <c r="CDG31" s="32"/>
      <c r="CDH31" s="32"/>
      <c r="CDI31" s="32"/>
      <c r="CDJ31" s="32"/>
      <c r="CDK31" s="32"/>
      <c r="CDL31" s="32"/>
      <c r="CDM31" s="32"/>
      <c r="CDN31" s="32"/>
      <c r="CDO31" s="32"/>
      <c r="CDP31" s="32"/>
      <c r="CDQ31" s="32"/>
      <c r="CDR31" s="32"/>
      <c r="CDS31" s="32"/>
      <c r="CDT31" s="32"/>
      <c r="CDU31" s="32"/>
      <c r="CDV31" s="32"/>
      <c r="CDW31" s="32"/>
      <c r="CDX31" s="32"/>
      <c r="CDY31" s="32"/>
      <c r="CDZ31" s="32"/>
      <c r="CEA31" s="32"/>
      <c r="CEB31" s="32"/>
      <c r="CEC31" s="32"/>
      <c r="CED31" s="32"/>
      <c r="CEE31" s="32"/>
      <c r="CEF31" s="32"/>
      <c r="CEG31" s="32"/>
      <c r="CEH31" s="32"/>
      <c r="CEI31" s="32"/>
      <c r="CEJ31" s="32"/>
      <c r="CEK31" s="32"/>
      <c r="CEL31" s="32"/>
      <c r="CEM31" s="32"/>
      <c r="CEN31" s="32"/>
      <c r="CEO31" s="32"/>
      <c r="CEP31" s="32"/>
      <c r="CEQ31" s="32"/>
      <c r="CER31" s="32"/>
      <c r="CES31" s="32"/>
      <c r="CET31" s="32"/>
      <c r="CEU31" s="32"/>
      <c r="CEV31" s="32"/>
      <c r="CEW31" s="32"/>
      <c r="CEX31" s="32"/>
      <c r="CEY31" s="32"/>
      <c r="CEZ31" s="32"/>
      <c r="CFA31" s="32"/>
      <c r="CFB31" s="32"/>
      <c r="CFC31" s="32"/>
      <c r="CFD31" s="32"/>
      <c r="CFE31" s="32"/>
      <c r="CFF31" s="32"/>
      <c r="CFG31" s="32"/>
      <c r="CFH31" s="32"/>
      <c r="CFI31" s="32"/>
      <c r="CFJ31" s="32"/>
      <c r="CFK31" s="32"/>
      <c r="CFL31" s="32"/>
      <c r="CFM31" s="32"/>
      <c r="CFN31" s="32"/>
      <c r="CFO31" s="32"/>
      <c r="CFP31" s="32"/>
      <c r="CFQ31" s="32"/>
      <c r="CFR31" s="32"/>
      <c r="CFS31" s="32"/>
      <c r="CFT31" s="32"/>
      <c r="CFU31" s="32"/>
      <c r="CFV31" s="32"/>
      <c r="CFW31" s="32"/>
      <c r="CFX31" s="32"/>
      <c r="CFY31" s="32"/>
      <c r="CFZ31" s="32"/>
      <c r="CGA31" s="32"/>
      <c r="CGB31" s="32"/>
      <c r="CGC31" s="32"/>
      <c r="CGD31" s="32"/>
      <c r="CGE31" s="32"/>
      <c r="CGF31" s="32"/>
      <c r="CGG31" s="32"/>
      <c r="CGH31" s="32"/>
      <c r="CGI31" s="32"/>
      <c r="CGJ31" s="32"/>
      <c r="CGK31" s="32"/>
      <c r="CGL31" s="32"/>
      <c r="CGM31" s="32"/>
      <c r="CGN31" s="32"/>
      <c r="CGO31" s="32"/>
      <c r="CGP31" s="32"/>
      <c r="CGQ31" s="32"/>
      <c r="CGR31" s="32"/>
      <c r="CGS31" s="32"/>
      <c r="CGT31" s="32"/>
      <c r="CGU31" s="32"/>
      <c r="CGV31" s="32"/>
      <c r="CGW31" s="32"/>
      <c r="CGX31" s="32"/>
      <c r="CGY31" s="32"/>
      <c r="CGZ31" s="32"/>
      <c r="CHA31" s="32"/>
      <c r="CHB31" s="32"/>
      <c r="CHC31" s="32"/>
      <c r="CHD31" s="32"/>
      <c r="CHE31" s="32"/>
      <c r="CHF31" s="32"/>
      <c r="CHG31" s="32"/>
      <c r="CHH31" s="32"/>
      <c r="CHI31" s="32"/>
      <c r="CHJ31" s="32"/>
      <c r="CHK31" s="32"/>
      <c r="CHL31" s="32"/>
      <c r="CHM31" s="32"/>
      <c r="CHN31" s="32"/>
      <c r="CHO31" s="32"/>
      <c r="CHP31" s="32"/>
      <c r="CHQ31" s="32"/>
      <c r="CHR31" s="32"/>
      <c r="CHS31" s="32"/>
      <c r="CHT31" s="32"/>
      <c r="CHU31" s="32"/>
      <c r="CHV31" s="32"/>
      <c r="CHW31" s="32"/>
      <c r="CHX31" s="32"/>
      <c r="CHY31" s="32"/>
      <c r="CHZ31" s="32"/>
      <c r="CIA31" s="32"/>
      <c r="CIB31" s="32"/>
      <c r="CIC31" s="32"/>
      <c r="CID31" s="32"/>
      <c r="CIE31" s="32"/>
      <c r="CIF31" s="32"/>
      <c r="CIG31" s="32"/>
      <c r="CIH31" s="32"/>
      <c r="CII31" s="32"/>
      <c r="CIJ31" s="32"/>
      <c r="CIK31" s="32"/>
      <c r="CIL31" s="32"/>
      <c r="CIM31" s="32"/>
      <c r="CIN31" s="32"/>
      <c r="CIO31" s="32"/>
      <c r="CIP31" s="32"/>
      <c r="CIQ31" s="32"/>
      <c r="CIR31" s="32"/>
      <c r="CIS31" s="32"/>
      <c r="CIT31" s="32"/>
      <c r="CIU31" s="32"/>
      <c r="CIV31" s="32"/>
      <c r="CIW31" s="32"/>
      <c r="CIX31" s="32"/>
      <c r="CIY31" s="32"/>
      <c r="CIZ31" s="32"/>
      <c r="CJA31" s="32"/>
      <c r="CJB31" s="32"/>
      <c r="CJC31" s="32"/>
      <c r="CJD31" s="32"/>
      <c r="CJE31" s="32"/>
      <c r="CJF31" s="32"/>
      <c r="CJG31" s="32"/>
      <c r="CJH31" s="32"/>
      <c r="CJI31" s="32"/>
      <c r="CJJ31" s="32"/>
      <c r="CJK31" s="32"/>
      <c r="CJL31" s="32"/>
      <c r="CJM31" s="32"/>
      <c r="CJN31" s="32"/>
      <c r="CJO31" s="32"/>
      <c r="CJP31" s="32"/>
      <c r="CJQ31" s="32"/>
      <c r="CJR31" s="32"/>
      <c r="CJS31" s="32"/>
      <c r="CJT31" s="32"/>
      <c r="CJU31" s="32"/>
      <c r="CJV31" s="32"/>
      <c r="CJW31" s="32"/>
      <c r="CJX31" s="32"/>
      <c r="CJY31" s="32"/>
      <c r="CJZ31" s="32"/>
      <c r="CKA31" s="32"/>
      <c r="CKB31" s="32"/>
      <c r="CKC31" s="32"/>
      <c r="CKD31" s="32"/>
      <c r="CKE31" s="32"/>
      <c r="CKF31" s="32"/>
      <c r="CKG31" s="32"/>
      <c r="CKH31" s="32"/>
      <c r="CKI31" s="32"/>
      <c r="CKJ31" s="32"/>
      <c r="CKK31" s="32"/>
      <c r="CKL31" s="32"/>
      <c r="CKM31" s="32"/>
      <c r="CKN31" s="32"/>
      <c r="CKO31" s="32"/>
      <c r="CKP31" s="32"/>
      <c r="CKQ31" s="32"/>
      <c r="CKR31" s="32"/>
      <c r="CKS31" s="32"/>
      <c r="CKT31" s="32"/>
      <c r="CKU31" s="32"/>
      <c r="CKV31" s="32"/>
      <c r="CKW31" s="32"/>
      <c r="CKX31" s="32"/>
      <c r="CKY31" s="32"/>
      <c r="CKZ31" s="32"/>
      <c r="CLA31" s="32"/>
      <c r="CLB31" s="32"/>
      <c r="CLC31" s="32"/>
      <c r="CLD31" s="32"/>
      <c r="CLE31" s="32"/>
      <c r="CLF31" s="32"/>
      <c r="CLG31" s="32"/>
      <c r="CLH31" s="32"/>
      <c r="CLI31" s="32"/>
      <c r="CLJ31" s="32"/>
      <c r="CLK31" s="32"/>
      <c r="CLL31" s="32"/>
      <c r="CLM31" s="32"/>
      <c r="CLN31" s="32"/>
      <c r="CLO31" s="32"/>
      <c r="CLP31" s="32"/>
      <c r="CLQ31" s="32"/>
      <c r="CLR31" s="32"/>
      <c r="CLS31" s="32"/>
      <c r="CLT31" s="32"/>
      <c r="CLU31" s="32"/>
      <c r="CLV31" s="32"/>
      <c r="CLW31" s="32"/>
      <c r="CLX31" s="32"/>
      <c r="CLY31" s="32"/>
      <c r="CLZ31" s="32"/>
      <c r="CMA31" s="32"/>
      <c r="CMB31" s="32"/>
      <c r="CMC31" s="32"/>
      <c r="CMD31" s="32"/>
      <c r="CME31" s="32"/>
      <c r="CMF31" s="32"/>
      <c r="CMG31" s="32"/>
      <c r="CMH31" s="32"/>
      <c r="CMI31" s="32"/>
      <c r="CMJ31" s="32"/>
      <c r="CMK31" s="32"/>
      <c r="CML31" s="32"/>
      <c r="CMM31" s="32"/>
      <c r="CMN31" s="32"/>
      <c r="CMO31" s="32"/>
      <c r="CMP31" s="32"/>
      <c r="CMQ31" s="32"/>
      <c r="CMR31" s="32"/>
      <c r="CMS31" s="32"/>
      <c r="CMT31" s="32"/>
      <c r="CMU31" s="32"/>
      <c r="CMV31" s="32"/>
      <c r="CMW31" s="32"/>
      <c r="CMX31" s="32"/>
      <c r="CMY31" s="32"/>
      <c r="CMZ31" s="32"/>
      <c r="CNA31" s="32"/>
      <c r="CNB31" s="32"/>
      <c r="CNC31" s="32"/>
      <c r="CND31" s="32"/>
      <c r="CNE31" s="32"/>
      <c r="CNF31" s="32"/>
      <c r="CNG31" s="32"/>
      <c r="CNH31" s="32"/>
      <c r="CNI31" s="32"/>
      <c r="CNJ31" s="32"/>
      <c r="CNK31" s="32"/>
      <c r="CNL31" s="32"/>
      <c r="CNM31" s="32"/>
      <c r="CNN31" s="32"/>
      <c r="CNO31" s="32"/>
      <c r="CNP31" s="32"/>
      <c r="CNQ31" s="32"/>
      <c r="CNR31" s="32"/>
      <c r="CNS31" s="32"/>
      <c r="CNT31" s="32"/>
      <c r="CNU31" s="32"/>
      <c r="CNV31" s="32"/>
      <c r="CNW31" s="32"/>
      <c r="CNX31" s="32"/>
      <c r="CNY31" s="32"/>
      <c r="CNZ31" s="32"/>
      <c r="COA31" s="32"/>
      <c r="COB31" s="32"/>
      <c r="COC31" s="32"/>
      <c r="COD31" s="32"/>
      <c r="COE31" s="32"/>
      <c r="COF31" s="32"/>
      <c r="COG31" s="32"/>
      <c r="COH31" s="32"/>
      <c r="COI31" s="32"/>
      <c r="COJ31" s="32"/>
      <c r="COK31" s="32"/>
      <c r="COL31" s="32"/>
      <c r="COM31" s="32"/>
      <c r="CON31" s="32"/>
      <c r="COO31" s="32"/>
      <c r="COP31" s="32"/>
      <c r="COQ31" s="32"/>
      <c r="COR31" s="32"/>
      <c r="COS31" s="32"/>
      <c r="COT31" s="32"/>
      <c r="COU31" s="32"/>
      <c r="COV31" s="32"/>
      <c r="COW31" s="32"/>
      <c r="COX31" s="32"/>
      <c r="COY31" s="32"/>
      <c r="COZ31" s="32"/>
      <c r="CPA31" s="32"/>
      <c r="CPB31" s="32"/>
      <c r="CPC31" s="32"/>
      <c r="CPD31" s="32"/>
      <c r="CPE31" s="32"/>
      <c r="CPF31" s="32"/>
      <c r="CPG31" s="32"/>
      <c r="CPH31" s="32"/>
      <c r="CPI31" s="32"/>
      <c r="CPJ31" s="32"/>
      <c r="CPK31" s="32"/>
      <c r="CPL31" s="32"/>
      <c r="CPM31" s="32"/>
      <c r="CPN31" s="32"/>
      <c r="CPO31" s="32"/>
      <c r="CPP31" s="32"/>
      <c r="CPQ31" s="32"/>
      <c r="CPR31" s="32"/>
      <c r="CPS31" s="32"/>
      <c r="CPT31" s="32"/>
      <c r="CPU31" s="32"/>
      <c r="CPV31" s="32"/>
      <c r="CPW31" s="32"/>
      <c r="CPX31" s="32"/>
      <c r="CPY31" s="32"/>
      <c r="CPZ31" s="32"/>
      <c r="CQA31" s="32"/>
      <c r="CQB31" s="32"/>
      <c r="CQC31" s="32"/>
      <c r="CQD31" s="32"/>
      <c r="CQE31" s="32"/>
      <c r="CQF31" s="32"/>
      <c r="CQG31" s="32"/>
      <c r="CQH31" s="32"/>
      <c r="CQI31" s="32"/>
      <c r="CQJ31" s="32"/>
      <c r="CQK31" s="32"/>
      <c r="CQL31" s="32"/>
      <c r="CQM31" s="32"/>
      <c r="CQN31" s="32"/>
      <c r="CQO31" s="32"/>
      <c r="CQP31" s="32"/>
      <c r="CQQ31" s="32"/>
      <c r="CQR31" s="32"/>
      <c r="CQS31" s="32"/>
      <c r="CQT31" s="32"/>
      <c r="CQU31" s="32"/>
      <c r="CQV31" s="32"/>
      <c r="CQW31" s="32"/>
      <c r="CQX31" s="32"/>
      <c r="CQY31" s="32"/>
      <c r="CQZ31" s="32"/>
      <c r="CRA31" s="32"/>
      <c r="CRB31" s="32"/>
      <c r="CRC31" s="32"/>
      <c r="CRD31" s="32"/>
      <c r="CRE31" s="32"/>
      <c r="CRF31" s="32"/>
      <c r="CRG31" s="32"/>
      <c r="CRH31" s="32"/>
      <c r="CRI31" s="32"/>
      <c r="CRJ31" s="32"/>
      <c r="CRK31" s="32"/>
      <c r="CRL31" s="32"/>
      <c r="CRM31" s="32"/>
      <c r="CRN31" s="32"/>
      <c r="CRO31" s="32"/>
      <c r="CRP31" s="32"/>
      <c r="CRQ31" s="32"/>
      <c r="CRR31" s="32"/>
      <c r="CRS31" s="32"/>
      <c r="CRT31" s="32"/>
      <c r="CRU31" s="32"/>
      <c r="CRV31" s="32"/>
      <c r="CRW31" s="32"/>
      <c r="CRX31" s="32"/>
      <c r="CRY31" s="32"/>
      <c r="CRZ31" s="32"/>
      <c r="CSA31" s="32"/>
      <c r="CSB31" s="32"/>
      <c r="CSC31" s="32"/>
      <c r="CSD31" s="32"/>
      <c r="CSE31" s="32"/>
      <c r="CSF31" s="32"/>
      <c r="CSG31" s="32"/>
      <c r="CSH31" s="32"/>
      <c r="CSI31" s="32"/>
      <c r="CSJ31" s="32"/>
      <c r="CSK31" s="32"/>
      <c r="CSL31" s="32"/>
      <c r="CSM31" s="32"/>
      <c r="CSN31" s="32"/>
      <c r="CSO31" s="32"/>
      <c r="CSP31" s="32"/>
      <c r="CSQ31" s="32"/>
      <c r="CSR31" s="32"/>
      <c r="CSS31" s="32"/>
      <c r="CST31" s="32"/>
      <c r="CSU31" s="32"/>
      <c r="CSV31" s="32"/>
      <c r="CSW31" s="32"/>
      <c r="CSX31" s="32"/>
      <c r="CSY31" s="32"/>
      <c r="CSZ31" s="32"/>
      <c r="CTA31" s="32"/>
      <c r="CTB31" s="32"/>
      <c r="CTC31" s="32"/>
      <c r="CTD31" s="32"/>
      <c r="CTE31" s="32"/>
      <c r="CTF31" s="32"/>
      <c r="CTG31" s="32"/>
      <c r="CTH31" s="32"/>
      <c r="CTI31" s="32"/>
      <c r="CTJ31" s="32"/>
      <c r="CTK31" s="32"/>
      <c r="CTL31" s="32"/>
      <c r="CTM31" s="32"/>
      <c r="CTN31" s="32"/>
      <c r="CTO31" s="32"/>
      <c r="CTP31" s="32"/>
      <c r="CTQ31" s="32"/>
      <c r="CTR31" s="32"/>
      <c r="CTS31" s="32"/>
      <c r="CTT31" s="32"/>
      <c r="CTU31" s="32"/>
      <c r="CTV31" s="32"/>
      <c r="CTW31" s="32"/>
      <c r="CTX31" s="32"/>
      <c r="CTY31" s="32"/>
      <c r="CTZ31" s="32"/>
      <c r="CUA31" s="32"/>
      <c r="CUB31" s="32"/>
      <c r="CUC31" s="32"/>
      <c r="CUD31" s="32"/>
      <c r="CUE31" s="32"/>
      <c r="CUF31" s="32"/>
      <c r="CUG31" s="32"/>
      <c r="CUH31" s="32"/>
      <c r="CUI31" s="32"/>
      <c r="CUJ31" s="32"/>
      <c r="CUK31" s="32"/>
      <c r="CUL31" s="32"/>
      <c r="CUM31" s="32"/>
      <c r="CUN31" s="32"/>
      <c r="CUO31" s="32"/>
      <c r="CUP31" s="32"/>
      <c r="CUQ31" s="32"/>
      <c r="CUR31" s="32"/>
      <c r="CUS31" s="32"/>
      <c r="CUT31" s="32"/>
      <c r="CUU31" s="32"/>
      <c r="CUV31" s="32"/>
      <c r="CUW31" s="32"/>
      <c r="CUX31" s="32"/>
      <c r="CUY31" s="32"/>
      <c r="CUZ31" s="32"/>
      <c r="CVA31" s="32"/>
      <c r="CVB31" s="32"/>
      <c r="CVC31" s="32"/>
      <c r="CVD31" s="32"/>
      <c r="CVE31" s="32"/>
      <c r="CVF31" s="32"/>
      <c r="CVG31" s="32"/>
      <c r="CVH31" s="32"/>
      <c r="CVI31" s="32"/>
      <c r="CVJ31" s="32"/>
      <c r="CVK31" s="32"/>
      <c r="CVL31" s="32"/>
      <c r="CVM31" s="32"/>
      <c r="CVN31" s="32"/>
      <c r="CVO31" s="32"/>
      <c r="CVP31" s="32"/>
      <c r="CVQ31" s="32"/>
      <c r="CVR31" s="32"/>
      <c r="CVS31" s="32"/>
      <c r="CVT31" s="32"/>
      <c r="CVU31" s="32"/>
      <c r="CVV31" s="32"/>
      <c r="CVW31" s="32"/>
      <c r="CVX31" s="32"/>
      <c r="CVY31" s="32"/>
      <c r="CVZ31" s="32"/>
      <c r="CWA31" s="32"/>
      <c r="CWB31" s="32"/>
      <c r="CWC31" s="32"/>
      <c r="CWD31" s="32"/>
      <c r="CWE31" s="32"/>
      <c r="CWF31" s="32"/>
      <c r="CWG31" s="32"/>
      <c r="CWH31" s="32"/>
      <c r="CWI31" s="32"/>
      <c r="CWJ31" s="32"/>
      <c r="CWK31" s="32"/>
      <c r="CWL31" s="32"/>
      <c r="CWM31" s="32"/>
      <c r="CWN31" s="32"/>
      <c r="CWO31" s="32"/>
      <c r="CWP31" s="32"/>
      <c r="CWQ31" s="32"/>
      <c r="CWR31" s="32"/>
      <c r="CWS31" s="32"/>
      <c r="CWT31" s="32"/>
      <c r="CWU31" s="32"/>
      <c r="CWV31" s="32"/>
      <c r="CWW31" s="32"/>
      <c r="CWX31" s="32"/>
      <c r="CWY31" s="32"/>
      <c r="CWZ31" s="32"/>
      <c r="CXA31" s="32"/>
      <c r="CXB31" s="32"/>
      <c r="CXC31" s="32"/>
      <c r="CXD31" s="32"/>
      <c r="CXE31" s="32"/>
      <c r="CXF31" s="32"/>
      <c r="CXG31" s="32"/>
      <c r="CXH31" s="32"/>
      <c r="CXI31" s="32"/>
      <c r="CXJ31" s="32"/>
      <c r="CXK31" s="32"/>
      <c r="CXL31" s="32"/>
      <c r="CXM31" s="32"/>
      <c r="CXN31" s="32"/>
      <c r="CXO31" s="32"/>
      <c r="CXP31" s="32"/>
      <c r="CXQ31" s="32"/>
      <c r="CXR31" s="32"/>
      <c r="CXS31" s="32"/>
      <c r="CXT31" s="32"/>
      <c r="CXU31" s="32"/>
      <c r="CXV31" s="32"/>
      <c r="CXW31" s="32"/>
      <c r="CXX31" s="32"/>
      <c r="CXY31" s="32"/>
      <c r="CXZ31" s="32"/>
      <c r="CYA31" s="32"/>
      <c r="CYB31" s="32"/>
      <c r="CYC31" s="32"/>
      <c r="CYD31" s="32"/>
      <c r="CYE31" s="32"/>
      <c r="CYF31" s="32"/>
      <c r="CYG31" s="32"/>
      <c r="CYH31" s="32"/>
      <c r="CYI31" s="32"/>
      <c r="CYJ31" s="32"/>
      <c r="CYK31" s="32"/>
      <c r="CYL31" s="32"/>
      <c r="CYM31" s="32"/>
      <c r="CYN31" s="32"/>
      <c r="CYO31" s="32"/>
      <c r="CYP31" s="32"/>
      <c r="CYQ31" s="32"/>
      <c r="CYR31" s="32"/>
      <c r="CYS31" s="32"/>
      <c r="CYT31" s="32"/>
      <c r="CYU31" s="32"/>
      <c r="CYV31" s="32"/>
      <c r="CYW31" s="32"/>
      <c r="CYX31" s="32"/>
      <c r="CYY31" s="32"/>
      <c r="CYZ31" s="32"/>
      <c r="CZA31" s="32"/>
      <c r="CZB31" s="32"/>
      <c r="CZC31" s="32"/>
      <c r="CZD31" s="32"/>
      <c r="CZE31" s="32"/>
      <c r="CZF31" s="32"/>
      <c r="CZG31" s="32"/>
      <c r="CZH31" s="32"/>
      <c r="CZI31" s="32"/>
      <c r="CZJ31" s="32"/>
      <c r="CZK31" s="32"/>
      <c r="CZL31" s="32"/>
      <c r="CZM31" s="32"/>
      <c r="CZN31" s="32"/>
      <c r="CZO31" s="32"/>
      <c r="CZP31" s="32"/>
      <c r="CZQ31" s="32"/>
      <c r="CZR31" s="32"/>
      <c r="CZS31" s="32"/>
      <c r="CZT31" s="32"/>
      <c r="CZU31" s="32"/>
      <c r="CZV31" s="32"/>
      <c r="CZW31" s="32"/>
      <c r="CZX31" s="32"/>
      <c r="CZY31" s="32"/>
      <c r="CZZ31" s="32"/>
      <c r="DAA31" s="32"/>
      <c r="DAB31" s="32"/>
      <c r="DAC31" s="32"/>
      <c r="DAD31" s="32"/>
      <c r="DAE31" s="32"/>
      <c r="DAF31" s="32"/>
      <c r="DAG31" s="32"/>
      <c r="DAH31" s="32"/>
      <c r="DAI31" s="32"/>
      <c r="DAJ31" s="32"/>
      <c r="DAK31" s="32"/>
      <c r="DAL31" s="32"/>
      <c r="DAM31" s="32"/>
      <c r="DAN31" s="32"/>
      <c r="DAO31" s="32"/>
      <c r="DAP31" s="32"/>
      <c r="DAQ31" s="32"/>
      <c r="DAR31" s="32"/>
      <c r="DAS31" s="32"/>
      <c r="DAT31" s="32"/>
      <c r="DAU31" s="32"/>
      <c r="DAV31" s="32"/>
      <c r="DAW31" s="32"/>
      <c r="DAX31" s="32"/>
      <c r="DAY31" s="32"/>
      <c r="DAZ31" s="32"/>
      <c r="DBA31" s="32"/>
      <c r="DBB31" s="32"/>
      <c r="DBC31" s="32"/>
      <c r="DBD31" s="32"/>
      <c r="DBE31" s="32"/>
      <c r="DBF31" s="32"/>
      <c r="DBG31" s="32"/>
      <c r="DBH31" s="32"/>
      <c r="DBI31" s="32"/>
      <c r="DBJ31" s="32"/>
      <c r="DBK31" s="32"/>
      <c r="DBL31" s="32"/>
      <c r="DBM31" s="32"/>
      <c r="DBN31" s="32"/>
      <c r="DBO31" s="32"/>
      <c r="DBP31" s="32"/>
      <c r="DBQ31" s="32"/>
      <c r="DBR31" s="32"/>
      <c r="DBS31" s="32"/>
      <c r="DBT31" s="32"/>
      <c r="DBU31" s="32"/>
      <c r="DBV31" s="32"/>
      <c r="DBW31" s="32"/>
      <c r="DBX31" s="32"/>
      <c r="DBY31" s="32"/>
      <c r="DBZ31" s="32"/>
      <c r="DCA31" s="32"/>
      <c r="DCB31" s="32"/>
      <c r="DCC31" s="32"/>
      <c r="DCD31" s="32"/>
      <c r="DCE31" s="32"/>
      <c r="DCF31" s="32"/>
      <c r="DCG31" s="32"/>
      <c r="DCH31" s="32"/>
      <c r="DCI31" s="32"/>
      <c r="DCJ31" s="32"/>
      <c r="DCK31" s="32"/>
      <c r="DCL31" s="32"/>
      <c r="DCM31" s="32"/>
      <c r="DCN31" s="32"/>
      <c r="DCO31" s="32"/>
      <c r="DCP31" s="32"/>
      <c r="DCQ31" s="32"/>
      <c r="DCR31" s="32"/>
      <c r="DCS31" s="32"/>
      <c r="DCT31" s="32"/>
      <c r="DCU31" s="32"/>
      <c r="DCV31" s="32"/>
      <c r="DCW31" s="32"/>
      <c r="DCX31" s="32"/>
      <c r="DCY31" s="32"/>
      <c r="DCZ31" s="32"/>
      <c r="DDA31" s="32"/>
      <c r="DDB31" s="32"/>
      <c r="DDC31" s="32"/>
      <c r="DDD31" s="32"/>
      <c r="DDE31" s="32"/>
      <c r="DDF31" s="32"/>
      <c r="DDG31" s="32"/>
      <c r="DDH31" s="32"/>
      <c r="DDI31" s="32"/>
      <c r="DDJ31" s="32"/>
      <c r="DDK31" s="32"/>
      <c r="DDL31" s="32"/>
      <c r="DDM31" s="32"/>
      <c r="DDN31" s="32"/>
      <c r="DDO31" s="32"/>
      <c r="DDP31" s="32"/>
      <c r="DDQ31" s="32"/>
      <c r="DDR31" s="32"/>
      <c r="DDS31" s="32"/>
      <c r="DDT31" s="32"/>
      <c r="DDU31" s="32"/>
      <c r="DDV31" s="32"/>
      <c r="DDW31" s="32"/>
      <c r="DDX31" s="32"/>
      <c r="DDY31" s="32"/>
      <c r="DDZ31" s="32"/>
      <c r="DEA31" s="32"/>
      <c r="DEB31" s="32"/>
      <c r="DEC31" s="32"/>
      <c r="DED31" s="32"/>
      <c r="DEE31" s="32"/>
      <c r="DEF31" s="32"/>
      <c r="DEG31" s="32"/>
      <c r="DEH31" s="32"/>
      <c r="DEI31" s="32"/>
      <c r="DEJ31" s="32"/>
      <c r="DEK31" s="32"/>
      <c r="DEL31" s="32"/>
      <c r="DEM31" s="32"/>
      <c r="DEN31" s="32"/>
      <c r="DEO31" s="32"/>
      <c r="DEP31" s="32"/>
      <c r="DEQ31" s="32"/>
      <c r="DER31" s="32"/>
      <c r="DES31" s="32"/>
      <c r="DET31" s="32"/>
      <c r="DEU31" s="32"/>
      <c r="DEV31" s="32"/>
      <c r="DEW31" s="32"/>
      <c r="DEX31" s="32"/>
      <c r="DEY31" s="32"/>
      <c r="DEZ31" s="32"/>
      <c r="DFA31" s="32"/>
      <c r="DFB31" s="32"/>
      <c r="DFC31" s="32"/>
      <c r="DFD31" s="32"/>
      <c r="DFE31" s="32"/>
      <c r="DFF31" s="32"/>
      <c r="DFG31" s="32"/>
      <c r="DFH31" s="32"/>
      <c r="DFI31" s="32"/>
      <c r="DFJ31" s="32"/>
      <c r="DFK31" s="32"/>
      <c r="DFL31" s="32"/>
      <c r="DFM31" s="32"/>
      <c r="DFN31" s="32"/>
      <c r="DFO31" s="32"/>
      <c r="DFP31" s="32"/>
      <c r="DFQ31" s="32"/>
      <c r="DFR31" s="32"/>
      <c r="DFS31" s="32"/>
      <c r="DFT31" s="32"/>
      <c r="DFU31" s="32"/>
      <c r="DFV31" s="32"/>
      <c r="DFW31" s="32"/>
      <c r="DFX31" s="32"/>
      <c r="DFY31" s="32"/>
      <c r="DFZ31" s="32"/>
      <c r="DGA31" s="32"/>
      <c r="DGB31" s="32"/>
      <c r="DGC31" s="32"/>
      <c r="DGD31" s="32"/>
      <c r="DGE31" s="32"/>
      <c r="DGF31" s="32"/>
      <c r="DGG31" s="32"/>
      <c r="DGH31" s="32"/>
      <c r="DGI31" s="32"/>
      <c r="DGJ31" s="32"/>
      <c r="DGK31" s="32"/>
      <c r="DGL31" s="32"/>
      <c r="DGM31" s="32"/>
      <c r="DGN31" s="32"/>
      <c r="DGO31" s="32"/>
      <c r="DGP31" s="32"/>
      <c r="DGQ31" s="32"/>
      <c r="DGR31" s="32"/>
      <c r="DGS31" s="32"/>
      <c r="DGT31" s="32"/>
      <c r="DGU31" s="32"/>
      <c r="DGV31" s="32"/>
      <c r="DGW31" s="32"/>
      <c r="DGX31" s="32"/>
      <c r="DGY31" s="32"/>
      <c r="DGZ31" s="32"/>
      <c r="DHA31" s="32"/>
      <c r="DHB31" s="32"/>
      <c r="DHC31" s="32"/>
      <c r="DHD31" s="32"/>
      <c r="DHE31" s="32"/>
      <c r="DHF31" s="32"/>
      <c r="DHG31" s="32"/>
      <c r="DHH31" s="32"/>
      <c r="DHI31" s="32"/>
      <c r="DHJ31" s="32"/>
      <c r="DHK31" s="32"/>
      <c r="DHL31" s="32"/>
      <c r="DHM31" s="32"/>
      <c r="DHN31" s="32"/>
      <c r="DHO31" s="32"/>
      <c r="DHP31" s="32"/>
      <c r="DHQ31" s="32"/>
      <c r="DHR31" s="32"/>
      <c r="DHS31" s="32"/>
      <c r="DHT31" s="32"/>
      <c r="DHU31" s="32"/>
      <c r="DHV31" s="32"/>
      <c r="DHW31" s="32"/>
      <c r="DHX31" s="32"/>
      <c r="DHY31" s="32"/>
      <c r="DHZ31" s="32"/>
      <c r="DIA31" s="32"/>
      <c r="DIB31" s="32"/>
      <c r="DIC31" s="32"/>
      <c r="DID31" s="32"/>
      <c r="DIE31" s="32"/>
      <c r="DIF31" s="32"/>
      <c r="DIG31" s="32"/>
      <c r="DIH31" s="32"/>
      <c r="DII31" s="32"/>
      <c r="DIJ31" s="32"/>
      <c r="DIK31" s="32"/>
      <c r="DIL31" s="32"/>
      <c r="DIM31" s="32"/>
      <c r="DIN31" s="32"/>
      <c r="DIO31" s="32"/>
      <c r="DIP31" s="32"/>
      <c r="DIQ31" s="32"/>
      <c r="DIR31" s="32"/>
      <c r="DIS31" s="32"/>
      <c r="DIT31" s="32"/>
      <c r="DIU31" s="32"/>
      <c r="DIV31" s="32"/>
      <c r="DIW31" s="32"/>
      <c r="DIX31" s="32"/>
      <c r="DIY31" s="32"/>
      <c r="DIZ31" s="32"/>
      <c r="DJA31" s="32"/>
      <c r="DJB31" s="32"/>
      <c r="DJC31" s="32"/>
      <c r="DJD31" s="32"/>
      <c r="DJE31" s="32"/>
      <c r="DJF31" s="32"/>
      <c r="DJG31" s="32"/>
      <c r="DJH31" s="32"/>
      <c r="DJI31" s="32"/>
      <c r="DJJ31" s="32"/>
      <c r="DJK31" s="32"/>
      <c r="DJL31" s="32"/>
      <c r="DJM31" s="32"/>
      <c r="DJN31" s="32"/>
      <c r="DJO31" s="32"/>
      <c r="DJP31" s="32"/>
      <c r="DJQ31" s="32"/>
      <c r="DJR31" s="32"/>
      <c r="DJS31" s="32"/>
      <c r="DJT31" s="32"/>
      <c r="DJU31" s="32"/>
      <c r="DJV31" s="32"/>
      <c r="DJW31" s="32"/>
      <c r="DJX31" s="32"/>
      <c r="DJY31" s="32"/>
      <c r="DJZ31" s="32"/>
      <c r="DKA31" s="32"/>
      <c r="DKB31" s="32"/>
      <c r="DKC31" s="32"/>
      <c r="DKD31" s="32"/>
      <c r="DKE31" s="32"/>
      <c r="DKF31" s="32"/>
      <c r="DKG31" s="32"/>
      <c r="DKH31" s="32"/>
      <c r="DKI31" s="32"/>
      <c r="DKJ31" s="32"/>
      <c r="DKK31" s="32"/>
      <c r="DKL31" s="32"/>
      <c r="DKM31" s="32"/>
      <c r="DKN31" s="32"/>
      <c r="DKO31" s="32"/>
      <c r="DKP31" s="32"/>
      <c r="DKQ31" s="32"/>
      <c r="DKR31" s="32"/>
      <c r="DKS31" s="32"/>
      <c r="DKT31" s="32"/>
      <c r="DKU31" s="32"/>
      <c r="DKV31" s="32"/>
      <c r="DKW31" s="32"/>
      <c r="DKX31" s="32"/>
      <c r="DKY31" s="32"/>
      <c r="DKZ31" s="32"/>
      <c r="DLA31" s="32"/>
      <c r="DLB31" s="32"/>
      <c r="DLC31" s="32"/>
      <c r="DLD31" s="32"/>
      <c r="DLE31" s="32"/>
      <c r="DLF31" s="32"/>
      <c r="DLG31" s="32"/>
      <c r="DLH31" s="32"/>
      <c r="DLI31" s="32"/>
      <c r="DLJ31" s="32"/>
      <c r="DLK31" s="32"/>
      <c r="DLL31" s="32"/>
      <c r="DLM31" s="32"/>
      <c r="DLN31" s="32"/>
      <c r="DLO31" s="32"/>
      <c r="DLP31" s="32"/>
      <c r="DLQ31" s="32"/>
      <c r="DLR31" s="32"/>
      <c r="DLS31" s="32"/>
      <c r="DLT31" s="32"/>
      <c r="DLU31" s="32"/>
      <c r="DLV31" s="32"/>
      <c r="DLW31" s="32"/>
      <c r="DLX31" s="32"/>
      <c r="DLY31" s="32"/>
      <c r="DLZ31" s="32"/>
      <c r="DMA31" s="32"/>
      <c r="DMB31" s="32"/>
      <c r="DMC31" s="32"/>
      <c r="DMD31" s="32"/>
      <c r="DME31" s="32"/>
      <c r="DMF31" s="32"/>
      <c r="DMG31" s="32"/>
      <c r="DMH31" s="32"/>
      <c r="DMI31" s="32"/>
      <c r="DMJ31" s="32"/>
      <c r="DMK31" s="32"/>
      <c r="DML31" s="32"/>
      <c r="DMM31" s="32"/>
      <c r="DMN31" s="32"/>
      <c r="DMO31" s="32"/>
      <c r="DMP31" s="32"/>
      <c r="DMQ31" s="32"/>
      <c r="DMR31" s="32"/>
      <c r="DMS31" s="32"/>
      <c r="DMT31" s="32"/>
      <c r="DMU31" s="32"/>
      <c r="DMV31" s="32"/>
      <c r="DMW31" s="32"/>
      <c r="DMX31" s="32"/>
      <c r="DMY31" s="32"/>
      <c r="DMZ31" s="32"/>
      <c r="DNA31" s="32"/>
      <c r="DNB31" s="32"/>
      <c r="DNC31" s="32"/>
      <c r="DND31" s="32"/>
      <c r="DNE31" s="32"/>
      <c r="DNF31" s="32"/>
      <c r="DNG31" s="32"/>
      <c r="DNH31" s="32"/>
      <c r="DNI31" s="32"/>
      <c r="DNJ31" s="32"/>
      <c r="DNK31" s="32"/>
      <c r="DNL31" s="32"/>
      <c r="DNM31" s="32"/>
      <c r="DNN31" s="32"/>
      <c r="DNO31" s="32"/>
      <c r="DNP31" s="32"/>
      <c r="DNQ31" s="32"/>
      <c r="DNR31" s="32"/>
      <c r="DNS31" s="32"/>
      <c r="DNT31" s="32"/>
      <c r="DNU31" s="32"/>
      <c r="DNV31" s="32"/>
      <c r="DNW31" s="32"/>
      <c r="DNX31" s="32"/>
      <c r="DNY31" s="32"/>
      <c r="DNZ31" s="32"/>
      <c r="DOA31" s="32"/>
      <c r="DOB31" s="32"/>
      <c r="DOC31" s="32"/>
      <c r="DOD31" s="32"/>
      <c r="DOE31" s="32"/>
      <c r="DOF31" s="32"/>
      <c r="DOG31" s="32"/>
      <c r="DOH31" s="32"/>
      <c r="DOI31" s="32"/>
      <c r="DOJ31" s="32"/>
      <c r="DOK31" s="32"/>
      <c r="DOL31" s="32"/>
      <c r="DOM31" s="32"/>
      <c r="DON31" s="32"/>
      <c r="DOO31" s="32"/>
      <c r="DOP31" s="32"/>
      <c r="DOQ31" s="32"/>
      <c r="DOR31" s="32"/>
      <c r="DOS31" s="32"/>
      <c r="DOT31" s="32"/>
      <c r="DOU31" s="32"/>
      <c r="DOV31" s="32"/>
      <c r="DOW31" s="32"/>
      <c r="DOX31" s="32"/>
      <c r="DOY31" s="32"/>
      <c r="DOZ31" s="32"/>
      <c r="DPA31" s="32"/>
      <c r="DPB31" s="32"/>
      <c r="DPC31" s="32"/>
      <c r="DPD31" s="32"/>
      <c r="DPE31" s="32"/>
      <c r="DPF31" s="32"/>
      <c r="DPG31" s="32"/>
      <c r="DPH31" s="32"/>
      <c r="DPI31" s="32"/>
      <c r="DPJ31" s="32"/>
      <c r="DPK31" s="32"/>
      <c r="DPL31" s="32"/>
      <c r="DPM31" s="32"/>
      <c r="DPN31" s="32"/>
      <c r="DPO31" s="32"/>
      <c r="DPP31" s="32"/>
      <c r="DPQ31" s="32"/>
      <c r="DPR31" s="32"/>
      <c r="DPS31" s="32"/>
      <c r="DPT31" s="32"/>
      <c r="DPU31" s="32"/>
      <c r="DPV31" s="32"/>
      <c r="DPW31" s="32"/>
      <c r="DPX31" s="32"/>
      <c r="DPY31" s="32"/>
      <c r="DPZ31" s="32"/>
      <c r="DQA31" s="32"/>
      <c r="DQB31" s="32"/>
      <c r="DQC31" s="32"/>
      <c r="DQD31" s="32"/>
      <c r="DQE31" s="32"/>
      <c r="DQF31" s="32"/>
      <c r="DQG31" s="32"/>
      <c r="DQH31" s="32"/>
      <c r="DQI31" s="32"/>
      <c r="DQJ31" s="32"/>
      <c r="DQK31" s="32"/>
      <c r="DQL31" s="32"/>
      <c r="DQM31" s="32"/>
      <c r="DQN31" s="32"/>
      <c r="DQO31" s="32"/>
      <c r="DQP31" s="32"/>
      <c r="DQQ31" s="32"/>
      <c r="DQR31" s="32"/>
      <c r="DQS31" s="32"/>
      <c r="DQT31" s="32"/>
      <c r="DQU31" s="32"/>
      <c r="DQV31" s="32"/>
      <c r="DQW31" s="32"/>
      <c r="DQX31" s="32"/>
      <c r="DQY31" s="32"/>
      <c r="DQZ31" s="32"/>
      <c r="DRA31" s="32"/>
      <c r="DRB31" s="32"/>
      <c r="DRC31" s="32"/>
      <c r="DRD31" s="32"/>
      <c r="DRE31" s="32"/>
      <c r="DRF31" s="32"/>
      <c r="DRG31" s="32"/>
      <c r="DRH31" s="32"/>
      <c r="DRI31" s="32"/>
      <c r="DRJ31" s="32"/>
      <c r="DRK31" s="32"/>
      <c r="DRL31" s="32"/>
      <c r="DRM31" s="32"/>
      <c r="DRN31" s="32"/>
      <c r="DRO31" s="32"/>
      <c r="DRP31" s="32"/>
      <c r="DRQ31" s="32"/>
      <c r="DRR31" s="32"/>
      <c r="DRS31" s="32"/>
      <c r="DRT31" s="32"/>
      <c r="DRU31" s="32"/>
      <c r="DRV31" s="32"/>
      <c r="DRW31" s="32"/>
      <c r="DRX31" s="32"/>
      <c r="DRY31" s="32"/>
      <c r="DRZ31" s="32"/>
      <c r="DSA31" s="32"/>
      <c r="DSB31" s="32"/>
      <c r="DSC31" s="32"/>
      <c r="DSD31" s="32"/>
      <c r="DSE31" s="32"/>
      <c r="DSF31" s="32"/>
      <c r="DSG31" s="32"/>
      <c r="DSH31" s="32"/>
      <c r="DSI31" s="32"/>
      <c r="DSJ31" s="32"/>
      <c r="DSK31" s="32"/>
      <c r="DSL31" s="32"/>
      <c r="DSM31" s="32"/>
      <c r="DSN31" s="32"/>
      <c r="DSO31" s="32"/>
      <c r="DSP31" s="32"/>
      <c r="DSQ31" s="32"/>
      <c r="DSR31" s="32"/>
      <c r="DSS31" s="32"/>
      <c r="DST31" s="32"/>
      <c r="DSU31" s="32"/>
      <c r="DSV31" s="32"/>
      <c r="DSW31" s="32"/>
      <c r="DSX31" s="32"/>
      <c r="DSY31" s="32"/>
      <c r="DSZ31" s="32"/>
      <c r="DTA31" s="32"/>
      <c r="DTB31" s="32"/>
      <c r="DTC31" s="32"/>
      <c r="DTD31" s="32"/>
      <c r="DTE31" s="32"/>
      <c r="DTF31" s="32"/>
      <c r="DTG31" s="32"/>
      <c r="DTH31" s="32"/>
      <c r="DTI31" s="32"/>
      <c r="DTJ31" s="32"/>
      <c r="DTK31" s="32"/>
      <c r="DTL31" s="32"/>
      <c r="DTM31" s="32"/>
      <c r="DTN31" s="32"/>
      <c r="DTO31" s="32"/>
      <c r="DTP31" s="32"/>
      <c r="DTQ31" s="32"/>
      <c r="DTR31" s="32"/>
      <c r="DTS31" s="32"/>
      <c r="DTT31" s="32"/>
      <c r="DTU31" s="32"/>
      <c r="DTV31" s="32"/>
      <c r="DTW31" s="32"/>
      <c r="DTX31" s="32"/>
      <c r="DTY31" s="32"/>
      <c r="DTZ31" s="32"/>
      <c r="DUA31" s="32"/>
      <c r="DUB31" s="32"/>
      <c r="DUC31" s="32"/>
      <c r="DUD31" s="32"/>
      <c r="DUE31" s="32"/>
      <c r="DUF31" s="32"/>
      <c r="DUG31" s="32"/>
      <c r="DUH31" s="32"/>
      <c r="DUI31" s="32"/>
      <c r="DUJ31" s="32"/>
      <c r="DUK31" s="32"/>
      <c r="DUL31" s="32"/>
      <c r="DUM31" s="32"/>
      <c r="DUN31" s="32"/>
      <c r="DUO31" s="32"/>
      <c r="DUP31" s="32"/>
      <c r="DUQ31" s="32"/>
      <c r="DUR31" s="32"/>
      <c r="DUS31" s="32"/>
      <c r="DUT31" s="32"/>
      <c r="DUU31" s="32"/>
      <c r="DUV31" s="32"/>
      <c r="DUW31" s="32"/>
      <c r="DUX31" s="32"/>
      <c r="DUY31" s="32"/>
      <c r="DUZ31" s="32"/>
      <c r="DVA31" s="32"/>
      <c r="DVB31" s="32"/>
      <c r="DVC31" s="32"/>
      <c r="DVD31" s="32"/>
      <c r="DVE31" s="32"/>
      <c r="DVF31" s="32"/>
      <c r="DVG31" s="32"/>
      <c r="DVH31" s="32"/>
      <c r="DVI31" s="32"/>
      <c r="DVJ31" s="32"/>
      <c r="DVK31" s="32"/>
      <c r="DVL31" s="32"/>
      <c r="DVM31" s="32"/>
      <c r="DVN31" s="32"/>
      <c r="DVO31" s="32"/>
      <c r="DVP31" s="32"/>
      <c r="DVQ31" s="32"/>
      <c r="DVR31" s="32"/>
      <c r="DVS31" s="32"/>
      <c r="DVT31" s="32"/>
      <c r="DVU31" s="32"/>
      <c r="DVV31" s="32"/>
      <c r="DVW31" s="32"/>
      <c r="DVX31" s="32"/>
      <c r="DVY31" s="32"/>
      <c r="DVZ31" s="32"/>
      <c r="DWA31" s="32"/>
      <c r="DWB31" s="32"/>
      <c r="DWC31" s="32"/>
      <c r="DWD31" s="32"/>
      <c r="DWE31" s="32"/>
      <c r="DWF31" s="32"/>
      <c r="DWG31" s="32"/>
      <c r="DWH31" s="32"/>
      <c r="DWI31" s="32"/>
      <c r="DWJ31" s="32"/>
      <c r="DWK31" s="32"/>
      <c r="DWL31" s="32"/>
      <c r="DWM31" s="32"/>
      <c r="DWN31" s="32"/>
      <c r="DWO31" s="32"/>
      <c r="DWP31" s="32"/>
      <c r="DWQ31" s="32"/>
      <c r="DWR31" s="32"/>
      <c r="DWS31" s="32"/>
      <c r="DWT31" s="32"/>
      <c r="DWU31" s="32"/>
      <c r="DWV31" s="32"/>
      <c r="DWW31" s="32"/>
      <c r="DWX31" s="32"/>
      <c r="DWY31" s="32"/>
      <c r="DWZ31" s="32"/>
      <c r="DXA31" s="32"/>
      <c r="DXB31" s="32"/>
      <c r="DXC31" s="32"/>
      <c r="DXD31" s="32"/>
      <c r="DXE31" s="32"/>
      <c r="DXF31" s="32"/>
      <c r="DXG31" s="32"/>
      <c r="DXH31" s="32"/>
      <c r="DXI31" s="32"/>
      <c r="DXJ31" s="32"/>
      <c r="DXK31" s="32"/>
      <c r="DXL31" s="32"/>
      <c r="DXM31" s="32"/>
      <c r="DXN31" s="32"/>
      <c r="DXO31" s="32"/>
      <c r="DXP31" s="32"/>
      <c r="DXQ31" s="32"/>
      <c r="DXR31" s="32"/>
      <c r="DXS31" s="32"/>
      <c r="DXT31" s="32"/>
      <c r="DXU31" s="32"/>
      <c r="DXV31" s="32"/>
      <c r="DXW31" s="32"/>
      <c r="DXX31" s="32"/>
      <c r="DXY31" s="32"/>
      <c r="DXZ31" s="32"/>
      <c r="DYA31" s="32"/>
      <c r="DYB31" s="32"/>
      <c r="DYC31" s="32"/>
      <c r="DYD31" s="32"/>
      <c r="DYE31" s="32"/>
      <c r="DYF31" s="32"/>
      <c r="DYG31" s="32"/>
      <c r="DYH31" s="32"/>
      <c r="DYI31" s="32"/>
      <c r="DYJ31" s="32"/>
      <c r="DYK31" s="32"/>
      <c r="DYL31" s="32"/>
      <c r="DYM31" s="32"/>
      <c r="DYN31" s="32"/>
      <c r="DYO31" s="32"/>
      <c r="DYP31" s="32"/>
      <c r="DYQ31" s="32"/>
      <c r="DYR31" s="32"/>
      <c r="DYS31" s="32"/>
      <c r="DYT31" s="32"/>
      <c r="DYU31" s="32"/>
      <c r="DYV31" s="32"/>
      <c r="DYW31" s="32"/>
      <c r="DYX31" s="32"/>
      <c r="DYY31" s="32"/>
      <c r="DYZ31" s="32"/>
      <c r="DZA31" s="32"/>
      <c r="DZB31" s="32"/>
      <c r="DZC31" s="32"/>
      <c r="DZD31" s="32"/>
      <c r="DZE31" s="32"/>
      <c r="DZF31" s="32"/>
      <c r="DZG31" s="32"/>
      <c r="DZH31" s="32"/>
      <c r="DZI31" s="32"/>
      <c r="DZJ31" s="32"/>
      <c r="DZK31" s="32"/>
      <c r="DZL31" s="32"/>
      <c r="DZM31" s="32"/>
      <c r="DZN31" s="32"/>
      <c r="DZO31" s="32"/>
      <c r="DZP31" s="32"/>
      <c r="DZQ31" s="32"/>
      <c r="DZR31" s="32"/>
      <c r="DZS31" s="32"/>
      <c r="DZT31" s="32"/>
      <c r="DZU31" s="32"/>
      <c r="DZV31" s="32"/>
      <c r="DZW31" s="32"/>
      <c r="DZX31" s="32"/>
      <c r="DZY31" s="32"/>
      <c r="DZZ31" s="32"/>
      <c r="EAA31" s="32"/>
      <c r="EAB31" s="32"/>
      <c r="EAC31" s="32"/>
      <c r="EAD31" s="32"/>
      <c r="EAE31" s="32"/>
      <c r="EAF31" s="32"/>
      <c r="EAG31" s="32"/>
      <c r="EAH31" s="32"/>
      <c r="EAI31" s="32"/>
      <c r="EAJ31" s="32"/>
      <c r="EAK31" s="32"/>
      <c r="EAL31" s="32"/>
      <c r="EAM31" s="32"/>
      <c r="EAN31" s="32"/>
      <c r="EAO31" s="32"/>
      <c r="EAP31" s="32"/>
      <c r="EAQ31" s="32"/>
      <c r="EAR31" s="32"/>
      <c r="EAS31" s="32"/>
      <c r="EAT31" s="32"/>
      <c r="EAU31" s="32"/>
      <c r="EAV31" s="32"/>
      <c r="EAW31" s="32"/>
      <c r="EAX31" s="32"/>
      <c r="EAY31" s="32"/>
      <c r="EAZ31" s="32"/>
      <c r="EBA31" s="32"/>
      <c r="EBB31" s="32"/>
      <c r="EBC31" s="32"/>
      <c r="EBD31" s="32"/>
      <c r="EBE31" s="32"/>
      <c r="EBF31" s="32"/>
      <c r="EBG31" s="32"/>
      <c r="EBH31" s="32"/>
      <c r="EBI31" s="32"/>
      <c r="EBJ31" s="32"/>
      <c r="EBK31" s="32"/>
      <c r="EBL31" s="32"/>
      <c r="EBM31" s="32"/>
      <c r="EBN31" s="32"/>
      <c r="EBO31" s="32"/>
      <c r="EBP31" s="32"/>
      <c r="EBQ31" s="32"/>
      <c r="EBR31" s="32"/>
      <c r="EBS31" s="32"/>
      <c r="EBT31" s="32"/>
      <c r="EBU31" s="32"/>
      <c r="EBV31" s="32"/>
      <c r="EBW31" s="32"/>
      <c r="EBX31" s="32"/>
      <c r="EBY31" s="32"/>
      <c r="EBZ31" s="32"/>
      <c r="ECA31" s="32"/>
      <c r="ECB31" s="32"/>
      <c r="ECC31" s="32"/>
      <c r="ECD31" s="32"/>
      <c r="ECE31" s="32"/>
      <c r="ECF31" s="32"/>
      <c r="ECG31" s="32"/>
      <c r="ECH31" s="32"/>
      <c r="ECI31" s="32"/>
      <c r="ECJ31" s="32"/>
      <c r="ECK31" s="32"/>
      <c r="ECL31" s="32"/>
      <c r="ECM31" s="32"/>
      <c r="ECN31" s="32"/>
      <c r="ECO31" s="32"/>
      <c r="ECP31" s="32"/>
      <c r="ECQ31" s="32"/>
      <c r="ECR31" s="32"/>
      <c r="ECS31" s="32"/>
      <c r="ECT31" s="32"/>
      <c r="ECU31" s="32"/>
      <c r="ECV31" s="32"/>
      <c r="ECW31" s="32"/>
      <c r="ECX31" s="32"/>
      <c r="ECY31" s="32"/>
      <c r="ECZ31" s="32"/>
      <c r="EDA31" s="32"/>
      <c r="EDB31" s="32"/>
      <c r="EDC31" s="32"/>
      <c r="EDD31" s="32"/>
      <c r="EDE31" s="32"/>
      <c r="EDF31" s="32"/>
      <c r="EDG31" s="32"/>
      <c r="EDH31" s="32"/>
      <c r="EDI31" s="32"/>
      <c r="EDJ31" s="32"/>
      <c r="EDK31" s="32"/>
      <c r="EDL31" s="32"/>
      <c r="EDM31" s="32"/>
      <c r="EDN31" s="32"/>
      <c r="EDO31" s="32"/>
      <c r="EDP31" s="32"/>
      <c r="EDQ31" s="32"/>
      <c r="EDR31" s="32"/>
      <c r="EDS31" s="32"/>
      <c r="EDT31" s="32"/>
      <c r="EDU31" s="32"/>
      <c r="EDV31" s="32"/>
      <c r="EDW31" s="32"/>
      <c r="EDX31" s="32"/>
      <c r="EDY31" s="32"/>
      <c r="EDZ31" s="32"/>
      <c r="EEA31" s="32"/>
      <c r="EEB31" s="32"/>
      <c r="EEC31" s="32"/>
      <c r="EED31" s="32"/>
      <c r="EEE31" s="32"/>
      <c r="EEF31" s="32"/>
      <c r="EEG31" s="32"/>
      <c r="EEH31" s="32"/>
      <c r="EEI31" s="32"/>
      <c r="EEJ31" s="32"/>
      <c r="EEK31" s="32"/>
      <c r="EEL31" s="32"/>
      <c r="EEM31" s="32"/>
      <c r="EEN31" s="32"/>
      <c r="EEO31" s="32"/>
      <c r="EEP31" s="32"/>
      <c r="EEQ31" s="32"/>
      <c r="EER31" s="32"/>
      <c r="EES31" s="32"/>
      <c r="EET31" s="32"/>
      <c r="EEU31" s="32"/>
      <c r="EEV31" s="32"/>
      <c r="EEW31" s="32"/>
      <c r="EEX31" s="32"/>
      <c r="EEY31" s="32"/>
      <c r="EEZ31" s="32"/>
      <c r="EFA31" s="32"/>
      <c r="EFB31" s="32"/>
      <c r="EFC31" s="32"/>
      <c r="EFD31" s="32"/>
      <c r="EFE31" s="32"/>
      <c r="EFF31" s="32"/>
      <c r="EFG31" s="32"/>
      <c r="EFH31" s="32"/>
      <c r="EFI31" s="32"/>
      <c r="EFJ31" s="32"/>
      <c r="EFK31" s="32"/>
      <c r="EFL31" s="32"/>
      <c r="EFM31" s="32"/>
      <c r="EFN31" s="32"/>
      <c r="EFO31" s="32"/>
      <c r="EFP31" s="32"/>
      <c r="EFQ31" s="32"/>
      <c r="EFR31" s="32"/>
      <c r="EFS31" s="32"/>
      <c r="EFT31" s="32"/>
      <c r="EFU31" s="32"/>
      <c r="EFV31" s="32"/>
      <c r="EFW31" s="32"/>
      <c r="EFX31" s="32"/>
      <c r="EFY31" s="32"/>
      <c r="EFZ31" s="32"/>
      <c r="EGA31" s="32"/>
      <c r="EGB31" s="32"/>
      <c r="EGC31" s="32"/>
      <c r="EGD31" s="32"/>
      <c r="EGE31" s="32"/>
      <c r="EGF31" s="32"/>
      <c r="EGG31" s="32"/>
      <c r="EGH31" s="32"/>
      <c r="EGI31" s="32"/>
      <c r="EGJ31" s="32"/>
      <c r="EGK31" s="32"/>
      <c r="EGL31" s="32"/>
      <c r="EGM31" s="32"/>
      <c r="EGN31" s="32"/>
      <c r="EGO31" s="32"/>
      <c r="EGP31" s="32"/>
      <c r="EGQ31" s="32"/>
      <c r="EGR31" s="32"/>
      <c r="EGS31" s="32"/>
      <c r="EGT31" s="32"/>
      <c r="EGU31" s="32"/>
      <c r="EGV31" s="32"/>
      <c r="EGW31" s="32"/>
      <c r="EGX31" s="32"/>
      <c r="EGY31" s="32"/>
      <c r="EGZ31" s="32"/>
      <c r="EHA31" s="32"/>
      <c r="EHB31" s="32"/>
      <c r="EHC31" s="32"/>
      <c r="EHD31" s="32"/>
      <c r="EHE31" s="32"/>
      <c r="EHF31" s="32"/>
      <c r="EHG31" s="32"/>
      <c r="EHH31" s="32"/>
      <c r="EHI31" s="32"/>
      <c r="EHJ31" s="32"/>
      <c r="EHK31" s="32"/>
      <c r="EHL31" s="32"/>
      <c r="EHM31" s="32"/>
      <c r="EHN31" s="32"/>
      <c r="EHO31" s="32"/>
      <c r="EHP31" s="32"/>
      <c r="EHQ31" s="32"/>
      <c r="EHR31" s="32"/>
      <c r="EHS31" s="32"/>
      <c r="EHT31" s="32"/>
      <c r="EHU31" s="32"/>
      <c r="EHV31" s="32"/>
      <c r="EHW31" s="32"/>
      <c r="EHX31" s="32"/>
      <c r="EHY31" s="32"/>
      <c r="EHZ31" s="32"/>
      <c r="EIA31" s="32"/>
      <c r="EIB31" s="32"/>
      <c r="EIC31" s="32"/>
      <c r="EID31" s="32"/>
      <c r="EIE31" s="32"/>
      <c r="EIF31" s="32"/>
      <c r="EIG31" s="32"/>
      <c r="EIH31" s="32"/>
      <c r="EII31" s="32"/>
      <c r="EIJ31" s="32"/>
      <c r="EIK31" s="32"/>
      <c r="EIL31" s="32"/>
      <c r="EIM31" s="32"/>
      <c r="EIN31" s="32"/>
      <c r="EIO31" s="32"/>
      <c r="EIP31" s="32"/>
      <c r="EIQ31" s="32"/>
      <c r="EIR31" s="32"/>
      <c r="EIS31" s="32"/>
      <c r="EIT31" s="32"/>
      <c r="EIU31" s="32"/>
      <c r="EIV31" s="32"/>
      <c r="EIW31" s="32"/>
      <c r="EIX31" s="32"/>
      <c r="EIY31" s="32"/>
      <c r="EIZ31" s="32"/>
      <c r="EJA31" s="32"/>
      <c r="EJB31" s="32"/>
      <c r="EJC31" s="32"/>
      <c r="EJD31" s="32"/>
      <c r="EJE31" s="32"/>
      <c r="EJF31" s="32"/>
      <c r="EJG31" s="32"/>
      <c r="EJH31" s="32"/>
      <c r="EJI31" s="32"/>
      <c r="EJJ31" s="32"/>
      <c r="EJK31" s="32"/>
      <c r="EJL31" s="32"/>
      <c r="EJM31" s="32"/>
      <c r="EJN31" s="32"/>
      <c r="EJO31" s="32"/>
      <c r="EJP31" s="32"/>
      <c r="EJQ31" s="32"/>
      <c r="EJR31" s="32"/>
      <c r="EJS31" s="32"/>
      <c r="EJT31" s="32"/>
      <c r="EJU31" s="32"/>
      <c r="EJV31" s="32"/>
      <c r="EJW31" s="32"/>
      <c r="EJX31" s="32"/>
      <c r="EJY31" s="32"/>
      <c r="EJZ31" s="32"/>
      <c r="EKA31" s="32"/>
      <c r="EKB31" s="32"/>
      <c r="EKC31" s="32"/>
      <c r="EKD31" s="32"/>
      <c r="EKE31" s="32"/>
      <c r="EKF31" s="32"/>
      <c r="EKG31" s="32"/>
      <c r="EKH31" s="32"/>
      <c r="EKI31" s="32"/>
      <c r="EKJ31" s="32"/>
      <c r="EKK31" s="32"/>
      <c r="EKL31" s="32"/>
      <c r="EKM31" s="32"/>
      <c r="EKN31" s="32"/>
      <c r="EKO31" s="32"/>
      <c r="EKP31" s="32"/>
      <c r="EKQ31" s="32"/>
      <c r="EKR31" s="32"/>
      <c r="EKS31" s="32"/>
      <c r="EKT31" s="32"/>
      <c r="EKU31" s="32"/>
      <c r="EKV31" s="32"/>
      <c r="EKW31" s="32"/>
      <c r="EKX31" s="32"/>
      <c r="EKY31" s="32"/>
      <c r="EKZ31" s="32"/>
      <c r="ELA31" s="32"/>
      <c r="ELB31" s="32"/>
      <c r="ELC31" s="32"/>
      <c r="ELD31" s="32"/>
      <c r="ELE31" s="32"/>
      <c r="ELF31" s="32"/>
      <c r="ELG31" s="32"/>
      <c r="ELH31" s="32"/>
      <c r="ELI31" s="32"/>
      <c r="ELJ31" s="32"/>
      <c r="ELK31" s="32"/>
      <c r="ELL31" s="32"/>
      <c r="ELM31" s="32"/>
      <c r="ELN31" s="32"/>
      <c r="ELO31" s="32"/>
      <c r="ELP31" s="32"/>
      <c r="ELQ31" s="32"/>
      <c r="ELR31" s="32"/>
      <c r="ELS31" s="32"/>
      <c r="ELT31" s="32"/>
      <c r="ELU31" s="32"/>
      <c r="ELV31" s="32"/>
      <c r="ELW31" s="32"/>
      <c r="ELX31" s="32"/>
      <c r="ELY31" s="32"/>
      <c r="ELZ31" s="32"/>
      <c r="EMA31" s="32"/>
      <c r="EMB31" s="32"/>
      <c r="EMC31" s="32"/>
      <c r="EMD31" s="32"/>
      <c r="EME31" s="32"/>
      <c r="EMF31" s="32"/>
      <c r="EMG31" s="32"/>
      <c r="EMH31" s="32"/>
      <c r="EMI31" s="32"/>
      <c r="EMJ31" s="32"/>
      <c r="EMK31" s="32"/>
      <c r="EML31" s="32"/>
      <c r="EMM31" s="32"/>
      <c r="EMN31" s="32"/>
      <c r="EMO31" s="32"/>
      <c r="EMP31" s="32"/>
      <c r="EMQ31" s="32"/>
      <c r="EMR31" s="32"/>
      <c r="EMS31" s="32"/>
      <c r="EMT31" s="32"/>
      <c r="EMU31" s="32"/>
      <c r="EMV31" s="32"/>
      <c r="EMW31" s="32"/>
      <c r="EMX31" s="32"/>
      <c r="EMY31" s="32"/>
      <c r="EMZ31" s="32"/>
      <c r="ENA31" s="32"/>
      <c r="ENB31" s="32"/>
      <c r="ENC31" s="32"/>
      <c r="END31" s="32"/>
      <c r="ENE31" s="32"/>
      <c r="ENF31" s="32"/>
      <c r="ENG31" s="32"/>
      <c r="ENH31" s="32"/>
      <c r="ENI31" s="32"/>
      <c r="ENJ31" s="32"/>
      <c r="ENK31" s="32"/>
      <c r="ENL31" s="32"/>
      <c r="ENM31" s="32"/>
      <c r="ENN31" s="32"/>
      <c r="ENO31" s="32"/>
      <c r="ENP31" s="32"/>
      <c r="ENQ31" s="32"/>
      <c r="ENR31" s="32"/>
      <c r="ENS31" s="32"/>
      <c r="ENT31" s="32"/>
      <c r="ENU31" s="32"/>
      <c r="ENV31" s="32"/>
      <c r="ENW31" s="32"/>
      <c r="ENX31" s="32"/>
      <c r="ENY31" s="32"/>
      <c r="ENZ31" s="32"/>
      <c r="EOA31" s="32"/>
      <c r="EOB31" s="32"/>
      <c r="EOC31" s="32"/>
      <c r="EOD31" s="32"/>
      <c r="EOE31" s="32"/>
      <c r="EOF31" s="32"/>
      <c r="EOG31" s="32"/>
      <c r="EOH31" s="32"/>
      <c r="EOI31" s="32"/>
      <c r="EOJ31" s="32"/>
      <c r="EOK31" s="32"/>
      <c r="EOL31" s="32"/>
      <c r="EOM31" s="32"/>
      <c r="EON31" s="32"/>
      <c r="EOO31" s="32"/>
      <c r="EOP31" s="32"/>
      <c r="EOQ31" s="32"/>
      <c r="EOR31" s="32"/>
      <c r="EOS31" s="32"/>
      <c r="EOT31" s="32"/>
      <c r="EOU31" s="32"/>
      <c r="EOV31" s="32"/>
      <c r="EOW31" s="32"/>
      <c r="EOX31" s="32"/>
      <c r="EOY31" s="32"/>
      <c r="EOZ31" s="32"/>
      <c r="EPA31" s="32"/>
      <c r="EPB31" s="32"/>
      <c r="EPC31" s="32"/>
      <c r="EPD31" s="32"/>
      <c r="EPE31" s="32"/>
      <c r="EPF31" s="32"/>
      <c r="EPG31" s="32"/>
      <c r="EPH31" s="32"/>
      <c r="EPI31" s="32"/>
      <c r="EPJ31" s="32"/>
      <c r="EPK31" s="32"/>
      <c r="EPL31" s="32"/>
      <c r="EPM31" s="32"/>
      <c r="EPN31" s="32"/>
      <c r="EPO31" s="32"/>
      <c r="EPP31" s="32"/>
      <c r="EPQ31" s="32"/>
      <c r="EPR31" s="32"/>
      <c r="EPS31" s="32"/>
      <c r="EPT31" s="32"/>
      <c r="EPU31" s="32"/>
      <c r="EPV31" s="32"/>
      <c r="EPW31" s="32"/>
      <c r="EPX31" s="32"/>
      <c r="EPY31" s="32"/>
      <c r="EPZ31" s="32"/>
      <c r="EQA31" s="32"/>
      <c r="EQB31" s="32"/>
      <c r="EQC31" s="32"/>
      <c r="EQD31" s="32"/>
      <c r="EQE31" s="32"/>
      <c r="EQF31" s="32"/>
      <c r="EQG31" s="32"/>
      <c r="EQH31" s="32"/>
      <c r="EQI31" s="32"/>
      <c r="EQJ31" s="32"/>
      <c r="EQK31" s="32"/>
      <c r="EQL31" s="32"/>
      <c r="EQM31" s="32"/>
      <c r="EQN31" s="32"/>
      <c r="EQO31" s="32"/>
      <c r="EQP31" s="32"/>
      <c r="EQQ31" s="32"/>
      <c r="EQR31" s="32"/>
      <c r="EQS31" s="32"/>
      <c r="EQT31" s="32"/>
      <c r="EQU31" s="32"/>
      <c r="EQV31" s="32"/>
      <c r="EQW31" s="32"/>
      <c r="EQX31" s="32"/>
      <c r="EQY31" s="32"/>
      <c r="EQZ31" s="32"/>
      <c r="ERA31" s="32"/>
      <c r="ERB31" s="32"/>
      <c r="ERC31" s="32"/>
      <c r="ERD31" s="32"/>
      <c r="ERE31" s="32"/>
      <c r="ERF31" s="32"/>
      <c r="ERG31" s="32"/>
      <c r="ERH31" s="32"/>
      <c r="ERI31" s="32"/>
      <c r="ERJ31" s="32"/>
      <c r="ERK31" s="32"/>
      <c r="ERL31" s="32"/>
      <c r="ERM31" s="32"/>
      <c r="ERN31" s="32"/>
      <c r="ERO31" s="32"/>
      <c r="ERP31" s="32"/>
      <c r="ERQ31" s="32"/>
      <c r="ERR31" s="32"/>
      <c r="ERS31" s="32"/>
      <c r="ERT31" s="32"/>
      <c r="ERU31" s="32"/>
      <c r="ERV31" s="32"/>
      <c r="ERW31" s="32"/>
      <c r="ERX31" s="32"/>
      <c r="ERY31" s="32"/>
      <c r="ERZ31" s="32"/>
      <c r="ESA31" s="32"/>
      <c r="ESB31" s="32"/>
      <c r="ESC31" s="32"/>
      <c r="ESD31" s="32"/>
      <c r="ESE31" s="32"/>
      <c r="ESF31" s="32"/>
      <c r="ESG31" s="32"/>
      <c r="ESH31" s="32"/>
      <c r="ESI31" s="32"/>
      <c r="ESJ31" s="32"/>
      <c r="ESK31" s="32"/>
      <c r="ESL31" s="32"/>
      <c r="ESM31" s="32"/>
      <c r="ESN31" s="32"/>
      <c r="ESO31" s="32"/>
      <c r="ESP31" s="32"/>
      <c r="ESQ31" s="32"/>
      <c r="ESR31" s="32"/>
      <c r="ESS31" s="32"/>
      <c r="EST31" s="32"/>
      <c r="ESU31" s="32"/>
      <c r="ESV31" s="32"/>
      <c r="ESW31" s="32"/>
      <c r="ESX31" s="32"/>
      <c r="ESY31" s="32"/>
      <c r="ESZ31" s="32"/>
      <c r="ETA31" s="32"/>
      <c r="ETB31" s="32"/>
      <c r="ETC31" s="32"/>
      <c r="ETD31" s="32"/>
      <c r="ETE31" s="32"/>
      <c r="ETF31" s="32"/>
      <c r="ETG31" s="32"/>
      <c r="ETH31" s="32"/>
      <c r="ETI31" s="32"/>
      <c r="ETJ31" s="32"/>
      <c r="ETK31" s="32"/>
      <c r="ETL31" s="32"/>
      <c r="ETM31" s="32"/>
      <c r="ETN31" s="32"/>
      <c r="ETO31" s="32"/>
      <c r="ETP31" s="32"/>
      <c r="ETQ31" s="32"/>
      <c r="ETR31" s="32"/>
      <c r="ETS31" s="32"/>
      <c r="ETT31" s="32"/>
      <c r="ETU31" s="32"/>
      <c r="ETV31" s="32"/>
      <c r="ETW31" s="32"/>
      <c r="ETX31" s="32"/>
      <c r="ETY31" s="32"/>
      <c r="ETZ31" s="32"/>
      <c r="EUA31" s="32"/>
      <c r="EUB31" s="32"/>
      <c r="EUC31" s="32"/>
      <c r="EUD31" s="32"/>
      <c r="EUE31" s="32"/>
      <c r="EUF31" s="32"/>
      <c r="EUG31" s="32"/>
      <c r="EUH31" s="32"/>
      <c r="EUI31" s="32"/>
      <c r="EUJ31" s="32"/>
      <c r="EUK31" s="32"/>
      <c r="EUL31" s="32"/>
      <c r="EUM31" s="32"/>
      <c r="EUN31" s="32"/>
      <c r="EUO31" s="32"/>
      <c r="EUP31" s="32"/>
      <c r="EUQ31" s="32"/>
      <c r="EUR31" s="32"/>
      <c r="EUS31" s="32"/>
      <c r="EUT31" s="32"/>
      <c r="EUU31" s="32"/>
      <c r="EUV31" s="32"/>
      <c r="EUW31" s="32"/>
      <c r="EUX31" s="32"/>
      <c r="EUY31" s="32"/>
      <c r="EUZ31" s="32"/>
      <c r="EVA31" s="32"/>
      <c r="EVB31" s="32"/>
      <c r="EVC31" s="32"/>
      <c r="EVD31" s="32"/>
      <c r="EVE31" s="32"/>
      <c r="EVF31" s="32"/>
      <c r="EVG31" s="32"/>
      <c r="EVH31" s="32"/>
      <c r="EVI31" s="32"/>
      <c r="EVJ31" s="32"/>
      <c r="EVK31" s="32"/>
      <c r="EVL31" s="32"/>
      <c r="EVM31" s="32"/>
      <c r="EVN31" s="32"/>
      <c r="EVO31" s="32"/>
      <c r="EVP31" s="32"/>
      <c r="EVQ31" s="32"/>
      <c r="EVR31" s="32"/>
      <c r="EVS31" s="32"/>
      <c r="EVT31" s="32"/>
      <c r="EVU31" s="32"/>
      <c r="EVV31" s="32"/>
      <c r="EVW31" s="32"/>
      <c r="EVX31" s="32"/>
      <c r="EVY31" s="32"/>
      <c r="EVZ31" s="32"/>
      <c r="EWA31" s="32"/>
      <c r="EWB31" s="32"/>
      <c r="EWC31" s="32"/>
      <c r="EWD31" s="32"/>
      <c r="EWE31" s="32"/>
      <c r="EWF31" s="32"/>
      <c r="EWG31" s="32"/>
      <c r="EWH31" s="32"/>
      <c r="EWI31" s="32"/>
      <c r="EWJ31" s="32"/>
      <c r="EWK31" s="32"/>
      <c r="EWL31" s="32"/>
      <c r="EWM31" s="32"/>
      <c r="EWN31" s="32"/>
      <c r="EWO31" s="32"/>
      <c r="EWP31" s="32"/>
      <c r="EWQ31" s="32"/>
      <c r="EWR31" s="32"/>
      <c r="EWS31" s="32"/>
      <c r="EWT31" s="32"/>
      <c r="EWU31" s="32"/>
      <c r="EWV31" s="32"/>
      <c r="EWW31" s="32"/>
      <c r="EWX31" s="32"/>
      <c r="EWY31" s="32"/>
      <c r="EWZ31" s="32"/>
      <c r="EXA31" s="32"/>
      <c r="EXB31" s="32"/>
      <c r="EXC31" s="32"/>
      <c r="EXD31" s="32"/>
      <c r="EXE31" s="32"/>
      <c r="EXF31" s="32"/>
      <c r="EXG31" s="32"/>
      <c r="EXH31" s="32"/>
      <c r="EXI31" s="32"/>
      <c r="EXJ31" s="32"/>
      <c r="EXK31" s="32"/>
      <c r="EXL31" s="32"/>
      <c r="EXM31" s="32"/>
      <c r="EXN31" s="32"/>
      <c r="EXO31" s="32"/>
      <c r="EXP31" s="32"/>
      <c r="EXQ31" s="32"/>
      <c r="EXR31" s="32"/>
      <c r="EXS31" s="32"/>
      <c r="EXT31" s="32"/>
      <c r="EXU31" s="32"/>
      <c r="EXV31" s="32"/>
      <c r="EXW31" s="32"/>
      <c r="EXX31" s="32"/>
      <c r="EXY31" s="32"/>
      <c r="EXZ31" s="32"/>
      <c r="EYA31" s="32"/>
      <c r="EYB31" s="32"/>
      <c r="EYC31" s="32"/>
      <c r="EYD31" s="32"/>
      <c r="EYE31" s="32"/>
      <c r="EYF31" s="32"/>
      <c r="EYG31" s="32"/>
      <c r="EYH31" s="32"/>
      <c r="EYI31" s="32"/>
      <c r="EYJ31" s="32"/>
      <c r="EYK31" s="32"/>
      <c r="EYL31" s="32"/>
      <c r="EYM31" s="32"/>
      <c r="EYN31" s="32"/>
      <c r="EYO31" s="32"/>
      <c r="EYP31" s="32"/>
      <c r="EYQ31" s="32"/>
      <c r="EYR31" s="32"/>
      <c r="EYS31" s="32"/>
      <c r="EYT31" s="32"/>
      <c r="EYU31" s="32"/>
      <c r="EYV31" s="32"/>
      <c r="EYW31" s="32"/>
      <c r="EYX31" s="32"/>
      <c r="EYY31" s="32"/>
      <c r="EYZ31" s="32"/>
      <c r="EZA31" s="32"/>
      <c r="EZB31" s="32"/>
      <c r="EZC31" s="32"/>
      <c r="EZD31" s="32"/>
      <c r="EZE31" s="32"/>
      <c r="EZF31" s="32"/>
      <c r="EZG31" s="32"/>
      <c r="EZH31" s="32"/>
      <c r="EZI31" s="32"/>
      <c r="EZJ31" s="32"/>
      <c r="EZK31" s="32"/>
      <c r="EZL31" s="32"/>
      <c r="EZM31" s="32"/>
      <c r="EZN31" s="32"/>
      <c r="EZO31" s="32"/>
      <c r="EZP31" s="32"/>
      <c r="EZQ31" s="32"/>
      <c r="EZR31" s="32"/>
      <c r="EZS31" s="32"/>
      <c r="EZT31" s="32"/>
      <c r="EZU31" s="32"/>
      <c r="EZV31" s="32"/>
      <c r="EZW31" s="32"/>
      <c r="EZX31" s="32"/>
      <c r="EZY31" s="32"/>
      <c r="EZZ31" s="32"/>
      <c r="FAA31" s="32"/>
      <c r="FAB31" s="32"/>
      <c r="FAC31" s="32"/>
      <c r="FAD31" s="32"/>
      <c r="FAE31" s="32"/>
      <c r="FAF31" s="32"/>
      <c r="FAG31" s="32"/>
      <c r="FAH31" s="32"/>
      <c r="FAI31" s="32"/>
      <c r="FAJ31" s="32"/>
      <c r="FAK31" s="32"/>
      <c r="FAL31" s="32"/>
      <c r="FAM31" s="32"/>
      <c r="FAN31" s="32"/>
      <c r="FAO31" s="32"/>
      <c r="FAP31" s="32"/>
      <c r="FAQ31" s="32"/>
      <c r="FAR31" s="32"/>
      <c r="FAS31" s="32"/>
      <c r="FAT31" s="32"/>
      <c r="FAU31" s="32"/>
      <c r="FAV31" s="32"/>
      <c r="FAW31" s="32"/>
      <c r="FAX31" s="32"/>
      <c r="FAY31" s="32"/>
      <c r="FAZ31" s="32"/>
      <c r="FBA31" s="32"/>
      <c r="FBB31" s="32"/>
      <c r="FBC31" s="32"/>
      <c r="FBD31" s="32"/>
      <c r="FBE31" s="32"/>
      <c r="FBF31" s="32"/>
      <c r="FBG31" s="32"/>
      <c r="FBH31" s="32"/>
      <c r="FBI31" s="32"/>
      <c r="FBJ31" s="32"/>
      <c r="FBK31" s="32"/>
      <c r="FBL31" s="32"/>
      <c r="FBM31" s="32"/>
      <c r="FBN31" s="32"/>
      <c r="FBO31" s="32"/>
      <c r="FBP31" s="32"/>
      <c r="FBQ31" s="32"/>
      <c r="FBR31" s="32"/>
      <c r="FBS31" s="32"/>
      <c r="FBT31" s="32"/>
      <c r="FBU31" s="32"/>
      <c r="FBV31" s="32"/>
      <c r="FBW31" s="32"/>
      <c r="FBX31" s="32"/>
      <c r="FBY31" s="32"/>
      <c r="FBZ31" s="32"/>
      <c r="FCA31" s="32"/>
      <c r="FCB31" s="32"/>
      <c r="FCC31" s="32"/>
      <c r="FCD31" s="32"/>
      <c r="FCE31" s="32"/>
      <c r="FCF31" s="32"/>
      <c r="FCG31" s="32"/>
      <c r="FCH31" s="32"/>
      <c r="FCI31" s="32"/>
      <c r="FCJ31" s="32"/>
      <c r="FCK31" s="32"/>
      <c r="FCL31" s="32"/>
      <c r="FCM31" s="32"/>
      <c r="FCN31" s="32"/>
      <c r="FCO31" s="32"/>
      <c r="FCP31" s="32"/>
      <c r="FCQ31" s="32"/>
      <c r="FCR31" s="32"/>
      <c r="FCS31" s="32"/>
      <c r="FCT31" s="32"/>
      <c r="FCU31" s="32"/>
      <c r="FCV31" s="32"/>
      <c r="FCW31" s="32"/>
      <c r="FCX31" s="32"/>
      <c r="FCY31" s="32"/>
      <c r="FCZ31" s="32"/>
      <c r="FDA31" s="32"/>
      <c r="FDB31" s="32"/>
      <c r="FDC31" s="32"/>
      <c r="FDD31" s="32"/>
      <c r="FDE31" s="32"/>
      <c r="FDF31" s="32"/>
      <c r="FDG31" s="32"/>
      <c r="FDH31" s="32"/>
      <c r="FDI31" s="32"/>
      <c r="FDJ31" s="32"/>
      <c r="FDK31" s="32"/>
      <c r="FDL31" s="32"/>
      <c r="FDM31" s="32"/>
      <c r="FDN31" s="32"/>
      <c r="FDO31" s="32"/>
      <c r="FDP31" s="32"/>
      <c r="FDQ31" s="32"/>
      <c r="FDR31" s="32"/>
      <c r="FDS31" s="32"/>
      <c r="FDT31" s="32"/>
      <c r="FDU31" s="32"/>
      <c r="FDV31" s="32"/>
      <c r="FDW31" s="32"/>
      <c r="FDX31" s="32"/>
      <c r="FDY31" s="32"/>
      <c r="FDZ31" s="32"/>
      <c r="FEA31" s="32"/>
      <c r="FEB31" s="32"/>
      <c r="FEC31" s="32"/>
      <c r="FED31" s="32"/>
      <c r="FEE31" s="32"/>
      <c r="FEF31" s="32"/>
      <c r="FEG31" s="32"/>
      <c r="FEH31" s="32"/>
      <c r="FEI31" s="32"/>
      <c r="FEJ31" s="32"/>
      <c r="FEK31" s="32"/>
      <c r="FEL31" s="32"/>
      <c r="FEM31" s="32"/>
      <c r="FEN31" s="32"/>
      <c r="FEO31" s="32"/>
      <c r="FEP31" s="32"/>
      <c r="FEQ31" s="32"/>
      <c r="FER31" s="32"/>
      <c r="FES31" s="32"/>
      <c r="FET31" s="32"/>
      <c r="FEU31" s="32"/>
      <c r="FEV31" s="32"/>
      <c r="FEW31" s="32"/>
      <c r="FEX31" s="32"/>
      <c r="FEY31" s="32"/>
      <c r="FEZ31" s="32"/>
      <c r="FFA31" s="32"/>
      <c r="FFB31" s="32"/>
      <c r="FFC31" s="32"/>
      <c r="FFD31" s="32"/>
      <c r="FFE31" s="32"/>
      <c r="FFF31" s="32"/>
      <c r="FFG31" s="32"/>
      <c r="FFH31" s="32"/>
      <c r="FFI31" s="32"/>
      <c r="FFJ31" s="32"/>
      <c r="FFK31" s="32"/>
      <c r="FFL31" s="32"/>
      <c r="FFM31" s="32"/>
      <c r="FFN31" s="32"/>
      <c r="FFO31" s="32"/>
      <c r="FFP31" s="32"/>
      <c r="FFQ31" s="32"/>
      <c r="FFR31" s="32"/>
      <c r="FFS31" s="32"/>
      <c r="FFT31" s="32"/>
      <c r="FFU31" s="32"/>
      <c r="FFV31" s="32"/>
      <c r="FFW31" s="32"/>
      <c r="FFX31" s="32"/>
      <c r="FFY31" s="32"/>
      <c r="FFZ31" s="32"/>
      <c r="FGA31" s="32"/>
      <c r="FGB31" s="32"/>
      <c r="FGC31" s="32"/>
      <c r="FGD31" s="32"/>
      <c r="FGE31" s="32"/>
      <c r="FGF31" s="32"/>
      <c r="FGG31" s="32"/>
      <c r="FGH31" s="32"/>
      <c r="FGI31" s="32"/>
      <c r="FGJ31" s="32"/>
      <c r="FGK31" s="32"/>
      <c r="FGL31" s="32"/>
      <c r="FGM31" s="32"/>
      <c r="FGN31" s="32"/>
      <c r="FGO31" s="32"/>
      <c r="FGP31" s="32"/>
      <c r="FGQ31" s="32"/>
      <c r="FGR31" s="32"/>
      <c r="FGS31" s="32"/>
      <c r="FGT31" s="32"/>
      <c r="FGU31" s="32"/>
      <c r="FGV31" s="32"/>
      <c r="FGW31" s="32"/>
      <c r="FGX31" s="32"/>
      <c r="FGY31" s="32"/>
      <c r="FGZ31" s="32"/>
      <c r="FHA31" s="32"/>
      <c r="FHB31" s="32"/>
      <c r="FHC31" s="32"/>
      <c r="FHD31" s="32"/>
      <c r="FHE31" s="32"/>
      <c r="FHF31" s="32"/>
      <c r="FHG31" s="32"/>
      <c r="FHH31" s="32"/>
      <c r="FHI31" s="32"/>
      <c r="FHJ31" s="32"/>
      <c r="FHK31" s="32"/>
      <c r="FHL31" s="32"/>
      <c r="FHM31" s="32"/>
      <c r="FHN31" s="32"/>
      <c r="FHO31" s="32"/>
      <c r="FHP31" s="32"/>
      <c r="FHQ31" s="32"/>
      <c r="FHR31" s="32"/>
      <c r="FHS31" s="32"/>
      <c r="FHT31" s="32"/>
      <c r="FHU31" s="32"/>
      <c r="FHV31" s="32"/>
      <c r="FHW31" s="32"/>
      <c r="FHX31" s="32"/>
      <c r="FHY31" s="32"/>
      <c r="FHZ31" s="32"/>
      <c r="FIA31" s="32"/>
      <c r="FIB31" s="32"/>
      <c r="FIC31" s="32"/>
      <c r="FID31" s="32"/>
      <c r="FIE31" s="32"/>
      <c r="FIF31" s="32"/>
      <c r="FIG31" s="32"/>
      <c r="FIH31" s="32"/>
      <c r="FII31" s="32"/>
      <c r="FIJ31" s="32"/>
      <c r="FIK31" s="32"/>
      <c r="FIL31" s="32"/>
      <c r="FIM31" s="32"/>
      <c r="FIN31" s="32"/>
      <c r="FIO31" s="32"/>
      <c r="FIP31" s="32"/>
      <c r="FIQ31" s="32"/>
      <c r="FIR31" s="32"/>
      <c r="FIS31" s="32"/>
      <c r="FIT31" s="32"/>
      <c r="FIU31" s="32"/>
      <c r="FIV31" s="32"/>
      <c r="FIW31" s="32"/>
      <c r="FIX31" s="32"/>
      <c r="FIY31" s="32"/>
      <c r="FIZ31" s="32"/>
      <c r="FJA31" s="32"/>
      <c r="FJB31" s="32"/>
      <c r="FJC31" s="32"/>
      <c r="FJD31" s="32"/>
      <c r="FJE31" s="32"/>
      <c r="FJF31" s="32"/>
      <c r="FJG31" s="32"/>
      <c r="FJH31" s="32"/>
      <c r="FJI31" s="32"/>
      <c r="FJJ31" s="32"/>
      <c r="FJK31" s="32"/>
      <c r="FJL31" s="32"/>
      <c r="FJM31" s="32"/>
      <c r="FJN31" s="32"/>
      <c r="FJO31" s="32"/>
      <c r="FJP31" s="32"/>
      <c r="FJQ31" s="32"/>
      <c r="FJR31" s="32"/>
      <c r="FJS31" s="32"/>
      <c r="FJT31" s="32"/>
      <c r="FJU31" s="32"/>
      <c r="FJV31" s="32"/>
      <c r="FJW31" s="32"/>
      <c r="FJX31" s="32"/>
      <c r="FJY31" s="32"/>
      <c r="FJZ31" s="32"/>
      <c r="FKA31" s="32"/>
      <c r="FKB31" s="32"/>
      <c r="FKC31" s="32"/>
      <c r="FKD31" s="32"/>
      <c r="FKE31" s="32"/>
      <c r="FKF31" s="32"/>
      <c r="FKG31" s="32"/>
      <c r="FKH31" s="32"/>
      <c r="FKI31" s="32"/>
      <c r="FKJ31" s="32"/>
      <c r="FKK31" s="32"/>
      <c r="FKL31" s="32"/>
      <c r="FKM31" s="32"/>
      <c r="FKN31" s="32"/>
      <c r="FKO31" s="32"/>
      <c r="FKP31" s="32"/>
      <c r="FKQ31" s="32"/>
      <c r="FKR31" s="32"/>
      <c r="FKS31" s="32"/>
      <c r="FKT31" s="32"/>
      <c r="FKU31" s="32"/>
      <c r="FKV31" s="32"/>
      <c r="FKW31" s="32"/>
      <c r="FKX31" s="32"/>
      <c r="FKY31" s="32"/>
      <c r="FKZ31" s="32"/>
      <c r="FLA31" s="32"/>
      <c r="FLB31" s="32"/>
      <c r="FLC31" s="32"/>
      <c r="FLD31" s="32"/>
      <c r="FLE31" s="32"/>
      <c r="FLF31" s="32"/>
      <c r="FLG31" s="32"/>
      <c r="FLH31" s="32"/>
      <c r="FLI31" s="32"/>
      <c r="FLJ31" s="32"/>
      <c r="FLK31" s="32"/>
      <c r="FLL31" s="32"/>
      <c r="FLM31" s="32"/>
      <c r="FLN31" s="32"/>
      <c r="FLO31" s="32"/>
      <c r="FLP31" s="32"/>
      <c r="FLQ31" s="32"/>
      <c r="FLR31" s="32"/>
      <c r="FLS31" s="32"/>
      <c r="FLT31" s="32"/>
      <c r="FLU31" s="32"/>
      <c r="FLV31" s="32"/>
      <c r="FLW31" s="32"/>
      <c r="FLX31" s="32"/>
      <c r="FLY31" s="32"/>
      <c r="FLZ31" s="32"/>
      <c r="FMA31" s="32"/>
      <c r="FMB31" s="32"/>
      <c r="FMC31" s="32"/>
      <c r="FMD31" s="32"/>
      <c r="FME31" s="32"/>
      <c r="FMF31" s="32"/>
      <c r="FMG31" s="32"/>
      <c r="FMH31" s="32"/>
      <c r="FMI31" s="32"/>
      <c r="FMJ31" s="32"/>
      <c r="FMK31" s="32"/>
      <c r="FML31" s="32"/>
      <c r="FMM31" s="32"/>
      <c r="FMN31" s="32"/>
      <c r="FMO31" s="32"/>
      <c r="FMP31" s="32"/>
      <c r="FMQ31" s="32"/>
      <c r="FMR31" s="32"/>
      <c r="FMS31" s="32"/>
      <c r="FMT31" s="32"/>
      <c r="FMU31" s="32"/>
      <c r="FMV31" s="32"/>
      <c r="FMW31" s="32"/>
      <c r="FMX31" s="32"/>
      <c r="FMY31" s="32"/>
      <c r="FMZ31" s="32"/>
      <c r="FNA31" s="32"/>
      <c r="FNB31" s="32"/>
      <c r="FNC31" s="32"/>
      <c r="FND31" s="32"/>
      <c r="FNE31" s="32"/>
      <c r="FNF31" s="32"/>
      <c r="FNG31" s="32"/>
      <c r="FNH31" s="32"/>
      <c r="FNI31" s="32"/>
      <c r="FNJ31" s="32"/>
      <c r="FNK31" s="32"/>
      <c r="FNL31" s="32"/>
      <c r="FNM31" s="32"/>
      <c r="FNN31" s="32"/>
      <c r="FNO31" s="32"/>
      <c r="FNP31" s="32"/>
      <c r="FNQ31" s="32"/>
      <c r="FNR31" s="32"/>
      <c r="FNS31" s="32"/>
      <c r="FNT31" s="32"/>
      <c r="FNU31" s="32"/>
      <c r="FNV31" s="32"/>
      <c r="FNW31" s="32"/>
      <c r="FNX31" s="32"/>
      <c r="FNY31" s="32"/>
      <c r="FNZ31" s="32"/>
      <c r="FOA31" s="32"/>
      <c r="FOB31" s="32"/>
      <c r="FOC31" s="32"/>
      <c r="FOD31" s="32"/>
      <c r="FOE31" s="32"/>
      <c r="FOF31" s="32"/>
      <c r="FOG31" s="32"/>
      <c r="FOH31" s="32"/>
      <c r="FOI31" s="32"/>
      <c r="FOJ31" s="32"/>
      <c r="FOK31" s="32"/>
      <c r="FOL31" s="32"/>
      <c r="FOM31" s="32"/>
      <c r="FON31" s="32"/>
      <c r="FOO31" s="32"/>
      <c r="FOP31" s="32"/>
      <c r="FOQ31" s="32"/>
      <c r="FOR31" s="32"/>
      <c r="FOS31" s="32"/>
      <c r="FOT31" s="32"/>
      <c r="FOU31" s="32"/>
      <c r="FOV31" s="32"/>
      <c r="FOW31" s="32"/>
      <c r="FOX31" s="32"/>
      <c r="FOY31" s="32"/>
      <c r="FOZ31" s="32"/>
      <c r="FPA31" s="32"/>
      <c r="FPB31" s="32"/>
      <c r="FPC31" s="32"/>
      <c r="FPD31" s="32"/>
      <c r="FPE31" s="32"/>
      <c r="FPF31" s="32"/>
      <c r="FPG31" s="32"/>
      <c r="FPH31" s="32"/>
      <c r="FPI31" s="32"/>
      <c r="FPJ31" s="32"/>
      <c r="FPK31" s="32"/>
      <c r="FPL31" s="32"/>
      <c r="FPM31" s="32"/>
      <c r="FPN31" s="32"/>
      <c r="FPO31" s="32"/>
      <c r="FPP31" s="32"/>
      <c r="FPQ31" s="32"/>
      <c r="FPR31" s="32"/>
      <c r="FPS31" s="32"/>
      <c r="FPT31" s="32"/>
      <c r="FPU31" s="32"/>
      <c r="FPV31" s="32"/>
      <c r="FPW31" s="32"/>
      <c r="FPX31" s="32"/>
      <c r="FPY31" s="32"/>
      <c r="FPZ31" s="32"/>
      <c r="FQA31" s="32"/>
      <c r="FQB31" s="32"/>
      <c r="FQC31" s="32"/>
      <c r="FQD31" s="32"/>
      <c r="FQE31" s="32"/>
      <c r="FQF31" s="32"/>
      <c r="FQG31" s="32"/>
      <c r="FQH31" s="32"/>
      <c r="FQI31" s="32"/>
      <c r="FQJ31" s="32"/>
      <c r="FQK31" s="32"/>
      <c r="FQL31" s="32"/>
      <c r="FQM31" s="32"/>
      <c r="FQN31" s="32"/>
      <c r="FQO31" s="32"/>
      <c r="FQP31" s="32"/>
      <c r="FQQ31" s="32"/>
      <c r="FQR31" s="32"/>
      <c r="FQS31" s="32"/>
      <c r="FQT31" s="32"/>
      <c r="FQU31" s="32"/>
      <c r="FQV31" s="32"/>
      <c r="FQW31" s="32"/>
      <c r="FQX31" s="32"/>
      <c r="FQY31" s="32"/>
      <c r="FQZ31" s="32"/>
      <c r="FRA31" s="32"/>
      <c r="FRB31" s="32"/>
      <c r="FRC31" s="32"/>
      <c r="FRD31" s="32"/>
      <c r="FRE31" s="32"/>
      <c r="FRF31" s="32"/>
      <c r="FRG31" s="32"/>
      <c r="FRH31" s="32"/>
      <c r="FRI31" s="32"/>
      <c r="FRJ31" s="32"/>
      <c r="FRK31" s="32"/>
      <c r="FRL31" s="32"/>
      <c r="FRM31" s="32"/>
      <c r="FRN31" s="32"/>
      <c r="FRO31" s="32"/>
      <c r="FRP31" s="32"/>
      <c r="FRQ31" s="32"/>
      <c r="FRR31" s="32"/>
      <c r="FRS31" s="32"/>
      <c r="FRT31" s="32"/>
      <c r="FRU31" s="32"/>
      <c r="FRV31" s="32"/>
      <c r="FRW31" s="32"/>
      <c r="FRX31" s="32"/>
      <c r="FRY31" s="32"/>
      <c r="FRZ31" s="32"/>
      <c r="FSA31" s="32"/>
      <c r="FSB31" s="32"/>
      <c r="FSC31" s="32"/>
      <c r="FSD31" s="32"/>
      <c r="FSE31" s="32"/>
      <c r="FSF31" s="32"/>
      <c r="FSG31" s="32"/>
      <c r="FSH31" s="32"/>
      <c r="FSI31" s="32"/>
      <c r="FSJ31" s="32"/>
      <c r="FSK31" s="32"/>
      <c r="FSL31" s="32"/>
      <c r="FSM31" s="32"/>
      <c r="FSN31" s="32"/>
      <c r="FSO31" s="32"/>
      <c r="FSP31" s="32"/>
      <c r="FSQ31" s="32"/>
      <c r="FSR31" s="32"/>
      <c r="FSS31" s="32"/>
      <c r="FST31" s="32"/>
      <c r="FSU31" s="32"/>
      <c r="FSV31" s="32"/>
      <c r="FSW31" s="32"/>
      <c r="FSX31" s="32"/>
      <c r="FSY31" s="32"/>
      <c r="FSZ31" s="32"/>
      <c r="FTA31" s="32"/>
      <c r="FTB31" s="32"/>
      <c r="FTC31" s="32"/>
      <c r="FTD31" s="32"/>
      <c r="FTE31" s="32"/>
      <c r="FTF31" s="32"/>
      <c r="FTG31" s="32"/>
      <c r="FTH31" s="32"/>
      <c r="FTI31" s="32"/>
      <c r="FTJ31" s="32"/>
      <c r="FTK31" s="32"/>
      <c r="FTL31" s="32"/>
      <c r="FTM31" s="32"/>
      <c r="FTN31" s="32"/>
      <c r="FTO31" s="32"/>
      <c r="FTP31" s="32"/>
      <c r="FTQ31" s="32"/>
      <c r="FTR31" s="32"/>
      <c r="FTS31" s="32"/>
      <c r="FTT31" s="32"/>
      <c r="FTU31" s="32"/>
      <c r="FTV31" s="32"/>
      <c r="FTW31" s="32"/>
      <c r="FTX31" s="32"/>
      <c r="FTY31" s="32"/>
      <c r="FTZ31" s="32"/>
      <c r="FUA31" s="32"/>
      <c r="FUB31" s="32"/>
      <c r="FUC31" s="32"/>
      <c r="FUD31" s="32"/>
      <c r="FUE31" s="32"/>
      <c r="FUF31" s="32"/>
      <c r="FUG31" s="32"/>
      <c r="FUH31" s="32"/>
      <c r="FUI31" s="32"/>
      <c r="FUJ31" s="32"/>
      <c r="FUK31" s="32"/>
      <c r="FUL31" s="32"/>
      <c r="FUM31" s="32"/>
      <c r="FUN31" s="32"/>
      <c r="FUO31" s="32"/>
      <c r="FUP31" s="32"/>
      <c r="FUQ31" s="32"/>
      <c r="FUR31" s="32"/>
      <c r="FUS31" s="32"/>
      <c r="FUT31" s="32"/>
      <c r="FUU31" s="32"/>
      <c r="FUV31" s="32"/>
      <c r="FUW31" s="32"/>
      <c r="FUX31" s="32"/>
      <c r="FUY31" s="32"/>
      <c r="FUZ31" s="32"/>
      <c r="FVA31" s="32"/>
      <c r="FVB31" s="32"/>
      <c r="FVC31" s="32"/>
      <c r="FVD31" s="32"/>
      <c r="FVE31" s="32"/>
      <c r="FVF31" s="32"/>
      <c r="FVG31" s="32"/>
      <c r="FVH31" s="32"/>
      <c r="FVI31" s="32"/>
      <c r="FVJ31" s="32"/>
      <c r="FVK31" s="32"/>
      <c r="FVL31" s="32"/>
      <c r="FVM31" s="32"/>
      <c r="FVN31" s="32"/>
      <c r="FVO31" s="32"/>
      <c r="FVP31" s="32"/>
      <c r="FVQ31" s="32"/>
      <c r="FVR31" s="32"/>
      <c r="FVS31" s="32"/>
      <c r="FVT31" s="32"/>
      <c r="FVU31" s="32"/>
      <c r="FVV31" s="32"/>
      <c r="FVW31" s="32"/>
      <c r="FVX31" s="32"/>
      <c r="FVY31" s="32"/>
      <c r="FVZ31" s="32"/>
      <c r="FWA31" s="32"/>
      <c r="FWB31" s="32"/>
      <c r="FWC31" s="32"/>
      <c r="FWD31" s="32"/>
      <c r="FWE31" s="32"/>
      <c r="FWF31" s="32"/>
      <c r="FWG31" s="32"/>
      <c r="FWH31" s="32"/>
      <c r="FWI31" s="32"/>
      <c r="FWJ31" s="32"/>
      <c r="FWK31" s="32"/>
      <c r="FWL31" s="32"/>
      <c r="FWM31" s="32"/>
      <c r="FWN31" s="32"/>
      <c r="FWO31" s="32"/>
      <c r="FWP31" s="32"/>
      <c r="FWQ31" s="32"/>
      <c r="FWR31" s="32"/>
      <c r="FWS31" s="32"/>
      <c r="FWT31" s="32"/>
      <c r="FWU31" s="32"/>
      <c r="FWV31" s="32"/>
      <c r="FWW31" s="32"/>
      <c r="FWX31" s="32"/>
      <c r="FWY31" s="32"/>
      <c r="FWZ31" s="32"/>
      <c r="FXA31" s="32"/>
      <c r="FXB31" s="32"/>
      <c r="FXC31" s="32"/>
      <c r="FXD31" s="32"/>
      <c r="FXE31" s="32"/>
      <c r="FXF31" s="32"/>
      <c r="FXG31" s="32"/>
      <c r="FXH31" s="32"/>
      <c r="FXI31" s="32"/>
      <c r="FXJ31" s="32"/>
      <c r="FXK31" s="32"/>
      <c r="FXL31" s="32"/>
      <c r="FXM31" s="32"/>
      <c r="FXN31" s="32"/>
      <c r="FXO31" s="32"/>
      <c r="FXP31" s="32"/>
      <c r="FXQ31" s="32"/>
      <c r="FXR31" s="32"/>
      <c r="FXS31" s="32"/>
      <c r="FXT31" s="32"/>
      <c r="FXU31" s="32"/>
      <c r="FXV31" s="32"/>
      <c r="FXW31" s="32"/>
      <c r="FXX31" s="32"/>
      <c r="FXY31" s="32"/>
      <c r="FXZ31" s="32"/>
      <c r="FYA31" s="32"/>
      <c r="FYB31" s="32"/>
      <c r="FYC31" s="32"/>
      <c r="FYD31" s="32"/>
      <c r="FYE31" s="32"/>
      <c r="FYF31" s="32"/>
      <c r="FYG31" s="32"/>
      <c r="FYH31" s="32"/>
      <c r="FYI31" s="32"/>
      <c r="FYJ31" s="32"/>
      <c r="FYK31" s="32"/>
      <c r="FYL31" s="32"/>
      <c r="FYM31" s="32"/>
      <c r="FYN31" s="32"/>
      <c r="FYO31" s="32"/>
      <c r="FYP31" s="32"/>
      <c r="FYQ31" s="32"/>
      <c r="FYR31" s="32"/>
      <c r="FYS31" s="32"/>
      <c r="FYT31" s="32"/>
      <c r="FYU31" s="32"/>
      <c r="FYV31" s="32"/>
      <c r="FYW31" s="32"/>
      <c r="FYX31" s="32"/>
      <c r="FYY31" s="32"/>
      <c r="FYZ31" s="32"/>
      <c r="FZA31" s="32"/>
      <c r="FZB31" s="32"/>
      <c r="FZC31" s="32"/>
      <c r="FZD31" s="32"/>
      <c r="FZE31" s="32"/>
      <c r="FZF31" s="32"/>
      <c r="FZG31" s="32"/>
      <c r="FZH31" s="32"/>
      <c r="FZI31" s="32"/>
      <c r="FZJ31" s="32"/>
      <c r="FZK31" s="32"/>
      <c r="FZL31" s="32"/>
      <c r="FZM31" s="32"/>
      <c r="FZN31" s="32"/>
      <c r="FZO31" s="32"/>
      <c r="FZP31" s="32"/>
      <c r="FZQ31" s="32"/>
      <c r="FZR31" s="32"/>
      <c r="FZS31" s="32"/>
      <c r="FZT31" s="32"/>
      <c r="FZU31" s="32"/>
      <c r="FZV31" s="32"/>
      <c r="FZW31" s="32"/>
      <c r="FZX31" s="32"/>
      <c r="FZY31" s="32"/>
      <c r="FZZ31" s="32"/>
      <c r="GAA31" s="32"/>
      <c r="GAB31" s="32"/>
      <c r="GAC31" s="32"/>
      <c r="GAD31" s="32"/>
      <c r="GAE31" s="32"/>
      <c r="GAF31" s="32"/>
      <c r="GAG31" s="32"/>
      <c r="GAH31" s="32"/>
      <c r="GAI31" s="32"/>
      <c r="GAJ31" s="32"/>
      <c r="GAK31" s="32"/>
      <c r="GAL31" s="32"/>
      <c r="GAM31" s="32"/>
      <c r="GAN31" s="32"/>
      <c r="GAO31" s="32"/>
      <c r="GAP31" s="32"/>
      <c r="GAQ31" s="32"/>
      <c r="GAR31" s="32"/>
      <c r="GAS31" s="32"/>
      <c r="GAT31" s="32"/>
      <c r="GAU31" s="32"/>
      <c r="GAV31" s="32"/>
      <c r="GAW31" s="32"/>
      <c r="GAX31" s="32"/>
      <c r="GAY31" s="32"/>
      <c r="GAZ31" s="32"/>
      <c r="GBA31" s="32"/>
      <c r="GBB31" s="32"/>
      <c r="GBC31" s="32"/>
      <c r="GBD31" s="32"/>
      <c r="GBE31" s="32"/>
      <c r="GBF31" s="32"/>
      <c r="GBG31" s="32"/>
      <c r="GBH31" s="32"/>
      <c r="GBI31" s="32"/>
      <c r="GBJ31" s="32"/>
      <c r="GBK31" s="32"/>
      <c r="GBL31" s="32"/>
      <c r="GBM31" s="32"/>
      <c r="GBN31" s="32"/>
      <c r="GBO31" s="32"/>
      <c r="GBP31" s="32"/>
      <c r="GBQ31" s="32"/>
      <c r="GBR31" s="32"/>
      <c r="GBS31" s="32"/>
      <c r="GBT31" s="32"/>
      <c r="GBU31" s="32"/>
      <c r="GBV31" s="32"/>
      <c r="GBW31" s="32"/>
      <c r="GBX31" s="32"/>
      <c r="GBY31" s="32"/>
      <c r="GBZ31" s="32"/>
      <c r="GCA31" s="32"/>
      <c r="GCB31" s="32"/>
      <c r="GCC31" s="32"/>
      <c r="GCD31" s="32"/>
      <c r="GCE31" s="32"/>
      <c r="GCF31" s="32"/>
      <c r="GCG31" s="32"/>
      <c r="GCH31" s="32"/>
      <c r="GCI31" s="32"/>
      <c r="GCJ31" s="32"/>
      <c r="GCK31" s="32"/>
      <c r="GCL31" s="32"/>
      <c r="GCM31" s="32"/>
      <c r="GCN31" s="32"/>
      <c r="GCO31" s="32"/>
      <c r="GCP31" s="32"/>
      <c r="GCQ31" s="32"/>
      <c r="GCR31" s="32"/>
      <c r="GCS31" s="32"/>
      <c r="GCT31" s="32"/>
      <c r="GCU31" s="32"/>
      <c r="GCV31" s="32"/>
      <c r="GCW31" s="32"/>
      <c r="GCX31" s="32"/>
      <c r="GCY31" s="32"/>
      <c r="GCZ31" s="32"/>
      <c r="GDA31" s="32"/>
      <c r="GDB31" s="32"/>
      <c r="GDC31" s="32"/>
      <c r="GDD31" s="32"/>
      <c r="GDE31" s="32"/>
      <c r="GDF31" s="32"/>
      <c r="GDG31" s="32"/>
      <c r="GDH31" s="32"/>
      <c r="GDI31" s="32"/>
      <c r="GDJ31" s="32"/>
      <c r="GDK31" s="32"/>
      <c r="GDL31" s="32"/>
      <c r="GDM31" s="32"/>
      <c r="GDN31" s="32"/>
      <c r="GDO31" s="32"/>
      <c r="GDP31" s="32"/>
      <c r="GDQ31" s="32"/>
      <c r="GDR31" s="32"/>
      <c r="GDS31" s="32"/>
      <c r="GDT31" s="32"/>
      <c r="GDU31" s="32"/>
      <c r="GDV31" s="32"/>
      <c r="GDW31" s="32"/>
      <c r="GDX31" s="32"/>
      <c r="GDY31" s="32"/>
      <c r="GDZ31" s="32"/>
      <c r="GEA31" s="32"/>
      <c r="GEB31" s="32"/>
      <c r="GEC31" s="32"/>
      <c r="GED31" s="32"/>
      <c r="GEE31" s="32"/>
      <c r="GEF31" s="32"/>
      <c r="GEG31" s="32"/>
      <c r="GEH31" s="32"/>
      <c r="GEI31" s="32"/>
      <c r="GEJ31" s="32"/>
      <c r="GEK31" s="32"/>
      <c r="GEL31" s="32"/>
      <c r="GEM31" s="32"/>
      <c r="GEN31" s="32"/>
      <c r="GEO31" s="32"/>
      <c r="GEP31" s="32"/>
      <c r="GEQ31" s="32"/>
      <c r="GER31" s="32"/>
      <c r="GES31" s="32"/>
      <c r="GET31" s="32"/>
      <c r="GEU31" s="32"/>
      <c r="GEV31" s="32"/>
      <c r="GEW31" s="32"/>
      <c r="GEX31" s="32"/>
      <c r="GEY31" s="32"/>
      <c r="GEZ31" s="32"/>
      <c r="GFA31" s="32"/>
      <c r="GFB31" s="32"/>
      <c r="GFC31" s="32"/>
      <c r="GFD31" s="32"/>
      <c r="GFE31" s="32"/>
      <c r="GFF31" s="32"/>
      <c r="GFG31" s="32"/>
      <c r="GFH31" s="32"/>
      <c r="GFI31" s="32"/>
      <c r="GFJ31" s="32"/>
      <c r="GFK31" s="32"/>
      <c r="GFL31" s="32"/>
      <c r="GFM31" s="32"/>
      <c r="GFN31" s="32"/>
      <c r="GFO31" s="32"/>
      <c r="GFP31" s="32"/>
      <c r="GFQ31" s="32"/>
      <c r="GFR31" s="32"/>
      <c r="GFS31" s="32"/>
      <c r="GFT31" s="32"/>
      <c r="GFU31" s="32"/>
      <c r="GFV31" s="32"/>
      <c r="GFW31" s="32"/>
      <c r="GFX31" s="32"/>
      <c r="GFY31" s="32"/>
      <c r="GFZ31" s="32"/>
      <c r="GGA31" s="32"/>
      <c r="GGB31" s="32"/>
      <c r="GGC31" s="32"/>
      <c r="GGD31" s="32"/>
      <c r="GGE31" s="32"/>
      <c r="GGF31" s="32"/>
      <c r="GGG31" s="32"/>
      <c r="GGH31" s="32"/>
      <c r="GGI31" s="32"/>
      <c r="GGJ31" s="32"/>
      <c r="GGK31" s="32"/>
      <c r="GGL31" s="32"/>
      <c r="GGM31" s="32"/>
      <c r="GGN31" s="32"/>
      <c r="GGO31" s="32"/>
      <c r="GGP31" s="32"/>
      <c r="GGQ31" s="32"/>
      <c r="GGR31" s="32"/>
      <c r="GGS31" s="32"/>
      <c r="GGT31" s="32"/>
      <c r="GGU31" s="32"/>
      <c r="GGV31" s="32"/>
      <c r="GGW31" s="32"/>
      <c r="GGX31" s="32"/>
      <c r="GGY31" s="32"/>
      <c r="GGZ31" s="32"/>
      <c r="GHA31" s="32"/>
      <c r="GHB31" s="32"/>
      <c r="GHC31" s="32"/>
      <c r="GHD31" s="32"/>
      <c r="GHE31" s="32"/>
      <c r="GHF31" s="32"/>
      <c r="GHG31" s="32"/>
      <c r="GHH31" s="32"/>
      <c r="GHI31" s="32"/>
      <c r="GHJ31" s="32"/>
      <c r="GHK31" s="32"/>
      <c r="GHL31" s="32"/>
      <c r="GHM31" s="32"/>
      <c r="GHN31" s="32"/>
      <c r="GHO31" s="32"/>
      <c r="GHP31" s="32"/>
      <c r="GHQ31" s="32"/>
      <c r="GHR31" s="32"/>
      <c r="GHS31" s="32"/>
      <c r="GHT31" s="32"/>
      <c r="GHU31" s="32"/>
      <c r="GHV31" s="32"/>
      <c r="GHW31" s="32"/>
      <c r="GHX31" s="32"/>
      <c r="GHY31" s="32"/>
      <c r="GHZ31" s="32"/>
      <c r="GIA31" s="32"/>
      <c r="GIB31" s="32"/>
      <c r="GIC31" s="32"/>
      <c r="GID31" s="32"/>
      <c r="GIE31" s="32"/>
      <c r="GIF31" s="32"/>
      <c r="GIG31" s="32"/>
      <c r="GIH31" s="32"/>
      <c r="GII31" s="32"/>
      <c r="GIJ31" s="32"/>
      <c r="GIK31" s="32"/>
      <c r="GIL31" s="32"/>
      <c r="GIM31" s="32"/>
      <c r="GIN31" s="32"/>
      <c r="GIO31" s="32"/>
      <c r="GIP31" s="32"/>
      <c r="GIQ31" s="32"/>
      <c r="GIR31" s="32"/>
      <c r="GIS31" s="32"/>
      <c r="GIT31" s="32"/>
      <c r="GIU31" s="32"/>
      <c r="GIV31" s="32"/>
      <c r="GIW31" s="32"/>
      <c r="GIX31" s="32"/>
      <c r="GIY31" s="32"/>
      <c r="GIZ31" s="32"/>
      <c r="GJA31" s="32"/>
      <c r="GJB31" s="32"/>
      <c r="GJC31" s="32"/>
      <c r="GJD31" s="32"/>
      <c r="GJE31" s="32"/>
      <c r="GJF31" s="32"/>
      <c r="GJG31" s="32"/>
      <c r="GJH31" s="32"/>
      <c r="GJI31" s="32"/>
      <c r="GJJ31" s="32"/>
      <c r="GJK31" s="32"/>
      <c r="GJL31" s="32"/>
      <c r="GJM31" s="32"/>
      <c r="GJN31" s="32"/>
      <c r="GJO31" s="32"/>
      <c r="GJP31" s="32"/>
      <c r="GJQ31" s="32"/>
      <c r="GJR31" s="32"/>
      <c r="GJS31" s="32"/>
      <c r="GJT31" s="32"/>
      <c r="GJU31" s="32"/>
      <c r="GJV31" s="32"/>
      <c r="GJW31" s="32"/>
      <c r="GJX31" s="32"/>
      <c r="GJY31" s="32"/>
      <c r="GJZ31" s="32"/>
      <c r="GKA31" s="32"/>
      <c r="GKB31" s="32"/>
      <c r="GKC31" s="32"/>
      <c r="GKD31" s="32"/>
      <c r="GKE31" s="32"/>
      <c r="GKF31" s="32"/>
      <c r="GKG31" s="32"/>
      <c r="GKH31" s="32"/>
      <c r="GKI31" s="32"/>
      <c r="GKJ31" s="32"/>
      <c r="GKK31" s="32"/>
      <c r="GKL31" s="32"/>
      <c r="GKM31" s="32"/>
      <c r="GKN31" s="32"/>
      <c r="GKO31" s="32"/>
      <c r="GKP31" s="32"/>
      <c r="GKQ31" s="32"/>
      <c r="GKR31" s="32"/>
      <c r="GKS31" s="32"/>
      <c r="GKT31" s="32"/>
      <c r="GKU31" s="32"/>
      <c r="GKV31" s="32"/>
      <c r="GKW31" s="32"/>
      <c r="GKX31" s="32"/>
      <c r="GKY31" s="32"/>
      <c r="GKZ31" s="32"/>
      <c r="GLA31" s="32"/>
      <c r="GLB31" s="32"/>
      <c r="GLC31" s="32"/>
      <c r="GLD31" s="32"/>
      <c r="GLE31" s="32"/>
      <c r="GLF31" s="32"/>
      <c r="GLG31" s="32"/>
      <c r="GLH31" s="32"/>
      <c r="GLI31" s="32"/>
      <c r="GLJ31" s="32"/>
      <c r="GLK31" s="32"/>
      <c r="GLL31" s="32"/>
      <c r="GLM31" s="32"/>
      <c r="GLN31" s="32"/>
      <c r="GLO31" s="32"/>
      <c r="GLP31" s="32"/>
      <c r="GLQ31" s="32"/>
      <c r="GLR31" s="32"/>
      <c r="GLS31" s="32"/>
      <c r="GLT31" s="32"/>
      <c r="GLU31" s="32"/>
      <c r="GLV31" s="32"/>
      <c r="GLW31" s="32"/>
      <c r="GLX31" s="32"/>
      <c r="GLY31" s="32"/>
      <c r="GLZ31" s="32"/>
      <c r="GMA31" s="32"/>
      <c r="GMB31" s="32"/>
      <c r="GMC31" s="32"/>
      <c r="GMD31" s="32"/>
      <c r="GME31" s="32"/>
      <c r="GMF31" s="32"/>
      <c r="GMG31" s="32"/>
      <c r="GMH31" s="32"/>
      <c r="GMI31" s="32"/>
      <c r="GMJ31" s="32"/>
      <c r="GMK31" s="32"/>
      <c r="GML31" s="32"/>
      <c r="GMM31" s="32"/>
      <c r="GMN31" s="32"/>
      <c r="GMO31" s="32"/>
      <c r="GMP31" s="32"/>
      <c r="GMQ31" s="32"/>
      <c r="GMR31" s="32"/>
      <c r="GMS31" s="32"/>
      <c r="GMT31" s="32"/>
      <c r="GMU31" s="32"/>
      <c r="GMV31" s="32"/>
      <c r="GMW31" s="32"/>
      <c r="GMX31" s="32"/>
      <c r="GMY31" s="32"/>
      <c r="GMZ31" s="32"/>
      <c r="GNA31" s="32"/>
      <c r="GNB31" s="32"/>
      <c r="GNC31" s="32"/>
      <c r="GND31" s="32"/>
      <c r="GNE31" s="32"/>
      <c r="GNF31" s="32"/>
      <c r="GNG31" s="32"/>
      <c r="GNH31" s="32"/>
      <c r="GNI31" s="32"/>
      <c r="GNJ31" s="32"/>
      <c r="GNK31" s="32"/>
      <c r="GNL31" s="32"/>
      <c r="GNM31" s="32"/>
      <c r="GNN31" s="32"/>
      <c r="GNO31" s="32"/>
      <c r="GNP31" s="32"/>
      <c r="GNQ31" s="32"/>
      <c r="GNR31" s="32"/>
      <c r="GNS31" s="32"/>
      <c r="GNT31" s="32"/>
      <c r="GNU31" s="32"/>
      <c r="GNV31" s="32"/>
      <c r="GNW31" s="32"/>
      <c r="GNX31" s="32"/>
      <c r="GNY31" s="32"/>
      <c r="GNZ31" s="32"/>
      <c r="GOA31" s="32"/>
      <c r="GOB31" s="32"/>
      <c r="GOC31" s="32"/>
      <c r="GOD31" s="32"/>
      <c r="GOE31" s="32"/>
      <c r="GOF31" s="32"/>
      <c r="GOG31" s="32"/>
      <c r="GOH31" s="32"/>
      <c r="GOI31" s="32"/>
      <c r="GOJ31" s="32"/>
      <c r="GOK31" s="32"/>
      <c r="GOL31" s="32"/>
      <c r="GOM31" s="32"/>
      <c r="GON31" s="32"/>
      <c r="GOO31" s="32"/>
      <c r="GOP31" s="32"/>
      <c r="GOQ31" s="32"/>
      <c r="GOR31" s="32"/>
      <c r="GOS31" s="32"/>
      <c r="GOT31" s="32"/>
      <c r="GOU31" s="32"/>
      <c r="GOV31" s="32"/>
      <c r="GOW31" s="32"/>
      <c r="GOX31" s="32"/>
      <c r="GOY31" s="32"/>
      <c r="GOZ31" s="32"/>
      <c r="GPA31" s="32"/>
      <c r="GPB31" s="32"/>
      <c r="GPC31" s="32"/>
      <c r="GPD31" s="32"/>
      <c r="GPE31" s="32"/>
      <c r="GPF31" s="32"/>
      <c r="GPG31" s="32"/>
      <c r="GPH31" s="32"/>
      <c r="GPI31" s="32"/>
      <c r="GPJ31" s="32"/>
      <c r="GPK31" s="32"/>
      <c r="GPL31" s="32"/>
      <c r="GPM31" s="32"/>
      <c r="GPN31" s="32"/>
      <c r="GPO31" s="32"/>
      <c r="GPP31" s="32"/>
      <c r="GPQ31" s="32"/>
      <c r="GPR31" s="32"/>
      <c r="GPS31" s="32"/>
      <c r="GPT31" s="32"/>
      <c r="GPU31" s="32"/>
      <c r="GPV31" s="32"/>
      <c r="GPW31" s="32"/>
      <c r="GPX31" s="32"/>
      <c r="GPY31" s="32"/>
      <c r="GPZ31" s="32"/>
      <c r="GQA31" s="32"/>
      <c r="GQB31" s="32"/>
      <c r="GQC31" s="32"/>
      <c r="GQD31" s="32"/>
      <c r="GQE31" s="32"/>
      <c r="GQF31" s="32"/>
      <c r="GQG31" s="32"/>
      <c r="GQH31" s="32"/>
      <c r="GQI31" s="32"/>
      <c r="GQJ31" s="32"/>
      <c r="GQK31" s="32"/>
      <c r="GQL31" s="32"/>
      <c r="GQM31" s="32"/>
      <c r="GQN31" s="32"/>
      <c r="GQO31" s="32"/>
      <c r="GQP31" s="32"/>
      <c r="GQQ31" s="32"/>
      <c r="GQR31" s="32"/>
      <c r="GQS31" s="32"/>
      <c r="GQT31" s="32"/>
      <c r="GQU31" s="32"/>
      <c r="GQV31" s="32"/>
      <c r="GQW31" s="32"/>
      <c r="GQX31" s="32"/>
      <c r="GQY31" s="32"/>
      <c r="GQZ31" s="32"/>
      <c r="GRA31" s="32"/>
      <c r="GRB31" s="32"/>
      <c r="GRC31" s="32"/>
      <c r="GRD31" s="32"/>
      <c r="GRE31" s="32"/>
      <c r="GRF31" s="32"/>
      <c r="GRG31" s="32"/>
      <c r="GRH31" s="32"/>
      <c r="GRI31" s="32"/>
      <c r="GRJ31" s="32"/>
      <c r="GRK31" s="32"/>
      <c r="GRL31" s="32"/>
      <c r="GRM31" s="32"/>
      <c r="GRN31" s="32"/>
      <c r="GRO31" s="32"/>
      <c r="GRP31" s="32"/>
      <c r="GRQ31" s="32"/>
      <c r="GRR31" s="32"/>
      <c r="GRS31" s="32"/>
      <c r="GRT31" s="32"/>
      <c r="GRU31" s="32"/>
      <c r="GRV31" s="32"/>
      <c r="GRW31" s="32"/>
      <c r="GRX31" s="32"/>
      <c r="GRY31" s="32"/>
      <c r="GRZ31" s="32"/>
      <c r="GSA31" s="32"/>
      <c r="GSB31" s="32"/>
      <c r="GSC31" s="32"/>
      <c r="GSD31" s="32"/>
      <c r="GSE31" s="32"/>
      <c r="GSF31" s="32"/>
      <c r="GSG31" s="32"/>
      <c r="GSH31" s="32"/>
      <c r="GSI31" s="32"/>
      <c r="GSJ31" s="32"/>
      <c r="GSK31" s="32"/>
      <c r="GSL31" s="32"/>
      <c r="GSM31" s="32"/>
      <c r="GSN31" s="32"/>
      <c r="GSO31" s="32"/>
      <c r="GSP31" s="32"/>
      <c r="GSQ31" s="32"/>
      <c r="GSR31" s="32"/>
      <c r="GSS31" s="32"/>
      <c r="GST31" s="32"/>
      <c r="GSU31" s="32"/>
      <c r="GSV31" s="32"/>
      <c r="GSW31" s="32"/>
      <c r="GSX31" s="32"/>
      <c r="GSY31" s="32"/>
      <c r="GSZ31" s="32"/>
      <c r="GTA31" s="32"/>
      <c r="GTB31" s="32"/>
      <c r="GTC31" s="32"/>
      <c r="GTD31" s="32"/>
      <c r="GTE31" s="32"/>
      <c r="GTF31" s="32"/>
      <c r="GTG31" s="32"/>
      <c r="GTH31" s="32"/>
      <c r="GTI31" s="32"/>
      <c r="GTJ31" s="32"/>
      <c r="GTK31" s="32"/>
      <c r="GTL31" s="32"/>
      <c r="GTM31" s="32"/>
      <c r="GTN31" s="32"/>
      <c r="GTO31" s="32"/>
      <c r="GTP31" s="32"/>
      <c r="GTQ31" s="32"/>
      <c r="GTR31" s="32"/>
      <c r="GTS31" s="32"/>
      <c r="GTT31" s="32"/>
      <c r="GTU31" s="32"/>
      <c r="GTV31" s="32"/>
      <c r="GTW31" s="32"/>
      <c r="GTX31" s="32"/>
      <c r="GTY31" s="32"/>
      <c r="GTZ31" s="32"/>
      <c r="GUA31" s="32"/>
      <c r="GUB31" s="32"/>
      <c r="GUC31" s="32"/>
      <c r="GUD31" s="32"/>
      <c r="GUE31" s="32"/>
      <c r="GUF31" s="32"/>
      <c r="GUG31" s="32"/>
      <c r="GUH31" s="32"/>
      <c r="GUI31" s="32"/>
      <c r="GUJ31" s="32"/>
      <c r="GUK31" s="32"/>
      <c r="GUL31" s="32"/>
      <c r="GUM31" s="32"/>
      <c r="GUN31" s="32"/>
      <c r="GUO31" s="32"/>
      <c r="GUP31" s="32"/>
      <c r="GUQ31" s="32"/>
      <c r="GUR31" s="32"/>
      <c r="GUS31" s="32"/>
      <c r="GUT31" s="32"/>
      <c r="GUU31" s="32"/>
      <c r="GUV31" s="32"/>
      <c r="GUW31" s="32"/>
      <c r="GUX31" s="32"/>
      <c r="GUY31" s="32"/>
      <c r="GUZ31" s="32"/>
      <c r="GVA31" s="32"/>
      <c r="GVB31" s="32"/>
      <c r="GVC31" s="32"/>
      <c r="GVD31" s="32"/>
      <c r="GVE31" s="32"/>
      <c r="GVF31" s="32"/>
      <c r="GVG31" s="32"/>
      <c r="GVH31" s="32"/>
      <c r="GVI31" s="32"/>
      <c r="GVJ31" s="32"/>
      <c r="GVK31" s="32"/>
      <c r="GVL31" s="32"/>
      <c r="GVM31" s="32"/>
      <c r="GVN31" s="32"/>
      <c r="GVO31" s="32"/>
      <c r="GVP31" s="32"/>
      <c r="GVQ31" s="32"/>
      <c r="GVR31" s="32"/>
      <c r="GVS31" s="32"/>
      <c r="GVT31" s="32"/>
      <c r="GVU31" s="32"/>
      <c r="GVV31" s="32"/>
      <c r="GVW31" s="32"/>
      <c r="GVX31" s="32"/>
      <c r="GVY31" s="32"/>
      <c r="GVZ31" s="32"/>
      <c r="GWA31" s="32"/>
      <c r="GWB31" s="32"/>
      <c r="GWC31" s="32"/>
      <c r="GWD31" s="32"/>
      <c r="GWE31" s="32"/>
      <c r="GWF31" s="32"/>
      <c r="GWG31" s="32"/>
      <c r="GWH31" s="32"/>
      <c r="GWI31" s="32"/>
      <c r="GWJ31" s="32"/>
      <c r="GWK31" s="32"/>
      <c r="GWL31" s="32"/>
      <c r="GWM31" s="32"/>
      <c r="GWN31" s="32"/>
      <c r="GWO31" s="32"/>
      <c r="GWP31" s="32"/>
      <c r="GWQ31" s="32"/>
      <c r="GWR31" s="32"/>
      <c r="GWS31" s="32"/>
      <c r="GWT31" s="32"/>
      <c r="GWU31" s="32"/>
      <c r="GWV31" s="32"/>
      <c r="GWW31" s="32"/>
      <c r="GWX31" s="32"/>
      <c r="GWY31" s="32"/>
      <c r="GWZ31" s="32"/>
      <c r="GXA31" s="32"/>
      <c r="GXB31" s="32"/>
      <c r="GXC31" s="32"/>
      <c r="GXD31" s="32"/>
      <c r="GXE31" s="32"/>
      <c r="GXF31" s="32"/>
      <c r="GXG31" s="32"/>
      <c r="GXH31" s="32"/>
      <c r="GXI31" s="32"/>
      <c r="GXJ31" s="32"/>
      <c r="GXK31" s="32"/>
      <c r="GXL31" s="32"/>
      <c r="GXM31" s="32"/>
      <c r="GXN31" s="32"/>
      <c r="GXO31" s="32"/>
      <c r="GXP31" s="32"/>
      <c r="GXQ31" s="32"/>
      <c r="GXR31" s="32"/>
      <c r="GXS31" s="32"/>
      <c r="GXT31" s="32"/>
      <c r="GXU31" s="32"/>
      <c r="GXV31" s="32"/>
      <c r="GXW31" s="32"/>
      <c r="GXX31" s="32"/>
      <c r="GXY31" s="32"/>
      <c r="GXZ31" s="32"/>
      <c r="GYA31" s="32"/>
      <c r="GYB31" s="32"/>
      <c r="GYC31" s="32"/>
      <c r="GYD31" s="32"/>
      <c r="GYE31" s="32"/>
      <c r="GYF31" s="32"/>
      <c r="GYG31" s="32"/>
      <c r="GYH31" s="32"/>
      <c r="GYI31" s="32"/>
      <c r="GYJ31" s="32"/>
      <c r="GYK31" s="32"/>
      <c r="GYL31" s="32"/>
      <c r="GYM31" s="32"/>
      <c r="GYN31" s="32"/>
      <c r="GYO31" s="32"/>
      <c r="GYP31" s="32"/>
      <c r="GYQ31" s="32"/>
      <c r="GYR31" s="32"/>
      <c r="GYS31" s="32"/>
      <c r="GYT31" s="32"/>
      <c r="GYU31" s="32"/>
      <c r="GYV31" s="32"/>
      <c r="GYW31" s="32"/>
      <c r="GYX31" s="32"/>
      <c r="GYY31" s="32"/>
      <c r="GYZ31" s="32"/>
      <c r="GZA31" s="32"/>
      <c r="GZB31" s="32"/>
      <c r="GZC31" s="32"/>
      <c r="GZD31" s="32"/>
      <c r="GZE31" s="32"/>
      <c r="GZF31" s="32"/>
      <c r="GZG31" s="32"/>
      <c r="GZH31" s="32"/>
      <c r="GZI31" s="32"/>
      <c r="GZJ31" s="32"/>
      <c r="GZK31" s="32"/>
      <c r="GZL31" s="32"/>
      <c r="GZM31" s="32"/>
      <c r="GZN31" s="32"/>
      <c r="GZO31" s="32"/>
      <c r="GZP31" s="32"/>
      <c r="GZQ31" s="32"/>
      <c r="GZR31" s="32"/>
      <c r="GZS31" s="32"/>
      <c r="GZT31" s="32"/>
      <c r="GZU31" s="32"/>
      <c r="GZV31" s="32"/>
      <c r="GZW31" s="32"/>
      <c r="GZX31" s="32"/>
      <c r="GZY31" s="32"/>
      <c r="GZZ31" s="32"/>
      <c r="HAA31" s="32"/>
      <c r="HAB31" s="32"/>
      <c r="HAC31" s="32"/>
      <c r="HAD31" s="32"/>
      <c r="HAE31" s="32"/>
      <c r="HAF31" s="32"/>
      <c r="HAG31" s="32"/>
      <c r="HAH31" s="32"/>
      <c r="HAI31" s="32"/>
      <c r="HAJ31" s="32"/>
      <c r="HAK31" s="32"/>
      <c r="HAL31" s="32"/>
      <c r="HAM31" s="32"/>
      <c r="HAN31" s="32"/>
      <c r="HAO31" s="32"/>
      <c r="HAP31" s="32"/>
      <c r="HAQ31" s="32"/>
      <c r="HAR31" s="32"/>
      <c r="HAS31" s="32"/>
      <c r="HAT31" s="32"/>
      <c r="HAU31" s="32"/>
      <c r="HAV31" s="32"/>
      <c r="HAW31" s="32"/>
      <c r="HAX31" s="32"/>
      <c r="HAY31" s="32"/>
      <c r="HAZ31" s="32"/>
      <c r="HBA31" s="32"/>
      <c r="HBB31" s="32"/>
      <c r="HBC31" s="32"/>
      <c r="HBD31" s="32"/>
      <c r="HBE31" s="32"/>
      <c r="HBF31" s="32"/>
      <c r="HBG31" s="32"/>
      <c r="HBH31" s="32"/>
      <c r="HBI31" s="32"/>
      <c r="HBJ31" s="32"/>
      <c r="HBK31" s="32"/>
      <c r="HBL31" s="32"/>
      <c r="HBM31" s="32"/>
      <c r="HBN31" s="32"/>
      <c r="HBO31" s="32"/>
      <c r="HBP31" s="32"/>
      <c r="HBQ31" s="32"/>
      <c r="HBR31" s="32"/>
      <c r="HBS31" s="32"/>
      <c r="HBT31" s="32"/>
      <c r="HBU31" s="32"/>
      <c r="HBV31" s="32"/>
      <c r="HBW31" s="32"/>
      <c r="HBX31" s="32"/>
      <c r="HBY31" s="32"/>
      <c r="HBZ31" s="32"/>
      <c r="HCA31" s="32"/>
      <c r="HCB31" s="32"/>
      <c r="HCC31" s="32"/>
      <c r="HCD31" s="32"/>
      <c r="HCE31" s="32"/>
      <c r="HCF31" s="32"/>
      <c r="HCG31" s="32"/>
      <c r="HCH31" s="32"/>
      <c r="HCI31" s="32"/>
      <c r="HCJ31" s="32"/>
      <c r="HCK31" s="32"/>
      <c r="HCL31" s="32"/>
      <c r="HCM31" s="32"/>
      <c r="HCN31" s="32"/>
      <c r="HCO31" s="32"/>
      <c r="HCP31" s="32"/>
      <c r="HCQ31" s="32"/>
      <c r="HCR31" s="32"/>
      <c r="HCS31" s="32"/>
      <c r="HCT31" s="32"/>
      <c r="HCU31" s="32"/>
      <c r="HCV31" s="32"/>
      <c r="HCW31" s="32"/>
      <c r="HCX31" s="32"/>
      <c r="HCY31" s="32"/>
      <c r="HCZ31" s="32"/>
      <c r="HDA31" s="32"/>
      <c r="HDB31" s="32"/>
      <c r="HDC31" s="32"/>
      <c r="HDD31" s="32"/>
      <c r="HDE31" s="32"/>
      <c r="HDF31" s="32"/>
      <c r="HDG31" s="32"/>
      <c r="HDH31" s="32"/>
      <c r="HDI31" s="32"/>
      <c r="HDJ31" s="32"/>
      <c r="HDK31" s="32"/>
      <c r="HDL31" s="32"/>
      <c r="HDM31" s="32"/>
      <c r="HDN31" s="32"/>
      <c r="HDO31" s="32"/>
      <c r="HDP31" s="32"/>
      <c r="HDQ31" s="32"/>
      <c r="HDR31" s="32"/>
      <c r="HDS31" s="32"/>
      <c r="HDT31" s="32"/>
      <c r="HDU31" s="32"/>
      <c r="HDV31" s="32"/>
      <c r="HDW31" s="32"/>
      <c r="HDX31" s="32"/>
      <c r="HDY31" s="32"/>
      <c r="HDZ31" s="32"/>
      <c r="HEA31" s="32"/>
      <c r="HEB31" s="32"/>
      <c r="HEC31" s="32"/>
      <c r="HED31" s="32"/>
      <c r="HEE31" s="32"/>
      <c r="HEF31" s="32"/>
      <c r="HEG31" s="32"/>
      <c r="HEH31" s="32"/>
      <c r="HEI31" s="32"/>
      <c r="HEJ31" s="32"/>
      <c r="HEK31" s="32"/>
      <c r="HEL31" s="32"/>
      <c r="HEM31" s="32"/>
      <c r="HEN31" s="32"/>
      <c r="HEO31" s="32"/>
      <c r="HEP31" s="32"/>
      <c r="HEQ31" s="32"/>
      <c r="HER31" s="32"/>
      <c r="HES31" s="32"/>
      <c r="HET31" s="32"/>
      <c r="HEU31" s="32"/>
      <c r="HEV31" s="32"/>
      <c r="HEW31" s="32"/>
      <c r="HEX31" s="32"/>
      <c r="HEY31" s="32"/>
      <c r="HEZ31" s="32"/>
      <c r="HFA31" s="32"/>
      <c r="HFB31" s="32"/>
      <c r="HFC31" s="32"/>
      <c r="HFD31" s="32"/>
      <c r="HFE31" s="32"/>
      <c r="HFF31" s="32"/>
      <c r="HFG31" s="32"/>
      <c r="HFH31" s="32"/>
      <c r="HFI31" s="32"/>
      <c r="HFJ31" s="32"/>
      <c r="HFK31" s="32"/>
      <c r="HFL31" s="32"/>
      <c r="HFM31" s="32"/>
      <c r="HFN31" s="32"/>
      <c r="HFO31" s="32"/>
      <c r="HFP31" s="32"/>
      <c r="HFQ31" s="32"/>
      <c r="HFR31" s="32"/>
      <c r="HFS31" s="32"/>
      <c r="HFT31" s="32"/>
      <c r="HFU31" s="32"/>
      <c r="HFV31" s="32"/>
      <c r="HFW31" s="32"/>
      <c r="HFX31" s="32"/>
      <c r="HFY31" s="32"/>
      <c r="HFZ31" s="32"/>
      <c r="HGA31" s="32"/>
      <c r="HGB31" s="32"/>
      <c r="HGC31" s="32"/>
      <c r="HGD31" s="32"/>
      <c r="HGE31" s="32"/>
      <c r="HGF31" s="32"/>
      <c r="HGG31" s="32"/>
      <c r="HGH31" s="32"/>
      <c r="HGI31" s="32"/>
      <c r="HGJ31" s="32"/>
      <c r="HGK31" s="32"/>
      <c r="HGL31" s="32"/>
      <c r="HGM31" s="32"/>
      <c r="HGN31" s="32"/>
      <c r="HGO31" s="32"/>
      <c r="HGP31" s="32"/>
      <c r="HGQ31" s="32"/>
      <c r="HGR31" s="32"/>
      <c r="HGS31" s="32"/>
      <c r="HGT31" s="32"/>
      <c r="HGU31" s="32"/>
      <c r="HGV31" s="32"/>
      <c r="HGW31" s="32"/>
      <c r="HGX31" s="32"/>
      <c r="HGY31" s="32"/>
      <c r="HGZ31" s="32"/>
      <c r="HHA31" s="32"/>
      <c r="HHB31" s="32"/>
      <c r="HHC31" s="32"/>
      <c r="HHD31" s="32"/>
      <c r="HHE31" s="32"/>
      <c r="HHF31" s="32"/>
      <c r="HHG31" s="32"/>
      <c r="HHH31" s="32"/>
      <c r="HHI31" s="32"/>
      <c r="HHJ31" s="32"/>
      <c r="HHK31" s="32"/>
      <c r="HHL31" s="32"/>
      <c r="HHM31" s="32"/>
      <c r="HHN31" s="32"/>
      <c r="HHO31" s="32"/>
      <c r="HHP31" s="32"/>
      <c r="HHQ31" s="32"/>
      <c r="HHR31" s="32"/>
      <c r="HHS31" s="32"/>
      <c r="HHT31" s="32"/>
      <c r="HHU31" s="32"/>
      <c r="HHV31" s="32"/>
      <c r="HHW31" s="32"/>
      <c r="HHX31" s="32"/>
      <c r="HHY31" s="32"/>
      <c r="HHZ31" s="32"/>
      <c r="HIA31" s="32"/>
      <c r="HIB31" s="32"/>
      <c r="HIC31" s="32"/>
      <c r="HID31" s="32"/>
      <c r="HIE31" s="32"/>
      <c r="HIF31" s="32"/>
      <c r="HIG31" s="32"/>
      <c r="HIH31" s="32"/>
      <c r="HII31" s="32"/>
      <c r="HIJ31" s="32"/>
      <c r="HIK31" s="32"/>
      <c r="HIL31" s="32"/>
      <c r="HIM31" s="32"/>
      <c r="HIN31" s="32"/>
      <c r="HIO31" s="32"/>
      <c r="HIP31" s="32"/>
      <c r="HIQ31" s="32"/>
      <c r="HIR31" s="32"/>
      <c r="HIS31" s="32"/>
      <c r="HIT31" s="32"/>
      <c r="HIU31" s="32"/>
      <c r="HIV31" s="32"/>
      <c r="HIW31" s="32"/>
      <c r="HIX31" s="32"/>
      <c r="HIY31" s="32"/>
      <c r="HIZ31" s="32"/>
      <c r="HJA31" s="32"/>
      <c r="HJB31" s="32"/>
      <c r="HJC31" s="32"/>
      <c r="HJD31" s="32"/>
      <c r="HJE31" s="32"/>
      <c r="HJF31" s="32"/>
      <c r="HJG31" s="32"/>
      <c r="HJH31" s="32"/>
      <c r="HJI31" s="32"/>
      <c r="HJJ31" s="32"/>
      <c r="HJK31" s="32"/>
      <c r="HJL31" s="32"/>
      <c r="HJM31" s="32"/>
      <c r="HJN31" s="32"/>
      <c r="HJO31" s="32"/>
      <c r="HJP31" s="32"/>
      <c r="HJQ31" s="32"/>
      <c r="HJR31" s="32"/>
      <c r="HJS31" s="32"/>
      <c r="HJT31" s="32"/>
      <c r="HJU31" s="32"/>
      <c r="HJV31" s="32"/>
      <c r="HJW31" s="32"/>
      <c r="HJX31" s="32"/>
      <c r="HJY31" s="32"/>
      <c r="HJZ31" s="32"/>
      <c r="HKA31" s="32"/>
      <c r="HKB31" s="32"/>
      <c r="HKC31" s="32"/>
      <c r="HKD31" s="32"/>
      <c r="HKE31" s="32"/>
      <c r="HKF31" s="32"/>
      <c r="HKG31" s="32"/>
      <c r="HKH31" s="32"/>
      <c r="HKI31" s="32"/>
      <c r="HKJ31" s="32"/>
      <c r="HKK31" s="32"/>
      <c r="HKL31" s="32"/>
      <c r="HKM31" s="32"/>
      <c r="HKN31" s="32"/>
      <c r="HKO31" s="32"/>
      <c r="HKP31" s="32"/>
      <c r="HKQ31" s="32"/>
      <c r="HKR31" s="32"/>
      <c r="HKS31" s="32"/>
      <c r="HKT31" s="32"/>
      <c r="HKU31" s="32"/>
      <c r="HKV31" s="32"/>
      <c r="HKW31" s="32"/>
      <c r="HKX31" s="32"/>
      <c r="HKY31" s="32"/>
      <c r="HKZ31" s="32"/>
      <c r="HLA31" s="32"/>
      <c r="HLB31" s="32"/>
      <c r="HLC31" s="32"/>
      <c r="HLD31" s="32"/>
      <c r="HLE31" s="32"/>
      <c r="HLF31" s="32"/>
      <c r="HLG31" s="32"/>
      <c r="HLH31" s="32"/>
      <c r="HLI31" s="32"/>
      <c r="HLJ31" s="32"/>
      <c r="HLK31" s="32"/>
      <c r="HLL31" s="32"/>
      <c r="HLM31" s="32"/>
      <c r="HLN31" s="32"/>
      <c r="HLO31" s="32"/>
      <c r="HLP31" s="32"/>
      <c r="HLQ31" s="32"/>
      <c r="HLR31" s="32"/>
      <c r="HLS31" s="32"/>
      <c r="HLT31" s="32"/>
      <c r="HLU31" s="32"/>
      <c r="HLV31" s="32"/>
      <c r="HLW31" s="32"/>
      <c r="HLX31" s="32"/>
      <c r="HLY31" s="32"/>
      <c r="HLZ31" s="32"/>
      <c r="HMA31" s="32"/>
      <c r="HMB31" s="32"/>
      <c r="HMC31" s="32"/>
      <c r="HMD31" s="32"/>
      <c r="HME31" s="32"/>
      <c r="HMF31" s="32"/>
      <c r="HMG31" s="32"/>
      <c r="HMH31" s="32"/>
      <c r="HMI31" s="32"/>
      <c r="HMJ31" s="32"/>
      <c r="HMK31" s="32"/>
      <c r="HML31" s="32"/>
      <c r="HMM31" s="32"/>
      <c r="HMN31" s="32"/>
      <c r="HMO31" s="32"/>
      <c r="HMP31" s="32"/>
      <c r="HMQ31" s="32"/>
      <c r="HMR31" s="32"/>
      <c r="HMS31" s="32"/>
      <c r="HMT31" s="32"/>
      <c r="HMU31" s="32"/>
      <c r="HMV31" s="32"/>
      <c r="HMW31" s="32"/>
      <c r="HMX31" s="32"/>
      <c r="HMY31" s="32"/>
      <c r="HMZ31" s="32"/>
      <c r="HNA31" s="32"/>
      <c r="HNB31" s="32"/>
      <c r="HNC31" s="32"/>
      <c r="HND31" s="32"/>
      <c r="HNE31" s="32"/>
      <c r="HNF31" s="32"/>
      <c r="HNG31" s="32"/>
      <c r="HNH31" s="32"/>
      <c r="HNI31" s="32"/>
      <c r="HNJ31" s="32"/>
      <c r="HNK31" s="32"/>
      <c r="HNL31" s="32"/>
      <c r="HNM31" s="32"/>
      <c r="HNN31" s="32"/>
      <c r="HNO31" s="32"/>
      <c r="HNP31" s="32"/>
      <c r="HNQ31" s="32"/>
      <c r="HNR31" s="32"/>
      <c r="HNS31" s="32"/>
      <c r="HNT31" s="32"/>
      <c r="HNU31" s="32"/>
      <c r="HNV31" s="32"/>
      <c r="HNW31" s="32"/>
      <c r="HNX31" s="32"/>
      <c r="HNY31" s="32"/>
      <c r="HNZ31" s="32"/>
      <c r="HOA31" s="32"/>
      <c r="HOB31" s="32"/>
      <c r="HOC31" s="32"/>
      <c r="HOD31" s="32"/>
      <c r="HOE31" s="32"/>
      <c r="HOF31" s="32"/>
      <c r="HOG31" s="32"/>
      <c r="HOH31" s="32"/>
      <c r="HOI31" s="32"/>
      <c r="HOJ31" s="32"/>
      <c r="HOK31" s="32"/>
      <c r="HOL31" s="32"/>
      <c r="HOM31" s="32"/>
      <c r="HON31" s="32"/>
      <c r="HOO31" s="32"/>
      <c r="HOP31" s="32"/>
      <c r="HOQ31" s="32"/>
      <c r="HOR31" s="32"/>
      <c r="HOS31" s="32"/>
      <c r="HOT31" s="32"/>
      <c r="HOU31" s="32"/>
      <c r="HOV31" s="32"/>
      <c r="HOW31" s="32"/>
      <c r="HOX31" s="32"/>
      <c r="HOY31" s="32"/>
      <c r="HOZ31" s="32"/>
      <c r="HPA31" s="32"/>
      <c r="HPB31" s="32"/>
      <c r="HPC31" s="32"/>
      <c r="HPD31" s="32"/>
      <c r="HPE31" s="32"/>
      <c r="HPF31" s="32"/>
      <c r="HPG31" s="32"/>
      <c r="HPH31" s="32"/>
      <c r="HPI31" s="32"/>
      <c r="HPJ31" s="32"/>
      <c r="HPK31" s="32"/>
      <c r="HPL31" s="32"/>
      <c r="HPM31" s="32"/>
      <c r="HPN31" s="32"/>
      <c r="HPO31" s="32"/>
      <c r="HPP31" s="32"/>
      <c r="HPQ31" s="32"/>
      <c r="HPR31" s="32"/>
      <c r="HPS31" s="32"/>
      <c r="HPT31" s="32"/>
      <c r="HPU31" s="32"/>
      <c r="HPV31" s="32"/>
      <c r="HPW31" s="32"/>
      <c r="HPX31" s="32"/>
      <c r="HPY31" s="32"/>
      <c r="HPZ31" s="32"/>
      <c r="HQA31" s="32"/>
      <c r="HQB31" s="32"/>
      <c r="HQC31" s="32"/>
      <c r="HQD31" s="32"/>
      <c r="HQE31" s="32"/>
      <c r="HQF31" s="32"/>
      <c r="HQG31" s="32"/>
      <c r="HQH31" s="32"/>
      <c r="HQI31" s="32"/>
      <c r="HQJ31" s="32"/>
      <c r="HQK31" s="32"/>
      <c r="HQL31" s="32"/>
      <c r="HQM31" s="32"/>
      <c r="HQN31" s="32"/>
      <c r="HQO31" s="32"/>
      <c r="HQP31" s="32"/>
      <c r="HQQ31" s="32"/>
      <c r="HQR31" s="32"/>
      <c r="HQS31" s="32"/>
      <c r="HQT31" s="32"/>
      <c r="HQU31" s="32"/>
      <c r="HQV31" s="32"/>
      <c r="HQW31" s="32"/>
      <c r="HQX31" s="32"/>
      <c r="HQY31" s="32"/>
      <c r="HQZ31" s="32"/>
      <c r="HRA31" s="32"/>
      <c r="HRB31" s="32"/>
      <c r="HRC31" s="32"/>
      <c r="HRD31" s="32"/>
      <c r="HRE31" s="32"/>
      <c r="HRF31" s="32"/>
      <c r="HRG31" s="32"/>
      <c r="HRH31" s="32"/>
      <c r="HRI31" s="32"/>
      <c r="HRJ31" s="32"/>
      <c r="HRK31" s="32"/>
      <c r="HRL31" s="32"/>
      <c r="HRM31" s="32"/>
      <c r="HRN31" s="32"/>
      <c r="HRO31" s="32"/>
      <c r="HRP31" s="32"/>
      <c r="HRQ31" s="32"/>
      <c r="HRR31" s="32"/>
      <c r="HRS31" s="32"/>
      <c r="HRT31" s="32"/>
      <c r="HRU31" s="32"/>
      <c r="HRV31" s="32"/>
      <c r="HRW31" s="32"/>
      <c r="HRX31" s="32"/>
      <c r="HRY31" s="32"/>
      <c r="HRZ31" s="32"/>
      <c r="HSA31" s="32"/>
      <c r="HSB31" s="32"/>
      <c r="HSC31" s="32"/>
      <c r="HSD31" s="32"/>
      <c r="HSE31" s="32"/>
      <c r="HSF31" s="32"/>
      <c r="HSG31" s="32"/>
      <c r="HSH31" s="32"/>
      <c r="HSI31" s="32"/>
      <c r="HSJ31" s="32"/>
      <c r="HSK31" s="32"/>
      <c r="HSL31" s="32"/>
      <c r="HSM31" s="32"/>
      <c r="HSN31" s="32"/>
      <c r="HSO31" s="32"/>
      <c r="HSP31" s="32"/>
      <c r="HSQ31" s="32"/>
      <c r="HSR31" s="32"/>
      <c r="HSS31" s="32"/>
      <c r="HST31" s="32"/>
      <c r="HSU31" s="32"/>
      <c r="HSV31" s="32"/>
      <c r="HSW31" s="32"/>
      <c r="HSX31" s="32"/>
      <c r="HSY31" s="32"/>
      <c r="HSZ31" s="32"/>
      <c r="HTA31" s="32"/>
      <c r="HTB31" s="32"/>
      <c r="HTC31" s="32"/>
      <c r="HTD31" s="32"/>
      <c r="HTE31" s="32"/>
      <c r="HTF31" s="32"/>
      <c r="HTG31" s="32"/>
      <c r="HTH31" s="32"/>
      <c r="HTI31" s="32"/>
      <c r="HTJ31" s="32"/>
      <c r="HTK31" s="32"/>
      <c r="HTL31" s="32"/>
      <c r="HTM31" s="32"/>
      <c r="HTN31" s="32"/>
      <c r="HTO31" s="32"/>
      <c r="HTP31" s="32"/>
      <c r="HTQ31" s="32"/>
      <c r="HTR31" s="32"/>
      <c r="HTS31" s="32"/>
      <c r="HTT31" s="32"/>
      <c r="HTU31" s="32"/>
      <c r="HTV31" s="32"/>
      <c r="HTW31" s="32"/>
      <c r="HTX31" s="32"/>
      <c r="HTY31" s="32"/>
      <c r="HTZ31" s="32"/>
      <c r="HUA31" s="32"/>
      <c r="HUB31" s="32"/>
      <c r="HUC31" s="32"/>
      <c r="HUD31" s="32"/>
      <c r="HUE31" s="32"/>
      <c r="HUF31" s="32"/>
      <c r="HUG31" s="32"/>
      <c r="HUH31" s="32"/>
      <c r="HUI31" s="32"/>
      <c r="HUJ31" s="32"/>
      <c r="HUK31" s="32"/>
      <c r="HUL31" s="32"/>
      <c r="HUM31" s="32"/>
      <c r="HUN31" s="32"/>
      <c r="HUO31" s="32"/>
      <c r="HUP31" s="32"/>
      <c r="HUQ31" s="32"/>
      <c r="HUR31" s="32"/>
      <c r="HUS31" s="32"/>
      <c r="HUT31" s="32"/>
      <c r="HUU31" s="32"/>
      <c r="HUV31" s="32"/>
      <c r="HUW31" s="32"/>
      <c r="HUX31" s="32"/>
      <c r="HUY31" s="32"/>
      <c r="HUZ31" s="32"/>
      <c r="HVA31" s="32"/>
      <c r="HVB31" s="32"/>
      <c r="HVC31" s="32"/>
      <c r="HVD31" s="32"/>
      <c r="HVE31" s="32"/>
      <c r="HVF31" s="32"/>
      <c r="HVG31" s="32"/>
      <c r="HVH31" s="32"/>
      <c r="HVI31" s="32"/>
      <c r="HVJ31" s="32"/>
      <c r="HVK31" s="32"/>
      <c r="HVL31" s="32"/>
      <c r="HVM31" s="32"/>
      <c r="HVN31" s="32"/>
      <c r="HVO31" s="32"/>
      <c r="HVP31" s="32"/>
      <c r="HVQ31" s="32"/>
      <c r="HVR31" s="32"/>
      <c r="HVS31" s="32"/>
      <c r="HVT31" s="32"/>
      <c r="HVU31" s="32"/>
      <c r="HVV31" s="32"/>
      <c r="HVW31" s="32"/>
      <c r="HVX31" s="32"/>
      <c r="HVY31" s="32"/>
      <c r="HVZ31" s="32"/>
      <c r="HWA31" s="32"/>
      <c r="HWB31" s="32"/>
      <c r="HWC31" s="32"/>
      <c r="HWD31" s="32"/>
      <c r="HWE31" s="32"/>
      <c r="HWF31" s="32"/>
      <c r="HWG31" s="32"/>
      <c r="HWH31" s="32"/>
      <c r="HWI31" s="32"/>
      <c r="HWJ31" s="32"/>
      <c r="HWK31" s="32"/>
      <c r="HWL31" s="32"/>
      <c r="HWM31" s="32"/>
      <c r="HWN31" s="32"/>
      <c r="HWO31" s="32"/>
      <c r="HWP31" s="32"/>
      <c r="HWQ31" s="32"/>
      <c r="HWR31" s="32"/>
      <c r="HWS31" s="32"/>
      <c r="HWT31" s="32"/>
      <c r="HWU31" s="32"/>
      <c r="HWV31" s="32"/>
      <c r="HWW31" s="32"/>
      <c r="HWX31" s="32"/>
      <c r="HWY31" s="32"/>
      <c r="HWZ31" s="32"/>
      <c r="HXA31" s="32"/>
      <c r="HXB31" s="32"/>
      <c r="HXC31" s="32"/>
      <c r="HXD31" s="32"/>
      <c r="HXE31" s="32"/>
      <c r="HXF31" s="32"/>
      <c r="HXG31" s="32"/>
      <c r="HXH31" s="32"/>
      <c r="HXI31" s="32"/>
      <c r="HXJ31" s="32"/>
      <c r="HXK31" s="32"/>
      <c r="HXL31" s="32"/>
      <c r="HXM31" s="32"/>
      <c r="HXN31" s="32"/>
      <c r="HXO31" s="32"/>
      <c r="HXP31" s="32"/>
      <c r="HXQ31" s="32"/>
      <c r="HXR31" s="32"/>
      <c r="HXS31" s="32"/>
      <c r="HXT31" s="32"/>
      <c r="HXU31" s="32"/>
      <c r="HXV31" s="32"/>
      <c r="HXW31" s="32"/>
      <c r="HXX31" s="32"/>
      <c r="HXY31" s="32"/>
      <c r="HXZ31" s="32"/>
      <c r="HYA31" s="32"/>
      <c r="HYB31" s="32"/>
      <c r="HYC31" s="32"/>
      <c r="HYD31" s="32"/>
      <c r="HYE31" s="32"/>
      <c r="HYF31" s="32"/>
      <c r="HYG31" s="32"/>
      <c r="HYH31" s="32"/>
      <c r="HYI31" s="32"/>
      <c r="HYJ31" s="32"/>
      <c r="HYK31" s="32"/>
      <c r="HYL31" s="32"/>
      <c r="HYM31" s="32"/>
      <c r="HYN31" s="32"/>
      <c r="HYO31" s="32"/>
      <c r="HYP31" s="32"/>
      <c r="HYQ31" s="32"/>
      <c r="HYR31" s="32"/>
      <c r="HYS31" s="32"/>
      <c r="HYT31" s="32"/>
      <c r="HYU31" s="32"/>
      <c r="HYV31" s="32"/>
      <c r="HYW31" s="32"/>
      <c r="HYX31" s="32"/>
      <c r="HYY31" s="32"/>
      <c r="HYZ31" s="32"/>
      <c r="HZA31" s="32"/>
      <c r="HZB31" s="32"/>
      <c r="HZC31" s="32"/>
      <c r="HZD31" s="32"/>
      <c r="HZE31" s="32"/>
      <c r="HZF31" s="32"/>
      <c r="HZG31" s="32"/>
      <c r="HZH31" s="32"/>
      <c r="HZI31" s="32"/>
      <c r="HZJ31" s="32"/>
      <c r="HZK31" s="32"/>
      <c r="HZL31" s="32"/>
      <c r="HZM31" s="32"/>
      <c r="HZN31" s="32"/>
      <c r="HZO31" s="32"/>
      <c r="HZP31" s="32"/>
      <c r="HZQ31" s="32"/>
      <c r="HZR31" s="32"/>
      <c r="HZS31" s="32"/>
      <c r="HZT31" s="32"/>
      <c r="HZU31" s="32"/>
      <c r="HZV31" s="32"/>
      <c r="HZW31" s="32"/>
      <c r="HZX31" s="32"/>
      <c r="HZY31" s="32"/>
      <c r="HZZ31" s="32"/>
      <c r="IAA31" s="32"/>
      <c r="IAB31" s="32"/>
      <c r="IAC31" s="32"/>
      <c r="IAD31" s="32"/>
      <c r="IAE31" s="32"/>
      <c r="IAF31" s="32"/>
      <c r="IAG31" s="32"/>
      <c r="IAH31" s="32"/>
      <c r="IAI31" s="32"/>
      <c r="IAJ31" s="32"/>
      <c r="IAK31" s="32"/>
      <c r="IAL31" s="32"/>
      <c r="IAM31" s="32"/>
      <c r="IAN31" s="32"/>
      <c r="IAO31" s="32"/>
      <c r="IAP31" s="32"/>
      <c r="IAQ31" s="32"/>
      <c r="IAR31" s="32"/>
      <c r="IAS31" s="32"/>
      <c r="IAT31" s="32"/>
      <c r="IAU31" s="32"/>
      <c r="IAV31" s="32"/>
      <c r="IAW31" s="32"/>
      <c r="IAX31" s="32"/>
      <c r="IAY31" s="32"/>
      <c r="IAZ31" s="32"/>
      <c r="IBA31" s="32"/>
      <c r="IBB31" s="32"/>
      <c r="IBC31" s="32"/>
      <c r="IBD31" s="32"/>
      <c r="IBE31" s="32"/>
      <c r="IBF31" s="32"/>
      <c r="IBG31" s="32"/>
      <c r="IBH31" s="32"/>
      <c r="IBI31" s="32"/>
      <c r="IBJ31" s="32"/>
      <c r="IBK31" s="32"/>
      <c r="IBL31" s="32"/>
      <c r="IBM31" s="32"/>
      <c r="IBN31" s="32"/>
      <c r="IBO31" s="32"/>
      <c r="IBP31" s="32"/>
      <c r="IBQ31" s="32"/>
      <c r="IBR31" s="32"/>
      <c r="IBS31" s="32"/>
      <c r="IBT31" s="32"/>
      <c r="IBU31" s="32"/>
      <c r="IBV31" s="32"/>
      <c r="IBW31" s="32"/>
      <c r="IBX31" s="32"/>
      <c r="IBY31" s="32"/>
      <c r="IBZ31" s="32"/>
      <c r="ICA31" s="32"/>
      <c r="ICB31" s="32"/>
      <c r="ICC31" s="32"/>
      <c r="ICD31" s="32"/>
      <c r="ICE31" s="32"/>
      <c r="ICF31" s="32"/>
      <c r="ICG31" s="32"/>
      <c r="ICH31" s="32"/>
      <c r="ICI31" s="32"/>
      <c r="ICJ31" s="32"/>
      <c r="ICK31" s="32"/>
      <c r="ICL31" s="32"/>
      <c r="ICM31" s="32"/>
      <c r="ICN31" s="32"/>
      <c r="ICO31" s="32"/>
      <c r="ICP31" s="32"/>
      <c r="ICQ31" s="32"/>
      <c r="ICR31" s="32"/>
      <c r="ICS31" s="32"/>
      <c r="ICT31" s="32"/>
      <c r="ICU31" s="32"/>
      <c r="ICV31" s="32"/>
      <c r="ICW31" s="32"/>
      <c r="ICX31" s="32"/>
      <c r="ICY31" s="32"/>
      <c r="ICZ31" s="32"/>
      <c r="IDA31" s="32"/>
      <c r="IDB31" s="32"/>
      <c r="IDC31" s="32"/>
      <c r="IDD31" s="32"/>
      <c r="IDE31" s="32"/>
      <c r="IDF31" s="32"/>
      <c r="IDG31" s="32"/>
      <c r="IDH31" s="32"/>
      <c r="IDI31" s="32"/>
      <c r="IDJ31" s="32"/>
      <c r="IDK31" s="32"/>
      <c r="IDL31" s="32"/>
      <c r="IDM31" s="32"/>
      <c r="IDN31" s="32"/>
      <c r="IDO31" s="32"/>
      <c r="IDP31" s="32"/>
      <c r="IDQ31" s="32"/>
      <c r="IDR31" s="32"/>
      <c r="IDS31" s="32"/>
      <c r="IDT31" s="32"/>
      <c r="IDU31" s="32"/>
      <c r="IDV31" s="32"/>
      <c r="IDW31" s="32"/>
      <c r="IDX31" s="32"/>
      <c r="IDY31" s="32"/>
      <c r="IDZ31" s="32"/>
      <c r="IEA31" s="32"/>
      <c r="IEB31" s="32"/>
      <c r="IEC31" s="32"/>
      <c r="IED31" s="32"/>
      <c r="IEE31" s="32"/>
      <c r="IEF31" s="32"/>
      <c r="IEG31" s="32"/>
      <c r="IEH31" s="32"/>
      <c r="IEI31" s="32"/>
      <c r="IEJ31" s="32"/>
      <c r="IEK31" s="32"/>
      <c r="IEL31" s="32"/>
      <c r="IEM31" s="32"/>
      <c r="IEN31" s="32"/>
      <c r="IEO31" s="32"/>
      <c r="IEP31" s="32"/>
      <c r="IEQ31" s="32"/>
      <c r="IER31" s="32"/>
      <c r="IES31" s="32"/>
      <c r="IET31" s="32"/>
      <c r="IEU31" s="32"/>
      <c r="IEV31" s="32"/>
      <c r="IEW31" s="32"/>
      <c r="IEX31" s="32"/>
      <c r="IEY31" s="32"/>
      <c r="IEZ31" s="32"/>
      <c r="IFA31" s="32"/>
      <c r="IFB31" s="32"/>
      <c r="IFC31" s="32"/>
      <c r="IFD31" s="32"/>
      <c r="IFE31" s="32"/>
      <c r="IFF31" s="32"/>
      <c r="IFG31" s="32"/>
      <c r="IFH31" s="32"/>
      <c r="IFI31" s="32"/>
      <c r="IFJ31" s="32"/>
      <c r="IFK31" s="32"/>
      <c r="IFL31" s="32"/>
      <c r="IFM31" s="32"/>
      <c r="IFN31" s="32"/>
      <c r="IFO31" s="32"/>
      <c r="IFP31" s="32"/>
      <c r="IFQ31" s="32"/>
      <c r="IFR31" s="32"/>
      <c r="IFS31" s="32"/>
      <c r="IFT31" s="32"/>
      <c r="IFU31" s="32"/>
      <c r="IFV31" s="32"/>
      <c r="IFW31" s="32"/>
      <c r="IFX31" s="32"/>
      <c r="IFY31" s="32"/>
      <c r="IFZ31" s="32"/>
      <c r="IGA31" s="32"/>
      <c r="IGB31" s="32"/>
      <c r="IGC31" s="32"/>
      <c r="IGD31" s="32"/>
      <c r="IGE31" s="32"/>
      <c r="IGF31" s="32"/>
      <c r="IGG31" s="32"/>
      <c r="IGH31" s="32"/>
      <c r="IGI31" s="32"/>
      <c r="IGJ31" s="32"/>
      <c r="IGK31" s="32"/>
      <c r="IGL31" s="32"/>
      <c r="IGM31" s="32"/>
      <c r="IGN31" s="32"/>
      <c r="IGO31" s="32"/>
      <c r="IGP31" s="32"/>
      <c r="IGQ31" s="32"/>
      <c r="IGR31" s="32"/>
      <c r="IGS31" s="32"/>
      <c r="IGT31" s="32"/>
      <c r="IGU31" s="32"/>
      <c r="IGV31" s="32"/>
      <c r="IGW31" s="32"/>
      <c r="IGX31" s="32"/>
      <c r="IGY31" s="32"/>
      <c r="IGZ31" s="32"/>
      <c r="IHA31" s="32"/>
      <c r="IHB31" s="32"/>
      <c r="IHC31" s="32"/>
      <c r="IHD31" s="32"/>
      <c r="IHE31" s="32"/>
      <c r="IHF31" s="32"/>
      <c r="IHG31" s="32"/>
      <c r="IHH31" s="32"/>
      <c r="IHI31" s="32"/>
      <c r="IHJ31" s="32"/>
      <c r="IHK31" s="32"/>
      <c r="IHL31" s="32"/>
      <c r="IHM31" s="32"/>
      <c r="IHN31" s="32"/>
      <c r="IHO31" s="32"/>
      <c r="IHP31" s="32"/>
      <c r="IHQ31" s="32"/>
      <c r="IHR31" s="32"/>
      <c r="IHS31" s="32"/>
      <c r="IHT31" s="32"/>
      <c r="IHU31" s="32"/>
      <c r="IHV31" s="32"/>
      <c r="IHW31" s="32"/>
      <c r="IHX31" s="32"/>
      <c r="IHY31" s="32"/>
      <c r="IHZ31" s="32"/>
      <c r="IIA31" s="32"/>
      <c r="IIB31" s="32"/>
      <c r="IIC31" s="32"/>
      <c r="IID31" s="32"/>
      <c r="IIE31" s="32"/>
      <c r="IIF31" s="32"/>
      <c r="IIG31" s="32"/>
      <c r="IIH31" s="32"/>
      <c r="III31" s="32"/>
      <c r="IIJ31" s="32"/>
      <c r="IIK31" s="32"/>
      <c r="IIL31" s="32"/>
      <c r="IIM31" s="32"/>
      <c r="IIN31" s="32"/>
      <c r="IIO31" s="32"/>
      <c r="IIP31" s="32"/>
      <c r="IIQ31" s="32"/>
      <c r="IIR31" s="32"/>
      <c r="IIS31" s="32"/>
      <c r="IIT31" s="32"/>
      <c r="IIU31" s="32"/>
      <c r="IIV31" s="32"/>
      <c r="IIW31" s="32"/>
      <c r="IIX31" s="32"/>
      <c r="IIY31" s="32"/>
      <c r="IIZ31" s="32"/>
      <c r="IJA31" s="32"/>
      <c r="IJB31" s="32"/>
      <c r="IJC31" s="32"/>
      <c r="IJD31" s="32"/>
      <c r="IJE31" s="32"/>
      <c r="IJF31" s="32"/>
      <c r="IJG31" s="32"/>
      <c r="IJH31" s="32"/>
      <c r="IJI31" s="32"/>
      <c r="IJJ31" s="32"/>
      <c r="IJK31" s="32"/>
      <c r="IJL31" s="32"/>
      <c r="IJM31" s="32"/>
      <c r="IJN31" s="32"/>
      <c r="IJO31" s="32"/>
      <c r="IJP31" s="32"/>
      <c r="IJQ31" s="32"/>
      <c r="IJR31" s="32"/>
      <c r="IJS31" s="32"/>
      <c r="IJT31" s="32"/>
      <c r="IJU31" s="32"/>
      <c r="IJV31" s="32"/>
      <c r="IJW31" s="32"/>
      <c r="IJX31" s="32"/>
      <c r="IJY31" s="32"/>
      <c r="IJZ31" s="32"/>
      <c r="IKA31" s="32"/>
      <c r="IKB31" s="32"/>
      <c r="IKC31" s="32"/>
      <c r="IKD31" s="32"/>
      <c r="IKE31" s="32"/>
      <c r="IKF31" s="32"/>
      <c r="IKG31" s="32"/>
      <c r="IKH31" s="32"/>
      <c r="IKI31" s="32"/>
      <c r="IKJ31" s="32"/>
      <c r="IKK31" s="32"/>
      <c r="IKL31" s="32"/>
      <c r="IKM31" s="32"/>
      <c r="IKN31" s="32"/>
      <c r="IKO31" s="32"/>
      <c r="IKP31" s="32"/>
      <c r="IKQ31" s="32"/>
      <c r="IKR31" s="32"/>
      <c r="IKS31" s="32"/>
      <c r="IKT31" s="32"/>
      <c r="IKU31" s="32"/>
      <c r="IKV31" s="32"/>
      <c r="IKW31" s="32"/>
      <c r="IKX31" s="32"/>
      <c r="IKY31" s="32"/>
      <c r="IKZ31" s="32"/>
      <c r="ILA31" s="32"/>
      <c r="ILB31" s="32"/>
      <c r="ILC31" s="32"/>
      <c r="ILD31" s="32"/>
      <c r="ILE31" s="32"/>
      <c r="ILF31" s="32"/>
      <c r="ILG31" s="32"/>
      <c r="ILH31" s="32"/>
      <c r="ILI31" s="32"/>
      <c r="ILJ31" s="32"/>
      <c r="ILK31" s="32"/>
      <c r="ILL31" s="32"/>
      <c r="ILM31" s="32"/>
      <c r="ILN31" s="32"/>
      <c r="ILO31" s="32"/>
      <c r="ILP31" s="32"/>
      <c r="ILQ31" s="32"/>
      <c r="ILR31" s="32"/>
      <c r="ILS31" s="32"/>
      <c r="ILT31" s="32"/>
      <c r="ILU31" s="32"/>
      <c r="ILV31" s="32"/>
      <c r="ILW31" s="32"/>
      <c r="ILX31" s="32"/>
      <c r="ILY31" s="32"/>
      <c r="ILZ31" s="32"/>
      <c r="IMA31" s="32"/>
      <c r="IMB31" s="32"/>
      <c r="IMC31" s="32"/>
      <c r="IMD31" s="32"/>
      <c r="IME31" s="32"/>
      <c r="IMF31" s="32"/>
      <c r="IMG31" s="32"/>
      <c r="IMH31" s="32"/>
      <c r="IMI31" s="32"/>
      <c r="IMJ31" s="32"/>
      <c r="IMK31" s="32"/>
      <c r="IML31" s="32"/>
      <c r="IMM31" s="32"/>
      <c r="IMN31" s="32"/>
      <c r="IMO31" s="32"/>
      <c r="IMP31" s="32"/>
      <c r="IMQ31" s="32"/>
      <c r="IMR31" s="32"/>
      <c r="IMS31" s="32"/>
      <c r="IMT31" s="32"/>
      <c r="IMU31" s="32"/>
      <c r="IMV31" s="32"/>
      <c r="IMW31" s="32"/>
      <c r="IMX31" s="32"/>
      <c r="IMY31" s="32"/>
      <c r="IMZ31" s="32"/>
      <c r="INA31" s="32"/>
      <c r="INB31" s="32"/>
      <c r="INC31" s="32"/>
      <c r="IND31" s="32"/>
      <c r="INE31" s="32"/>
      <c r="INF31" s="32"/>
      <c r="ING31" s="32"/>
      <c r="INH31" s="32"/>
      <c r="INI31" s="32"/>
      <c r="INJ31" s="32"/>
      <c r="INK31" s="32"/>
      <c r="INL31" s="32"/>
      <c r="INM31" s="32"/>
      <c r="INN31" s="32"/>
      <c r="INO31" s="32"/>
      <c r="INP31" s="32"/>
      <c r="INQ31" s="32"/>
      <c r="INR31" s="32"/>
      <c r="INS31" s="32"/>
      <c r="INT31" s="32"/>
      <c r="INU31" s="32"/>
      <c r="INV31" s="32"/>
      <c r="INW31" s="32"/>
      <c r="INX31" s="32"/>
      <c r="INY31" s="32"/>
      <c r="INZ31" s="32"/>
      <c r="IOA31" s="32"/>
      <c r="IOB31" s="32"/>
      <c r="IOC31" s="32"/>
      <c r="IOD31" s="32"/>
      <c r="IOE31" s="32"/>
      <c r="IOF31" s="32"/>
      <c r="IOG31" s="32"/>
      <c r="IOH31" s="32"/>
      <c r="IOI31" s="32"/>
      <c r="IOJ31" s="32"/>
      <c r="IOK31" s="32"/>
      <c r="IOL31" s="32"/>
      <c r="IOM31" s="32"/>
      <c r="ION31" s="32"/>
      <c r="IOO31" s="32"/>
      <c r="IOP31" s="32"/>
      <c r="IOQ31" s="32"/>
      <c r="IOR31" s="32"/>
      <c r="IOS31" s="32"/>
      <c r="IOT31" s="32"/>
      <c r="IOU31" s="32"/>
      <c r="IOV31" s="32"/>
      <c r="IOW31" s="32"/>
      <c r="IOX31" s="32"/>
      <c r="IOY31" s="32"/>
      <c r="IOZ31" s="32"/>
      <c r="IPA31" s="32"/>
      <c r="IPB31" s="32"/>
      <c r="IPC31" s="32"/>
      <c r="IPD31" s="32"/>
      <c r="IPE31" s="32"/>
      <c r="IPF31" s="32"/>
      <c r="IPG31" s="32"/>
      <c r="IPH31" s="32"/>
      <c r="IPI31" s="32"/>
      <c r="IPJ31" s="32"/>
      <c r="IPK31" s="32"/>
      <c r="IPL31" s="32"/>
      <c r="IPM31" s="32"/>
      <c r="IPN31" s="32"/>
      <c r="IPO31" s="32"/>
      <c r="IPP31" s="32"/>
      <c r="IPQ31" s="32"/>
      <c r="IPR31" s="32"/>
      <c r="IPS31" s="32"/>
      <c r="IPT31" s="32"/>
      <c r="IPU31" s="32"/>
      <c r="IPV31" s="32"/>
      <c r="IPW31" s="32"/>
      <c r="IPX31" s="32"/>
      <c r="IPY31" s="32"/>
      <c r="IPZ31" s="32"/>
      <c r="IQA31" s="32"/>
      <c r="IQB31" s="32"/>
      <c r="IQC31" s="32"/>
      <c r="IQD31" s="32"/>
      <c r="IQE31" s="32"/>
      <c r="IQF31" s="32"/>
      <c r="IQG31" s="32"/>
      <c r="IQH31" s="32"/>
      <c r="IQI31" s="32"/>
      <c r="IQJ31" s="32"/>
      <c r="IQK31" s="32"/>
      <c r="IQL31" s="32"/>
      <c r="IQM31" s="32"/>
      <c r="IQN31" s="32"/>
      <c r="IQO31" s="32"/>
      <c r="IQP31" s="32"/>
      <c r="IQQ31" s="32"/>
      <c r="IQR31" s="32"/>
      <c r="IQS31" s="32"/>
      <c r="IQT31" s="32"/>
      <c r="IQU31" s="32"/>
      <c r="IQV31" s="32"/>
      <c r="IQW31" s="32"/>
      <c r="IQX31" s="32"/>
      <c r="IQY31" s="32"/>
      <c r="IQZ31" s="32"/>
      <c r="IRA31" s="32"/>
      <c r="IRB31" s="32"/>
      <c r="IRC31" s="32"/>
      <c r="IRD31" s="32"/>
      <c r="IRE31" s="32"/>
      <c r="IRF31" s="32"/>
      <c r="IRG31" s="32"/>
      <c r="IRH31" s="32"/>
      <c r="IRI31" s="32"/>
      <c r="IRJ31" s="32"/>
      <c r="IRK31" s="32"/>
      <c r="IRL31" s="32"/>
      <c r="IRM31" s="32"/>
      <c r="IRN31" s="32"/>
      <c r="IRO31" s="32"/>
      <c r="IRP31" s="32"/>
      <c r="IRQ31" s="32"/>
      <c r="IRR31" s="32"/>
      <c r="IRS31" s="32"/>
      <c r="IRT31" s="32"/>
      <c r="IRU31" s="32"/>
      <c r="IRV31" s="32"/>
      <c r="IRW31" s="32"/>
      <c r="IRX31" s="32"/>
      <c r="IRY31" s="32"/>
      <c r="IRZ31" s="32"/>
      <c r="ISA31" s="32"/>
      <c r="ISB31" s="32"/>
      <c r="ISC31" s="32"/>
      <c r="ISD31" s="32"/>
      <c r="ISE31" s="32"/>
      <c r="ISF31" s="32"/>
      <c r="ISG31" s="32"/>
      <c r="ISH31" s="32"/>
      <c r="ISI31" s="32"/>
      <c r="ISJ31" s="32"/>
      <c r="ISK31" s="32"/>
      <c r="ISL31" s="32"/>
      <c r="ISM31" s="32"/>
      <c r="ISN31" s="32"/>
      <c r="ISO31" s="32"/>
      <c r="ISP31" s="32"/>
      <c r="ISQ31" s="32"/>
      <c r="ISR31" s="32"/>
      <c r="ISS31" s="32"/>
      <c r="IST31" s="32"/>
      <c r="ISU31" s="32"/>
      <c r="ISV31" s="32"/>
      <c r="ISW31" s="32"/>
      <c r="ISX31" s="32"/>
      <c r="ISY31" s="32"/>
      <c r="ISZ31" s="32"/>
      <c r="ITA31" s="32"/>
      <c r="ITB31" s="32"/>
      <c r="ITC31" s="32"/>
      <c r="ITD31" s="32"/>
      <c r="ITE31" s="32"/>
      <c r="ITF31" s="32"/>
      <c r="ITG31" s="32"/>
      <c r="ITH31" s="32"/>
      <c r="ITI31" s="32"/>
      <c r="ITJ31" s="32"/>
      <c r="ITK31" s="32"/>
      <c r="ITL31" s="32"/>
      <c r="ITM31" s="32"/>
      <c r="ITN31" s="32"/>
      <c r="ITO31" s="32"/>
      <c r="ITP31" s="32"/>
      <c r="ITQ31" s="32"/>
      <c r="ITR31" s="32"/>
      <c r="ITS31" s="32"/>
      <c r="ITT31" s="32"/>
      <c r="ITU31" s="32"/>
      <c r="ITV31" s="32"/>
      <c r="ITW31" s="32"/>
      <c r="ITX31" s="32"/>
      <c r="ITY31" s="32"/>
      <c r="ITZ31" s="32"/>
      <c r="IUA31" s="32"/>
      <c r="IUB31" s="32"/>
      <c r="IUC31" s="32"/>
      <c r="IUD31" s="32"/>
      <c r="IUE31" s="32"/>
      <c r="IUF31" s="32"/>
      <c r="IUG31" s="32"/>
      <c r="IUH31" s="32"/>
      <c r="IUI31" s="32"/>
      <c r="IUJ31" s="32"/>
      <c r="IUK31" s="32"/>
      <c r="IUL31" s="32"/>
      <c r="IUM31" s="32"/>
      <c r="IUN31" s="32"/>
      <c r="IUO31" s="32"/>
      <c r="IUP31" s="32"/>
      <c r="IUQ31" s="32"/>
      <c r="IUR31" s="32"/>
      <c r="IUS31" s="32"/>
      <c r="IUT31" s="32"/>
      <c r="IUU31" s="32"/>
      <c r="IUV31" s="32"/>
      <c r="IUW31" s="32"/>
      <c r="IUX31" s="32"/>
      <c r="IUY31" s="32"/>
      <c r="IUZ31" s="32"/>
      <c r="IVA31" s="32"/>
      <c r="IVB31" s="32"/>
      <c r="IVC31" s="32"/>
      <c r="IVD31" s="32"/>
      <c r="IVE31" s="32"/>
      <c r="IVF31" s="32"/>
      <c r="IVG31" s="32"/>
      <c r="IVH31" s="32"/>
      <c r="IVI31" s="32"/>
      <c r="IVJ31" s="32"/>
      <c r="IVK31" s="32"/>
      <c r="IVL31" s="32"/>
      <c r="IVM31" s="32"/>
      <c r="IVN31" s="32"/>
      <c r="IVO31" s="32"/>
      <c r="IVP31" s="32"/>
      <c r="IVQ31" s="32"/>
      <c r="IVR31" s="32"/>
      <c r="IVS31" s="32"/>
      <c r="IVT31" s="32"/>
      <c r="IVU31" s="32"/>
      <c r="IVV31" s="32"/>
      <c r="IVW31" s="32"/>
      <c r="IVX31" s="32"/>
      <c r="IVY31" s="32"/>
      <c r="IVZ31" s="32"/>
      <c r="IWA31" s="32"/>
      <c r="IWB31" s="32"/>
      <c r="IWC31" s="32"/>
      <c r="IWD31" s="32"/>
      <c r="IWE31" s="32"/>
      <c r="IWF31" s="32"/>
      <c r="IWG31" s="32"/>
      <c r="IWH31" s="32"/>
      <c r="IWI31" s="32"/>
      <c r="IWJ31" s="32"/>
      <c r="IWK31" s="32"/>
      <c r="IWL31" s="32"/>
      <c r="IWM31" s="32"/>
      <c r="IWN31" s="32"/>
      <c r="IWO31" s="32"/>
      <c r="IWP31" s="32"/>
      <c r="IWQ31" s="32"/>
      <c r="IWR31" s="32"/>
      <c r="IWS31" s="32"/>
      <c r="IWT31" s="32"/>
      <c r="IWU31" s="32"/>
      <c r="IWV31" s="32"/>
      <c r="IWW31" s="32"/>
      <c r="IWX31" s="32"/>
      <c r="IWY31" s="32"/>
      <c r="IWZ31" s="32"/>
      <c r="IXA31" s="32"/>
      <c r="IXB31" s="32"/>
      <c r="IXC31" s="32"/>
      <c r="IXD31" s="32"/>
      <c r="IXE31" s="32"/>
      <c r="IXF31" s="32"/>
      <c r="IXG31" s="32"/>
      <c r="IXH31" s="32"/>
      <c r="IXI31" s="32"/>
      <c r="IXJ31" s="32"/>
      <c r="IXK31" s="32"/>
      <c r="IXL31" s="32"/>
      <c r="IXM31" s="32"/>
      <c r="IXN31" s="32"/>
      <c r="IXO31" s="32"/>
      <c r="IXP31" s="32"/>
      <c r="IXQ31" s="32"/>
      <c r="IXR31" s="32"/>
      <c r="IXS31" s="32"/>
      <c r="IXT31" s="32"/>
      <c r="IXU31" s="32"/>
      <c r="IXV31" s="32"/>
      <c r="IXW31" s="32"/>
      <c r="IXX31" s="32"/>
      <c r="IXY31" s="32"/>
      <c r="IXZ31" s="32"/>
      <c r="IYA31" s="32"/>
      <c r="IYB31" s="32"/>
      <c r="IYC31" s="32"/>
      <c r="IYD31" s="32"/>
      <c r="IYE31" s="32"/>
      <c r="IYF31" s="32"/>
      <c r="IYG31" s="32"/>
      <c r="IYH31" s="32"/>
      <c r="IYI31" s="32"/>
      <c r="IYJ31" s="32"/>
      <c r="IYK31" s="32"/>
      <c r="IYL31" s="32"/>
      <c r="IYM31" s="32"/>
      <c r="IYN31" s="32"/>
      <c r="IYO31" s="32"/>
      <c r="IYP31" s="32"/>
      <c r="IYQ31" s="32"/>
      <c r="IYR31" s="32"/>
      <c r="IYS31" s="32"/>
      <c r="IYT31" s="32"/>
      <c r="IYU31" s="32"/>
      <c r="IYV31" s="32"/>
      <c r="IYW31" s="32"/>
      <c r="IYX31" s="32"/>
      <c r="IYY31" s="32"/>
      <c r="IYZ31" s="32"/>
      <c r="IZA31" s="32"/>
      <c r="IZB31" s="32"/>
      <c r="IZC31" s="32"/>
      <c r="IZD31" s="32"/>
      <c r="IZE31" s="32"/>
      <c r="IZF31" s="32"/>
      <c r="IZG31" s="32"/>
      <c r="IZH31" s="32"/>
      <c r="IZI31" s="32"/>
      <c r="IZJ31" s="32"/>
      <c r="IZK31" s="32"/>
      <c r="IZL31" s="32"/>
      <c r="IZM31" s="32"/>
      <c r="IZN31" s="32"/>
      <c r="IZO31" s="32"/>
      <c r="IZP31" s="32"/>
      <c r="IZQ31" s="32"/>
      <c r="IZR31" s="32"/>
      <c r="IZS31" s="32"/>
      <c r="IZT31" s="32"/>
      <c r="IZU31" s="32"/>
      <c r="IZV31" s="32"/>
      <c r="IZW31" s="32"/>
      <c r="IZX31" s="32"/>
      <c r="IZY31" s="32"/>
      <c r="IZZ31" s="32"/>
      <c r="JAA31" s="32"/>
      <c r="JAB31" s="32"/>
      <c r="JAC31" s="32"/>
      <c r="JAD31" s="32"/>
      <c r="JAE31" s="32"/>
      <c r="JAF31" s="32"/>
      <c r="JAG31" s="32"/>
      <c r="JAH31" s="32"/>
      <c r="JAI31" s="32"/>
      <c r="JAJ31" s="32"/>
      <c r="JAK31" s="32"/>
      <c r="JAL31" s="32"/>
      <c r="JAM31" s="32"/>
      <c r="JAN31" s="32"/>
      <c r="JAO31" s="32"/>
      <c r="JAP31" s="32"/>
      <c r="JAQ31" s="32"/>
      <c r="JAR31" s="32"/>
      <c r="JAS31" s="32"/>
      <c r="JAT31" s="32"/>
      <c r="JAU31" s="32"/>
      <c r="JAV31" s="32"/>
      <c r="JAW31" s="32"/>
      <c r="JAX31" s="32"/>
      <c r="JAY31" s="32"/>
      <c r="JAZ31" s="32"/>
      <c r="JBA31" s="32"/>
      <c r="JBB31" s="32"/>
      <c r="JBC31" s="32"/>
      <c r="JBD31" s="32"/>
      <c r="JBE31" s="32"/>
      <c r="JBF31" s="32"/>
      <c r="JBG31" s="32"/>
      <c r="JBH31" s="32"/>
      <c r="JBI31" s="32"/>
      <c r="JBJ31" s="32"/>
      <c r="JBK31" s="32"/>
      <c r="JBL31" s="32"/>
      <c r="JBM31" s="32"/>
      <c r="JBN31" s="32"/>
      <c r="JBO31" s="32"/>
      <c r="JBP31" s="32"/>
      <c r="JBQ31" s="32"/>
      <c r="JBR31" s="32"/>
      <c r="JBS31" s="32"/>
      <c r="JBT31" s="32"/>
      <c r="JBU31" s="32"/>
      <c r="JBV31" s="32"/>
      <c r="JBW31" s="32"/>
      <c r="JBX31" s="32"/>
      <c r="JBY31" s="32"/>
      <c r="JBZ31" s="32"/>
      <c r="JCA31" s="32"/>
      <c r="JCB31" s="32"/>
      <c r="JCC31" s="32"/>
      <c r="JCD31" s="32"/>
      <c r="JCE31" s="32"/>
      <c r="JCF31" s="32"/>
      <c r="JCG31" s="32"/>
      <c r="JCH31" s="32"/>
      <c r="JCI31" s="32"/>
      <c r="JCJ31" s="32"/>
      <c r="JCK31" s="32"/>
      <c r="JCL31" s="32"/>
      <c r="JCM31" s="32"/>
      <c r="JCN31" s="32"/>
      <c r="JCO31" s="32"/>
      <c r="JCP31" s="32"/>
      <c r="JCQ31" s="32"/>
      <c r="JCR31" s="32"/>
      <c r="JCS31" s="32"/>
      <c r="JCT31" s="32"/>
      <c r="JCU31" s="32"/>
      <c r="JCV31" s="32"/>
      <c r="JCW31" s="32"/>
      <c r="JCX31" s="32"/>
      <c r="JCY31" s="32"/>
      <c r="JCZ31" s="32"/>
      <c r="JDA31" s="32"/>
      <c r="JDB31" s="32"/>
      <c r="JDC31" s="32"/>
      <c r="JDD31" s="32"/>
      <c r="JDE31" s="32"/>
      <c r="JDF31" s="32"/>
      <c r="JDG31" s="32"/>
      <c r="JDH31" s="32"/>
      <c r="JDI31" s="32"/>
      <c r="JDJ31" s="32"/>
      <c r="JDK31" s="32"/>
      <c r="JDL31" s="32"/>
      <c r="JDM31" s="32"/>
      <c r="JDN31" s="32"/>
      <c r="JDO31" s="32"/>
      <c r="JDP31" s="32"/>
      <c r="JDQ31" s="32"/>
      <c r="JDR31" s="32"/>
      <c r="JDS31" s="32"/>
      <c r="JDT31" s="32"/>
      <c r="JDU31" s="32"/>
      <c r="JDV31" s="32"/>
      <c r="JDW31" s="32"/>
      <c r="JDX31" s="32"/>
      <c r="JDY31" s="32"/>
      <c r="JDZ31" s="32"/>
      <c r="JEA31" s="32"/>
      <c r="JEB31" s="32"/>
      <c r="JEC31" s="32"/>
      <c r="JED31" s="32"/>
      <c r="JEE31" s="32"/>
      <c r="JEF31" s="32"/>
      <c r="JEG31" s="32"/>
      <c r="JEH31" s="32"/>
      <c r="JEI31" s="32"/>
      <c r="JEJ31" s="32"/>
      <c r="JEK31" s="32"/>
      <c r="JEL31" s="32"/>
      <c r="JEM31" s="32"/>
      <c r="JEN31" s="32"/>
      <c r="JEO31" s="32"/>
      <c r="JEP31" s="32"/>
      <c r="JEQ31" s="32"/>
      <c r="JER31" s="32"/>
      <c r="JES31" s="32"/>
      <c r="JET31" s="32"/>
      <c r="JEU31" s="32"/>
      <c r="JEV31" s="32"/>
      <c r="JEW31" s="32"/>
      <c r="JEX31" s="32"/>
      <c r="JEY31" s="32"/>
      <c r="JEZ31" s="32"/>
      <c r="JFA31" s="32"/>
      <c r="JFB31" s="32"/>
      <c r="JFC31" s="32"/>
      <c r="JFD31" s="32"/>
      <c r="JFE31" s="32"/>
      <c r="JFF31" s="32"/>
      <c r="JFG31" s="32"/>
      <c r="JFH31" s="32"/>
      <c r="JFI31" s="32"/>
      <c r="JFJ31" s="32"/>
      <c r="JFK31" s="32"/>
      <c r="JFL31" s="32"/>
      <c r="JFM31" s="32"/>
      <c r="JFN31" s="32"/>
      <c r="JFO31" s="32"/>
      <c r="JFP31" s="32"/>
      <c r="JFQ31" s="32"/>
      <c r="JFR31" s="32"/>
      <c r="JFS31" s="32"/>
      <c r="JFT31" s="32"/>
      <c r="JFU31" s="32"/>
      <c r="JFV31" s="32"/>
      <c r="JFW31" s="32"/>
      <c r="JFX31" s="32"/>
      <c r="JFY31" s="32"/>
      <c r="JFZ31" s="32"/>
      <c r="JGA31" s="32"/>
      <c r="JGB31" s="32"/>
      <c r="JGC31" s="32"/>
      <c r="JGD31" s="32"/>
      <c r="JGE31" s="32"/>
      <c r="JGF31" s="32"/>
      <c r="JGG31" s="32"/>
      <c r="JGH31" s="32"/>
      <c r="JGI31" s="32"/>
      <c r="JGJ31" s="32"/>
      <c r="JGK31" s="32"/>
      <c r="JGL31" s="32"/>
      <c r="JGM31" s="32"/>
      <c r="JGN31" s="32"/>
      <c r="JGO31" s="32"/>
      <c r="JGP31" s="32"/>
      <c r="JGQ31" s="32"/>
      <c r="JGR31" s="32"/>
      <c r="JGS31" s="32"/>
      <c r="JGT31" s="32"/>
      <c r="JGU31" s="32"/>
      <c r="JGV31" s="32"/>
      <c r="JGW31" s="32"/>
      <c r="JGX31" s="32"/>
      <c r="JGY31" s="32"/>
      <c r="JGZ31" s="32"/>
      <c r="JHA31" s="32"/>
      <c r="JHB31" s="32"/>
      <c r="JHC31" s="32"/>
      <c r="JHD31" s="32"/>
      <c r="JHE31" s="32"/>
      <c r="JHF31" s="32"/>
      <c r="JHG31" s="32"/>
      <c r="JHH31" s="32"/>
      <c r="JHI31" s="32"/>
      <c r="JHJ31" s="32"/>
      <c r="JHK31" s="32"/>
      <c r="JHL31" s="32"/>
      <c r="JHM31" s="32"/>
      <c r="JHN31" s="32"/>
      <c r="JHO31" s="32"/>
      <c r="JHP31" s="32"/>
      <c r="JHQ31" s="32"/>
      <c r="JHR31" s="32"/>
      <c r="JHS31" s="32"/>
      <c r="JHT31" s="32"/>
      <c r="JHU31" s="32"/>
      <c r="JHV31" s="32"/>
      <c r="JHW31" s="32"/>
      <c r="JHX31" s="32"/>
      <c r="JHY31" s="32"/>
      <c r="JHZ31" s="32"/>
      <c r="JIA31" s="32"/>
      <c r="JIB31" s="32"/>
      <c r="JIC31" s="32"/>
      <c r="JID31" s="32"/>
      <c r="JIE31" s="32"/>
      <c r="JIF31" s="32"/>
      <c r="JIG31" s="32"/>
      <c r="JIH31" s="32"/>
      <c r="JII31" s="32"/>
      <c r="JIJ31" s="32"/>
      <c r="JIK31" s="32"/>
      <c r="JIL31" s="32"/>
      <c r="JIM31" s="32"/>
      <c r="JIN31" s="32"/>
      <c r="JIO31" s="32"/>
      <c r="JIP31" s="32"/>
      <c r="JIQ31" s="32"/>
      <c r="JIR31" s="32"/>
      <c r="JIS31" s="32"/>
      <c r="JIT31" s="32"/>
      <c r="JIU31" s="32"/>
      <c r="JIV31" s="32"/>
      <c r="JIW31" s="32"/>
      <c r="JIX31" s="32"/>
      <c r="JIY31" s="32"/>
      <c r="JIZ31" s="32"/>
      <c r="JJA31" s="32"/>
      <c r="JJB31" s="32"/>
      <c r="JJC31" s="32"/>
      <c r="JJD31" s="32"/>
      <c r="JJE31" s="32"/>
      <c r="JJF31" s="32"/>
      <c r="JJG31" s="32"/>
      <c r="JJH31" s="32"/>
      <c r="JJI31" s="32"/>
      <c r="JJJ31" s="32"/>
      <c r="JJK31" s="32"/>
      <c r="JJL31" s="32"/>
      <c r="JJM31" s="32"/>
      <c r="JJN31" s="32"/>
      <c r="JJO31" s="32"/>
      <c r="JJP31" s="32"/>
      <c r="JJQ31" s="32"/>
      <c r="JJR31" s="32"/>
      <c r="JJS31" s="32"/>
      <c r="JJT31" s="32"/>
      <c r="JJU31" s="32"/>
      <c r="JJV31" s="32"/>
      <c r="JJW31" s="32"/>
      <c r="JJX31" s="32"/>
      <c r="JJY31" s="32"/>
      <c r="JJZ31" s="32"/>
      <c r="JKA31" s="32"/>
      <c r="JKB31" s="32"/>
      <c r="JKC31" s="32"/>
      <c r="JKD31" s="32"/>
      <c r="JKE31" s="32"/>
      <c r="JKF31" s="32"/>
      <c r="JKG31" s="32"/>
      <c r="JKH31" s="32"/>
      <c r="JKI31" s="32"/>
      <c r="JKJ31" s="32"/>
      <c r="JKK31" s="32"/>
      <c r="JKL31" s="32"/>
      <c r="JKM31" s="32"/>
      <c r="JKN31" s="32"/>
      <c r="JKO31" s="32"/>
      <c r="JKP31" s="32"/>
      <c r="JKQ31" s="32"/>
      <c r="JKR31" s="32"/>
      <c r="JKS31" s="32"/>
      <c r="JKT31" s="32"/>
      <c r="JKU31" s="32"/>
      <c r="JKV31" s="32"/>
      <c r="JKW31" s="32"/>
      <c r="JKX31" s="32"/>
      <c r="JKY31" s="32"/>
      <c r="JKZ31" s="32"/>
      <c r="JLA31" s="32"/>
      <c r="JLB31" s="32"/>
      <c r="JLC31" s="32"/>
      <c r="JLD31" s="32"/>
      <c r="JLE31" s="32"/>
      <c r="JLF31" s="32"/>
      <c r="JLG31" s="32"/>
      <c r="JLH31" s="32"/>
      <c r="JLI31" s="32"/>
      <c r="JLJ31" s="32"/>
      <c r="JLK31" s="32"/>
      <c r="JLL31" s="32"/>
      <c r="JLM31" s="32"/>
      <c r="JLN31" s="32"/>
      <c r="JLO31" s="32"/>
      <c r="JLP31" s="32"/>
      <c r="JLQ31" s="32"/>
      <c r="JLR31" s="32"/>
      <c r="JLS31" s="32"/>
      <c r="JLT31" s="32"/>
      <c r="JLU31" s="32"/>
      <c r="JLV31" s="32"/>
      <c r="JLW31" s="32"/>
      <c r="JLX31" s="32"/>
      <c r="JLY31" s="32"/>
      <c r="JLZ31" s="32"/>
      <c r="JMA31" s="32"/>
      <c r="JMB31" s="32"/>
      <c r="JMC31" s="32"/>
      <c r="JMD31" s="32"/>
      <c r="JME31" s="32"/>
      <c r="JMF31" s="32"/>
      <c r="JMG31" s="32"/>
      <c r="JMH31" s="32"/>
      <c r="JMI31" s="32"/>
      <c r="JMJ31" s="32"/>
      <c r="JMK31" s="32"/>
      <c r="JML31" s="32"/>
      <c r="JMM31" s="32"/>
      <c r="JMN31" s="32"/>
      <c r="JMO31" s="32"/>
      <c r="JMP31" s="32"/>
      <c r="JMQ31" s="32"/>
      <c r="JMR31" s="32"/>
      <c r="JMS31" s="32"/>
      <c r="JMT31" s="32"/>
      <c r="JMU31" s="32"/>
      <c r="JMV31" s="32"/>
      <c r="JMW31" s="32"/>
      <c r="JMX31" s="32"/>
      <c r="JMY31" s="32"/>
      <c r="JMZ31" s="32"/>
      <c r="JNA31" s="32"/>
      <c r="JNB31" s="32"/>
      <c r="JNC31" s="32"/>
      <c r="JND31" s="32"/>
      <c r="JNE31" s="32"/>
      <c r="JNF31" s="32"/>
      <c r="JNG31" s="32"/>
      <c r="JNH31" s="32"/>
      <c r="JNI31" s="32"/>
      <c r="JNJ31" s="32"/>
      <c r="JNK31" s="32"/>
      <c r="JNL31" s="32"/>
      <c r="JNM31" s="32"/>
      <c r="JNN31" s="32"/>
      <c r="JNO31" s="32"/>
      <c r="JNP31" s="32"/>
      <c r="JNQ31" s="32"/>
      <c r="JNR31" s="32"/>
      <c r="JNS31" s="32"/>
      <c r="JNT31" s="32"/>
      <c r="JNU31" s="32"/>
      <c r="JNV31" s="32"/>
      <c r="JNW31" s="32"/>
      <c r="JNX31" s="32"/>
      <c r="JNY31" s="32"/>
      <c r="JNZ31" s="32"/>
      <c r="JOA31" s="32"/>
      <c r="JOB31" s="32"/>
      <c r="JOC31" s="32"/>
      <c r="JOD31" s="32"/>
      <c r="JOE31" s="32"/>
      <c r="JOF31" s="32"/>
      <c r="JOG31" s="32"/>
      <c r="JOH31" s="32"/>
      <c r="JOI31" s="32"/>
      <c r="JOJ31" s="32"/>
      <c r="JOK31" s="32"/>
      <c r="JOL31" s="32"/>
      <c r="JOM31" s="32"/>
      <c r="JON31" s="32"/>
      <c r="JOO31" s="32"/>
      <c r="JOP31" s="32"/>
      <c r="JOQ31" s="32"/>
      <c r="JOR31" s="32"/>
      <c r="JOS31" s="32"/>
      <c r="JOT31" s="32"/>
      <c r="JOU31" s="32"/>
      <c r="JOV31" s="32"/>
      <c r="JOW31" s="32"/>
      <c r="JOX31" s="32"/>
      <c r="JOY31" s="32"/>
      <c r="JOZ31" s="32"/>
      <c r="JPA31" s="32"/>
      <c r="JPB31" s="32"/>
      <c r="JPC31" s="32"/>
      <c r="JPD31" s="32"/>
      <c r="JPE31" s="32"/>
      <c r="JPF31" s="32"/>
      <c r="JPG31" s="32"/>
      <c r="JPH31" s="32"/>
      <c r="JPI31" s="32"/>
      <c r="JPJ31" s="32"/>
      <c r="JPK31" s="32"/>
      <c r="JPL31" s="32"/>
      <c r="JPM31" s="32"/>
      <c r="JPN31" s="32"/>
      <c r="JPO31" s="32"/>
      <c r="JPP31" s="32"/>
      <c r="JPQ31" s="32"/>
      <c r="JPR31" s="32"/>
      <c r="JPS31" s="32"/>
      <c r="JPT31" s="32"/>
      <c r="JPU31" s="32"/>
      <c r="JPV31" s="32"/>
      <c r="JPW31" s="32"/>
      <c r="JPX31" s="32"/>
      <c r="JPY31" s="32"/>
      <c r="JPZ31" s="32"/>
      <c r="JQA31" s="32"/>
      <c r="JQB31" s="32"/>
      <c r="JQC31" s="32"/>
      <c r="JQD31" s="32"/>
      <c r="JQE31" s="32"/>
      <c r="JQF31" s="32"/>
      <c r="JQG31" s="32"/>
      <c r="JQH31" s="32"/>
      <c r="JQI31" s="32"/>
      <c r="JQJ31" s="32"/>
      <c r="JQK31" s="32"/>
      <c r="JQL31" s="32"/>
      <c r="JQM31" s="32"/>
      <c r="JQN31" s="32"/>
      <c r="JQO31" s="32"/>
      <c r="JQP31" s="32"/>
      <c r="JQQ31" s="32"/>
      <c r="JQR31" s="32"/>
      <c r="JQS31" s="32"/>
      <c r="JQT31" s="32"/>
      <c r="JQU31" s="32"/>
      <c r="JQV31" s="32"/>
      <c r="JQW31" s="32"/>
      <c r="JQX31" s="32"/>
      <c r="JQY31" s="32"/>
      <c r="JQZ31" s="32"/>
      <c r="JRA31" s="32"/>
      <c r="JRB31" s="32"/>
      <c r="JRC31" s="32"/>
      <c r="JRD31" s="32"/>
      <c r="JRE31" s="32"/>
      <c r="JRF31" s="32"/>
      <c r="JRG31" s="32"/>
      <c r="JRH31" s="32"/>
      <c r="JRI31" s="32"/>
      <c r="JRJ31" s="32"/>
      <c r="JRK31" s="32"/>
      <c r="JRL31" s="32"/>
      <c r="JRM31" s="32"/>
      <c r="JRN31" s="32"/>
      <c r="JRO31" s="32"/>
      <c r="JRP31" s="32"/>
      <c r="JRQ31" s="32"/>
      <c r="JRR31" s="32"/>
      <c r="JRS31" s="32"/>
      <c r="JRT31" s="32"/>
      <c r="JRU31" s="32"/>
      <c r="JRV31" s="32"/>
      <c r="JRW31" s="32"/>
      <c r="JRX31" s="32"/>
      <c r="JRY31" s="32"/>
      <c r="JRZ31" s="32"/>
      <c r="JSA31" s="32"/>
      <c r="JSB31" s="32"/>
      <c r="JSC31" s="32"/>
      <c r="JSD31" s="32"/>
      <c r="JSE31" s="32"/>
      <c r="JSF31" s="32"/>
      <c r="JSG31" s="32"/>
      <c r="JSH31" s="32"/>
      <c r="JSI31" s="32"/>
      <c r="JSJ31" s="32"/>
      <c r="JSK31" s="32"/>
      <c r="JSL31" s="32"/>
      <c r="JSM31" s="32"/>
      <c r="JSN31" s="32"/>
      <c r="JSO31" s="32"/>
      <c r="JSP31" s="32"/>
      <c r="JSQ31" s="32"/>
      <c r="JSR31" s="32"/>
      <c r="JSS31" s="32"/>
      <c r="JST31" s="32"/>
      <c r="JSU31" s="32"/>
      <c r="JSV31" s="32"/>
      <c r="JSW31" s="32"/>
      <c r="JSX31" s="32"/>
      <c r="JSY31" s="32"/>
      <c r="JSZ31" s="32"/>
      <c r="JTA31" s="32"/>
      <c r="JTB31" s="32"/>
      <c r="JTC31" s="32"/>
      <c r="JTD31" s="32"/>
      <c r="JTE31" s="32"/>
      <c r="JTF31" s="32"/>
      <c r="JTG31" s="32"/>
      <c r="JTH31" s="32"/>
      <c r="JTI31" s="32"/>
      <c r="JTJ31" s="32"/>
      <c r="JTK31" s="32"/>
      <c r="JTL31" s="32"/>
      <c r="JTM31" s="32"/>
      <c r="JTN31" s="32"/>
      <c r="JTO31" s="32"/>
      <c r="JTP31" s="32"/>
      <c r="JTQ31" s="32"/>
      <c r="JTR31" s="32"/>
      <c r="JTS31" s="32"/>
      <c r="JTT31" s="32"/>
      <c r="JTU31" s="32"/>
      <c r="JTV31" s="32"/>
      <c r="JTW31" s="32"/>
      <c r="JTX31" s="32"/>
      <c r="JTY31" s="32"/>
      <c r="JTZ31" s="32"/>
      <c r="JUA31" s="32"/>
      <c r="JUB31" s="32"/>
      <c r="JUC31" s="32"/>
      <c r="JUD31" s="32"/>
      <c r="JUE31" s="32"/>
      <c r="JUF31" s="32"/>
      <c r="JUG31" s="32"/>
      <c r="JUH31" s="32"/>
      <c r="JUI31" s="32"/>
      <c r="JUJ31" s="32"/>
      <c r="JUK31" s="32"/>
      <c r="JUL31" s="32"/>
      <c r="JUM31" s="32"/>
      <c r="JUN31" s="32"/>
      <c r="JUO31" s="32"/>
      <c r="JUP31" s="32"/>
      <c r="JUQ31" s="32"/>
      <c r="JUR31" s="32"/>
      <c r="JUS31" s="32"/>
      <c r="JUT31" s="32"/>
      <c r="JUU31" s="32"/>
      <c r="JUV31" s="32"/>
      <c r="JUW31" s="32"/>
      <c r="JUX31" s="32"/>
      <c r="JUY31" s="32"/>
      <c r="JUZ31" s="32"/>
      <c r="JVA31" s="32"/>
      <c r="JVB31" s="32"/>
      <c r="JVC31" s="32"/>
      <c r="JVD31" s="32"/>
      <c r="JVE31" s="32"/>
      <c r="JVF31" s="32"/>
      <c r="JVG31" s="32"/>
      <c r="JVH31" s="32"/>
      <c r="JVI31" s="32"/>
      <c r="JVJ31" s="32"/>
      <c r="JVK31" s="32"/>
      <c r="JVL31" s="32"/>
      <c r="JVM31" s="32"/>
      <c r="JVN31" s="32"/>
      <c r="JVO31" s="32"/>
      <c r="JVP31" s="32"/>
      <c r="JVQ31" s="32"/>
      <c r="JVR31" s="32"/>
      <c r="JVS31" s="32"/>
      <c r="JVT31" s="32"/>
      <c r="JVU31" s="32"/>
      <c r="JVV31" s="32"/>
      <c r="JVW31" s="32"/>
      <c r="JVX31" s="32"/>
      <c r="JVY31" s="32"/>
      <c r="JVZ31" s="32"/>
      <c r="JWA31" s="32"/>
      <c r="JWB31" s="32"/>
      <c r="JWC31" s="32"/>
      <c r="JWD31" s="32"/>
      <c r="JWE31" s="32"/>
      <c r="JWF31" s="32"/>
      <c r="JWG31" s="32"/>
      <c r="JWH31" s="32"/>
      <c r="JWI31" s="32"/>
      <c r="JWJ31" s="32"/>
      <c r="JWK31" s="32"/>
      <c r="JWL31" s="32"/>
      <c r="JWM31" s="32"/>
      <c r="JWN31" s="32"/>
      <c r="JWO31" s="32"/>
      <c r="JWP31" s="32"/>
      <c r="JWQ31" s="32"/>
      <c r="JWR31" s="32"/>
      <c r="JWS31" s="32"/>
      <c r="JWT31" s="32"/>
      <c r="JWU31" s="32"/>
      <c r="JWV31" s="32"/>
      <c r="JWW31" s="32"/>
      <c r="JWX31" s="32"/>
      <c r="JWY31" s="32"/>
      <c r="JWZ31" s="32"/>
      <c r="JXA31" s="32"/>
      <c r="JXB31" s="32"/>
      <c r="JXC31" s="32"/>
      <c r="JXD31" s="32"/>
      <c r="JXE31" s="32"/>
      <c r="JXF31" s="32"/>
      <c r="JXG31" s="32"/>
      <c r="JXH31" s="32"/>
      <c r="JXI31" s="32"/>
      <c r="JXJ31" s="32"/>
      <c r="JXK31" s="32"/>
      <c r="JXL31" s="32"/>
      <c r="JXM31" s="32"/>
      <c r="JXN31" s="32"/>
      <c r="JXO31" s="32"/>
      <c r="JXP31" s="32"/>
      <c r="JXQ31" s="32"/>
      <c r="JXR31" s="32"/>
      <c r="JXS31" s="32"/>
      <c r="JXT31" s="32"/>
      <c r="JXU31" s="32"/>
      <c r="JXV31" s="32"/>
      <c r="JXW31" s="32"/>
      <c r="JXX31" s="32"/>
      <c r="JXY31" s="32"/>
      <c r="JXZ31" s="32"/>
      <c r="JYA31" s="32"/>
      <c r="JYB31" s="32"/>
      <c r="JYC31" s="32"/>
      <c r="JYD31" s="32"/>
      <c r="JYE31" s="32"/>
      <c r="JYF31" s="32"/>
      <c r="JYG31" s="32"/>
      <c r="JYH31" s="32"/>
      <c r="JYI31" s="32"/>
      <c r="JYJ31" s="32"/>
      <c r="JYK31" s="32"/>
      <c r="JYL31" s="32"/>
      <c r="JYM31" s="32"/>
      <c r="JYN31" s="32"/>
      <c r="JYO31" s="32"/>
      <c r="JYP31" s="32"/>
      <c r="JYQ31" s="32"/>
      <c r="JYR31" s="32"/>
      <c r="JYS31" s="32"/>
      <c r="JYT31" s="32"/>
      <c r="JYU31" s="32"/>
      <c r="JYV31" s="32"/>
      <c r="JYW31" s="32"/>
      <c r="JYX31" s="32"/>
      <c r="JYY31" s="32"/>
      <c r="JYZ31" s="32"/>
      <c r="JZA31" s="32"/>
      <c r="JZB31" s="32"/>
      <c r="JZC31" s="32"/>
      <c r="JZD31" s="32"/>
      <c r="JZE31" s="32"/>
      <c r="JZF31" s="32"/>
      <c r="JZG31" s="32"/>
      <c r="JZH31" s="32"/>
      <c r="JZI31" s="32"/>
      <c r="JZJ31" s="32"/>
      <c r="JZK31" s="32"/>
      <c r="JZL31" s="32"/>
      <c r="JZM31" s="32"/>
      <c r="JZN31" s="32"/>
      <c r="JZO31" s="32"/>
      <c r="JZP31" s="32"/>
      <c r="JZQ31" s="32"/>
      <c r="JZR31" s="32"/>
      <c r="JZS31" s="32"/>
      <c r="JZT31" s="32"/>
      <c r="JZU31" s="32"/>
      <c r="JZV31" s="32"/>
      <c r="JZW31" s="32"/>
      <c r="JZX31" s="32"/>
      <c r="JZY31" s="32"/>
      <c r="JZZ31" s="32"/>
      <c r="KAA31" s="32"/>
      <c r="KAB31" s="32"/>
      <c r="KAC31" s="32"/>
      <c r="KAD31" s="32"/>
      <c r="KAE31" s="32"/>
      <c r="KAF31" s="32"/>
      <c r="KAG31" s="32"/>
      <c r="KAH31" s="32"/>
      <c r="KAI31" s="32"/>
      <c r="KAJ31" s="32"/>
      <c r="KAK31" s="32"/>
      <c r="KAL31" s="32"/>
      <c r="KAM31" s="32"/>
      <c r="KAN31" s="32"/>
      <c r="KAO31" s="32"/>
      <c r="KAP31" s="32"/>
      <c r="KAQ31" s="32"/>
      <c r="KAR31" s="32"/>
      <c r="KAS31" s="32"/>
      <c r="KAT31" s="32"/>
      <c r="KAU31" s="32"/>
      <c r="KAV31" s="32"/>
      <c r="KAW31" s="32"/>
      <c r="KAX31" s="32"/>
      <c r="KAY31" s="32"/>
      <c r="KAZ31" s="32"/>
      <c r="KBA31" s="32"/>
      <c r="KBB31" s="32"/>
      <c r="KBC31" s="32"/>
      <c r="KBD31" s="32"/>
      <c r="KBE31" s="32"/>
      <c r="KBF31" s="32"/>
      <c r="KBG31" s="32"/>
      <c r="KBH31" s="32"/>
      <c r="KBI31" s="32"/>
      <c r="KBJ31" s="32"/>
      <c r="KBK31" s="32"/>
      <c r="KBL31" s="32"/>
      <c r="KBM31" s="32"/>
      <c r="KBN31" s="32"/>
      <c r="KBO31" s="32"/>
      <c r="KBP31" s="32"/>
      <c r="KBQ31" s="32"/>
      <c r="KBR31" s="32"/>
      <c r="KBS31" s="32"/>
      <c r="KBT31" s="32"/>
      <c r="KBU31" s="32"/>
      <c r="KBV31" s="32"/>
      <c r="KBW31" s="32"/>
      <c r="KBX31" s="32"/>
      <c r="KBY31" s="32"/>
      <c r="KBZ31" s="32"/>
      <c r="KCA31" s="32"/>
      <c r="KCB31" s="32"/>
      <c r="KCC31" s="32"/>
      <c r="KCD31" s="32"/>
      <c r="KCE31" s="32"/>
      <c r="KCF31" s="32"/>
      <c r="KCG31" s="32"/>
      <c r="KCH31" s="32"/>
      <c r="KCI31" s="32"/>
      <c r="KCJ31" s="32"/>
      <c r="KCK31" s="32"/>
      <c r="KCL31" s="32"/>
      <c r="KCM31" s="32"/>
      <c r="KCN31" s="32"/>
      <c r="KCO31" s="32"/>
      <c r="KCP31" s="32"/>
      <c r="KCQ31" s="32"/>
      <c r="KCR31" s="32"/>
      <c r="KCS31" s="32"/>
      <c r="KCT31" s="32"/>
      <c r="KCU31" s="32"/>
      <c r="KCV31" s="32"/>
      <c r="KCW31" s="32"/>
      <c r="KCX31" s="32"/>
      <c r="KCY31" s="32"/>
      <c r="KCZ31" s="32"/>
      <c r="KDA31" s="32"/>
      <c r="KDB31" s="32"/>
      <c r="KDC31" s="32"/>
      <c r="KDD31" s="32"/>
      <c r="KDE31" s="32"/>
      <c r="KDF31" s="32"/>
      <c r="KDG31" s="32"/>
      <c r="KDH31" s="32"/>
      <c r="KDI31" s="32"/>
      <c r="KDJ31" s="32"/>
      <c r="KDK31" s="32"/>
      <c r="KDL31" s="32"/>
      <c r="KDM31" s="32"/>
      <c r="KDN31" s="32"/>
      <c r="KDO31" s="32"/>
      <c r="KDP31" s="32"/>
      <c r="KDQ31" s="32"/>
      <c r="KDR31" s="32"/>
      <c r="KDS31" s="32"/>
      <c r="KDT31" s="32"/>
      <c r="KDU31" s="32"/>
      <c r="KDV31" s="32"/>
      <c r="KDW31" s="32"/>
      <c r="KDX31" s="32"/>
      <c r="KDY31" s="32"/>
      <c r="KDZ31" s="32"/>
      <c r="KEA31" s="32"/>
      <c r="KEB31" s="32"/>
      <c r="KEC31" s="32"/>
      <c r="KED31" s="32"/>
      <c r="KEE31" s="32"/>
      <c r="KEF31" s="32"/>
      <c r="KEG31" s="32"/>
      <c r="KEH31" s="32"/>
      <c r="KEI31" s="32"/>
      <c r="KEJ31" s="32"/>
      <c r="KEK31" s="32"/>
      <c r="KEL31" s="32"/>
      <c r="KEM31" s="32"/>
      <c r="KEN31" s="32"/>
      <c r="KEO31" s="32"/>
      <c r="KEP31" s="32"/>
      <c r="KEQ31" s="32"/>
      <c r="KER31" s="32"/>
      <c r="KES31" s="32"/>
      <c r="KET31" s="32"/>
      <c r="KEU31" s="32"/>
      <c r="KEV31" s="32"/>
      <c r="KEW31" s="32"/>
      <c r="KEX31" s="32"/>
      <c r="KEY31" s="32"/>
      <c r="KEZ31" s="32"/>
      <c r="KFA31" s="32"/>
      <c r="KFB31" s="32"/>
      <c r="KFC31" s="32"/>
      <c r="KFD31" s="32"/>
      <c r="KFE31" s="32"/>
      <c r="KFF31" s="32"/>
      <c r="KFG31" s="32"/>
      <c r="KFH31" s="32"/>
      <c r="KFI31" s="32"/>
      <c r="KFJ31" s="32"/>
      <c r="KFK31" s="32"/>
      <c r="KFL31" s="32"/>
      <c r="KFM31" s="32"/>
      <c r="KFN31" s="32"/>
      <c r="KFO31" s="32"/>
      <c r="KFP31" s="32"/>
      <c r="KFQ31" s="32"/>
      <c r="KFR31" s="32"/>
      <c r="KFS31" s="32"/>
      <c r="KFT31" s="32"/>
      <c r="KFU31" s="32"/>
      <c r="KFV31" s="32"/>
      <c r="KFW31" s="32"/>
      <c r="KFX31" s="32"/>
      <c r="KFY31" s="32"/>
      <c r="KFZ31" s="32"/>
      <c r="KGA31" s="32"/>
      <c r="KGB31" s="32"/>
      <c r="KGC31" s="32"/>
      <c r="KGD31" s="32"/>
      <c r="KGE31" s="32"/>
      <c r="KGF31" s="32"/>
      <c r="KGG31" s="32"/>
      <c r="KGH31" s="32"/>
      <c r="KGI31" s="32"/>
      <c r="KGJ31" s="32"/>
      <c r="KGK31" s="32"/>
      <c r="KGL31" s="32"/>
      <c r="KGM31" s="32"/>
      <c r="KGN31" s="32"/>
      <c r="KGO31" s="32"/>
      <c r="KGP31" s="32"/>
      <c r="KGQ31" s="32"/>
      <c r="KGR31" s="32"/>
      <c r="KGS31" s="32"/>
      <c r="KGT31" s="32"/>
      <c r="KGU31" s="32"/>
      <c r="KGV31" s="32"/>
      <c r="KGW31" s="32"/>
      <c r="KGX31" s="32"/>
      <c r="KGY31" s="32"/>
      <c r="KGZ31" s="32"/>
      <c r="KHA31" s="32"/>
      <c r="KHB31" s="32"/>
      <c r="KHC31" s="32"/>
      <c r="KHD31" s="32"/>
      <c r="KHE31" s="32"/>
      <c r="KHF31" s="32"/>
      <c r="KHG31" s="32"/>
      <c r="KHH31" s="32"/>
      <c r="KHI31" s="32"/>
      <c r="KHJ31" s="32"/>
      <c r="KHK31" s="32"/>
      <c r="KHL31" s="32"/>
      <c r="KHM31" s="32"/>
      <c r="KHN31" s="32"/>
      <c r="KHO31" s="32"/>
      <c r="KHP31" s="32"/>
      <c r="KHQ31" s="32"/>
      <c r="KHR31" s="32"/>
      <c r="KHS31" s="32"/>
      <c r="KHT31" s="32"/>
      <c r="KHU31" s="32"/>
      <c r="KHV31" s="32"/>
      <c r="KHW31" s="32"/>
      <c r="KHX31" s="32"/>
      <c r="KHY31" s="32"/>
      <c r="KHZ31" s="32"/>
      <c r="KIA31" s="32"/>
      <c r="KIB31" s="32"/>
      <c r="KIC31" s="32"/>
      <c r="KID31" s="32"/>
      <c r="KIE31" s="32"/>
      <c r="KIF31" s="32"/>
      <c r="KIG31" s="32"/>
      <c r="KIH31" s="32"/>
      <c r="KII31" s="32"/>
      <c r="KIJ31" s="32"/>
      <c r="KIK31" s="32"/>
      <c r="KIL31" s="32"/>
      <c r="KIM31" s="32"/>
      <c r="KIN31" s="32"/>
      <c r="KIO31" s="32"/>
      <c r="KIP31" s="32"/>
      <c r="KIQ31" s="32"/>
      <c r="KIR31" s="32"/>
      <c r="KIS31" s="32"/>
      <c r="KIT31" s="32"/>
      <c r="KIU31" s="32"/>
      <c r="KIV31" s="32"/>
      <c r="KIW31" s="32"/>
      <c r="KIX31" s="32"/>
      <c r="KIY31" s="32"/>
      <c r="KIZ31" s="32"/>
      <c r="KJA31" s="32"/>
      <c r="KJB31" s="32"/>
      <c r="KJC31" s="32"/>
      <c r="KJD31" s="32"/>
      <c r="KJE31" s="32"/>
      <c r="KJF31" s="32"/>
      <c r="KJG31" s="32"/>
      <c r="KJH31" s="32"/>
      <c r="KJI31" s="32"/>
      <c r="KJJ31" s="32"/>
      <c r="KJK31" s="32"/>
      <c r="KJL31" s="32"/>
      <c r="KJM31" s="32"/>
      <c r="KJN31" s="32"/>
      <c r="KJO31" s="32"/>
      <c r="KJP31" s="32"/>
      <c r="KJQ31" s="32"/>
      <c r="KJR31" s="32"/>
      <c r="KJS31" s="32"/>
      <c r="KJT31" s="32"/>
      <c r="KJU31" s="32"/>
      <c r="KJV31" s="32"/>
      <c r="KJW31" s="32"/>
      <c r="KJX31" s="32"/>
      <c r="KJY31" s="32"/>
      <c r="KJZ31" s="32"/>
      <c r="KKA31" s="32"/>
      <c r="KKB31" s="32"/>
      <c r="KKC31" s="32"/>
      <c r="KKD31" s="32"/>
      <c r="KKE31" s="32"/>
      <c r="KKF31" s="32"/>
      <c r="KKG31" s="32"/>
      <c r="KKH31" s="32"/>
      <c r="KKI31" s="32"/>
      <c r="KKJ31" s="32"/>
      <c r="KKK31" s="32"/>
      <c r="KKL31" s="32"/>
      <c r="KKM31" s="32"/>
      <c r="KKN31" s="32"/>
      <c r="KKO31" s="32"/>
      <c r="KKP31" s="32"/>
      <c r="KKQ31" s="32"/>
      <c r="KKR31" s="32"/>
      <c r="KKS31" s="32"/>
      <c r="KKT31" s="32"/>
      <c r="KKU31" s="32"/>
      <c r="KKV31" s="32"/>
      <c r="KKW31" s="32"/>
      <c r="KKX31" s="32"/>
      <c r="KKY31" s="32"/>
      <c r="KKZ31" s="32"/>
      <c r="KLA31" s="32"/>
      <c r="KLB31" s="32"/>
      <c r="KLC31" s="32"/>
      <c r="KLD31" s="32"/>
      <c r="KLE31" s="32"/>
      <c r="KLF31" s="32"/>
      <c r="KLG31" s="32"/>
      <c r="KLH31" s="32"/>
      <c r="KLI31" s="32"/>
      <c r="KLJ31" s="32"/>
      <c r="KLK31" s="32"/>
      <c r="KLL31" s="32"/>
      <c r="KLM31" s="32"/>
      <c r="KLN31" s="32"/>
      <c r="KLO31" s="32"/>
      <c r="KLP31" s="32"/>
      <c r="KLQ31" s="32"/>
      <c r="KLR31" s="32"/>
      <c r="KLS31" s="32"/>
      <c r="KLT31" s="32"/>
      <c r="KLU31" s="32"/>
      <c r="KLV31" s="32"/>
      <c r="KLW31" s="32"/>
      <c r="KLX31" s="32"/>
      <c r="KLY31" s="32"/>
      <c r="KLZ31" s="32"/>
      <c r="KMA31" s="32"/>
      <c r="KMB31" s="32"/>
      <c r="KMC31" s="32"/>
      <c r="KMD31" s="32"/>
      <c r="KME31" s="32"/>
      <c r="KMF31" s="32"/>
      <c r="KMG31" s="32"/>
      <c r="KMH31" s="32"/>
      <c r="KMI31" s="32"/>
      <c r="KMJ31" s="32"/>
      <c r="KMK31" s="32"/>
      <c r="KML31" s="32"/>
      <c r="KMM31" s="32"/>
      <c r="KMN31" s="32"/>
      <c r="KMO31" s="32"/>
      <c r="KMP31" s="32"/>
      <c r="KMQ31" s="32"/>
      <c r="KMR31" s="32"/>
      <c r="KMS31" s="32"/>
      <c r="KMT31" s="32"/>
      <c r="KMU31" s="32"/>
      <c r="KMV31" s="32"/>
      <c r="KMW31" s="32"/>
      <c r="KMX31" s="32"/>
      <c r="KMY31" s="32"/>
      <c r="KMZ31" s="32"/>
      <c r="KNA31" s="32"/>
      <c r="KNB31" s="32"/>
      <c r="KNC31" s="32"/>
      <c r="KND31" s="32"/>
      <c r="KNE31" s="32"/>
      <c r="KNF31" s="32"/>
      <c r="KNG31" s="32"/>
      <c r="KNH31" s="32"/>
      <c r="KNI31" s="32"/>
      <c r="KNJ31" s="32"/>
      <c r="KNK31" s="32"/>
      <c r="KNL31" s="32"/>
      <c r="KNM31" s="32"/>
      <c r="KNN31" s="32"/>
      <c r="KNO31" s="32"/>
      <c r="KNP31" s="32"/>
      <c r="KNQ31" s="32"/>
      <c r="KNR31" s="32"/>
      <c r="KNS31" s="32"/>
      <c r="KNT31" s="32"/>
      <c r="KNU31" s="32"/>
      <c r="KNV31" s="32"/>
      <c r="KNW31" s="32"/>
      <c r="KNX31" s="32"/>
      <c r="KNY31" s="32"/>
      <c r="KNZ31" s="32"/>
      <c r="KOA31" s="32"/>
      <c r="KOB31" s="32"/>
      <c r="KOC31" s="32"/>
      <c r="KOD31" s="32"/>
      <c r="KOE31" s="32"/>
      <c r="KOF31" s="32"/>
      <c r="KOG31" s="32"/>
      <c r="KOH31" s="32"/>
      <c r="KOI31" s="32"/>
      <c r="KOJ31" s="32"/>
      <c r="KOK31" s="32"/>
      <c r="KOL31" s="32"/>
      <c r="KOM31" s="32"/>
      <c r="KON31" s="32"/>
      <c r="KOO31" s="32"/>
      <c r="KOP31" s="32"/>
      <c r="KOQ31" s="32"/>
      <c r="KOR31" s="32"/>
      <c r="KOS31" s="32"/>
      <c r="KOT31" s="32"/>
      <c r="KOU31" s="32"/>
      <c r="KOV31" s="32"/>
      <c r="KOW31" s="32"/>
      <c r="KOX31" s="32"/>
      <c r="KOY31" s="32"/>
      <c r="KOZ31" s="32"/>
      <c r="KPA31" s="32"/>
      <c r="KPB31" s="32"/>
      <c r="KPC31" s="32"/>
      <c r="KPD31" s="32"/>
      <c r="KPE31" s="32"/>
      <c r="KPF31" s="32"/>
      <c r="KPG31" s="32"/>
      <c r="KPH31" s="32"/>
      <c r="KPI31" s="32"/>
      <c r="KPJ31" s="32"/>
      <c r="KPK31" s="32"/>
      <c r="KPL31" s="32"/>
      <c r="KPM31" s="32"/>
      <c r="KPN31" s="32"/>
      <c r="KPO31" s="32"/>
      <c r="KPP31" s="32"/>
      <c r="KPQ31" s="32"/>
      <c r="KPR31" s="32"/>
      <c r="KPS31" s="32"/>
      <c r="KPT31" s="32"/>
      <c r="KPU31" s="32"/>
      <c r="KPV31" s="32"/>
      <c r="KPW31" s="32"/>
      <c r="KPX31" s="32"/>
      <c r="KPY31" s="32"/>
      <c r="KPZ31" s="32"/>
      <c r="KQA31" s="32"/>
      <c r="KQB31" s="32"/>
      <c r="KQC31" s="32"/>
      <c r="KQD31" s="32"/>
      <c r="KQE31" s="32"/>
      <c r="KQF31" s="32"/>
      <c r="KQG31" s="32"/>
      <c r="KQH31" s="32"/>
      <c r="KQI31" s="32"/>
      <c r="KQJ31" s="32"/>
      <c r="KQK31" s="32"/>
      <c r="KQL31" s="32"/>
      <c r="KQM31" s="32"/>
      <c r="KQN31" s="32"/>
      <c r="KQO31" s="32"/>
      <c r="KQP31" s="32"/>
      <c r="KQQ31" s="32"/>
      <c r="KQR31" s="32"/>
      <c r="KQS31" s="32"/>
      <c r="KQT31" s="32"/>
      <c r="KQU31" s="32"/>
      <c r="KQV31" s="32"/>
      <c r="KQW31" s="32"/>
      <c r="KQX31" s="32"/>
      <c r="KQY31" s="32"/>
      <c r="KQZ31" s="32"/>
      <c r="KRA31" s="32"/>
      <c r="KRB31" s="32"/>
      <c r="KRC31" s="32"/>
      <c r="KRD31" s="32"/>
      <c r="KRE31" s="32"/>
      <c r="KRF31" s="32"/>
      <c r="KRG31" s="32"/>
      <c r="KRH31" s="32"/>
      <c r="KRI31" s="32"/>
      <c r="KRJ31" s="32"/>
      <c r="KRK31" s="32"/>
      <c r="KRL31" s="32"/>
      <c r="KRM31" s="32"/>
      <c r="KRN31" s="32"/>
      <c r="KRO31" s="32"/>
      <c r="KRP31" s="32"/>
      <c r="KRQ31" s="32"/>
      <c r="KRR31" s="32"/>
      <c r="KRS31" s="32"/>
      <c r="KRT31" s="32"/>
      <c r="KRU31" s="32"/>
      <c r="KRV31" s="32"/>
      <c r="KRW31" s="32"/>
      <c r="KRX31" s="32"/>
      <c r="KRY31" s="32"/>
      <c r="KRZ31" s="32"/>
      <c r="KSA31" s="32"/>
      <c r="KSB31" s="32"/>
      <c r="KSC31" s="32"/>
      <c r="KSD31" s="32"/>
      <c r="KSE31" s="32"/>
      <c r="KSF31" s="32"/>
      <c r="KSG31" s="32"/>
      <c r="KSH31" s="32"/>
      <c r="KSI31" s="32"/>
      <c r="KSJ31" s="32"/>
      <c r="KSK31" s="32"/>
      <c r="KSL31" s="32"/>
      <c r="KSM31" s="32"/>
      <c r="KSN31" s="32"/>
      <c r="KSO31" s="32"/>
      <c r="KSP31" s="32"/>
      <c r="KSQ31" s="32"/>
      <c r="KSR31" s="32"/>
      <c r="KSS31" s="32"/>
      <c r="KST31" s="32"/>
      <c r="KSU31" s="32"/>
      <c r="KSV31" s="32"/>
      <c r="KSW31" s="32"/>
      <c r="KSX31" s="32"/>
      <c r="KSY31" s="32"/>
      <c r="KSZ31" s="32"/>
      <c r="KTA31" s="32"/>
      <c r="KTB31" s="32"/>
      <c r="KTC31" s="32"/>
      <c r="KTD31" s="32"/>
      <c r="KTE31" s="32"/>
      <c r="KTF31" s="32"/>
      <c r="KTG31" s="32"/>
      <c r="KTH31" s="32"/>
      <c r="KTI31" s="32"/>
      <c r="KTJ31" s="32"/>
      <c r="KTK31" s="32"/>
      <c r="KTL31" s="32"/>
      <c r="KTM31" s="32"/>
      <c r="KTN31" s="32"/>
      <c r="KTO31" s="32"/>
      <c r="KTP31" s="32"/>
      <c r="KTQ31" s="32"/>
      <c r="KTR31" s="32"/>
      <c r="KTS31" s="32"/>
      <c r="KTT31" s="32"/>
      <c r="KTU31" s="32"/>
      <c r="KTV31" s="32"/>
      <c r="KTW31" s="32"/>
      <c r="KTX31" s="32"/>
      <c r="KTY31" s="32"/>
      <c r="KTZ31" s="32"/>
      <c r="KUA31" s="32"/>
      <c r="KUB31" s="32"/>
      <c r="KUC31" s="32"/>
      <c r="KUD31" s="32"/>
      <c r="KUE31" s="32"/>
      <c r="KUF31" s="32"/>
      <c r="KUG31" s="32"/>
      <c r="KUH31" s="32"/>
      <c r="KUI31" s="32"/>
      <c r="KUJ31" s="32"/>
      <c r="KUK31" s="32"/>
      <c r="KUL31" s="32"/>
      <c r="KUM31" s="32"/>
      <c r="KUN31" s="32"/>
      <c r="KUO31" s="32"/>
      <c r="KUP31" s="32"/>
      <c r="KUQ31" s="32"/>
      <c r="KUR31" s="32"/>
      <c r="KUS31" s="32"/>
      <c r="KUT31" s="32"/>
      <c r="KUU31" s="32"/>
      <c r="KUV31" s="32"/>
      <c r="KUW31" s="32"/>
      <c r="KUX31" s="32"/>
      <c r="KUY31" s="32"/>
      <c r="KUZ31" s="32"/>
      <c r="KVA31" s="32"/>
      <c r="KVB31" s="32"/>
      <c r="KVC31" s="32"/>
      <c r="KVD31" s="32"/>
      <c r="KVE31" s="32"/>
      <c r="KVF31" s="32"/>
      <c r="KVG31" s="32"/>
      <c r="KVH31" s="32"/>
      <c r="KVI31" s="32"/>
      <c r="KVJ31" s="32"/>
      <c r="KVK31" s="32"/>
      <c r="KVL31" s="32"/>
      <c r="KVM31" s="32"/>
      <c r="KVN31" s="32"/>
      <c r="KVO31" s="32"/>
      <c r="KVP31" s="32"/>
      <c r="KVQ31" s="32"/>
      <c r="KVR31" s="32"/>
      <c r="KVS31" s="32"/>
      <c r="KVT31" s="32"/>
      <c r="KVU31" s="32"/>
      <c r="KVV31" s="32"/>
      <c r="KVW31" s="32"/>
      <c r="KVX31" s="32"/>
      <c r="KVY31" s="32"/>
      <c r="KVZ31" s="32"/>
      <c r="KWA31" s="32"/>
      <c r="KWB31" s="32"/>
      <c r="KWC31" s="32"/>
      <c r="KWD31" s="32"/>
      <c r="KWE31" s="32"/>
      <c r="KWF31" s="32"/>
      <c r="KWG31" s="32"/>
      <c r="KWH31" s="32"/>
      <c r="KWI31" s="32"/>
      <c r="KWJ31" s="32"/>
      <c r="KWK31" s="32"/>
      <c r="KWL31" s="32"/>
      <c r="KWM31" s="32"/>
      <c r="KWN31" s="32"/>
      <c r="KWO31" s="32"/>
      <c r="KWP31" s="32"/>
      <c r="KWQ31" s="32"/>
      <c r="KWR31" s="32"/>
      <c r="KWS31" s="32"/>
      <c r="KWT31" s="32"/>
      <c r="KWU31" s="32"/>
      <c r="KWV31" s="32"/>
      <c r="KWW31" s="32"/>
      <c r="KWX31" s="32"/>
      <c r="KWY31" s="32"/>
      <c r="KWZ31" s="32"/>
      <c r="KXA31" s="32"/>
      <c r="KXB31" s="32"/>
      <c r="KXC31" s="32"/>
      <c r="KXD31" s="32"/>
      <c r="KXE31" s="32"/>
      <c r="KXF31" s="32"/>
      <c r="KXG31" s="32"/>
      <c r="KXH31" s="32"/>
      <c r="KXI31" s="32"/>
      <c r="KXJ31" s="32"/>
      <c r="KXK31" s="32"/>
      <c r="KXL31" s="32"/>
      <c r="KXM31" s="32"/>
      <c r="KXN31" s="32"/>
      <c r="KXO31" s="32"/>
      <c r="KXP31" s="32"/>
      <c r="KXQ31" s="32"/>
      <c r="KXR31" s="32"/>
      <c r="KXS31" s="32"/>
      <c r="KXT31" s="32"/>
      <c r="KXU31" s="32"/>
      <c r="KXV31" s="32"/>
      <c r="KXW31" s="32"/>
      <c r="KXX31" s="32"/>
      <c r="KXY31" s="32"/>
      <c r="KXZ31" s="32"/>
      <c r="KYA31" s="32"/>
      <c r="KYB31" s="32"/>
      <c r="KYC31" s="32"/>
      <c r="KYD31" s="32"/>
      <c r="KYE31" s="32"/>
      <c r="KYF31" s="32"/>
      <c r="KYG31" s="32"/>
      <c r="KYH31" s="32"/>
      <c r="KYI31" s="32"/>
      <c r="KYJ31" s="32"/>
      <c r="KYK31" s="32"/>
      <c r="KYL31" s="32"/>
      <c r="KYM31" s="32"/>
      <c r="KYN31" s="32"/>
      <c r="KYO31" s="32"/>
      <c r="KYP31" s="32"/>
      <c r="KYQ31" s="32"/>
      <c r="KYR31" s="32"/>
      <c r="KYS31" s="32"/>
      <c r="KYT31" s="32"/>
      <c r="KYU31" s="32"/>
      <c r="KYV31" s="32"/>
      <c r="KYW31" s="32"/>
      <c r="KYX31" s="32"/>
      <c r="KYY31" s="32"/>
      <c r="KYZ31" s="32"/>
      <c r="KZA31" s="32"/>
      <c r="KZB31" s="32"/>
      <c r="KZC31" s="32"/>
      <c r="KZD31" s="32"/>
      <c r="KZE31" s="32"/>
      <c r="KZF31" s="32"/>
      <c r="KZG31" s="32"/>
      <c r="KZH31" s="32"/>
      <c r="KZI31" s="32"/>
      <c r="KZJ31" s="32"/>
      <c r="KZK31" s="32"/>
      <c r="KZL31" s="32"/>
      <c r="KZM31" s="32"/>
      <c r="KZN31" s="32"/>
      <c r="KZO31" s="32"/>
      <c r="KZP31" s="32"/>
      <c r="KZQ31" s="32"/>
      <c r="KZR31" s="32"/>
      <c r="KZS31" s="32"/>
      <c r="KZT31" s="32"/>
      <c r="KZU31" s="32"/>
      <c r="KZV31" s="32"/>
      <c r="KZW31" s="32"/>
      <c r="KZX31" s="32"/>
      <c r="KZY31" s="32"/>
      <c r="KZZ31" s="32"/>
      <c r="LAA31" s="32"/>
      <c r="LAB31" s="32"/>
      <c r="LAC31" s="32"/>
      <c r="LAD31" s="32"/>
      <c r="LAE31" s="32"/>
      <c r="LAF31" s="32"/>
      <c r="LAG31" s="32"/>
      <c r="LAH31" s="32"/>
      <c r="LAI31" s="32"/>
      <c r="LAJ31" s="32"/>
      <c r="LAK31" s="32"/>
      <c r="LAL31" s="32"/>
      <c r="LAM31" s="32"/>
      <c r="LAN31" s="32"/>
      <c r="LAO31" s="32"/>
      <c r="LAP31" s="32"/>
      <c r="LAQ31" s="32"/>
      <c r="LAR31" s="32"/>
      <c r="LAS31" s="32"/>
      <c r="LAT31" s="32"/>
      <c r="LAU31" s="32"/>
      <c r="LAV31" s="32"/>
      <c r="LAW31" s="32"/>
      <c r="LAX31" s="32"/>
      <c r="LAY31" s="32"/>
      <c r="LAZ31" s="32"/>
      <c r="LBA31" s="32"/>
      <c r="LBB31" s="32"/>
      <c r="LBC31" s="32"/>
      <c r="LBD31" s="32"/>
      <c r="LBE31" s="32"/>
      <c r="LBF31" s="32"/>
      <c r="LBG31" s="32"/>
      <c r="LBH31" s="32"/>
      <c r="LBI31" s="32"/>
      <c r="LBJ31" s="32"/>
      <c r="LBK31" s="32"/>
      <c r="LBL31" s="32"/>
      <c r="LBM31" s="32"/>
      <c r="LBN31" s="32"/>
      <c r="LBO31" s="32"/>
      <c r="LBP31" s="32"/>
      <c r="LBQ31" s="32"/>
      <c r="LBR31" s="32"/>
      <c r="LBS31" s="32"/>
      <c r="LBT31" s="32"/>
      <c r="LBU31" s="32"/>
      <c r="LBV31" s="32"/>
      <c r="LBW31" s="32"/>
      <c r="LBX31" s="32"/>
      <c r="LBY31" s="32"/>
      <c r="LBZ31" s="32"/>
      <c r="LCA31" s="32"/>
      <c r="LCB31" s="32"/>
      <c r="LCC31" s="32"/>
      <c r="LCD31" s="32"/>
      <c r="LCE31" s="32"/>
      <c r="LCF31" s="32"/>
      <c r="LCG31" s="32"/>
      <c r="LCH31" s="32"/>
      <c r="LCI31" s="32"/>
      <c r="LCJ31" s="32"/>
      <c r="LCK31" s="32"/>
      <c r="LCL31" s="32"/>
      <c r="LCM31" s="32"/>
      <c r="LCN31" s="32"/>
      <c r="LCO31" s="32"/>
      <c r="LCP31" s="32"/>
      <c r="LCQ31" s="32"/>
      <c r="LCR31" s="32"/>
      <c r="LCS31" s="32"/>
      <c r="LCT31" s="32"/>
      <c r="LCU31" s="32"/>
      <c r="LCV31" s="32"/>
      <c r="LCW31" s="32"/>
      <c r="LCX31" s="32"/>
      <c r="LCY31" s="32"/>
      <c r="LCZ31" s="32"/>
      <c r="LDA31" s="32"/>
      <c r="LDB31" s="32"/>
      <c r="LDC31" s="32"/>
      <c r="LDD31" s="32"/>
      <c r="LDE31" s="32"/>
      <c r="LDF31" s="32"/>
      <c r="LDG31" s="32"/>
      <c r="LDH31" s="32"/>
      <c r="LDI31" s="32"/>
      <c r="LDJ31" s="32"/>
      <c r="LDK31" s="32"/>
      <c r="LDL31" s="32"/>
      <c r="LDM31" s="32"/>
      <c r="LDN31" s="32"/>
      <c r="LDO31" s="32"/>
      <c r="LDP31" s="32"/>
      <c r="LDQ31" s="32"/>
      <c r="LDR31" s="32"/>
      <c r="LDS31" s="32"/>
      <c r="LDT31" s="32"/>
      <c r="LDU31" s="32"/>
      <c r="LDV31" s="32"/>
      <c r="LDW31" s="32"/>
      <c r="LDX31" s="32"/>
      <c r="LDY31" s="32"/>
      <c r="LDZ31" s="32"/>
      <c r="LEA31" s="32"/>
      <c r="LEB31" s="32"/>
      <c r="LEC31" s="32"/>
      <c r="LED31" s="32"/>
      <c r="LEE31" s="32"/>
      <c r="LEF31" s="32"/>
      <c r="LEG31" s="32"/>
      <c r="LEH31" s="32"/>
      <c r="LEI31" s="32"/>
      <c r="LEJ31" s="32"/>
      <c r="LEK31" s="32"/>
      <c r="LEL31" s="32"/>
      <c r="LEM31" s="32"/>
      <c r="LEN31" s="32"/>
      <c r="LEO31" s="32"/>
      <c r="LEP31" s="32"/>
      <c r="LEQ31" s="32"/>
      <c r="LER31" s="32"/>
      <c r="LES31" s="32"/>
      <c r="LET31" s="32"/>
      <c r="LEU31" s="32"/>
      <c r="LEV31" s="32"/>
      <c r="LEW31" s="32"/>
      <c r="LEX31" s="32"/>
      <c r="LEY31" s="32"/>
      <c r="LEZ31" s="32"/>
      <c r="LFA31" s="32"/>
      <c r="LFB31" s="32"/>
      <c r="LFC31" s="32"/>
      <c r="LFD31" s="32"/>
      <c r="LFE31" s="32"/>
      <c r="LFF31" s="32"/>
      <c r="LFG31" s="32"/>
      <c r="LFH31" s="32"/>
      <c r="LFI31" s="32"/>
      <c r="LFJ31" s="32"/>
      <c r="LFK31" s="32"/>
      <c r="LFL31" s="32"/>
      <c r="LFM31" s="32"/>
      <c r="LFN31" s="32"/>
      <c r="LFO31" s="32"/>
      <c r="LFP31" s="32"/>
      <c r="LFQ31" s="32"/>
      <c r="LFR31" s="32"/>
      <c r="LFS31" s="32"/>
      <c r="LFT31" s="32"/>
      <c r="LFU31" s="32"/>
      <c r="LFV31" s="32"/>
      <c r="LFW31" s="32"/>
      <c r="LFX31" s="32"/>
      <c r="LFY31" s="32"/>
      <c r="LFZ31" s="32"/>
      <c r="LGA31" s="32"/>
      <c r="LGB31" s="32"/>
      <c r="LGC31" s="32"/>
      <c r="LGD31" s="32"/>
      <c r="LGE31" s="32"/>
      <c r="LGF31" s="32"/>
      <c r="LGG31" s="32"/>
      <c r="LGH31" s="32"/>
      <c r="LGI31" s="32"/>
      <c r="LGJ31" s="32"/>
      <c r="LGK31" s="32"/>
      <c r="LGL31" s="32"/>
      <c r="LGM31" s="32"/>
      <c r="LGN31" s="32"/>
      <c r="LGO31" s="32"/>
      <c r="LGP31" s="32"/>
      <c r="LGQ31" s="32"/>
      <c r="LGR31" s="32"/>
      <c r="LGS31" s="32"/>
      <c r="LGT31" s="32"/>
      <c r="LGU31" s="32"/>
      <c r="LGV31" s="32"/>
      <c r="LGW31" s="32"/>
      <c r="LGX31" s="32"/>
      <c r="LGY31" s="32"/>
      <c r="LGZ31" s="32"/>
      <c r="LHA31" s="32"/>
      <c r="LHB31" s="32"/>
      <c r="LHC31" s="32"/>
      <c r="LHD31" s="32"/>
      <c r="LHE31" s="32"/>
      <c r="LHF31" s="32"/>
      <c r="LHG31" s="32"/>
      <c r="LHH31" s="32"/>
      <c r="LHI31" s="32"/>
      <c r="LHJ31" s="32"/>
      <c r="LHK31" s="32"/>
      <c r="LHL31" s="32"/>
      <c r="LHM31" s="32"/>
      <c r="LHN31" s="32"/>
      <c r="LHO31" s="32"/>
      <c r="LHP31" s="32"/>
      <c r="LHQ31" s="32"/>
      <c r="LHR31" s="32"/>
      <c r="LHS31" s="32"/>
      <c r="LHT31" s="32"/>
      <c r="LHU31" s="32"/>
      <c r="LHV31" s="32"/>
      <c r="LHW31" s="32"/>
      <c r="LHX31" s="32"/>
      <c r="LHY31" s="32"/>
      <c r="LHZ31" s="32"/>
      <c r="LIA31" s="32"/>
      <c r="LIB31" s="32"/>
      <c r="LIC31" s="32"/>
      <c r="LID31" s="32"/>
      <c r="LIE31" s="32"/>
      <c r="LIF31" s="32"/>
      <c r="LIG31" s="32"/>
      <c r="LIH31" s="32"/>
      <c r="LII31" s="32"/>
      <c r="LIJ31" s="32"/>
      <c r="LIK31" s="32"/>
      <c r="LIL31" s="32"/>
      <c r="LIM31" s="32"/>
      <c r="LIN31" s="32"/>
      <c r="LIO31" s="32"/>
      <c r="LIP31" s="32"/>
      <c r="LIQ31" s="32"/>
      <c r="LIR31" s="32"/>
      <c r="LIS31" s="32"/>
      <c r="LIT31" s="32"/>
      <c r="LIU31" s="32"/>
      <c r="LIV31" s="32"/>
      <c r="LIW31" s="32"/>
      <c r="LIX31" s="32"/>
      <c r="LIY31" s="32"/>
      <c r="LIZ31" s="32"/>
      <c r="LJA31" s="32"/>
      <c r="LJB31" s="32"/>
      <c r="LJC31" s="32"/>
      <c r="LJD31" s="32"/>
      <c r="LJE31" s="32"/>
      <c r="LJF31" s="32"/>
      <c r="LJG31" s="32"/>
      <c r="LJH31" s="32"/>
      <c r="LJI31" s="32"/>
      <c r="LJJ31" s="32"/>
      <c r="LJK31" s="32"/>
      <c r="LJL31" s="32"/>
      <c r="LJM31" s="32"/>
      <c r="LJN31" s="32"/>
      <c r="LJO31" s="32"/>
      <c r="LJP31" s="32"/>
      <c r="LJQ31" s="32"/>
      <c r="LJR31" s="32"/>
      <c r="LJS31" s="32"/>
      <c r="LJT31" s="32"/>
      <c r="LJU31" s="32"/>
      <c r="LJV31" s="32"/>
      <c r="LJW31" s="32"/>
      <c r="LJX31" s="32"/>
      <c r="LJY31" s="32"/>
      <c r="LJZ31" s="32"/>
      <c r="LKA31" s="32"/>
      <c r="LKB31" s="32"/>
      <c r="LKC31" s="32"/>
      <c r="LKD31" s="32"/>
      <c r="LKE31" s="32"/>
      <c r="LKF31" s="32"/>
      <c r="LKG31" s="32"/>
      <c r="LKH31" s="32"/>
      <c r="LKI31" s="32"/>
      <c r="LKJ31" s="32"/>
      <c r="LKK31" s="32"/>
      <c r="LKL31" s="32"/>
      <c r="LKM31" s="32"/>
      <c r="LKN31" s="32"/>
      <c r="LKO31" s="32"/>
      <c r="LKP31" s="32"/>
      <c r="LKQ31" s="32"/>
      <c r="LKR31" s="32"/>
      <c r="LKS31" s="32"/>
      <c r="LKT31" s="32"/>
      <c r="LKU31" s="32"/>
      <c r="LKV31" s="32"/>
      <c r="LKW31" s="32"/>
      <c r="LKX31" s="32"/>
      <c r="LKY31" s="32"/>
      <c r="LKZ31" s="32"/>
      <c r="LLA31" s="32"/>
      <c r="LLB31" s="32"/>
      <c r="LLC31" s="32"/>
      <c r="LLD31" s="32"/>
      <c r="LLE31" s="32"/>
      <c r="LLF31" s="32"/>
      <c r="LLG31" s="32"/>
      <c r="LLH31" s="32"/>
      <c r="LLI31" s="32"/>
      <c r="LLJ31" s="32"/>
      <c r="LLK31" s="32"/>
      <c r="LLL31" s="32"/>
      <c r="LLM31" s="32"/>
      <c r="LLN31" s="32"/>
      <c r="LLO31" s="32"/>
      <c r="LLP31" s="32"/>
      <c r="LLQ31" s="32"/>
      <c r="LLR31" s="32"/>
      <c r="LLS31" s="32"/>
      <c r="LLT31" s="32"/>
      <c r="LLU31" s="32"/>
      <c r="LLV31" s="32"/>
      <c r="LLW31" s="32"/>
      <c r="LLX31" s="32"/>
      <c r="LLY31" s="32"/>
      <c r="LLZ31" s="32"/>
      <c r="LMA31" s="32"/>
      <c r="LMB31" s="32"/>
      <c r="LMC31" s="32"/>
      <c r="LMD31" s="32"/>
      <c r="LME31" s="32"/>
      <c r="LMF31" s="32"/>
      <c r="LMG31" s="32"/>
      <c r="LMH31" s="32"/>
      <c r="LMI31" s="32"/>
      <c r="LMJ31" s="32"/>
      <c r="LMK31" s="32"/>
      <c r="LML31" s="32"/>
      <c r="LMM31" s="32"/>
      <c r="LMN31" s="32"/>
      <c r="LMO31" s="32"/>
      <c r="LMP31" s="32"/>
      <c r="LMQ31" s="32"/>
      <c r="LMR31" s="32"/>
      <c r="LMS31" s="32"/>
      <c r="LMT31" s="32"/>
      <c r="LMU31" s="32"/>
      <c r="LMV31" s="32"/>
      <c r="LMW31" s="32"/>
      <c r="LMX31" s="32"/>
      <c r="LMY31" s="32"/>
      <c r="LMZ31" s="32"/>
      <c r="LNA31" s="32"/>
      <c r="LNB31" s="32"/>
      <c r="LNC31" s="32"/>
      <c r="LND31" s="32"/>
      <c r="LNE31" s="32"/>
      <c r="LNF31" s="32"/>
      <c r="LNG31" s="32"/>
      <c r="LNH31" s="32"/>
      <c r="LNI31" s="32"/>
      <c r="LNJ31" s="32"/>
      <c r="LNK31" s="32"/>
      <c r="LNL31" s="32"/>
      <c r="LNM31" s="32"/>
      <c r="LNN31" s="32"/>
      <c r="LNO31" s="32"/>
      <c r="LNP31" s="32"/>
      <c r="LNQ31" s="32"/>
      <c r="LNR31" s="32"/>
      <c r="LNS31" s="32"/>
      <c r="LNT31" s="32"/>
      <c r="LNU31" s="32"/>
      <c r="LNV31" s="32"/>
      <c r="LNW31" s="32"/>
      <c r="LNX31" s="32"/>
      <c r="LNY31" s="32"/>
      <c r="LNZ31" s="32"/>
      <c r="LOA31" s="32"/>
      <c r="LOB31" s="32"/>
      <c r="LOC31" s="32"/>
      <c r="LOD31" s="32"/>
      <c r="LOE31" s="32"/>
      <c r="LOF31" s="32"/>
      <c r="LOG31" s="32"/>
      <c r="LOH31" s="32"/>
      <c r="LOI31" s="32"/>
      <c r="LOJ31" s="32"/>
      <c r="LOK31" s="32"/>
      <c r="LOL31" s="32"/>
      <c r="LOM31" s="32"/>
      <c r="LON31" s="32"/>
      <c r="LOO31" s="32"/>
      <c r="LOP31" s="32"/>
      <c r="LOQ31" s="32"/>
      <c r="LOR31" s="32"/>
      <c r="LOS31" s="32"/>
      <c r="LOT31" s="32"/>
      <c r="LOU31" s="32"/>
      <c r="LOV31" s="32"/>
      <c r="LOW31" s="32"/>
      <c r="LOX31" s="32"/>
      <c r="LOY31" s="32"/>
      <c r="LOZ31" s="32"/>
      <c r="LPA31" s="32"/>
      <c r="LPB31" s="32"/>
      <c r="LPC31" s="32"/>
      <c r="LPD31" s="32"/>
      <c r="LPE31" s="32"/>
      <c r="LPF31" s="32"/>
      <c r="LPG31" s="32"/>
      <c r="LPH31" s="32"/>
      <c r="LPI31" s="32"/>
      <c r="LPJ31" s="32"/>
      <c r="LPK31" s="32"/>
      <c r="LPL31" s="32"/>
      <c r="LPM31" s="32"/>
      <c r="LPN31" s="32"/>
      <c r="LPO31" s="32"/>
      <c r="LPP31" s="32"/>
      <c r="LPQ31" s="32"/>
      <c r="LPR31" s="32"/>
      <c r="LPS31" s="32"/>
      <c r="LPT31" s="32"/>
      <c r="LPU31" s="32"/>
      <c r="LPV31" s="32"/>
      <c r="LPW31" s="32"/>
      <c r="LPX31" s="32"/>
      <c r="LPY31" s="32"/>
      <c r="LPZ31" s="32"/>
      <c r="LQA31" s="32"/>
      <c r="LQB31" s="32"/>
      <c r="LQC31" s="32"/>
      <c r="LQD31" s="32"/>
      <c r="LQE31" s="32"/>
      <c r="LQF31" s="32"/>
      <c r="LQG31" s="32"/>
      <c r="LQH31" s="32"/>
      <c r="LQI31" s="32"/>
      <c r="LQJ31" s="32"/>
      <c r="LQK31" s="32"/>
      <c r="LQL31" s="32"/>
      <c r="LQM31" s="32"/>
      <c r="LQN31" s="32"/>
      <c r="LQO31" s="32"/>
      <c r="LQP31" s="32"/>
      <c r="LQQ31" s="32"/>
      <c r="LQR31" s="32"/>
      <c r="LQS31" s="32"/>
      <c r="LQT31" s="32"/>
      <c r="LQU31" s="32"/>
      <c r="LQV31" s="32"/>
      <c r="LQW31" s="32"/>
      <c r="LQX31" s="32"/>
      <c r="LQY31" s="32"/>
      <c r="LQZ31" s="32"/>
      <c r="LRA31" s="32"/>
      <c r="LRB31" s="32"/>
      <c r="LRC31" s="32"/>
      <c r="LRD31" s="32"/>
      <c r="LRE31" s="32"/>
      <c r="LRF31" s="32"/>
      <c r="LRG31" s="32"/>
      <c r="LRH31" s="32"/>
      <c r="LRI31" s="32"/>
      <c r="LRJ31" s="32"/>
      <c r="LRK31" s="32"/>
      <c r="LRL31" s="32"/>
      <c r="LRM31" s="32"/>
      <c r="LRN31" s="32"/>
      <c r="LRO31" s="32"/>
      <c r="LRP31" s="32"/>
      <c r="LRQ31" s="32"/>
      <c r="LRR31" s="32"/>
      <c r="LRS31" s="32"/>
      <c r="LRT31" s="32"/>
      <c r="LRU31" s="32"/>
      <c r="LRV31" s="32"/>
      <c r="LRW31" s="32"/>
      <c r="LRX31" s="32"/>
      <c r="LRY31" s="32"/>
      <c r="LRZ31" s="32"/>
      <c r="LSA31" s="32"/>
      <c r="LSB31" s="32"/>
      <c r="LSC31" s="32"/>
      <c r="LSD31" s="32"/>
      <c r="LSE31" s="32"/>
      <c r="LSF31" s="32"/>
      <c r="LSG31" s="32"/>
      <c r="LSH31" s="32"/>
      <c r="LSI31" s="32"/>
      <c r="LSJ31" s="32"/>
      <c r="LSK31" s="32"/>
      <c r="LSL31" s="32"/>
      <c r="LSM31" s="32"/>
      <c r="LSN31" s="32"/>
      <c r="LSO31" s="32"/>
      <c r="LSP31" s="32"/>
      <c r="LSQ31" s="32"/>
      <c r="LSR31" s="32"/>
      <c r="LSS31" s="32"/>
      <c r="LST31" s="32"/>
      <c r="LSU31" s="32"/>
      <c r="LSV31" s="32"/>
      <c r="LSW31" s="32"/>
      <c r="LSX31" s="32"/>
      <c r="LSY31" s="32"/>
      <c r="LSZ31" s="32"/>
      <c r="LTA31" s="32"/>
      <c r="LTB31" s="32"/>
      <c r="LTC31" s="32"/>
      <c r="LTD31" s="32"/>
      <c r="LTE31" s="32"/>
      <c r="LTF31" s="32"/>
      <c r="LTG31" s="32"/>
      <c r="LTH31" s="32"/>
      <c r="LTI31" s="32"/>
      <c r="LTJ31" s="32"/>
      <c r="LTK31" s="32"/>
      <c r="LTL31" s="32"/>
      <c r="LTM31" s="32"/>
      <c r="LTN31" s="32"/>
      <c r="LTO31" s="32"/>
      <c r="LTP31" s="32"/>
      <c r="LTQ31" s="32"/>
      <c r="LTR31" s="32"/>
      <c r="LTS31" s="32"/>
      <c r="LTT31" s="32"/>
      <c r="LTU31" s="32"/>
      <c r="LTV31" s="32"/>
      <c r="LTW31" s="32"/>
      <c r="LTX31" s="32"/>
      <c r="LTY31" s="32"/>
      <c r="LTZ31" s="32"/>
      <c r="LUA31" s="32"/>
      <c r="LUB31" s="32"/>
      <c r="LUC31" s="32"/>
      <c r="LUD31" s="32"/>
      <c r="LUE31" s="32"/>
      <c r="LUF31" s="32"/>
      <c r="LUG31" s="32"/>
      <c r="LUH31" s="32"/>
      <c r="LUI31" s="32"/>
      <c r="LUJ31" s="32"/>
      <c r="LUK31" s="32"/>
      <c r="LUL31" s="32"/>
      <c r="LUM31" s="32"/>
      <c r="LUN31" s="32"/>
      <c r="LUO31" s="32"/>
      <c r="LUP31" s="32"/>
      <c r="LUQ31" s="32"/>
      <c r="LUR31" s="32"/>
      <c r="LUS31" s="32"/>
      <c r="LUT31" s="32"/>
      <c r="LUU31" s="32"/>
      <c r="LUV31" s="32"/>
      <c r="LUW31" s="32"/>
      <c r="LUX31" s="32"/>
      <c r="LUY31" s="32"/>
      <c r="LUZ31" s="32"/>
      <c r="LVA31" s="32"/>
      <c r="LVB31" s="32"/>
      <c r="LVC31" s="32"/>
      <c r="LVD31" s="32"/>
      <c r="LVE31" s="32"/>
      <c r="LVF31" s="32"/>
      <c r="LVG31" s="32"/>
      <c r="LVH31" s="32"/>
      <c r="LVI31" s="32"/>
      <c r="LVJ31" s="32"/>
      <c r="LVK31" s="32"/>
      <c r="LVL31" s="32"/>
      <c r="LVM31" s="32"/>
      <c r="LVN31" s="32"/>
      <c r="LVO31" s="32"/>
      <c r="LVP31" s="32"/>
      <c r="LVQ31" s="32"/>
      <c r="LVR31" s="32"/>
      <c r="LVS31" s="32"/>
      <c r="LVT31" s="32"/>
      <c r="LVU31" s="32"/>
      <c r="LVV31" s="32"/>
      <c r="LVW31" s="32"/>
      <c r="LVX31" s="32"/>
      <c r="LVY31" s="32"/>
      <c r="LVZ31" s="32"/>
      <c r="LWA31" s="32"/>
      <c r="LWB31" s="32"/>
      <c r="LWC31" s="32"/>
      <c r="LWD31" s="32"/>
      <c r="LWE31" s="32"/>
      <c r="LWF31" s="32"/>
      <c r="LWG31" s="32"/>
      <c r="LWH31" s="32"/>
      <c r="LWI31" s="32"/>
      <c r="LWJ31" s="32"/>
      <c r="LWK31" s="32"/>
      <c r="LWL31" s="32"/>
      <c r="LWM31" s="32"/>
      <c r="LWN31" s="32"/>
      <c r="LWO31" s="32"/>
      <c r="LWP31" s="32"/>
      <c r="LWQ31" s="32"/>
      <c r="LWR31" s="32"/>
      <c r="LWS31" s="32"/>
      <c r="LWT31" s="32"/>
      <c r="LWU31" s="32"/>
      <c r="LWV31" s="32"/>
      <c r="LWW31" s="32"/>
      <c r="LWX31" s="32"/>
      <c r="LWY31" s="32"/>
      <c r="LWZ31" s="32"/>
      <c r="LXA31" s="32"/>
      <c r="LXB31" s="32"/>
      <c r="LXC31" s="32"/>
      <c r="LXD31" s="32"/>
      <c r="LXE31" s="32"/>
      <c r="LXF31" s="32"/>
      <c r="LXG31" s="32"/>
      <c r="LXH31" s="32"/>
      <c r="LXI31" s="32"/>
      <c r="LXJ31" s="32"/>
      <c r="LXK31" s="32"/>
      <c r="LXL31" s="32"/>
      <c r="LXM31" s="32"/>
      <c r="LXN31" s="32"/>
      <c r="LXO31" s="32"/>
      <c r="LXP31" s="32"/>
      <c r="LXQ31" s="32"/>
      <c r="LXR31" s="32"/>
      <c r="LXS31" s="32"/>
      <c r="LXT31" s="32"/>
      <c r="LXU31" s="32"/>
      <c r="LXV31" s="32"/>
      <c r="LXW31" s="32"/>
      <c r="LXX31" s="32"/>
      <c r="LXY31" s="32"/>
      <c r="LXZ31" s="32"/>
      <c r="LYA31" s="32"/>
      <c r="LYB31" s="32"/>
      <c r="LYC31" s="32"/>
      <c r="LYD31" s="32"/>
      <c r="LYE31" s="32"/>
      <c r="LYF31" s="32"/>
      <c r="LYG31" s="32"/>
      <c r="LYH31" s="32"/>
      <c r="LYI31" s="32"/>
      <c r="LYJ31" s="32"/>
      <c r="LYK31" s="32"/>
      <c r="LYL31" s="32"/>
      <c r="LYM31" s="32"/>
      <c r="LYN31" s="32"/>
      <c r="LYO31" s="32"/>
      <c r="LYP31" s="32"/>
      <c r="LYQ31" s="32"/>
      <c r="LYR31" s="32"/>
      <c r="LYS31" s="32"/>
      <c r="LYT31" s="32"/>
      <c r="LYU31" s="32"/>
      <c r="LYV31" s="32"/>
      <c r="LYW31" s="32"/>
      <c r="LYX31" s="32"/>
      <c r="LYY31" s="32"/>
      <c r="LYZ31" s="32"/>
      <c r="LZA31" s="32"/>
      <c r="LZB31" s="32"/>
      <c r="LZC31" s="32"/>
      <c r="LZD31" s="32"/>
      <c r="LZE31" s="32"/>
      <c r="LZF31" s="32"/>
      <c r="LZG31" s="32"/>
      <c r="LZH31" s="32"/>
      <c r="LZI31" s="32"/>
      <c r="LZJ31" s="32"/>
      <c r="LZK31" s="32"/>
      <c r="LZL31" s="32"/>
      <c r="LZM31" s="32"/>
      <c r="LZN31" s="32"/>
      <c r="LZO31" s="32"/>
      <c r="LZP31" s="32"/>
      <c r="LZQ31" s="32"/>
      <c r="LZR31" s="32"/>
      <c r="LZS31" s="32"/>
      <c r="LZT31" s="32"/>
      <c r="LZU31" s="32"/>
      <c r="LZV31" s="32"/>
      <c r="LZW31" s="32"/>
      <c r="LZX31" s="32"/>
      <c r="LZY31" s="32"/>
      <c r="LZZ31" s="32"/>
      <c r="MAA31" s="32"/>
      <c r="MAB31" s="32"/>
      <c r="MAC31" s="32"/>
      <c r="MAD31" s="32"/>
      <c r="MAE31" s="32"/>
      <c r="MAF31" s="32"/>
      <c r="MAG31" s="32"/>
      <c r="MAH31" s="32"/>
      <c r="MAI31" s="32"/>
      <c r="MAJ31" s="32"/>
      <c r="MAK31" s="32"/>
      <c r="MAL31" s="32"/>
      <c r="MAM31" s="32"/>
      <c r="MAN31" s="32"/>
      <c r="MAO31" s="32"/>
      <c r="MAP31" s="32"/>
      <c r="MAQ31" s="32"/>
      <c r="MAR31" s="32"/>
      <c r="MAS31" s="32"/>
      <c r="MAT31" s="32"/>
      <c r="MAU31" s="32"/>
      <c r="MAV31" s="32"/>
      <c r="MAW31" s="32"/>
      <c r="MAX31" s="32"/>
      <c r="MAY31" s="32"/>
      <c r="MAZ31" s="32"/>
      <c r="MBA31" s="32"/>
      <c r="MBB31" s="32"/>
      <c r="MBC31" s="32"/>
      <c r="MBD31" s="32"/>
      <c r="MBE31" s="32"/>
      <c r="MBF31" s="32"/>
      <c r="MBG31" s="32"/>
      <c r="MBH31" s="32"/>
      <c r="MBI31" s="32"/>
      <c r="MBJ31" s="32"/>
      <c r="MBK31" s="32"/>
      <c r="MBL31" s="32"/>
      <c r="MBM31" s="32"/>
      <c r="MBN31" s="32"/>
      <c r="MBO31" s="32"/>
      <c r="MBP31" s="32"/>
      <c r="MBQ31" s="32"/>
      <c r="MBR31" s="32"/>
      <c r="MBS31" s="32"/>
      <c r="MBT31" s="32"/>
      <c r="MBU31" s="32"/>
      <c r="MBV31" s="32"/>
      <c r="MBW31" s="32"/>
      <c r="MBX31" s="32"/>
      <c r="MBY31" s="32"/>
      <c r="MBZ31" s="32"/>
      <c r="MCA31" s="32"/>
      <c r="MCB31" s="32"/>
      <c r="MCC31" s="32"/>
      <c r="MCD31" s="32"/>
      <c r="MCE31" s="32"/>
      <c r="MCF31" s="32"/>
      <c r="MCG31" s="32"/>
      <c r="MCH31" s="32"/>
      <c r="MCI31" s="32"/>
      <c r="MCJ31" s="32"/>
      <c r="MCK31" s="32"/>
      <c r="MCL31" s="32"/>
      <c r="MCM31" s="32"/>
      <c r="MCN31" s="32"/>
      <c r="MCO31" s="32"/>
      <c r="MCP31" s="32"/>
      <c r="MCQ31" s="32"/>
      <c r="MCR31" s="32"/>
      <c r="MCS31" s="32"/>
      <c r="MCT31" s="32"/>
      <c r="MCU31" s="32"/>
      <c r="MCV31" s="32"/>
      <c r="MCW31" s="32"/>
      <c r="MCX31" s="32"/>
      <c r="MCY31" s="32"/>
      <c r="MCZ31" s="32"/>
      <c r="MDA31" s="32"/>
      <c r="MDB31" s="32"/>
      <c r="MDC31" s="32"/>
      <c r="MDD31" s="32"/>
      <c r="MDE31" s="32"/>
      <c r="MDF31" s="32"/>
      <c r="MDG31" s="32"/>
      <c r="MDH31" s="32"/>
      <c r="MDI31" s="32"/>
      <c r="MDJ31" s="32"/>
      <c r="MDK31" s="32"/>
      <c r="MDL31" s="32"/>
      <c r="MDM31" s="32"/>
      <c r="MDN31" s="32"/>
      <c r="MDO31" s="32"/>
      <c r="MDP31" s="32"/>
      <c r="MDQ31" s="32"/>
      <c r="MDR31" s="32"/>
      <c r="MDS31" s="32"/>
      <c r="MDT31" s="32"/>
      <c r="MDU31" s="32"/>
      <c r="MDV31" s="32"/>
      <c r="MDW31" s="32"/>
      <c r="MDX31" s="32"/>
      <c r="MDY31" s="32"/>
      <c r="MDZ31" s="32"/>
      <c r="MEA31" s="32"/>
      <c r="MEB31" s="32"/>
      <c r="MEC31" s="32"/>
      <c r="MED31" s="32"/>
      <c r="MEE31" s="32"/>
      <c r="MEF31" s="32"/>
      <c r="MEG31" s="32"/>
      <c r="MEH31" s="32"/>
      <c r="MEI31" s="32"/>
      <c r="MEJ31" s="32"/>
      <c r="MEK31" s="32"/>
      <c r="MEL31" s="32"/>
      <c r="MEM31" s="32"/>
      <c r="MEN31" s="32"/>
      <c r="MEO31" s="32"/>
      <c r="MEP31" s="32"/>
      <c r="MEQ31" s="32"/>
      <c r="MER31" s="32"/>
      <c r="MES31" s="32"/>
      <c r="MET31" s="32"/>
      <c r="MEU31" s="32"/>
      <c r="MEV31" s="32"/>
      <c r="MEW31" s="32"/>
      <c r="MEX31" s="32"/>
      <c r="MEY31" s="32"/>
      <c r="MEZ31" s="32"/>
      <c r="MFA31" s="32"/>
      <c r="MFB31" s="32"/>
      <c r="MFC31" s="32"/>
      <c r="MFD31" s="32"/>
      <c r="MFE31" s="32"/>
      <c r="MFF31" s="32"/>
      <c r="MFG31" s="32"/>
      <c r="MFH31" s="32"/>
      <c r="MFI31" s="32"/>
      <c r="MFJ31" s="32"/>
      <c r="MFK31" s="32"/>
      <c r="MFL31" s="32"/>
      <c r="MFM31" s="32"/>
      <c r="MFN31" s="32"/>
      <c r="MFO31" s="32"/>
      <c r="MFP31" s="32"/>
      <c r="MFQ31" s="32"/>
      <c r="MFR31" s="32"/>
      <c r="MFS31" s="32"/>
      <c r="MFT31" s="32"/>
      <c r="MFU31" s="32"/>
      <c r="MFV31" s="32"/>
      <c r="MFW31" s="32"/>
      <c r="MFX31" s="32"/>
      <c r="MFY31" s="32"/>
      <c r="MFZ31" s="32"/>
      <c r="MGA31" s="32"/>
      <c r="MGB31" s="32"/>
      <c r="MGC31" s="32"/>
      <c r="MGD31" s="32"/>
      <c r="MGE31" s="32"/>
      <c r="MGF31" s="32"/>
      <c r="MGG31" s="32"/>
      <c r="MGH31" s="32"/>
      <c r="MGI31" s="32"/>
      <c r="MGJ31" s="32"/>
      <c r="MGK31" s="32"/>
      <c r="MGL31" s="32"/>
      <c r="MGM31" s="32"/>
      <c r="MGN31" s="32"/>
      <c r="MGO31" s="32"/>
      <c r="MGP31" s="32"/>
      <c r="MGQ31" s="32"/>
      <c r="MGR31" s="32"/>
      <c r="MGS31" s="32"/>
      <c r="MGT31" s="32"/>
      <c r="MGU31" s="32"/>
      <c r="MGV31" s="32"/>
      <c r="MGW31" s="32"/>
      <c r="MGX31" s="32"/>
      <c r="MGY31" s="32"/>
      <c r="MGZ31" s="32"/>
      <c r="MHA31" s="32"/>
      <c r="MHB31" s="32"/>
      <c r="MHC31" s="32"/>
      <c r="MHD31" s="32"/>
      <c r="MHE31" s="32"/>
      <c r="MHF31" s="32"/>
      <c r="MHG31" s="32"/>
      <c r="MHH31" s="32"/>
      <c r="MHI31" s="32"/>
      <c r="MHJ31" s="32"/>
      <c r="MHK31" s="32"/>
      <c r="MHL31" s="32"/>
      <c r="MHM31" s="32"/>
      <c r="MHN31" s="32"/>
      <c r="MHO31" s="32"/>
      <c r="MHP31" s="32"/>
      <c r="MHQ31" s="32"/>
      <c r="MHR31" s="32"/>
      <c r="MHS31" s="32"/>
      <c r="MHT31" s="32"/>
      <c r="MHU31" s="32"/>
      <c r="MHV31" s="32"/>
      <c r="MHW31" s="32"/>
      <c r="MHX31" s="32"/>
      <c r="MHY31" s="32"/>
      <c r="MHZ31" s="32"/>
      <c r="MIA31" s="32"/>
      <c r="MIB31" s="32"/>
      <c r="MIC31" s="32"/>
      <c r="MID31" s="32"/>
      <c r="MIE31" s="32"/>
      <c r="MIF31" s="32"/>
      <c r="MIG31" s="32"/>
      <c r="MIH31" s="32"/>
      <c r="MII31" s="32"/>
      <c r="MIJ31" s="32"/>
      <c r="MIK31" s="32"/>
      <c r="MIL31" s="32"/>
      <c r="MIM31" s="32"/>
      <c r="MIN31" s="32"/>
      <c r="MIO31" s="32"/>
      <c r="MIP31" s="32"/>
      <c r="MIQ31" s="32"/>
      <c r="MIR31" s="32"/>
      <c r="MIS31" s="32"/>
      <c r="MIT31" s="32"/>
      <c r="MIU31" s="32"/>
      <c r="MIV31" s="32"/>
      <c r="MIW31" s="32"/>
      <c r="MIX31" s="32"/>
      <c r="MIY31" s="32"/>
      <c r="MIZ31" s="32"/>
      <c r="MJA31" s="32"/>
      <c r="MJB31" s="32"/>
      <c r="MJC31" s="32"/>
      <c r="MJD31" s="32"/>
      <c r="MJE31" s="32"/>
      <c r="MJF31" s="32"/>
      <c r="MJG31" s="32"/>
      <c r="MJH31" s="32"/>
      <c r="MJI31" s="32"/>
      <c r="MJJ31" s="32"/>
      <c r="MJK31" s="32"/>
      <c r="MJL31" s="32"/>
      <c r="MJM31" s="32"/>
      <c r="MJN31" s="32"/>
      <c r="MJO31" s="32"/>
      <c r="MJP31" s="32"/>
      <c r="MJQ31" s="32"/>
      <c r="MJR31" s="32"/>
      <c r="MJS31" s="32"/>
      <c r="MJT31" s="32"/>
      <c r="MJU31" s="32"/>
      <c r="MJV31" s="32"/>
      <c r="MJW31" s="32"/>
      <c r="MJX31" s="32"/>
      <c r="MJY31" s="32"/>
      <c r="MJZ31" s="32"/>
      <c r="MKA31" s="32"/>
      <c r="MKB31" s="32"/>
      <c r="MKC31" s="32"/>
      <c r="MKD31" s="32"/>
      <c r="MKE31" s="32"/>
      <c r="MKF31" s="32"/>
      <c r="MKG31" s="32"/>
      <c r="MKH31" s="32"/>
      <c r="MKI31" s="32"/>
      <c r="MKJ31" s="32"/>
      <c r="MKK31" s="32"/>
      <c r="MKL31" s="32"/>
      <c r="MKM31" s="32"/>
      <c r="MKN31" s="32"/>
      <c r="MKO31" s="32"/>
      <c r="MKP31" s="32"/>
      <c r="MKQ31" s="32"/>
      <c r="MKR31" s="32"/>
      <c r="MKS31" s="32"/>
      <c r="MKT31" s="32"/>
      <c r="MKU31" s="32"/>
      <c r="MKV31" s="32"/>
      <c r="MKW31" s="32"/>
      <c r="MKX31" s="32"/>
      <c r="MKY31" s="32"/>
      <c r="MKZ31" s="32"/>
      <c r="MLA31" s="32"/>
      <c r="MLB31" s="32"/>
      <c r="MLC31" s="32"/>
      <c r="MLD31" s="32"/>
      <c r="MLE31" s="32"/>
      <c r="MLF31" s="32"/>
      <c r="MLG31" s="32"/>
      <c r="MLH31" s="32"/>
      <c r="MLI31" s="32"/>
      <c r="MLJ31" s="32"/>
      <c r="MLK31" s="32"/>
      <c r="MLL31" s="32"/>
      <c r="MLM31" s="32"/>
      <c r="MLN31" s="32"/>
      <c r="MLO31" s="32"/>
      <c r="MLP31" s="32"/>
      <c r="MLQ31" s="32"/>
      <c r="MLR31" s="32"/>
      <c r="MLS31" s="32"/>
      <c r="MLT31" s="32"/>
      <c r="MLU31" s="32"/>
      <c r="MLV31" s="32"/>
      <c r="MLW31" s="32"/>
      <c r="MLX31" s="32"/>
      <c r="MLY31" s="32"/>
      <c r="MLZ31" s="32"/>
      <c r="MMA31" s="32"/>
      <c r="MMB31" s="32"/>
      <c r="MMC31" s="32"/>
      <c r="MMD31" s="32"/>
      <c r="MME31" s="32"/>
      <c r="MMF31" s="32"/>
      <c r="MMG31" s="32"/>
      <c r="MMH31" s="32"/>
      <c r="MMI31" s="32"/>
      <c r="MMJ31" s="32"/>
      <c r="MMK31" s="32"/>
      <c r="MML31" s="32"/>
      <c r="MMM31" s="32"/>
      <c r="MMN31" s="32"/>
      <c r="MMO31" s="32"/>
      <c r="MMP31" s="32"/>
      <c r="MMQ31" s="32"/>
      <c r="MMR31" s="32"/>
      <c r="MMS31" s="32"/>
      <c r="MMT31" s="32"/>
      <c r="MMU31" s="32"/>
      <c r="MMV31" s="32"/>
      <c r="MMW31" s="32"/>
      <c r="MMX31" s="32"/>
      <c r="MMY31" s="32"/>
      <c r="MMZ31" s="32"/>
      <c r="MNA31" s="32"/>
      <c r="MNB31" s="32"/>
      <c r="MNC31" s="32"/>
      <c r="MND31" s="32"/>
      <c r="MNE31" s="32"/>
      <c r="MNF31" s="32"/>
      <c r="MNG31" s="32"/>
      <c r="MNH31" s="32"/>
      <c r="MNI31" s="32"/>
      <c r="MNJ31" s="32"/>
      <c r="MNK31" s="32"/>
      <c r="MNL31" s="32"/>
      <c r="MNM31" s="32"/>
      <c r="MNN31" s="32"/>
      <c r="MNO31" s="32"/>
      <c r="MNP31" s="32"/>
      <c r="MNQ31" s="32"/>
      <c r="MNR31" s="32"/>
      <c r="MNS31" s="32"/>
      <c r="MNT31" s="32"/>
      <c r="MNU31" s="32"/>
      <c r="MNV31" s="32"/>
      <c r="MNW31" s="32"/>
      <c r="MNX31" s="32"/>
      <c r="MNY31" s="32"/>
      <c r="MNZ31" s="32"/>
      <c r="MOA31" s="32"/>
      <c r="MOB31" s="32"/>
      <c r="MOC31" s="32"/>
      <c r="MOD31" s="32"/>
      <c r="MOE31" s="32"/>
      <c r="MOF31" s="32"/>
      <c r="MOG31" s="32"/>
      <c r="MOH31" s="32"/>
      <c r="MOI31" s="32"/>
      <c r="MOJ31" s="32"/>
      <c r="MOK31" s="32"/>
      <c r="MOL31" s="32"/>
      <c r="MOM31" s="32"/>
      <c r="MON31" s="32"/>
      <c r="MOO31" s="32"/>
      <c r="MOP31" s="32"/>
      <c r="MOQ31" s="32"/>
      <c r="MOR31" s="32"/>
      <c r="MOS31" s="32"/>
      <c r="MOT31" s="32"/>
      <c r="MOU31" s="32"/>
      <c r="MOV31" s="32"/>
      <c r="MOW31" s="32"/>
      <c r="MOX31" s="32"/>
      <c r="MOY31" s="32"/>
      <c r="MOZ31" s="32"/>
      <c r="MPA31" s="32"/>
      <c r="MPB31" s="32"/>
      <c r="MPC31" s="32"/>
      <c r="MPD31" s="32"/>
      <c r="MPE31" s="32"/>
      <c r="MPF31" s="32"/>
      <c r="MPG31" s="32"/>
      <c r="MPH31" s="32"/>
      <c r="MPI31" s="32"/>
      <c r="MPJ31" s="32"/>
      <c r="MPK31" s="32"/>
      <c r="MPL31" s="32"/>
      <c r="MPM31" s="32"/>
      <c r="MPN31" s="32"/>
      <c r="MPO31" s="32"/>
      <c r="MPP31" s="32"/>
      <c r="MPQ31" s="32"/>
      <c r="MPR31" s="32"/>
      <c r="MPS31" s="32"/>
      <c r="MPT31" s="32"/>
      <c r="MPU31" s="32"/>
      <c r="MPV31" s="32"/>
      <c r="MPW31" s="32"/>
      <c r="MPX31" s="32"/>
      <c r="MPY31" s="32"/>
      <c r="MPZ31" s="32"/>
      <c r="MQA31" s="32"/>
      <c r="MQB31" s="32"/>
      <c r="MQC31" s="32"/>
      <c r="MQD31" s="32"/>
      <c r="MQE31" s="32"/>
      <c r="MQF31" s="32"/>
      <c r="MQG31" s="32"/>
      <c r="MQH31" s="32"/>
      <c r="MQI31" s="32"/>
      <c r="MQJ31" s="32"/>
      <c r="MQK31" s="32"/>
      <c r="MQL31" s="32"/>
      <c r="MQM31" s="32"/>
      <c r="MQN31" s="32"/>
      <c r="MQO31" s="32"/>
      <c r="MQP31" s="32"/>
      <c r="MQQ31" s="32"/>
      <c r="MQR31" s="32"/>
      <c r="MQS31" s="32"/>
      <c r="MQT31" s="32"/>
      <c r="MQU31" s="32"/>
      <c r="MQV31" s="32"/>
      <c r="MQW31" s="32"/>
      <c r="MQX31" s="32"/>
      <c r="MQY31" s="32"/>
      <c r="MQZ31" s="32"/>
      <c r="MRA31" s="32"/>
      <c r="MRB31" s="32"/>
      <c r="MRC31" s="32"/>
      <c r="MRD31" s="32"/>
      <c r="MRE31" s="32"/>
      <c r="MRF31" s="32"/>
      <c r="MRG31" s="32"/>
      <c r="MRH31" s="32"/>
      <c r="MRI31" s="32"/>
      <c r="MRJ31" s="32"/>
      <c r="MRK31" s="32"/>
      <c r="MRL31" s="32"/>
      <c r="MRM31" s="32"/>
      <c r="MRN31" s="32"/>
      <c r="MRO31" s="32"/>
      <c r="MRP31" s="32"/>
      <c r="MRQ31" s="32"/>
      <c r="MRR31" s="32"/>
      <c r="MRS31" s="32"/>
      <c r="MRT31" s="32"/>
      <c r="MRU31" s="32"/>
      <c r="MRV31" s="32"/>
      <c r="MRW31" s="32"/>
      <c r="MRX31" s="32"/>
      <c r="MRY31" s="32"/>
      <c r="MRZ31" s="32"/>
      <c r="MSA31" s="32"/>
      <c r="MSB31" s="32"/>
      <c r="MSC31" s="32"/>
      <c r="MSD31" s="32"/>
      <c r="MSE31" s="32"/>
      <c r="MSF31" s="32"/>
      <c r="MSG31" s="32"/>
      <c r="MSH31" s="32"/>
      <c r="MSI31" s="32"/>
      <c r="MSJ31" s="32"/>
      <c r="MSK31" s="32"/>
      <c r="MSL31" s="32"/>
      <c r="MSM31" s="32"/>
      <c r="MSN31" s="32"/>
      <c r="MSO31" s="32"/>
      <c r="MSP31" s="32"/>
      <c r="MSQ31" s="32"/>
      <c r="MSR31" s="32"/>
      <c r="MSS31" s="32"/>
      <c r="MST31" s="32"/>
      <c r="MSU31" s="32"/>
      <c r="MSV31" s="32"/>
      <c r="MSW31" s="32"/>
      <c r="MSX31" s="32"/>
      <c r="MSY31" s="32"/>
      <c r="MSZ31" s="32"/>
      <c r="MTA31" s="32"/>
      <c r="MTB31" s="32"/>
      <c r="MTC31" s="32"/>
      <c r="MTD31" s="32"/>
      <c r="MTE31" s="32"/>
      <c r="MTF31" s="32"/>
      <c r="MTG31" s="32"/>
      <c r="MTH31" s="32"/>
      <c r="MTI31" s="32"/>
      <c r="MTJ31" s="32"/>
      <c r="MTK31" s="32"/>
      <c r="MTL31" s="32"/>
      <c r="MTM31" s="32"/>
      <c r="MTN31" s="32"/>
      <c r="MTO31" s="32"/>
      <c r="MTP31" s="32"/>
      <c r="MTQ31" s="32"/>
      <c r="MTR31" s="32"/>
      <c r="MTS31" s="32"/>
      <c r="MTT31" s="32"/>
      <c r="MTU31" s="32"/>
      <c r="MTV31" s="32"/>
      <c r="MTW31" s="32"/>
      <c r="MTX31" s="32"/>
      <c r="MTY31" s="32"/>
      <c r="MTZ31" s="32"/>
      <c r="MUA31" s="32"/>
      <c r="MUB31" s="32"/>
      <c r="MUC31" s="32"/>
      <c r="MUD31" s="32"/>
      <c r="MUE31" s="32"/>
      <c r="MUF31" s="32"/>
      <c r="MUG31" s="32"/>
      <c r="MUH31" s="32"/>
      <c r="MUI31" s="32"/>
      <c r="MUJ31" s="32"/>
      <c r="MUK31" s="32"/>
      <c r="MUL31" s="32"/>
      <c r="MUM31" s="32"/>
      <c r="MUN31" s="32"/>
      <c r="MUO31" s="32"/>
      <c r="MUP31" s="32"/>
      <c r="MUQ31" s="32"/>
      <c r="MUR31" s="32"/>
      <c r="MUS31" s="32"/>
      <c r="MUT31" s="32"/>
      <c r="MUU31" s="32"/>
      <c r="MUV31" s="32"/>
      <c r="MUW31" s="32"/>
      <c r="MUX31" s="32"/>
      <c r="MUY31" s="32"/>
      <c r="MUZ31" s="32"/>
      <c r="MVA31" s="32"/>
      <c r="MVB31" s="32"/>
      <c r="MVC31" s="32"/>
      <c r="MVD31" s="32"/>
      <c r="MVE31" s="32"/>
      <c r="MVF31" s="32"/>
      <c r="MVG31" s="32"/>
      <c r="MVH31" s="32"/>
      <c r="MVI31" s="32"/>
      <c r="MVJ31" s="32"/>
      <c r="MVK31" s="32"/>
      <c r="MVL31" s="32"/>
      <c r="MVM31" s="32"/>
      <c r="MVN31" s="32"/>
      <c r="MVO31" s="32"/>
      <c r="MVP31" s="32"/>
      <c r="MVQ31" s="32"/>
      <c r="MVR31" s="32"/>
      <c r="MVS31" s="32"/>
      <c r="MVT31" s="32"/>
      <c r="MVU31" s="32"/>
      <c r="MVV31" s="32"/>
      <c r="MVW31" s="32"/>
      <c r="MVX31" s="32"/>
      <c r="MVY31" s="32"/>
      <c r="MVZ31" s="32"/>
      <c r="MWA31" s="32"/>
      <c r="MWB31" s="32"/>
      <c r="MWC31" s="32"/>
      <c r="MWD31" s="32"/>
      <c r="MWE31" s="32"/>
      <c r="MWF31" s="32"/>
      <c r="MWG31" s="32"/>
      <c r="MWH31" s="32"/>
      <c r="MWI31" s="32"/>
      <c r="MWJ31" s="32"/>
      <c r="MWK31" s="32"/>
      <c r="MWL31" s="32"/>
      <c r="MWM31" s="32"/>
      <c r="MWN31" s="32"/>
      <c r="MWO31" s="32"/>
      <c r="MWP31" s="32"/>
      <c r="MWQ31" s="32"/>
      <c r="MWR31" s="32"/>
      <c r="MWS31" s="32"/>
      <c r="MWT31" s="32"/>
      <c r="MWU31" s="32"/>
      <c r="MWV31" s="32"/>
      <c r="MWW31" s="32"/>
      <c r="MWX31" s="32"/>
      <c r="MWY31" s="32"/>
      <c r="MWZ31" s="32"/>
      <c r="MXA31" s="32"/>
      <c r="MXB31" s="32"/>
      <c r="MXC31" s="32"/>
      <c r="MXD31" s="32"/>
      <c r="MXE31" s="32"/>
      <c r="MXF31" s="32"/>
      <c r="MXG31" s="32"/>
      <c r="MXH31" s="32"/>
      <c r="MXI31" s="32"/>
      <c r="MXJ31" s="32"/>
      <c r="MXK31" s="32"/>
      <c r="MXL31" s="32"/>
      <c r="MXM31" s="32"/>
      <c r="MXN31" s="32"/>
      <c r="MXO31" s="32"/>
      <c r="MXP31" s="32"/>
      <c r="MXQ31" s="32"/>
      <c r="MXR31" s="32"/>
      <c r="MXS31" s="32"/>
      <c r="MXT31" s="32"/>
      <c r="MXU31" s="32"/>
      <c r="MXV31" s="32"/>
      <c r="MXW31" s="32"/>
      <c r="MXX31" s="32"/>
      <c r="MXY31" s="32"/>
      <c r="MXZ31" s="32"/>
      <c r="MYA31" s="32"/>
      <c r="MYB31" s="32"/>
      <c r="MYC31" s="32"/>
      <c r="MYD31" s="32"/>
      <c r="MYE31" s="32"/>
      <c r="MYF31" s="32"/>
      <c r="MYG31" s="32"/>
      <c r="MYH31" s="32"/>
      <c r="MYI31" s="32"/>
      <c r="MYJ31" s="32"/>
      <c r="MYK31" s="32"/>
      <c r="MYL31" s="32"/>
      <c r="MYM31" s="32"/>
      <c r="MYN31" s="32"/>
      <c r="MYO31" s="32"/>
      <c r="MYP31" s="32"/>
      <c r="MYQ31" s="32"/>
      <c r="MYR31" s="32"/>
      <c r="MYS31" s="32"/>
      <c r="MYT31" s="32"/>
      <c r="MYU31" s="32"/>
      <c r="MYV31" s="32"/>
      <c r="MYW31" s="32"/>
      <c r="MYX31" s="32"/>
      <c r="MYY31" s="32"/>
      <c r="MYZ31" s="32"/>
      <c r="MZA31" s="32"/>
      <c r="MZB31" s="32"/>
      <c r="MZC31" s="32"/>
      <c r="MZD31" s="32"/>
      <c r="MZE31" s="32"/>
      <c r="MZF31" s="32"/>
      <c r="MZG31" s="32"/>
      <c r="MZH31" s="32"/>
      <c r="MZI31" s="32"/>
      <c r="MZJ31" s="32"/>
      <c r="MZK31" s="32"/>
      <c r="MZL31" s="32"/>
      <c r="MZM31" s="32"/>
      <c r="MZN31" s="32"/>
      <c r="MZO31" s="32"/>
      <c r="MZP31" s="32"/>
      <c r="MZQ31" s="32"/>
      <c r="MZR31" s="32"/>
      <c r="MZS31" s="32"/>
      <c r="MZT31" s="32"/>
      <c r="MZU31" s="32"/>
      <c r="MZV31" s="32"/>
      <c r="MZW31" s="32"/>
      <c r="MZX31" s="32"/>
      <c r="MZY31" s="32"/>
      <c r="MZZ31" s="32"/>
      <c r="NAA31" s="32"/>
      <c r="NAB31" s="32"/>
      <c r="NAC31" s="32"/>
      <c r="NAD31" s="32"/>
      <c r="NAE31" s="32"/>
      <c r="NAF31" s="32"/>
      <c r="NAG31" s="32"/>
      <c r="NAH31" s="32"/>
      <c r="NAI31" s="32"/>
      <c r="NAJ31" s="32"/>
      <c r="NAK31" s="32"/>
      <c r="NAL31" s="32"/>
      <c r="NAM31" s="32"/>
      <c r="NAN31" s="32"/>
      <c r="NAO31" s="32"/>
      <c r="NAP31" s="32"/>
      <c r="NAQ31" s="32"/>
      <c r="NAR31" s="32"/>
      <c r="NAS31" s="32"/>
      <c r="NAT31" s="32"/>
      <c r="NAU31" s="32"/>
      <c r="NAV31" s="32"/>
      <c r="NAW31" s="32"/>
      <c r="NAX31" s="32"/>
      <c r="NAY31" s="32"/>
      <c r="NAZ31" s="32"/>
      <c r="NBA31" s="32"/>
      <c r="NBB31" s="32"/>
      <c r="NBC31" s="32"/>
      <c r="NBD31" s="32"/>
      <c r="NBE31" s="32"/>
      <c r="NBF31" s="32"/>
      <c r="NBG31" s="32"/>
      <c r="NBH31" s="32"/>
      <c r="NBI31" s="32"/>
      <c r="NBJ31" s="32"/>
      <c r="NBK31" s="32"/>
      <c r="NBL31" s="32"/>
      <c r="NBM31" s="32"/>
      <c r="NBN31" s="32"/>
      <c r="NBO31" s="32"/>
      <c r="NBP31" s="32"/>
      <c r="NBQ31" s="32"/>
      <c r="NBR31" s="32"/>
      <c r="NBS31" s="32"/>
      <c r="NBT31" s="32"/>
      <c r="NBU31" s="32"/>
      <c r="NBV31" s="32"/>
      <c r="NBW31" s="32"/>
      <c r="NBX31" s="32"/>
      <c r="NBY31" s="32"/>
      <c r="NBZ31" s="32"/>
      <c r="NCA31" s="32"/>
      <c r="NCB31" s="32"/>
      <c r="NCC31" s="32"/>
      <c r="NCD31" s="32"/>
      <c r="NCE31" s="32"/>
      <c r="NCF31" s="32"/>
      <c r="NCG31" s="32"/>
      <c r="NCH31" s="32"/>
      <c r="NCI31" s="32"/>
      <c r="NCJ31" s="32"/>
      <c r="NCK31" s="32"/>
      <c r="NCL31" s="32"/>
      <c r="NCM31" s="32"/>
      <c r="NCN31" s="32"/>
      <c r="NCO31" s="32"/>
      <c r="NCP31" s="32"/>
      <c r="NCQ31" s="32"/>
      <c r="NCR31" s="32"/>
      <c r="NCS31" s="32"/>
      <c r="NCT31" s="32"/>
      <c r="NCU31" s="32"/>
      <c r="NCV31" s="32"/>
      <c r="NCW31" s="32"/>
      <c r="NCX31" s="32"/>
      <c r="NCY31" s="32"/>
      <c r="NCZ31" s="32"/>
      <c r="NDA31" s="32"/>
      <c r="NDB31" s="32"/>
      <c r="NDC31" s="32"/>
      <c r="NDD31" s="32"/>
      <c r="NDE31" s="32"/>
      <c r="NDF31" s="32"/>
      <c r="NDG31" s="32"/>
      <c r="NDH31" s="32"/>
      <c r="NDI31" s="32"/>
      <c r="NDJ31" s="32"/>
      <c r="NDK31" s="32"/>
      <c r="NDL31" s="32"/>
      <c r="NDM31" s="32"/>
      <c r="NDN31" s="32"/>
      <c r="NDO31" s="32"/>
      <c r="NDP31" s="32"/>
      <c r="NDQ31" s="32"/>
      <c r="NDR31" s="32"/>
      <c r="NDS31" s="32"/>
      <c r="NDT31" s="32"/>
      <c r="NDU31" s="32"/>
      <c r="NDV31" s="32"/>
      <c r="NDW31" s="32"/>
      <c r="NDX31" s="32"/>
      <c r="NDY31" s="32"/>
      <c r="NDZ31" s="32"/>
      <c r="NEA31" s="32"/>
      <c r="NEB31" s="32"/>
      <c r="NEC31" s="32"/>
      <c r="NED31" s="32"/>
      <c r="NEE31" s="32"/>
      <c r="NEF31" s="32"/>
      <c r="NEG31" s="32"/>
      <c r="NEH31" s="32"/>
      <c r="NEI31" s="32"/>
      <c r="NEJ31" s="32"/>
      <c r="NEK31" s="32"/>
      <c r="NEL31" s="32"/>
      <c r="NEM31" s="32"/>
      <c r="NEN31" s="32"/>
      <c r="NEO31" s="32"/>
      <c r="NEP31" s="32"/>
      <c r="NEQ31" s="32"/>
      <c r="NER31" s="32"/>
      <c r="NES31" s="32"/>
      <c r="NET31" s="32"/>
      <c r="NEU31" s="32"/>
      <c r="NEV31" s="32"/>
      <c r="NEW31" s="32"/>
      <c r="NEX31" s="32"/>
      <c r="NEY31" s="32"/>
      <c r="NEZ31" s="32"/>
      <c r="NFA31" s="32"/>
      <c r="NFB31" s="32"/>
      <c r="NFC31" s="32"/>
      <c r="NFD31" s="32"/>
      <c r="NFE31" s="32"/>
      <c r="NFF31" s="32"/>
      <c r="NFG31" s="32"/>
      <c r="NFH31" s="32"/>
      <c r="NFI31" s="32"/>
      <c r="NFJ31" s="32"/>
      <c r="NFK31" s="32"/>
      <c r="NFL31" s="32"/>
      <c r="NFM31" s="32"/>
      <c r="NFN31" s="32"/>
      <c r="NFO31" s="32"/>
      <c r="NFP31" s="32"/>
      <c r="NFQ31" s="32"/>
      <c r="NFR31" s="32"/>
      <c r="NFS31" s="32"/>
      <c r="NFT31" s="32"/>
      <c r="NFU31" s="32"/>
      <c r="NFV31" s="32"/>
      <c r="NFW31" s="32"/>
      <c r="NFX31" s="32"/>
      <c r="NFY31" s="32"/>
      <c r="NFZ31" s="32"/>
      <c r="NGA31" s="32"/>
      <c r="NGB31" s="32"/>
      <c r="NGC31" s="32"/>
      <c r="NGD31" s="32"/>
      <c r="NGE31" s="32"/>
      <c r="NGF31" s="32"/>
      <c r="NGG31" s="32"/>
      <c r="NGH31" s="32"/>
      <c r="NGI31" s="32"/>
      <c r="NGJ31" s="32"/>
      <c r="NGK31" s="32"/>
      <c r="NGL31" s="32"/>
      <c r="NGM31" s="32"/>
      <c r="NGN31" s="32"/>
      <c r="NGO31" s="32"/>
      <c r="NGP31" s="32"/>
      <c r="NGQ31" s="32"/>
      <c r="NGR31" s="32"/>
      <c r="NGS31" s="32"/>
      <c r="NGT31" s="32"/>
      <c r="NGU31" s="32"/>
      <c r="NGV31" s="32"/>
      <c r="NGW31" s="32"/>
      <c r="NGX31" s="32"/>
      <c r="NGY31" s="32"/>
      <c r="NGZ31" s="32"/>
      <c r="NHA31" s="32"/>
      <c r="NHB31" s="32"/>
      <c r="NHC31" s="32"/>
      <c r="NHD31" s="32"/>
      <c r="NHE31" s="32"/>
      <c r="NHF31" s="32"/>
      <c r="NHG31" s="32"/>
      <c r="NHH31" s="32"/>
      <c r="NHI31" s="32"/>
      <c r="NHJ31" s="32"/>
      <c r="NHK31" s="32"/>
      <c r="NHL31" s="32"/>
      <c r="NHM31" s="32"/>
      <c r="NHN31" s="32"/>
      <c r="NHO31" s="32"/>
      <c r="NHP31" s="32"/>
      <c r="NHQ31" s="32"/>
      <c r="NHR31" s="32"/>
      <c r="NHS31" s="32"/>
      <c r="NHT31" s="32"/>
      <c r="NHU31" s="32"/>
      <c r="NHV31" s="32"/>
      <c r="NHW31" s="32"/>
      <c r="NHX31" s="32"/>
      <c r="NHY31" s="32"/>
      <c r="NHZ31" s="32"/>
      <c r="NIA31" s="32"/>
      <c r="NIB31" s="32"/>
      <c r="NIC31" s="32"/>
      <c r="NID31" s="32"/>
      <c r="NIE31" s="32"/>
      <c r="NIF31" s="32"/>
      <c r="NIG31" s="32"/>
      <c r="NIH31" s="32"/>
      <c r="NII31" s="32"/>
      <c r="NIJ31" s="32"/>
      <c r="NIK31" s="32"/>
      <c r="NIL31" s="32"/>
      <c r="NIM31" s="32"/>
      <c r="NIN31" s="32"/>
      <c r="NIO31" s="32"/>
      <c r="NIP31" s="32"/>
      <c r="NIQ31" s="32"/>
      <c r="NIR31" s="32"/>
      <c r="NIS31" s="32"/>
      <c r="NIT31" s="32"/>
      <c r="NIU31" s="32"/>
      <c r="NIV31" s="32"/>
      <c r="NIW31" s="32"/>
      <c r="NIX31" s="32"/>
      <c r="NIY31" s="32"/>
      <c r="NIZ31" s="32"/>
      <c r="NJA31" s="32"/>
      <c r="NJB31" s="32"/>
      <c r="NJC31" s="32"/>
      <c r="NJD31" s="32"/>
      <c r="NJE31" s="32"/>
      <c r="NJF31" s="32"/>
      <c r="NJG31" s="32"/>
      <c r="NJH31" s="32"/>
      <c r="NJI31" s="32"/>
      <c r="NJJ31" s="32"/>
      <c r="NJK31" s="32"/>
      <c r="NJL31" s="32"/>
      <c r="NJM31" s="32"/>
      <c r="NJN31" s="32"/>
      <c r="NJO31" s="32"/>
      <c r="NJP31" s="32"/>
      <c r="NJQ31" s="32"/>
      <c r="NJR31" s="32"/>
      <c r="NJS31" s="32"/>
      <c r="NJT31" s="32"/>
      <c r="NJU31" s="32"/>
      <c r="NJV31" s="32"/>
      <c r="NJW31" s="32"/>
      <c r="NJX31" s="32"/>
      <c r="NJY31" s="32"/>
      <c r="NJZ31" s="32"/>
      <c r="NKA31" s="32"/>
      <c r="NKB31" s="32"/>
      <c r="NKC31" s="32"/>
      <c r="NKD31" s="32"/>
      <c r="NKE31" s="32"/>
      <c r="NKF31" s="32"/>
      <c r="NKG31" s="32"/>
      <c r="NKH31" s="32"/>
      <c r="NKI31" s="32"/>
      <c r="NKJ31" s="32"/>
      <c r="NKK31" s="32"/>
      <c r="NKL31" s="32"/>
      <c r="NKM31" s="32"/>
      <c r="NKN31" s="32"/>
      <c r="NKO31" s="32"/>
      <c r="NKP31" s="32"/>
      <c r="NKQ31" s="32"/>
      <c r="NKR31" s="32"/>
      <c r="NKS31" s="32"/>
      <c r="NKT31" s="32"/>
      <c r="NKU31" s="32"/>
      <c r="NKV31" s="32"/>
      <c r="NKW31" s="32"/>
      <c r="NKX31" s="32"/>
      <c r="NKY31" s="32"/>
      <c r="NKZ31" s="32"/>
      <c r="NLA31" s="32"/>
      <c r="NLB31" s="32"/>
      <c r="NLC31" s="32"/>
      <c r="NLD31" s="32"/>
      <c r="NLE31" s="32"/>
      <c r="NLF31" s="32"/>
      <c r="NLG31" s="32"/>
      <c r="NLH31" s="32"/>
      <c r="NLI31" s="32"/>
      <c r="NLJ31" s="32"/>
      <c r="NLK31" s="32"/>
      <c r="NLL31" s="32"/>
      <c r="NLM31" s="32"/>
      <c r="NLN31" s="32"/>
      <c r="NLO31" s="32"/>
      <c r="NLP31" s="32"/>
      <c r="NLQ31" s="32"/>
      <c r="NLR31" s="32"/>
      <c r="NLS31" s="32"/>
      <c r="NLT31" s="32"/>
      <c r="NLU31" s="32"/>
      <c r="NLV31" s="32"/>
      <c r="NLW31" s="32"/>
      <c r="NLX31" s="32"/>
      <c r="NLY31" s="32"/>
      <c r="NLZ31" s="32"/>
      <c r="NMA31" s="32"/>
      <c r="NMB31" s="32"/>
      <c r="NMC31" s="32"/>
      <c r="NMD31" s="32"/>
      <c r="NME31" s="32"/>
      <c r="NMF31" s="32"/>
      <c r="NMG31" s="32"/>
      <c r="NMH31" s="32"/>
      <c r="NMI31" s="32"/>
      <c r="NMJ31" s="32"/>
      <c r="NMK31" s="32"/>
      <c r="NML31" s="32"/>
      <c r="NMM31" s="32"/>
      <c r="NMN31" s="32"/>
      <c r="NMO31" s="32"/>
      <c r="NMP31" s="32"/>
      <c r="NMQ31" s="32"/>
      <c r="NMR31" s="32"/>
      <c r="NMS31" s="32"/>
      <c r="NMT31" s="32"/>
      <c r="NMU31" s="32"/>
      <c r="NMV31" s="32"/>
      <c r="NMW31" s="32"/>
      <c r="NMX31" s="32"/>
      <c r="NMY31" s="32"/>
      <c r="NMZ31" s="32"/>
      <c r="NNA31" s="32"/>
      <c r="NNB31" s="32"/>
      <c r="NNC31" s="32"/>
      <c r="NND31" s="32"/>
      <c r="NNE31" s="32"/>
      <c r="NNF31" s="32"/>
      <c r="NNG31" s="32"/>
      <c r="NNH31" s="32"/>
      <c r="NNI31" s="32"/>
      <c r="NNJ31" s="32"/>
      <c r="NNK31" s="32"/>
      <c r="NNL31" s="32"/>
      <c r="NNM31" s="32"/>
      <c r="NNN31" s="32"/>
      <c r="NNO31" s="32"/>
      <c r="NNP31" s="32"/>
      <c r="NNQ31" s="32"/>
      <c r="NNR31" s="32"/>
      <c r="NNS31" s="32"/>
      <c r="NNT31" s="32"/>
      <c r="NNU31" s="32"/>
      <c r="NNV31" s="32"/>
      <c r="NNW31" s="32"/>
      <c r="NNX31" s="32"/>
      <c r="NNY31" s="32"/>
      <c r="NNZ31" s="32"/>
      <c r="NOA31" s="32"/>
      <c r="NOB31" s="32"/>
      <c r="NOC31" s="32"/>
      <c r="NOD31" s="32"/>
      <c r="NOE31" s="32"/>
      <c r="NOF31" s="32"/>
      <c r="NOG31" s="32"/>
      <c r="NOH31" s="32"/>
      <c r="NOI31" s="32"/>
      <c r="NOJ31" s="32"/>
      <c r="NOK31" s="32"/>
      <c r="NOL31" s="32"/>
      <c r="NOM31" s="32"/>
      <c r="NON31" s="32"/>
      <c r="NOO31" s="32"/>
      <c r="NOP31" s="32"/>
      <c r="NOQ31" s="32"/>
      <c r="NOR31" s="32"/>
      <c r="NOS31" s="32"/>
      <c r="NOT31" s="32"/>
      <c r="NOU31" s="32"/>
      <c r="NOV31" s="32"/>
      <c r="NOW31" s="32"/>
      <c r="NOX31" s="32"/>
      <c r="NOY31" s="32"/>
      <c r="NOZ31" s="32"/>
      <c r="NPA31" s="32"/>
      <c r="NPB31" s="32"/>
      <c r="NPC31" s="32"/>
      <c r="NPD31" s="32"/>
      <c r="NPE31" s="32"/>
      <c r="NPF31" s="32"/>
      <c r="NPG31" s="32"/>
      <c r="NPH31" s="32"/>
      <c r="NPI31" s="32"/>
      <c r="NPJ31" s="32"/>
      <c r="NPK31" s="32"/>
      <c r="NPL31" s="32"/>
      <c r="NPM31" s="32"/>
      <c r="NPN31" s="32"/>
      <c r="NPO31" s="32"/>
      <c r="NPP31" s="32"/>
      <c r="NPQ31" s="32"/>
      <c r="NPR31" s="32"/>
      <c r="NPS31" s="32"/>
      <c r="NPT31" s="32"/>
      <c r="NPU31" s="32"/>
      <c r="NPV31" s="32"/>
      <c r="NPW31" s="32"/>
      <c r="NPX31" s="32"/>
      <c r="NPY31" s="32"/>
      <c r="NPZ31" s="32"/>
      <c r="NQA31" s="32"/>
      <c r="NQB31" s="32"/>
      <c r="NQC31" s="32"/>
      <c r="NQD31" s="32"/>
      <c r="NQE31" s="32"/>
      <c r="NQF31" s="32"/>
      <c r="NQG31" s="32"/>
      <c r="NQH31" s="32"/>
      <c r="NQI31" s="32"/>
      <c r="NQJ31" s="32"/>
      <c r="NQK31" s="32"/>
      <c r="NQL31" s="32"/>
      <c r="NQM31" s="32"/>
      <c r="NQN31" s="32"/>
      <c r="NQO31" s="32"/>
      <c r="NQP31" s="32"/>
      <c r="NQQ31" s="32"/>
      <c r="NQR31" s="32"/>
      <c r="NQS31" s="32"/>
      <c r="NQT31" s="32"/>
      <c r="NQU31" s="32"/>
      <c r="NQV31" s="32"/>
      <c r="NQW31" s="32"/>
      <c r="NQX31" s="32"/>
      <c r="NQY31" s="32"/>
      <c r="NQZ31" s="32"/>
      <c r="NRA31" s="32"/>
      <c r="NRB31" s="32"/>
      <c r="NRC31" s="32"/>
      <c r="NRD31" s="32"/>
      <c r="NRE31" s="32"/>
      <c r="NRF31" s="32"/>
      <c r="NRG31" s="32"/>
      <c r="NRH31" s="32"/>
      <c r="NRI31" s="32"/>
      <c r="NRJ31" s="32"/>
      <c r="NRK31" s="32"/>
      <c r="NRL31" s="32"/>
      <c r="NRM31" s="32"/>
      <c r="NRN31" s="32"/>
      <c r="NRO31" s="32"/>
      <c r="NRP31" s="32"/>
      <c r="NRQ31" s="32"/>
      <c r="NRR31" s="32"/>
      <c r="NRS31" s="32"/>
      <c r="NRT31" s="32"/>
      <c r="NRU31" s="32"/>
      <c r="NRV31" s="32"/>
      <c r="NRW31" s="32"/>
      <c r="NRX31" s="32"/>
      <c r="NRY31" s="32"/>
      <c r="NRZ31" s="32"/>
      <c r="NSA31" s="32"/>
      <c r="NSB31" s="32"/>
      <c r="NSC31" s="32"/>
      <c r="NSD31" s="32"/>
      <c r="NSE31" s="32"/>
      <c r="NSF31" s="32"/>
      <c r="NSG31" s="32"/>
      <c r="NSH31" s="32"/>
      <c r="NSI31" s="32"/>
      <c r="NSJ31" s="32"/>
      <c r="NSK31" s="32"/>
      <c r="NSL31" s="32"/>
      <c r="NSM31" s="32"/>
      <c r="NSN31" s="32"/>
      <c r="NSO31" s="32"/>
      <c r="NSP31" s="32"/>
      <c r="NSQ31" s="32"/>
      <c r="NSR31" s="32"/>
      <c r="NSS31" s="32"/>
      <c r="NST31" s="32"/>
      <c r="NSU31" s="32"/>
      <c r="NSV31" s="32"/>
      <c r="NSW31" s="32"/>
      <c r="NSX31" s="32"/>
      <c r="NSY31" s="32"/>
      <c r="NSZ31" s="32"/>
      <c r="NTA31" s="32"/>
      <c r="NTB31" s="32"/>
      <c r="NTC31" s="32"/>
      <c r="NTD31" s="32"/>
      <c r="NTE31" s="32"/>
      <c r="NTF31" s="32"/>
      <c r="NTG31" s="32"/>
      <c r="NTH31" s="32"/>
      <c r="NTI31" s="32"/>
      <c r="NTJ31" s="32"/>
      <c r="NTK31" s="32"/>
      <c r="NTL31" s="32"/>
      <c r="NTM31" s="32"/>
      <c r="NTN31" s="32"/>
      <c r="NTO31" s="32"/>
      <c r="NTP31" s="32"/>
      <c r="NTQ31" s="32"/>
      <c r="NTR31" s="32"/>
      <c r="NTS31" s="32"/>
      <c r="NTT31" s="32"/>
      <c r="NTU31" s="32"/>
      <c r="NTV31" s="32"/>
      <c r="NTW31" s="32"/>
      <c r="NTX31" s="32"/>
      <c r="NTY31" s="32"/>
      <c r="NTZ31" s="32"/>
      <c r="NUA31" s="32"/>
      <c r="NUB31" s="32"/>
      <c r="NUC31" s="32"/>
      <c r="NUD31" s="32"/>
      <c r="NUE31" s="32"/>
      <c r="NUF31" s="32"/>
      <c r="NUG31" s="32"/>
      <c r="NUH31" s="32"/>
      <c r="NUI31" s="32"/>
      <c r="NUJ31" s="32"/>
      <c r="NUK31" s="32"/>
      <c r="NUL31" s="32"/>
      <c r="NUM31" s="32"/>
      <c r="NUN31" s="32"/>
      <c r="NUO31" s="32"/>
      <c r="NUP31" s="32"/>
      <c r="NUQ31" s="32"/>
      <c r="NUR31" s="32"/>
      <c r="NUS31" s="32"/>
      <c r="NUT31" s="32"/>
      <c r="NUU31" s="32"/>
      <c r="NUV31" s="32"/>
      <c r="NUW31" s="32"/>
      <c r="NUX31" s="32"/>
      <c r="NUY31" s="32"/>
      <c r="NUZ31" s="32"/>
      <c r="NVA31" s="32"/>
      <c r="NVB31" s="32"/>
      <c r="NVC31" s="32"/>
      <c r="NVD31" s="32"/>
      <c r="NVE31" s="32"/>
      <c r="NVF31" s="32"/>
      <c r="NVG31" s="32"/>
      <c r="NVH31" s="32"/>
      <c r="NVI31" s="32"/>
      <c r="NVJ31" s="32"/>
      <c r="NVK31" s="32"/>
      <c r="NVL31" s="32"/>
      <c r="NVM31" s="32"/>
      <c r="NVN31" s="32"/>
      <c r="NVO31" s="32"/>
      <c r="NVP31" s="32"/>
      <c r="NVQ31" s="32"/>
      <c r="NVR31" s="32"/>
      <c r="NVS31" s="32"/>
      <c r="NVT31" s="32"/>
      <c r="NVU31" s="32"/>
      <c r="NVV31" s="32"/>
      <c r="NVW31" s="32"/>
      <c r="NVX31" s="32"/>
      <c r="NVY31" s="32"/>
      <c r="NVZ31" s="32"/>
      <c r="NWA31" s="32"/>
      <c r="NWB31" s="32"/>
      <c r="NWC31" s="32"/>
      <c r="NWD31" s="32"/>
      <c r="NWE31" s="32"/>
      <c r="NWF31" s="32"/>
      <c r="NWG31" s="32"/>
      <c r="NWH31" s="32"/>
      <c r="NWI31" s="32"/>
      <c r="NWJ31" s="32"/>
      <c r="NWK31" s="32"/>
      <c r="NWL31" s="32"/>
      <c r="NWM31" s="32"/>
      <c r="NWN31" s="32"/>
      <c r="NWO31" s="32"/>
      <c r="NWP31" s="32"/>
      <c r="NWQ31" s="32"/>
      <c r="NWR31" s="32"/>
      <c r="NWS31" s="32"/>
      <c r="NWT31" s="32"/>
      <c r="NWU31" s="32"/>
      <c r="NWV31" s="32"/>
      <c r="NWW31" s="32"/>
      <c r="NWX31" s="32"/>
      <c r="NWY31" s="32"/>
      <c r="NWZ31" s="32"/>
      <c r="NXA31" s="32"/>
      <c r="NXB31" s="32"/>
      <c r="NXC31" s="32"/>
      <c r="NXD31" s="32"/>
      <c r="NXE31" s="32"/>
      <c r="NXF31" s="32"/>
      <c r="NXG31" s="32"/>
      <c r="NXH31" s="32"/>
      <c r="NXI31" s="32"/>
      <c r="NXJ31" s="32"/>
      <c r="NXK31" s="32"/>
      <c r="NXL31" s="32"/>
      <c r="NXM31" s="32"/>
      <c r="NXN31" s="32"/>
      <c r="NXO31" s="32"/>
      <c r="NXP31" s="32"/>
      <c r="NXQ31" s="32"/>
      <c r="NXR31" s="32"/>
      <c r="NXS31" s="32"/>
      <c r="NXT31" s="32"/>
      <c r="NXU31" s="32"/>
      <c r="NXV31" s="32"/>
      <c r="NXW31" s="32"/>
      <c r="NXX31" s="32"/>
      <c r="NXY31" s="32"/>
      <c r="NXZ31" s="32"/>
      <c r="NYA31" s="32"/>
      <c r="NYB31" s="32"/>
      <c r="NYC31" s="32"/>
      <c r="NYD31" s="32"/>
      <c r="NYE31" s="32"/>
      <c r="NYF31" s="32"/>
      <c r="NYG31" s="32"/>
      <c r="NYH31" s="32"/>
      <c r="NYI31" s="32"/>
      <c r="NYJ31" s="32"/>
      <c r="NYK31" s="32"/>
      <c r="NYL31" s="32"/>
      <c r="NYM31" s="32"/>
      <c r="NYN31" s="32"/>
      <c r="NYO31" s="32"/>
      <c r="NYP31" s="32"/>
      <c r="NYQ31" s="32"/>
      <c r="NYR31" s="32"/>
      <c r="NYS31" s="32"/>
      <c r="NYT31" s="32"/>
      <c r="NYU31" s="32"/>
      <c r="NYV31" s="32"/>
      <c r="NYW31" s="32"/>
      <c r="NYX31" s="32"/>
      <c r="NYY31" s="32"/>
      <c r="NYZ31" s="32"/>
      <c r="NZA31" s="32"/>
      <c r="NZB31" s="32"/>
      <c r="NZC31" s="32"/>
      <c r="NZD31" s="32"/>
      <c r="NZE31" s="32"/>
      <c r="NZF31" s="32"/>
      <c r="NZG31" s="32"/>
      <c r="NZH31" s="32"/>
      <c r="NZI31" s="32"/>
      <c r="NZJ31" s="32"/>
      <c r="NZK31" s="32"/>
      <c r="NZL31" s="32"/>
      <c r="NZM31" s="32"/>
      <c r="NZN31" s="32"/>
      <c r="NZO31" s="32"/>
      <c r="NZP31" s="32"/>
      <c r="NZQ31" s="32"/>
      <c r="NZR31" s="32"/>
      <c r="NZS31" s="32"/>
      <c r="NZT31" s="32"/>
      <c r="NZU31" s="32"/>
      <c r="NZV31" s="32"/>
      <c r="NZW31" s="32"/>
      <c r="NZX31" s="32"/>
      <c r="NZY31" s="32"/>
      <c r="NZZ31" s="32"/>
      <c r="OAA31" s="32"/>
      <c r="OAB31" s="32"/>
      <c r="OAC31" s="32"/>
      <c r="OAD31" s="32"/>
      <c r="OAE31" s="32"/>
      <c r="OAF31" s="32"/>
      <c r="OAG31" s="32"/>
      <c r="OAH31" s="32"/>
      <c r="OAI31" s="32"/>
      <c r="OAJ31" s="32"/>
      <c r="OAK31" s="32"/>
      <c r="OAL31" s="32"/>
      <c r="OAM31" s="32"/>
      <c r="OAN31" s="32"/>
      <c r="OAO31" s="32"/>
      <c r="OAP31" s="32"/>
      <c r="OAQ31" s="32"/>
      <c r="OAR31" s="32"/>
      <c r="OAS31" s="32"/>
      <c r="OAT31" s="32"/>
      <c r="OAU31" s="32"/>
      <c r="OAV31" s="32"/>
      <c r="OAW31" s="32"/>
      <c r="OAX31" s="32"/>
      <c r="OAY31" s="32"/>
      <c r="OAZ31" s="32"/>
      <c r="OBA31" s="32"/>
      <c r="OBB31" s="32"/>
      <c r="OBC31" s="32"/>
      <c r="OBD31" s="32"/>
      <c r="OBE31" s="32"/>
      <c r="OBF31" s="32"/>
      <c r="OBG31" s="32"/>
      <c r="OBH31" s="32"/>
      <c r="OBI31" s="32"/>
      <c r="OBJ31" s="32"/>
      <c r="OBK31" s="32"/>
      <c r="OBL31" s="32"/>
      <c r="OBM31" s="32"/>
      <c r="OBN31" s="32"/>
      <c r="OBO31" s="32"/>
      <c r="OBP31" s="32"/>
      <c r="OBQ31" s="32"/>
      <c r="OBR31" s="32"/>
      <c r="OBS31" s="32"/>
      <c r="OBT31" s="32"/>
      <c r="OBU31" s="32"/>
      <c r="OBV31" s="32"/>
      <c r="OBW31" s="32"/>
      <c r="OBX31" s="32"/>
      <c r="OBY31" s="32"/>
      <c r="OBZ31" s="32"/>
      <c r="OCA31" s="32"/>
      <c r="OCB31" s="32"/>
      <c r="OCC31" s="32"/>
      <c r="OCD31" s="32"/>
      <c r="OCE31" s="32"/>
      <c r="OCF31" s="32"/>
      <c r="OCG31" s="32"/>
      <c r="OCH31" s="32"/>
      <c r="OCI31" s="32"/>
      <c r="OCJ31" s="32"/>
      <c r="OCK31" s="32"/>
      <c r="OCL31" s="32"/>
      <c r="OCM31" s="32"/>
      <c r="OCN31" s="32"/>
      <c r="OCO31" s="32"/>
      <c r="OCP31" s="32"/>
      <c r="OCQ31" s="32"/>
      <c r="OCR31" s="32"/>
      <c r="OCS31" s="32"/>
      <c r="OCT31" s="32"/>
      <c r="OCU31" s="32"/>
      <c r="OCV31" s="32"/>
      <c r="OCW31" s="32"/>
      <c r="OCX31" s="32"/>
      <c r="OCY31" s="32"/>
      <c r="OCZ31" s="32"/>
      <c r="ODA31" s="32"/>
      <c r="ODB31" s="32"/>
      <c r="ODC31" s="32"/>
      <c r="ODD31" s="32"/>
      <c r="ODE31" s="32"/>
      <c r="ODF31" s="32"/>
      <c r="ODG31" s="32"/>
      <c r="ODH31" s="32"/>
      <c r="ODI31" s="32"/>
      <c r="ODJ31" s="32"/>
      <c r="ODK31" s="32"/>
      <c r="ODL31" s="32"/>
      <c r="ODM31" s="32"/>
      <c r="ODN31" s="32"/>
      <c r="ODO31" s="32"/>
      <c r="ODP31" s="32"/>
      <c r="ODQ31" s="32"/>
      <c r="ODR31" s="32"/>
      <c r="ODS31" s="32"/>
      <c r="ODT31" s="32"/>
      <c r="ODU31" s="32"/>
      <c r="ODV31" s="32"/>
      <c r="ODW31" s="32"/>
      <c r="ODX31" s="32"/>
      <c r="ODY31" s="32"/>
      <c r="ODZ31" s="32"/>
      <c r="OEA31" s="32"/>
      <c r="OEB31" s="32"/>
      <c r="OEC31" s="32"/>
      <c r="OED31" s="32"/>
      <c r="OEE31" s="32"/>
      <c r="OEF31" s="32"/>
      <c r="OEG31" s="32"/>
      <c r="OEH31" s="32"/>
      <c r="OEI31" s="32"/>
      <c r="OEJ31" s="32"/>
      <c r="OEK31" s="32"/>
      <c r="OEL31" s="32"/>
      <c r="OEM31" s="32"/>
      <c r="OEN31" s="32"/>
      <c r="OEO31" s="32"/>
      <c r="OEP31" s="32"/>
      <c r="OEQ31" s="32"/>
      <c r="OER31" s="32"/>
      <c r="OES31" s="32"/>
      <c r="OET31" s="32"/>
      <c r="OEU31" s="32"/>
      <c r="OEV31" s="32"/>
      <c r="OEW31" s="32"/>
      <c r="OEX31" s="32"/>
      <c r="OEY31" s="32"/>
      <c r="OEZ31" s="32"/>
      <c r="OFA31" s="32"/>
      <c r="OFB31" s="32"/>
      <c r="OFC31" s="32"/>
      <c r="OFD31" s="32"/>
      <c r="OFE31" s="32"/>
      <c r="OFF31" s="32"/>
      <c r="OFG31" s="32"/>
      <c r="OFH31" s="32"/>
      <c r="OFI31" s="32"/>
      <c r="OFJ31" s="32"/>
      <c r="OFK31" s="32"/>
      <c r="OFL31" s="32"/>
      <c r="OFM31" s="32"/>
      <c r="OFN31" s="32"/>
      <c r="OFO31" s="32"/>
      <c r="OFP31" s="32"/>
      <c r="OFQ31" s="32"/>
      <c r="OFR31" s="32"/>
      <c r="OFS31" s="32"/>
      <c r="OFT31" s="32"/>
      <c r="OFU31" s="32"/>
      <c r="OFV31" s="32"/>
      <c r="OFW31" s="32"/>
      <c r="OFX31" s="32"/>
      <c r="OFY31" s="32"/>
      <c r="OFZ31" s="32"/>
      <c r="OGA31" s="32"/>
      <c r="OGB31" s="32"/>
      <c r="OGC31" s="32"/>
      <c r="OGD31" s="32"/>
      <c r="OGE31" s="32"/>
      <c r="OGF31" s="32"/>
      <c r="OGG31" s="32"/>
      <c r="OGH31" s="32"/>
      <c r="OGI31" s="32"/>
      <c r="OGJ31" s="32"/>
      <c r="OGK31" s="32"/>
      <c r="OGL31" s="32"/>
      <c r="OGM31" s="32"/>
      <c r="OGN31" s="32"/>
      <c r="OGO31" s="32"/>
      <c r="OGP31" s="32"/>
      <c r="OGQ31" s="32"/>
      <c r="OGR31" s="32"/>
      <c r="OGS31" s="32"/>
      <c r="OGT31" s="32"/>
      <c r="OGU31" s="32"/>
      <c r="OGV31" s="32"/>
      <c r="OGW31" s="32"/>
      <c r="OGX31" s="32"/>
      <c r="OGY31" s="32"/>
      <c r="OGZ31" s="32"/>
      <c r="OHA31" s="32"/>
      <c r="OHB31" s="32"/>
      <c r="OHC31" s="32"/>
      <c r="OHD31" s="32"/>
      <c r="OHE31" s="32"/>
      <c r="OHF31" s="32"/>
      <c r="OHG31" s="32"/>
      <c r="OHH31" s="32"/>
      <c r="OHI31" s="32"/>
      <c r="OHJ31" s="32"/>
      <c r="OHK31" s="32"/>
      <c r="OHL31" s="32"/>
      <c r="OHM31" s="32"/>
      <c r="OHN31" s="32"/>
      <c r="OHO31" s="32"/>
      <c r="OHP31" s="32"/>
      <c r="OHQ31" s="32"/>
      <c r="OHR31" s="32"/>
      <c r="OHS31" s="32"/>
      <c r="OHT31" s="32"/>
      <c r="OHU31" s="32"/>
      <c r="OHV31" s="32"/>
      <c r="OHW31" s="32"/>
      <c r="OHX31" s="32"/>
      <c r="OHY31" s="32"/>
      <c r="OHZ31" s="32"/>
      <c r="OIA31" s="32"/>
      <c r="OIB31" s="32"/>
      <c r="OIC31" s="32"/>
      <c r="OID31" s="32"/>
      <c r="OIE31" s="32"/>
      <c r="OIF31" s="32"/>
      <c r="OIG31" s="32"/>
      <c r="OIH31" s="32"/>
      <c r="OII31" s="32"/>
      <c r="OIJ31" s="32"/>
      <c r="OIK31" s="32"/>
      <c r="OIL31" s="32"/>
      <c r="OIM31" s="32"/>
      <c r="OIN31" s="32"/>
      <c r="OIO31" s="32"/>
      <c r="OIP31" s="32"/>
      <c r="OIQ31" s="32"/>
      <c r="OIR31" s="32"/>
      <c r="OIS31" s="32"/>
      <c r="OIT31" s="32"/>
      <c r="OIU31" s="32"/>
      <c r="OIV31" s="32"/>
      <c r="OIW31" s="32"/>
      <c r="OIX31" s="32"/>
      <c r="OIY31" s="32"/>
      <c r="OIZ31" s="32"/>
      <c r="OJA31" s="32"/>
      <c r="OJB31" s="32"/>
      <c r="OJC31" s="32"/>
      <c r="OJD31" s="32"/>
      <c r="OJE31" s="32"/>
      <c r="OJF31" s="32"/>
      <c r="OJG31" s="32"/>
      <c r="OJH31" s="32"/>
      <c r="OJI31" s="32"/>
      <c r="OJJ31" s="32"/>
      <c r="OJK31" s="32"/>
      <c r="OJL31" s="32"/>
      <c r="OJM31" s="32"/>
      <c r="OJN31" s="32"/>
      <c r="OJO31" s="32"/>
      <c r="OJP31" s="32"/>
      <c r="OJQ31" s="32"/>
      <c r="OJR31" s="32"/>
      <c r="OJS31" s="32"/>
      <c r="OJT31" s="32"/>
      <c r="OJU31" s="32"/>
      <c r="OJV31" s="32"/>
      <c r="OJW31" s="32"/>
      <c r="OJX31" s="32"/>
      <c r="OJY31" s="32"/>
      <c r="OJZ31" s="32"/>
      <c r="OKA31" s="32"/>
      <c r="OKB31" s="32"/>
      <c r="OKC31" s="32"/>
      <c r="OKD31" s="32"/>
      <c r="OKE31" s="32"/>
      <c r="OKF31" s="32"/>
      <c r="OKG31" s="32"/>
      <c r="OKH31" s="32"/>
      <c r="OKI31" s="32"/>
      <c r="OKJ31" s="32"/>
      <c r="OKK31" s="32"/>
      <c r="OKL31" s="32"/>
      <c r="OKM31" s="32"/>
      <c r="OKN31" s="32"/>
      <c r="OKO31" s="32"/>
      <c r="OKP31" s="32"/>
      <c r="OKQ31" s="32"/>
      <c r="OKR31" s="32"/>
      <c r="OKS31" s="32"/>
      <c r="OKT31" s="32"/>
      <c r="OKU31" s="32"/>
      <c r="OKV31" s="32"/>
      <c r="OKW31" s="32"/>
      <c r="OKX31" s="32"/>
      <c r="OKY31" s="32"/>
      <c r="OKZ31" s="32"/>
      <c r="OLA31" s="32"/>
      <c r="OLB31" s="32"/>
      <c r="OLC31" s="32"/>
      <c r="OLD31" s="32"/>
      <c r="OLE31" s="32"/>
      <c r="OLF31" s="32"/>
      <c r="OLG31" s="32"/>
      <c r="OLH31" s="32"/>
      <c r="OLI31" s="32"/>
      <c r="OLJ31" s="32"/>
      <c r="OLK31" s="32"/>
      <c r="OLL31" s="32"/>
      <c r="OLM31" s="32"/>
      <c r="OLN31" s="32"/>
      <c r="OLO31" s="32"/>
      <c r="OLP31" s="32"/>
      <c r="OLQ31" s="32"/>
      <c r="OLR31" s="32"/>
      <c r="OLS31" s="32"/>
      <c r="OLT31" s="32"/>
      <c r="OLU31" s="32"/>
      <c r="OLV31" s="32"/>
      <c r="OLW31" s="32"/>
      <c r="OLX31" s="32"/>
      <c r="OLY31" s="32"/>
      <c r="OLZ31" s="32"/>
      <c r="OMA31" s="32"/>
      <c r="OMB31" s="32"/>
      <c r="OMC31" s="32"/>
      <c r="OMD31" s="32"/>
      <c r="OME31" s="32"/>
      <c r="OMF31" s="32"/>
      <c r="OMG31" s="32"/>
      <c r="OMH31" s="32"/>
      <c r="OMI31" s="32"/>
      <c r="OMJ31" s="32"/>
      <c r="OMK31" s="32"/>
      <c r="OML31" s="32"/>
      <c r="OMM31" s="32"/>
      <c r="OMN31" s="32"/>
      <c r="OMO31" s="32"/>
      <c r="OMP31" s="32"/>
      <c r="OMQ31" s="32"/>
      <c r="OMR31" s="32"/>
      <c r="OMS31" s="32"/>
      <c r="OMT31" s="32"/>
      <c r="OMU31" s="32"/>
      <c r="OMV31" s="32"/>
      <c r="OMW31" s="32"/>
      <c r="OMX31" s="32"/>
      <c r="OMY31" s="32"/>
      <c r="OMZ31" s="32"/>
      <c r="ONA31" s="32"/>
      <c r="ONB31" s="32"/>
      <c r="ONC31" s="32"/>
      <c r="OND31" s="32"/>
      <c r="ONE31" s="32"/>
      <c r="ONF31" s="32"/>
      <c r="ONG31" s="32"/>
      <c r="ONH31" s="32"/>
      <c r="ONI31" s="32"/>
      <c r="ONJ31" s="32"/>
      <c r="ONK31" s="32"/>
      <c r="ONL31" s="32"/>
      <c r="ONM31" s="32"/>
      <c r="ONN31" s="32"/>
      <c r="ONO31" s="32"/>
      <c r="ONP31" s="32"/>
      <c r="ONQ31" s="32"/>
      <c r="ONR31" s="32"/>
      <c r="ONS31" s="32"/>
      <c r="ONT31" s="32"/>
      <c r="ONU31" s="32"/>
      <c r="ONV31" s="32"/>
      <c r="ONW31" s="32"/>
      <c r="ONX31" s="32"/>
      <c r="ONY31" s="32"/>
      <c r="ONZ31" s="32"/>
      <c r="OOA31" s="32"/>
      <c r="OOB31" s="32"/>
      <c r="OOC31" s="32"/>
      <c r="OOD31" s="32"/>
      <c r="OOE31" s="32"/>
      <c r="OOF31" s="32"/>
      <c r="OOG31" s="32"/>
      <c r="OOH31" s="32"/>
      <c r="OOI31" s="32"/>
      <c r="OOJ31" s="32"/>
      <c r="OOK31" s="32"/>
      <c r="OOL31" s="32"/>
      <c r="OOM31" s="32"/>
      <c r="OON31" s="32"/>
      <c r="OOO31" s="32"/>
      <c r="OOP31" s="32"/>
      <c r="OOQ31" s="32"/>
      <c r="OOR31" s="32"/>
      <c r="OOS31" s="32"/>
      <c r="OOT31" s="32"/>
      <c r="OOU31" s="32"/>
      <c r="OOV31" s="32"/>
      <c r="OOW31" s="32"/>
      <c r="OOX31" s="32"/>
      <c r="OOY31" s="32"/>
      <c r="OOZ31" s="32"/>
      <c r="OPA31" s="32"/>
      <c r="OPB31" s="32"/>
      <c r="OPC31" s="32"/>
      <c r="OPD31" s="32"/>
      <c r="OPE31" s="32"/>
      <c r="OPF31" s="32"/>
      <c r="OPG31" s="32"/>
      <c r="OPH31" s="32"/>
      <c r="OPI31" s="32"/>
      <c r="OPJ31" s="32"/>
      <c r="OPK31" s="32"/>
      <c r="OPL31" s="32"/>
      <c r="OPM31" s="32"/>
      <c r="OPN31" s="32"/>
      <c r="OPO31" s="32"/>
      <c r="OPP31" s="32"/>
      <c r="OPQ31" s="32"/>
      <c r="OPR31" s="32"/>
      <c r="OPS31" s="32"/>
      <c r="OPT31" s="32"/>
      <c r="OPU31" s="32"/>
      <c r="OPV31" s="32"/>
      <c r="OPW31" s="32"/>
      <c r="OPX31" s="32"/>
      <c r="OPY31" s="32"/>
      <c r="OPZ31" s="32"/>
      <c r="OQA31" s="32"/>
      <c r="OQB31" s="32"/>
      <c r="OQC31" s="32"/>
      <c r="OQD31" s="32"/>
      <c r="OQE31" s="32"/>
      <c r="OQF31" s="32"/>
      <c r="OQG31" s="32"/>
      <c r="OQH31" s="32"/>
      <c r="OQI31" s="32"/>
      <c r="OQJ31" s="32"/>
      <c r="OQK31" s="32"/>
      <c r="OQL31" s="32"/>
      <c r="OQM31" s="32"/>
      <c r="OQN31" s="32"/>
      <c r="OQO31" s="32"/>
      <c r="OQP31" s="32"/>
      <c r="OQQ31" s="32"/>
      <c r="OQR31" s="32"/>
      <c r="OQS31" s="32"/>
      <c r="OQT31" s="32"/>
      <c r="OQU31" s="32"/>
      <c r="OQV31" s="32"/>
      <c r="OQW31" s="32"/>
      <c r="OQX31" s="32"/>
      <c r="OQY31" s="32"/>
      <c r="OQZ31" s="32"/>
      <c r="ORA31" s="32"/>
      <c r="ORB31" s="32"/>
      <c r="ORC31" s="32"/>
      <c r="ORD31" s="32"/>
      <c r="ORE31" s="32"/>
      <c r="ORF31" s="32"/>
      <c r="ORG31" s="32"/>
      <c r="ORH31" s="32"/>
      <c r="ORI31" s="32"/>
      <c r="ORJ31" s="32"/>
      <c r="ORK31" s="32"/>
      <c r="ORL31" s="32"/>
      <c r="ORM31" s="32"/>
      <c r="ORN31" s="32"/>
      <c r="ORO31" s="32"/>
      <c r="ORP31" s="32"/>
      <c r="ORQ31" s="32"/>
      <c r="ORR31" s="32"/>
      <c r="ORS31" s="32"/>
      <c r="ORT31" s="32"/>
      <c r="ORU31" s="32"/>
      <c r="ORV31" s="32"/>
      <c r="ORW31" s="32"/>
      <c r="ORX31" s="32"/>
      <c r="ORY31" s="32"/>
      <c r="ORZ31" s="32"/>
      <c r="OSA31" s="32"/>
      <c r="OSB31" s="32"/>
      <c r="OSC31" s="32"/>
      <c r="OSD31" s="32"/>
      <c r="OSE31" s="32"/>
      <c r="OSF31" s="32"/>
      <c r="OSG31" s="32"/>
      <c r="OSH31" s="32"/>
      <c r="OSI31" s="32"/>
      <c r="OSJ31" s="32"/>
      <c r="OSK31" s="32"/>
      <c r="OSL31" s="32"/>
      <c r="OSM31" s="32"/>
      <c r="OSN31" s="32"/>
      <c r="OSO31" s="32"/>
      <c r="OSP31" s="32"/>
      <c r="OSQ31" s="32"/>
      <c r="OSR31" s="32"/>
      <c r="OSS31" s="32"/>
      <c r="OST31" s="32"/>
      <c r="OSU31" s="32"/>
      <c r="OSV31" s="32"/>
      <c r="OSW31" s="32"/>
      <c r="OSX31" s="32"/>
      <c r="OSY31" s="32"/>
      <c r="OSZ31" s="32"/>
      <c r="OTA31" s="32"/>
      <c r="OTB31" s="32"/>
      <c r="OTC31" s="32"/>
      <c r="OTD31" s="32"/>
      <c r="OTE31" s="32"/>
      <c r="OTF31" s="32"/>
      <c r="OTG31" s="32"/>
      <c r="OTH31" s="32"/>
      <c r="OTI31" s="32"/>
      <c r="OTJ31" s="32"/>
      <c r="OTK31" s="32"/>
      <c r="OTL31" s="32"/>
      <c r="OTM31" s="32"/>
      <c r="OTN31" s="32"/>
      <c r="OTO31" s="32"/>
      <c r="OTP31" s="32"/>
      <c r="OTQ31" s="32"/>
      <c r="OTR31" s="32"/>
      <c r="OTS31" s="32"/>
      <c r="OTT31" s="32"/>
      <c r="OTU31" s="32"/>
      <c r="OTV31" s="32"/>
      <c r="OTW31" s="32"/>
      <c r="OTX31" s="32"/>
      <c r="OTY31" s="32"/>
      <c r="OTZ31" s="32"/>
      <c r="OUA31" s="32"/>
      <c r="OUB31" s="32"/>
      <c r="OUC31" s="32"/>
      <c r="OUD31" s="32"/>
      <c r="OUE31" s="32"/>
      <c r="OUF31" s="32"/>
      <c r="OUG31" s="32"/>
      <c r="OUH31" s="32"/>
      <c r="OUI31" s="32"/>
      <c r="OUJ31" s="32"/>
      <c r="OUK31" s="32"/>
      <c r="OUL31" s="32"/>
      <c r="OUM31" s="32"/>
      <c r="OUN31" s="32"/>
      <c r="OUO31" s="32"/>
      <c r="OUP31" s="32"/>
      <c r="OUQ31" s="32"/>
      <c r="OUR31" s="32"/>
      <c r="OUS31" s="32"/>
      <c r="OUT31" s="32"/>
      <c r="OUU31" s="32"/>
      <c r="OUV31" s="32"/>
      <c r="OUW31" s="32"/>
      <c r="OUX31" s="32"/>
      <c r="OUY31" s="32"/>
      <c r="OUZ31" s="32"/>
      <c r="OVA31" s="32"/>
      <c r="OVB31" s="32"/>
      <c r="OVC31" s="32"/>
      <c r="OVD31" s="32"/>
      <c r="OVE31" s="32"/>
      <c r="OVF31" s="32"/>
      <c r="OVG31" s="32"/>
      <c r="OVH31" s="32"/>
      <c r="OVI31" s="32"/>
      <c r="OVJ31" s="32"/>
      <c r="OVK31" s="32"/>
      <c r="OVL31" s="32"/>
      <c r="OVM31" s="32"/>
      <c r="OVN31" s="32"/>
      <c r="OVO31" s="32"/>
      <c r="OVP31" s="32"/>
      <c r="OVQ31" s="32"/>
      <c r="OVR31" s="32"/>
      <c r="OVS31" s="32"/>
      <c r="OVT31" s="32"/>
      <c r="OVU31" s="32"/>
      <c r="OVV31" s="32"/>
      <c r="OVW31" s="32"/>
      <c r="OVX31" s="32"/>
      <c r="OVY31" s="32"/>
      <c r="OVZ31" s="32"/>
      <c r="OWA31" s="32"/>
      <c r="OWB31" s="32"/>
      <c r="OWC31" s="32"/>
      <c r="OWD31" s="32"/>
      <c r="OWE31" s="32"/>
      <c r="OWF31" s="32"/>
      <c r="OWG31" s="32"/>
      <c r="OWH31" s="32"/>
      <c r="OWI31" s="32"/>
      <c r="OWJ31" s="32"/>
      <c r="OWK31" s="32"/>
      <c r="OWL31" s="32"/>
      <c r="OWM31" s="32"/>
      <c r="OWN31" s="32"/>
      <c r="OWO31" s="32"/>
      <c r="OWP31" s="32"/>
      <c r="OWQ31" s="32"/>
      <c r="OWR31" s="32"/>
      <c r="OWS31" s="32"/>
      <c r="OWT31" s="32"/>
      <c r="OWU31" s="32"/>
      <c r="OWV31" s="32"/>
      <c r="OWW31" s="32"/>
      <c r="OWX31" s="32"/>
      <c r="OWY31" s="32"/>
      <c r="OWZ31" s="32"/>
      <c r="OXA31" s="32"/>
      <c r="OXB31" s="32"/>
      <c r="OXC31" s="32"/>
      <c r="OXD31" s="32"/>
      <c r="OXE31" s="32"/>
      <c r="OXF31" s="32"/>
      <c r="OXG31" s="32"/>
      <c r="OXH31" s="32"/>
      <c r="OXI31" s="32"/>
      <c r="OXJ31" s="32"/>
      <c r="OXK31" s="32"/>
      <c r="OXL31" s="32"/>
      <c r="OXM31" s="32"/>
      <c r="OXN31" s="32"/>
      <c r="OXO31" s="32"/>
      <c r="OXP31" s="32"/>
      <c r="OXQ31" s="32"/>
      <c r="OXR31" s="32"/>
      <c r="OXS31" s="32"/>
      <c r="OXT31" s="32"/>
      <c r="OXU31" s="32"/>
      <c r="OXV31" s="32"/>
      <c r="OXW31" s="32"/>
      <c r="OXX31" s="32"/>
      <c r="OXY31" s="32"/>
      <c r="OXZ31" s="32"/>
      <c r="OYA31" s="32"/>
      <c r="OYB31" s="32"/>
      <c r="OYC31" s="32"/>
      <c r="OYD31" s="32"/>
      <c r="OYE31" s="32"/>
      <c r="OYF31" s="32"/>
      <c r="OYG31" s="32"/>
      <c r="OYH31" s="32"/>
      <c r="OYI31" s="32"/>
      <c r="OYJ31" s="32"/>
      <c r="OYK31" s="32"/>
      <c r="OYL31" s="32"/>
      <c r="OYM31" s="32"/>
      <c r="OYN31" s="32"/>
      <c r="OYO31" s="32"/>
      <c r="OYP31" s="32"/>
      <c r="OYQ31" s="32"/>
      <c r="OYR31" s="32"/>
      <c r="OYS31" s="32"/>
      <c r="OYT31" s="32"/>
      <c r="OYU31" s="32"/>
      <c r="OYV31" s="32"/>
      <c r="OYW31" s="32"/>
      <c r="OYX31" s="32"/>
      <c r="OYY31" s="32"/>
      <c r="OYZ31" s="32"/>
      <c r="OZA31" s="32"/>
      <c r="OZB31" s="32"/>
      <c r="OZC31" s="32"/>
      <c r="OZD31" s="32"/>
      <c r="OZE31" s="32"/>
      <c r="OZF31" s="32"/>
      <c r="OZG31" s="32"/>
      <c r="OZH31" s="32"/>
      <c r="OZI31" s="32"/>
      <c r="OZJ31" s="32"/>
      <c r="OZK31" s="32"/>
      <c r="OZL31" s="32"/>
      <c r="OZM31" s="32"/>
      <c r="OZN31" s="32"/>
      <c r="OZO31" s="32"/>
      <c r="OZP31" s="32"/>
      <c r="OZQ31" s="32"/>
      <c r="OZR31" s="32"/>
      <c r="OZS31" s="32"/>
      <c r="OZT31" s="32"/>
      <c r="OZU31" s="32"/>
      <c r="OZV31" s="32"/>
      <c r="OZW31" s="32"/>
      <c r="OZX31" s="32"/>
      <c r="OZY31" s="32"/>
      <c r="OZZ31" s="32"/>
      <c r="PAA31" s="32"/>
      <c r="PAB31" s="32"/>
      <c r="PAC31" s="32"/>
      <c r="PAD31" s="32"/>
      <c r="PAE31" s="32"/>
      <c r="PAF31" s="32"/>
      <c r="PAG31" s="32"/>
      <c r="PAH31" s="32"/>
      <c r="PAI31" s="32"/>
      <c r="PAJ31" s="32"/>
      <c r="PAK31" s="32"/>
      <c r="PAL31" s="32"/>
      <c r="PAM31" s="32"/>
      <c r="PAN31" s="32"/>
      <c r="PAO31" s="32"/>
      <c r="PAP31" s="32"/>
      <c r="PAQ31" s="32"/>
      <c r="PAR31" s="32"/>
      <c r="PAS31" s="32"/>
      <c r="PAT31" s="32"/>
      <c r="PAU31" s="32"/>
      <c r="PAV31" s="32"/>
      <c r="PAW31" s="32"/>
      <c r="PAX31" s="32"/>
      <c r="PAY31" s="32"/>
      <c r="PAZ31" s="32"/>
      <c r="PBA31" s="32"/>
      <c r="PBB31" s="32"/>
      <c r="PBC31" s="32"/>
      <c r="PBD31" s="32"/>
      <c r="PBE31" s="32"/>
      <c r="PBF31" s="32"/>
      <c r="PBG31" s="32"/>
      <c r="PBH31" s="32"/>
      <c r="PBI31" s="32"/>
      <c r="PBJ31" s="32"/>
      <c r="PBK31" s="32"/>
      <c r="PBL31" s="32"/>
      <c r="PBM31" s="32"/>
      <c r="PBN31" s="32"/>
      <c r="PBO31" s="32"/>
      <c r="PBP31" s="32"/>
      <c r="PBQ31" s="32"/>
      <c r="PBR31" s="32"/>
      <c r="PBS31" s="32"/>
      <c r="PBT31" s="32"/>
      <c r="PBU31" s="32"/>
      <c r="PBV31" s="32"/>
      <c r="PBW31" s="32"/>
      <c r="PBX31" s="32"/>
      <c r="PBY31" s="32"/>
      <c r="PBZ31" s="32"/>
      <c r="PCA31" s="32"/>
      <c r="PCB31" s="32"/>
      <c r="PCC31" s="32"/>
      <c r="PCD31" s="32"/>
      <c r="PCE31" s="32"/>
      <c r="PCF31" s="32"/>
      <c r="PCG31" s="32"/>
      <c r="PCH31" s="32"/>
      <c r="PCI31" s="32"/>
      <c r="PCJ31" s="32"/>
      <c r="PCK31" s="32"/>
      <c r="PCL31" s="32"/>
      <c r="PCM31" s="32"/>
      <c r="PCN31" s="32"/>
      <c r="PCO31" s="32"/>
      <c r="PCP31" s="32"/>
      <c r="PCQ31" s="32"/>
      <c r="PCR31" s="32"/>
      <c r="PCS31" s="32"/>
      <c r="PCT31" s="32"/>
      <c r="PCU31" s="32"/>
      <c r="PCV31" s="32"/>
      <c r="PCW31" s="32"/>
      <c r="PCX31" s="32"/>
      <c r="PCY31" s="32"/>
      <c r="PCZ31" s="32"/>
      <c r="PDA31" s="32"/>
      <c r="PDB31" s="32"/>
      <c r="PDC31" s="32"/>
      <c r="PDD31" s="32"/>
      <c r="PDE31" s="32"/>
      <c r="PDF31" s="32"/>
      <c r="PDG31" s="32"/>
      <c r="PDH31" s="32"/>
      <c r="PDI31" s="32"/>
      <c r="PDJ31" s="32"/>
      <c r="PDK31" s="32"/>
      <c r="PDL31" s="32"/>
      <c r="PDM31" s="32"/>
      <c r="PDN31" s="32"/>
      <c r="PDO31" s="32"/>
      <c r="PDP31" s="32"/>
      <c r="PDQ31" s="32"/>
      <c r="PDR31" s="32"/>
      <c r="PDS31" s="32"/>
      <c r="PDT31" s="32"/>
      <c r="PDU31" s="32"/>
      <c r="PDV31" s="32"/>
      <c r="PDW31" s="32"/>
      <c r="PDX31" s="32"/>
      <c r="PDY31" s="32"/>
      <c r="PDZ31" s="32"/>
      <c r="PEA31" s="32"/>
      <c r="PEB31" s="32"/>
      <c r="PEC31" s="32"/>
      <c r="PED31" s="32"/>
      <c r="PEE31" s="32"/>
      <c r="PEF31" s="32"/>
      <c r="PEG31" s="32"/>
      <c r="PEH31" s="32"/>
      <c r="PEI31" s="32"/>
      <c r="PEJ31" s="32"/>
      <c r="PEK31" s="32"/>
      <c r="PEL31" s="32"/>
      <c r="PEM31" s="32"/>
      <c r="PEN31" s="32"/>
      <c r="PEO31" s="32"/>
      <c r="PEP31" s="32"/>
      <c r="PEQ31" s="32"/>
      <c r="PER31" s="32"/>
      <c r="PES31" s="32"/>
      <c r="PET31" s="32"/>
      <c r="PEU31" s="32"/>
      <c r="PEV31" s="32"/>
      <c r="PEW31" s="32"/>
      <c r="PEX31" s="32"/>
      <c r="PEY31" s="32"/>
      <c r="PEZ31" s="32"/>
      <c r="PFA31" s="32"/>
      <c r="PFB31" s="32"/>
      <c r="PFC31" s="32"/>
      <c r="PFD31" s="32"/>
      <c r="PFE31" s="32"/>
      <c r="PFF31" s="32"/>
      <c r="PFG31" s="32"/>
      <c r="PFH31" s="32"/>
      <c r="PFI31" s="32"/>
      <c r="PFJ31" s="32"/>
      <c r="PFK31" s="32"/>
      <c r="PFL31" s="32"/>
      <c r="PFM31" s="32"/>
      <c r="PFN31" s="32"/>
      <c r="PFO31" s="32"/>
      <c r="PFP31" s="32"/>
      <c r="PFQ31" s="32"/>
      <c r="PFR31" s="32"/>
      <c r="PFS31" s="32"/>
      <c r="PFT31" s="32"/>
      <c r="PFU31" s="32"/>
      <c r="PFV31" s="32"/>
      <c r="PFW31" s="32"/>
      <c r="PFX31" s="32"/>
      <c r="PFY31" s="32"/>
      <c r="PFZ31" s="32"/>
      <c r="PGA31" s="32"/>
      <c r="PGB31" s="32"/>
      <c r="PGC31" s="32"/>
      <c r="PGD31" s="32"/>
      <c r="PGE31" s="32"/>
      <c r="PGF31" s="32"/>
      <c r="PGG31" s="32"/>
      <c r="PGH31" s="32"/>
      <c r="PGI31" s="32"/>
      <c r="PGJ31" s="32"/>
      <c r="PGK31" s="32"/>
      <c r="PGL31" s="32"/>
      <c r="PGM31" s="32"/>
      <c r="PGN31" s="32"/>
      <c r="PGO31" s="32"/>
      <c r="PGP31" s="32"/>
      <c r="PGQ31" s="32"/>
      <c r="PGR31" s="32"/>
      <c r="PGS31" s="32"/>
      <c r="PGT31" s="32"/>
      <c r="PGU31" s="32"/>
      <c r="PGV31" s="32"/>
      <c r="PGW31" s="32"/>
      <c r="PGX31" s="32"/>
      <c r="PGY31" s="32"/>
      <c r="PGZ31" s="32"/>
      <c r="PHA31" s="32"/>
      <c r="PHB31" s="32"/>
      <c r="PHC31" s="32"/>
      <c r="PHD31" s="32"/>
      <c r="PHE31" s="32"/>
      <c r="PHF31" s="32"/>
      <c r="PHG31" s="32"/>
      <c r="PHH31" s="32"/>
      <c r="PHI31" s="32"/>
      <c r="PHJ31" s="32"/>
      <c r="PHK31" s="32"/>
      <c r="PHL31" s="32"/>
      <c r="PHM31" s="32"/>
      <c r="PHN31" s="32"/>
      <c r="PHO31" s="32"/>
      <c r="PHP31" s="32"/>
      <c r="PHQ31" s="32"/>
      <c r="PHR31" s="32"/>
      <c r="PHS31" s="32"/>
      <c r="PHT31" s="32"/>
      <c r="PHU31" s="32"/>
      <c r="PHV31" s="32"/>
      <c r="PHW31" s="32"/>
      <c r="PHX31" s="32"/>
      <c r="PHY31" s="32"/>
      <c r="PHZ31" s="32"/>
      <c r="PIA31" s="32"/>
      <c r="PIB31" s="32"/>
      <c r="PIC31" s="32"/>
      <c r="PID31" s="32"/>
      <c r="PIE31" s="32"/>
      <c r="PIF31" s="32"/>
      <c r="PIG31" s="32"/>
      <c r="PIH31" s="32"/>
      <c r="PII31" s="32"/>
      <c r="PIJ31" s="32"/>
      <c r="PIK31" s="32"/>
      <c r="PIL31" s="32"/>
      <c r="PIM31" s="32"/>
      <c r="PIN31" s="32"/>
      <c r="PIO31" s="32"/>
      <c r="PIP31" s="32"/>
      <c r="PIQ31" s="32"/>
      <c r="PIR31" s="32"/>
      <c r="PIS31" s="32"/>
      <c r="PIT31" s="32"/>
      <c r="PIU31" s="32"/>
      <c r="PIV31" s="32"/>
      <c r="PIW31" s="32"/>
      <c r="PIX31" s="32"/>
      <c r="PIY31" s="32"/>
      <c r="PIZ31" s="32"/>
      <c r="PJA31" s="32"/>
      <c r="PJB31" s="32"/>
      <c r="PJC31" s="32"/>
      <c r="PJD31" s="32"/>
      <c r="PJE31" s="32"/>
      <c r="PJF31" s="32"/>
      <c r="PJG31" s="32"/>
      <c r="PJH31" s="32"/>
      <c r="PJI31" s="32"/>
      <c r="PJJ31" s="32"/>
      <c r="PJK31" s="32"/>
      <c r="PJL31" s="32"/>
      <c r="PJM31" s="32"/>
      <c r="PJN31" s="32"/>
      <c r="PJO31" s="32"/>
      <c r="PJP31" s="32"/>
      <c r="PJQ31" s="32"/>
      <c r="PJR31" s="32"/>
      <c r="PJS31" s="32"/>
      <c r="PJT31" s="32"/>
      <c r="PJU31" s="32"/>
      <c r="PJV31" s="32"/>
      <c r="PJW31" s="32"/>
      <c r="PJX31" s="32"/>
      <c r="PJY31" s="32"/>
      <c r="PJZ31" s="32"/>
      <c r="PKA31" s="32"/>
      <c r="PKB31" s="32"/>
      <c r="PKC31" s="32"/>
      <c r="PKD31" s="32"/>
      <c r="PKE31" s="32"/>
      <c r="PKF31" s="32"/>
      <c r="PKG31" s="32"/>
      <c r="PKH31" s="32"/>
      <c r="PKI31" s="32"/>
      <c r="PKJ31" s="32"/>
      <c r="PKK31" s="32"/>
      <c r="PKL31" s="32"/>
      <c r="PKM31" s="32"/>
      <c r="PKN31" s="32"/>
      <c r="PKO31" s="32"/>
      <c r="PKP31" s="32"/>
      <c r="PKQ31" s="32"/>
      <c r="PKR31" s="32"/>
      <c r="PKS31" s="32"/>
      <c r="PKT31" s="32"/>
      <c r="PKU31" s="32"/>
      <c r="PKV31" s="32"/>
      <c r="PKW31" s="32"/>
      <c r="PKX31" s="32"/>
      <c r="PKY31" s="32"/>
      <c r="PKZ31" s="32"/>
      <c r="PLA31" s="32"/>
      <c r="PLB31" s="32"/>
      <c r="PLC31" s="32"/>
      <c r="PLD31" s="32"/>
      <c r="PLE31" s="32"/>
      <c r="PLF31" s="32"/>
      <c r="PLG31" s="32"/>
      <c r="PLH31" s="32"/>
      <c r="PLI31" s="32"/>
      <c r="PLJ31" s="32"/>
      <c r="PLK31" s="32"/>
      <c r="PLL31" s="32"/>
      <c r="PLM31" s="32"/>
      <c r="PLN31" s="32"/>
      <c r="PLO31" s="32"/>
      <c r="PLP31" s="32"/>
      <c r="PLQ31" s="32"/>
      <c r="PLR31" s="32"/>
      <c r="PLS31" s="32"/>
      <c r="PLT31" s="32"/>
      <c r="PLU31" s="32"/>
      <c r="PLV31" s="32"/>
      <c r="PLW31" s="32"/>
      <c r="PLX31" s="32"/>
      <c r="PLY31" s="32"/>
      <c r="PLZ31" s="32"/>
      <c r="PMA31" s="32"/>
      <c r="PMB31" s="32"/>
      <c r="PMC31" s="32"/>
      <c r="PMD31" s="32"/>
      <c r="PME31" s="32"/>
      <c r="PMF31" s="32"/>
      <c r="PMG31" s="32"/>
      <c r="PMH31" s="32"/>
      <c r="PMI31" s="32"/>
      <c r="PMJ31" s="32"/>
      <c r="PMK31" s="32"/>
      <c r="PML31" s="32"/>
      <c r="PMM31" s="32"/>
      <c r="PMN31" s="32"/>
      <c r="PMO31" s="32"/>
      <c r="PMP31" s="32"/>
      <c r="PMQ31" s="32"/>
      <c r="PMR31" s="32"/>
      <c r="PMS31" s="32"/>
      <c r="PMT31" s="32"/>
      <c r="PMU31" s="32"/>
      <c r="PMV31" s="32"/>
      <c r="PMW31" s="32"/>
      <c r="PMX31" s="32"/>
      <c r="PMY31" s="32"/>
      <c r="PMZ31" s="32"/>
      <c r="PNA31" s="32"/>
      <c r="PNB31" s="32"/>
      <c r="PNC31" s="32"/>
      <c r="PND31" s="32"/>
      <c r="PNE31" s="32"/>
      <c r="PNF31" s="32"/>
      <c r="PNG31" s="32"/>
      <c r="PNH31" s="32"/>
      <c r="PNI31" s="32"/>
      <c r="PNJ31" s="32"/>
      <c r="PNK31" s="32"/>
      <c r="PNL31" s="32"/>
      <c r="PNM31" s="32"/>
      <c r="PNN31" s="32"/>
      <c r="PNO31" s="32"/>
      <c r="PNP31" s="32"/>
      <c r="PNQ31" s="32"/>
      <c r="PNR31" s="32"/>
      <c r="PNS31" s="32"/>
      <c r="PNT31" s="32"/>
      <c r="PNU31" s="32"/>
      <c r="PNV31" s="32"/>
      <c r="PNW31" s="32"/>
      <c r="PNX31" s="32"/>
      <c r="PNY31" s="32"/>
      <c r="PNZ31" s="32"/>
      <c r="POA31" s="32"/>
      <c r="POB31" s="32"/>
      <c r="POC31" s="32"/>
      <c r="POD31" s="32"/>
      <c r="POE31" s="32"/>
      <c r="POF31" s="32"/>
      <c r="POG31" s="32"/>
      <c r="POH31" s="32"/>
      <c r="POI31" s="32"/>
      <c r="POJ31" s="32"/>
      <c r="POK31" s="32"/>
      <c r="POL31" s="32"/>
      <c r="POM31" s="32"/>
      <c r="PON31" s="32"/>
      <c r="POO31" s="32"/>
      <c r="POP31" s="32"/>
      <c r="POQ31" s="32"/>
      <c r="POR31" s="32"/>
      <c r="POS31" s="32"/>
      <c r="POT31" s="32"/>
      <c r="POU31" s="32"/>
      <c r="POV31" s="32"/>
      <c r="POW31" s="32"/>
      <c r="POX31" s="32"/>
      <c r="POY31" s="32"/>
      <c r="POZ31" s="32"/>
      <c r="PPA31" s="32"/>
      <c r="PPB31" s="32"/>
      <c r="PPC31" s="32"/>
      <c r="PPD31" s="32"/>
      <c r="PPE31" s="32"/>
      <c r="PPF31" s="32"/>
      <c r="PPG31" s="32"/>
      <c r="PPH31" s="32"/>
      <c r="PPI31" s="32"/>
      <c r="PPJ31" s="32"/>
      <c r="PPK31" s="32"/>
      <c r="PPL31" s="32"/>
      <c r="PPM31" s="32"/>
      <c r="PPN31" s="32"/>
      <c r="PPO31" s="32"/>
      <c r="PPP31" s="32"/>
      <c r="PPQ31" s="32"/>
      <c r="PPR31" s="32"/>
      <c r="PPS31" s="32"/>
      <c r="PPT31" s="32"/>
      <c r="PPU31" s="32"/>
      <c r="PPV31" s="32"/>
      <c r="PPW31" s="32"/>
      <c r="PPX31" s="32"/>
      <c r="PPY31" s="32"/>
      <c r="PPZ31" s="32"/>
      <c r="PQA31" s="32"/>
      <c r="PQB31" s="32"/>
      <c r="PQC31" s="32"/>
      <c r="PQD31" s="32"/>
      <c r="PQE31" s="32"/>
      <c r="PQF31" s="32"/>
      <c r="PQG31" s="32"/>
      <c r="PQH31" s="32"/>
      <c r="PQI31" s="32"/>
      <c r="PQJ31" s="32"/>
      <c r="PQK31" s="32"/>
      <c r="PQL31" s="32"/>
      <c r="PQM31" s="32"/>
      <c r="PQN31" s="32"/>
      <c r="PQO31" s="32"/>
      <c r="PQP31" s="32"/>
      <c r="PQQ31" s="32"/>
      <c r="PQR31" s="32"/>
      <c r="PQS31" s="32"/>
      <c r="PQT31" s="32"/>
      <c r="PQU31" s="32"/>
      <c r="PQV31" s="32"/>
      <c r="PQW31" s="32"/>
      <c r="PQX31" s="32"/>
      <c r="PQY31" s="32"/>
      <c r="PQZ31" s="32"/>
      <c r="PRA31" s="32"/>
      <c r="PRB31" s="32"/>
      <c r="PRC31" s="32"/>
      <c r="PRD31" s="32"/>
      <c r="PRE31" s="32"/>
      <c r="PRF31" s="32"/>
      <c r="PRG31" s="32"/>
      <c r="PRH31" s="32"/>
      <c r="PRI31" s="32"/>
      <c r="PRJ31" s="32"/>
      <c r="PRK31" s="32"/>
      <c r="PRL31" s="32"/>
      <c r="PRM31" s="32"/>
      <c r="PRN31" s="32"/>
      <c r="PRO31" s="32"/>
      <c r="PRP31" s="32"/>
      <c r="PRQ31" s="32"/>
      <c r="PRR31" s="32"/>
      <c r="PRS31" s="32"/>
      <c r="PRT31" s="32"/>
      <c r="PRU31" s="32"/>
      <c r="PRV31" s="32"/>
      <c r="PRW31" s="32"/>
      <c r="PRX31" s="32"/>
      <c r="PRY31" s="32"/>
      <c r="PRZ31" s="32"/>
      <c r="PSA31" s="32"/>
      <c r="PSB31" s="32"/>
      <c r="PSC31" s="32"/>
      <c r="PSD31" s="32"/>
      <c r="PSE31" s="32"/>
      <c r="PSF31" s="32"/>
      <c r="PSG31" s="32"/>
      <c r="PSH31" s="32"/>
      <c r="PSI31" s="32"/>
      <c r="PSJ31" s="32"/>
      <c r="PSK31" s="32"/>
      <c r="PSL31" s="32"/>
      <c r="PSM31" s="32"/>
      <c r="PSN31" s="32"/>
      <c r="PSO31" s="32"/>
      <c r="PSP31" s="32"/>
      <c r="PSQ31" s="32"/>
      <c r="PSR31" s="32"/>
      <c r="PSS31" s="32"/>
      <c r="PST31" s="32"/>
      <c r="PSU31" s="32"/>
      <c r="PSV31" s="32"/>
      <c r="PSW31" s="32"/>
      <c r="PSX31" s="32"/>
      <c r="PSY31" s="32"/>
      <c r="PSZ31" s="32"/>
      <c r="PTA31" s="32"/>
      <c r="PTB31" s="32"/>
      <c r="PTC31" s="32"/>
      <c r="PTD31" s="32"/>
      <c r="PTE31" s="32"/>
      <c r="PTF31" s="32"/>
      <c r="PTG31" s="32"/>
      <c r="PTH31" s="32"/>
      <c r="PTI31" s="32"/>
      <c r="PTJ31" s="32"/>
      <c r="PTK31" s="32"/>
      <c r="PTL31" s="32"/>
      <c r="PTM31" s="32"/>
      <c r="PTN31" s="32"/>
      <c r="PTO31" s="32"/>
      <c r="PTP31" s="32"/>
      <c r="PTQ31" s="32"/>
      <c r="PTR31" s="32"/>
      <c r="PTS31" s="32"/>
      <c r="PTT31" s="32"/>
      <c r="PTU31" s="32"/>
      <c r="PTV31" s="32"/>
      <c r="PTW31" s="32"/>
      <c r="PTX31" s="32"/>
      <c r="PTY31" s="32"/>
      <c r="PTZ31" s="32"/>
      <c r="PUA31" s="32"/>
      <c r="PUB31" s="32"/>
      <c r="PUC31" s="32"/>
      <c r="PUD31" s="32"/>
      <c r="PUE31" s="32"/>
      <c r="PUF31" s="32"/>
      <c r="PUG31" s="32"/>
      <c r="PUH31" s="32"/>
      <c r="PUI31" s="32"/>
      <c r="PUJ31" s="32"/>
      <c r="PUK31" s="32"/>
      <c r="PUL31" s="32"/>
      <c r="PUM31" s="32"/>
      <c r="PUN31" s="32"/>
      <c r="PUO31" s="32"/>
      <c r="PUP31" s="32"/>
      <c r="PUQ31" s="32"/>
      <c r="PUR31" s="32"/>
      <c r="PUS31" s="32"/>
      <c r="PUT31" s="32"/>
      <c r="PUU31" s="32"/>
      <c r="PUV31" s="32"/>
      <c r="PUW31" s="32"/>
      <c r="PUX31" s="32"/>
      <c r="PUY31" s="32"/>
      <c r="PUZ31" s="32"/>
      <c r="PVA31" s="32"/>
      <c r="PVB31" s="32"/>
      <c r="PVC31" s="32"/>
      <c r="PVD31" s="32"/>
      <c r="PVE31" s="32"/>
      <c r="PVF31" s="32"/>
      <c r="PVG31" s="32"/>
      <c r="PVH31" s="32"/>
      <c r="PVI31" s="32"/>
      <c r="PVJ31" s="32"/>
      <c r="PVK31" s="32"/>
      <c r="PVL31" s="32"/>
      <c r="PVM31" s="32"/>
      <c r="PVN31" s="32"/>
      <c r="PVO31" s="32"/>
      <c r="PVP31" s="32"/>
      <c r="PVQ31" s="32"/>
      <c r="PVR31" s="32"/>
      <c r="PVS31" s="32"/>
      <c r="PVT31" s="32"/>
      <c r="PVU31" s="32"/>
      <c r="PVV31" s="32"/>
      <c r="PVW31" s="32"/>
      <c r="PVX31" s="32"/>
      <c r="PVY31" s="32"/>
      <c r="PVZ31" s="32"/>
      <c r="PWA31" s="32"/>
      <c r="PWB31" s="32"/>
      <c r="PWC31" s="32"/>
      <c r="PWD31" s="32"/>
      <c r="PWE31" s="32"/>
      <c r="PWF31" s="32"/>
      <c r="PWG31" s="32"/>
      <c r="PWH31" s="32"/>
      <c r="PWI31" s="32"/>
      <c r="PWJ31" s="32"/>
      <c r="PWK31" s="32"/>
      <c r="PWL31" s="32"/>
      <c r="PWM31" s="32"/>
      <c r="PWN31" s="32"/>
      <c r="PWO31" s="32"/>
      <c r="PWP31" s="32"/>
      <c r="PWQ31" s="32"/>
      <c r="PWR31" s="32"/>
      <c r="PWS31" s="32"/>
      <c r="PWT31" s="32"/>
      <c r="PWU31" s="32"/>
      <c r="PWV31" s="32"/>
      <c r="PWW31" s="32"/>
      <c r="PWX31" s="32"/>
      <c r="PWY31" s="32"/>
      <c r="PWZ31" s="32"/>
      <c r="PXA31" s="32"/>
      <c r="PXB31" s="32"/>
      <c r="PXC31" s="32"/>
      <c r="PXD31" s="32"/>
      <c r="PXE31" s="32"/>
      <c r="PXF31" s="32"/>
      <c r="PXG31" s="32"/>
      <c r="PXH31" s="32"/>
      <c r="PXI31" s="32"/>
      <c r="PXJ31" s="32"/>
      <c r="PXK31" s="32"/>
      <c r="PXL31" s="32"/>
      <c r="PXM31" s="32"/>
      <c r="PXN31" s="32"/>
      <c r="PXO31" s="32"/>
      <c r="PXP31" s="32"/>
      <c r="PXQ31" s="32"/>
      <c r="PXR31" s="32"/>
      <c r="PXS31" s="32"/>
      <c r="PXT31" s="32"/>
      <c r="PXU31" s="32"/>
      <c r="PXV31" s="32"/>
      <c r="PXW31" s="32"/>
      <c r="PXX31" s="32"/>
      <c r="PXY31" s="32"/>
      <c r="PXZ31" s="32"/>
      <c r="PYA31" s="32"/>
      <c r="PYB31" s="32"/>
      <c r="PYC31" s="32"/>
      <c r="PYD31" s="32"/>
      <c r="PYE31" s="32"/>
      <c r="PYF31" s="32"/>
      <c r="PYG31" s="32"/>
      <c r="PYH31" s="32"/>
      <c r="PYI31" s="32"/>
      <c r="PYJ31" s="32"/>
      <c r="PYK31" s="32"/>
      <c r="PYL31" s="32"/>
      <c r="PYM31" s="32"/>
      <c r="PYN31" s="32"/>
      <c r="PYO31" s="32"/>
      <c r="PYP31" s="32"/>
      <c r="PYQ31" s="32"/>
      <c r="PYR31" s="32"/>
      <c r="PYS31" s="32"/>
      <c r="PYT31" s="32"/>
      <c r="PYU31" s="32"/>
      <c r="PYV31" s="32"/>
      <c r="PYW31" s="32"/>
      <c r="PYX31" s="32"/>
      <c r="PYY31" s="32"/>
      <c r="PYZ31" s="32"/>
      <c r="PZA31" s="32"/>
      <c r="PZB31" s="32"/>
      <c r="PZC31" s="32"/>
      <c r="PZD31" s="32"/>
      <c r="PZE31" s="32"/>
      <c r="PZF31" s="32"/>
      <c r="PZG31" s="32"/>
      <c r="PZH31" s="32"/>
      <c r="PZI31" s="32"/>
      <c r="PZJ31" s="32"/>
      <c r="PZK31" s="32"/>
      <c r="PZL31" s="32"/>
      <c r="PZM31" s="32"/>
      <c r="PZN31" s="32"/>
      <c r="PZO31" s="32"/>
      <c r="PZP31" s="32"/>
      <c r="PZQ31" s="32"/>
      <c r="PZR31" s="32"/>
      <c r="PZS31" s="32"/>
      <c r="PZT31" s="32"/>
      <c r="PZU31" s="32"/>
      <c r="PZV31" s="32"/>
      <c r="PZW31" s="32"/>
      <c r="PZX31" s="32"/>
      <c r="PZY31" s="32"/>
      <c r="PZZ31" s="32"/>
      <c r="QAA31" s="32"/>
      <c r="QAB31" s="32"/>
      <c r="QAC31" s="32"/>
      <c r="QAD31" s="32"/>
      <c r="QAE31" s="32"/>
      <c r="QAF31" s="32"/>
      <c r="QAG31" s="32"/>
      <c r="QAH31" s="32"/>
      <c r="QAI31" s="32"/>
      <c r="QAJ31" s="32"/>
      <c r="QAK31" s="32"/>
      <c r="QAL31" s="32"/>
      <c r="QAM31" s="32"/>
      <c r="QAN31" s="32"/>
      <c r="QAO31" s="32"/>
      <c r="QAP31" s="32"/>
      <c r="QAQ31" s="32"/>
      <c r="QAR31" s="32"/>
      <c r="QAS31" s="32"/>
      <c r="QAT31" s="32"/>
      <c r="QAU31" s="32"/>
      <c r="QAV31" s="32"/>
      <c r="QAW31" s="32"/>
      <c r="QAX31" s="32"/>
      <c r="QAY31" s="32"/>
      <c r="QAZ31" s="32"/>
      <c r="QBA31" s="32"/>
      <c r="QBB31" s="32"/>
      <c r="QBC31" s="32"/>
      <c r="QBD31" s="32"/>
      <c r="QBE31" s="32"/>
      <c r="QBF31" s="32"/>
      <c r="QBG31" s="32"/>
      <c r="QBH31" s="32"/>
      <c r="QBI31" s="32"/>
      <c r="QBJ31" s="32"/>
      <c r="QBK31" s="32"/>
      <c r="QBL31" s="32"/>
      <c r="QBM31" s="32"/>
      <c r="QBN31" s="32"/>
      <c r="QBO31" s="32"/>
      <c r="QBP31" s="32"/>
      <c r="QBQ31" s="32"/>
      <c r="QBR31" s="32"/>
      <c r="QBS31" s="32"/>
      <c r="QBT31" s="32"/>
      <c r="QBU31" s="32"/>
      <c r="QBV31" s="32"/>
      <c r="QBW31" s="32"/>
      <c r="QBX31" s="32"/>
      <c r="QBY31" s="32"/>
      <c r="QBZ31" s="32"/>
      <c r="QCA31" s="32"/>
      <c r="QCB31" s="32"/>
      <c r="QCC31" s="32"/>
      <c r="QCD31" s="32"/>
      <c r="QCE31" s="32"/>
      <c r="QCF31" s="32"/>
      <c r="QCG31" s="32"/>
      <c r="QCH31" s="32"/>
      <c r="QCI31" s="32"/>
      <c r="QCJ31" s="32"/>
      <c r="QCK31" s="32"/>
      <c r="QCL31" s="32"/>
      <c r="QCM31" s="32"/>
      <c r="QCN31" s="32"/>
      <c r="QCO31" s="32"/>
      <c r="QCP31" s="32"/>
      <c r="QCQ31" s="32"/>
      <c r="QCR31" s="32"/>
      <c r="QCS31" s="32"/>
      <c r="QCT31" s="32"/>
      <c r="QCU31" s="32"/>
      <c r="QCV31" s="32"/>
      <c r="QCW31" s="32"/>
      <c r="QCX31" s="32"/>
      <c r="QCY31" s="32"/>
      <c r="QCZ31" s="32"/>
      <c r="QDA31" s="32"/>
      <c r="QDB31" s="32"/>
      <c r="QDC31" s="32"/>
      <c r="QDD31" s="32"/>
      <c r="QDE31" s="32"/>
      <c r="QDF31" s="32"/>
      <c r="QDG31" s="32"/>
      <c r="QDH31" s="32"/>
      <c r="QDI31" s="32"/>
      <c r="QDJ31" s="32"/>
      <c r="QDK31" s="32"/>
      <c r="QDL31" s="32"/>
      <c r="QDM31" s="32"/>
      <c r="QDN31" s="32"/>
      <c r="QDO31" s="32"/>
      <c r="QDP31" s="32"/>
      <c r="QDQ31" s="32"/>
      <c r="QDR31" s="32"/>
      <c r="QDS31" s="32"/>
      <c r="QDT31" s="32"/>
      <c r="QDU31" s="32"/>
      <c r="QDV31" s="32"/>
      <c r="QDW31" s="32"/>
      <c r="QDX31" s="32"/>
      <c r="QDY31" s="32"/>
      <c r="QDZ31" s="32"/>
      <c r="QEA31" s="32"/>
      <c r="QEB31" s="32"/>
      <c r="QEC31" s="32"/>
      <c r="QED31" s="32"/>
      <c r="QEE31" s="32"/>
      <c r="QEF31" s="32"/>
      <c r="QEG31" s="32"/>
      <c r="QEH31" s="32"/>
      <c r="QEI31" s="32"/>
      <c r="QEJ31" s="32"/>
      <c r="QEK31" s="32"/>
      <c r="QEL31" s="32"/>
      <c r="QEM31" s="32"/>
      <c r="QEN31" s="32"/>
      <c r="QEO31" s="32"/>
      <c r="QEP31" s="32"/>
      <c r="QEQ31" s="32"/>
      <c r="QER31" s="32"/>
      <c r="QES31" s="32"/>
      <c r="QET31" s="32"/>
      <c r="QEU31" s="32"/>
      <c r="QEV31" s="32"/>
      <c r="QEW31" s="32"/>
      <c r="QEX31" s="32"/>
      <c r="QEY31" s="32"/>
      <c r="QEZ31" s="32"/>
      <c r="QFA31" s="32"/>
      <c r="QFB31" s="32"/>
      <c r="QFC31" s="32"/>
      <c r="QFD31" s="32"/>
      <c r="QFE31" s="32"/>
      <c r="QFF31" s="32"/>
      <c r="QFG31" s="32"/>
      <c r="QFH31" s="32"/>
      <c r="QFI31" s="32"/>
      <c r="QFJ31" s="32"/>
      <c r="QFK31" s="32"/>
      <c r="QFL31" s="32"/>
      <c r="QFM31" s="32"/>
      <c r="QFN31" s="32"/>
      <c r="QFO31" s="32"/>
      <c r="QFP31" s="32"/>
      <c r="QFQ31" s="32"/>
      <c r="QFR31" s="32"/>
      <c r="QFS31" s="32"/>
      <c r="QFT31" s="32"/>
      <c r="QFU31" s="32"/>
      <c r="QFV31" s="32"/>
      <c r="QFW31" s="32"/>
      <c r="QFX31" s="32"/>
      <c r="QFY31" s="32"/>
      <c r="QFZ31" s="32"/>
      <c r="QGA31" s="32"/>
      <c r="QGB31" s="32"/>
      <c r="QGC31" s="32"/>
      <c r="QGD31" s="32"/>
      <c r="QGE31" s="32"/>
      <c r="QGF31" s="32"/>
      <c r="QGG31" s="32"/>
      <c r="QGH31" s="32"/>
      <c r="QGI31" s="32"/>
      <c r="QGJ31" s="32"/>
      <c r="QGK31" s="32"/>
      <c r="QGL31" s="32"/>
      <c r="QGM31" s="32"/>
      <c r="QGN31" s="32"/>
      <c r="QGO31" s="32"/>
      <c r="QGP31" s="32"/>
      <c r="QGQ31" s="32"/>
      <c r="QGR31" s="32"/>
      <c r="QGS31" s="32"/>
      <c r="QGT31" s="32"/>
      <c r="QGU31" s="32"/>
      <c r="QGV31" s="32"/>
      <c r="QGW31" s="32"/>
      <c r="QGX31" s="32"/>
      <c r="QGY31" s="32"/>
      <c r="QGZ31" s="32"/>
      <c r="QHA31" s="32"/>
      <c r="QHB31" s="32"/>
      <c r="QHC31" s="32"/>
      <c r="QHD31" s="32"/>
      <c r="QHE31" s="32"/>
      <c r="QHF31" s="32"/>
      <c r="QHG31" s="32"/>
      <c r="QHH31" s="32"/>
      <c r="QHI31" s="32"/>
      <c r="QHJ31" s="32"/>
      <c r="QHK31" s="32"/>
      <c r="QHL31" s="32"/>
      <c r="QHM31" s="32"/>
      <c r="QHN31" s="32"/>
      <c r="QHO31" s="32"/>
      <c r="QHP31" s="32"/>
      <c r="QHQ31" s="32"/>
      <c r="QHR31" s="32"/>
      <c r="QHS31" s="32"/>
      <c r="QHT31" s="32"/>
      <c r="QHU31" s="32"/>
      <c r="QHV31" s="32"/>
      <c r="QHW31" s="32"/>
      <c r="QHX31" s="32"/>
      <c r="QHY31" s="32"/>
      <c r="QHZ31" s="32"/>
      <c r="QIA31" s="32"/>
      <c r="QIB31" s="32"/>
      <c r="QIC31" s="32"/>
      <c r="QID31" s="32"/>
      <c r="QIE31" s="32"/>
      <c r="QIF31" s="32"/>
      <c r="QIG31" s="32"/>
      <c r="QIH31" s="32"/>
      <c r="QII31" s="32"/>
      <c r="QIJ31" s="32"/>
      <c r="QIK31" s="32"/>
      <c r="QIL31" s="32"/>
      <c r="QIM31" s="32"/>
      <c r="QIN31" s="32"/>
      <c r="QIO31" s="32"/>
      <c r="QIP31" s="32"/>
      <c r="QIQ31" s="32"/>
      <c r="QIR31" s="32"/>
      <c r="QIS31" s="32"/>
      <c r="QIT31" s="32"/>
      <c r="QIU31" s="32"/>
      <c r="QIV31" s="32"/>
      <c r="QIW31" s="32"/>
      <c r="QIX31" s="32"/>
      <c r="QIY31" s="32"/>
      <c r="QIZ31" s="32"/>
      <c r="QJA31" s="32"/>
      <c r="QJB31" s="32"/>
      <c r="QJC31" s="32"/>
      <c r="QJD31" s="32"/>
      <c r="QJE31" s="32"/>
      <c r="QJF31" s="32"/>
      <c r="QJG31" s="32"/>
      <c r="QJH31" s="32"/>
      <c r="QJI31" s="32"/>
      <c r="QJJ31" s="32"/>
      <c r="QJK31" s="32"/>
      <c r="QJL31" s="32"/>
      <c r="QJM31" s="32"/>
      <c r="QJN31" s="32"/>
      <c r="QJO31" s="32"/>
      <c r="QJP31" s="32"/>
      <c r="QJQ31" s="32"/>
      <c r="QJR31" s="32"/>
      <c r="QJS31" s="32"/>
      <c r="QJT31" s="32"/>
      <c r="QJU31" s="32"/>
      <c r="QJV31" s="32"/>
      <c r="QJW31" s="32"/>
      <c r="QJX31" s="32"/>
      <c r="QJY31" s="32"/>
      <c r="QJZ31" s="32"/>
      <c r="QKA31" s="32"/>
      <c r="QKB31" s="32"/>
      <c r="QKC31" s="32"/>
      <c r="QKD31" s="32"/>
      <c r="QKE31" s="32"/>
      <c r="QKF31" s="32"/>
      <c r="QKG31" s="32"/>
      <c r="QKH31" s="32"/>
      <c r="QKI31" s="32"/>
      <c r="QKJ31" s="32"/>
      <c r="QKK31" s="32"/>
      <c r="QKL31" s="32"/>
      <c r="QKM31" s="32"/>
      <c r="QKN31" s="32"/>
      <c r="QKO31" s="32"/>
      <c r="QKP31" s="32"/>
      <c r="QKQ31" s="32"/>
      <c r="QKR31" s="32"/>
      <c r="QKS31" s="32"/>
      <c r="QKT31" s="32"/>
      <c r="QKU31" s="32"/>
      <c r="QKV31" s="32"/>
      <c r="QKW31" s="32"/>
      <c r="QKX31" s="32"/>
      <c r="QKY31" s="32"/>
      <c r="QKZ31" s="32"/>
      <c r="QLA31" s="32"/>
      <c r="QLB31" s="32"/>
      <c r="QLC31" s="32"/>
      <c r="QLD31" s="32"/>
      <c r="QLE31" s="32"/>
      <c r="QLF31" s="32"/>
      <c r="QLG31" s="32"/>
      <c r="QLH31" s="32"/>
      <c r="QLI31" s="32"/>
      <c r="QLJ31" s="32"/>
      <c r="QLK31" s="32"/>
      <c r="QLL31" s="32"/>
      <c r="QLM31" s="32"/>
      <c r="QLN31" s="32"/>
      <c r="QLO31" s="32"/>
      <c r="QLP31" s="32"/>
      <c r="QLQ31" s="32"/>
      <c r="QLR31" s="32"/>
      <c r="QLS31" s="32"/>
      <c r="QLT31" s="32"/>
      <c r="QLU31" s="32"/>
      <c r="QLV31" s="32"/>
      <c r="QLW31" s="32"/>
      <c r="QLX31" s="32"/>
      <c r="QLY31" s="32"/>
      <c r="QLZ31" s="32"/>
      <c r="QMA31" s="32"/>
      <c r="QMB31" s="32"/>
      <c r="QMC31" s="32"/>
      <c r="QMD31" s="32"/>
      <c r="QME31" s="32"/>
      <c r="QMF31" s="32"/>
      <c r="QMG31" s="32"/>
      <c r="QMH31" s="32"/>
      <c r="QMI31" s="32"/>
      <c r="QMJ31" s="32"/>
      <c r="QMK31" s="32"/>
      <c r="QML31" s="32"/>
      <c r="QMM31" s="32"/>
      <c r="QMN31" s="32"/>
      <c r="QMO31" s="32"/>
      <c r="QMP31" s="32"/>
      <c r="QMQ31" s="32"/>
      <c r="QMR31" s="32"/>
      <c r="QMS31" s="32"/>
      <c r="QMT31" s="32"/>
      <c r="QMU31" s="32"/>
      <c r="QMV31" s="32"/>
      <c r="QMW31" s="32"/>
      <c r="QMX31" s="32"/>
      <c r="QMY31" s="32"/>
      <c r="QMZ31" s="32"/>
      <c r="QNA31" s="32"/>
      <c r="QNB31" s="32"/>
      <c r="QNC31" s="32"/>
      <c r="QND31" s="32"/>
      <c r="QNE31" s="32"/>
      <c r="QNF31" s="32"/>
      <c r="QNG31" s="32"/>
      <c r="QNH31" s="32"/>
      <c r="QNI31" s="32"/>
      <c r="QNJ31" s="32"/>
      <c r="QNK31" s="32"/>
      <c r="QNL31" s="32"/>
      <c r="QNM31" s="32"/>
      <c r="QNN31" s="32"/>
      <c r="QNO31" s="32"/>
      <c r="QNP31" s="32"/>
      <c r="QNQ31" s="32"/>
      <c r="QNR31" s="32"/>
      <c r="QNS31" s="32"/>
      <c r="QNT31" s="32"/>
      <c r="QNU31" s="32"/>
      <c r="QNV31" s="32"/>
      <c r="QNW31" s="32"/>
      <c r="QNX31" s="32"/>
      <c r="QNY31" s="32"/>
      <c r="QNZ31" s="32"/>
      <c r="QOA31" s="32"/>
      <c r="QOB31" s="32"/>
      <c r="QOC31" s="32"/>
      <c r="QOD31" s="32"/>
      <c r="QOE31" s="32"/>
      <c r="QOF31" s="32"/>
      <c r="QOG31" s="32"/>
      <c r="QOH31" s="32"/>
      <c r="QOI31" s="32"/>
      <c r="QOJ31" s="32"/>
      <c r="QOK31" s="32"/>
      <c r="QOL31" s="32"/>
      <c r="QOM31" s="32"/>
      <c r="QON31" s="32"/>
      <c r="QOO31" s="32"/>
      <c r="QOP31" s="32"/>
      <c r="QOQ31" s="32"/>
      <c r="QOR31" s="32"/>
      <c r="QOS31" s="32"/>
      <c r="QOT31" s="32"/>
      <c r="QOU31" s="32"/>
      <c r="QOV31" s="32"/>
      <c r="QOW31" s="32"/>
      <c r="QOX31" s="32"/>
      <c r="QOY31" s="32"/>
      <c r="QOZ31" s="32"/>
      <c r="QPA31" s="32"/>
      <c r="QPB31" s="32"/>
      <c r="QPC31" s="32"/>
      <c r="QPD31" s="32"/>
      <c r="QPE31" s="32"/>
      <c r="QPF31" s="32"/>
      <c r="QPG31" s="32"/>
      <c r="QPH31" s="32"/>
      <c r="QPI31" s="32"/>
      <c r="QPJ31" s="32"/>
      <c r="QPK31" s="32"/>
      <c r="QPL31" s="32"/>
      <c r="QPM31" s="32"/>
      <c r="QPN31" s="32"/>
      <c r="QPO31" s="32"/>
      <c r="QPP31" s="32"/>
      <c r="QPQ31" s="32"/>
      <c r="QPR31" s="32"/>
      <c r="QPS31" s="32"/>
      <c r="QPT31" s="32"/>
      <c r="QPU31" s="32"/>
      <c r="QPV31" s="32"/>
      <c r="QPW31" s="32"/>
      <c r="QPX31" s="32"/>
      <c r="QPY31" s="32"/>
      <c r="QPZ31" s="32"/>
      <c r="QQA31" s="32"/>
      <c r="QQB31" s="32"/>
      <c r="QQC31" s="32"/>
      <c r="QQD31" s="32"/>
      <c r="QQE31" s="32"/>
      <c r="QQF31" s="32"/>
      <c r="QQG31" s="32"/>
      <c r="QQH31" s="32"/>
      <c r="QQI31" s="32"/>
      <c r="QQJ31" s="32"/>
      <c r="QQK31" s="32"/>
      <c r="QQL31" s="32"/>
      <c r="QQM31" s="32"/>
      <c r="QQN31" s="32"/>
      <c r="QQO31" s="32"/>
      <c r="QQP31" s="32"/>
      <c r="QQQ31" s="32"/>
      <c r="QQR31" s="32"/>
      <c r="QQS31" s="32"/>
      <c r="QQT31" s="32"/>
      <c r="QQU31" s="32"/>
      <c r="QQV31" s="32"/>
      <c r="QQW31" s="32"/>
      <c r="QQX31" s="32"/>
      <c r="QQY31" s="32"/>
      <c r="QQZ31" s="32"/>
      <c r="QRA31" s="32"/>
      <c r="QRB31" s="32"/>
      <c r="QRC31" s="32"/>
      <c r="QRD31" s="32"/>
      <c r="QRE31" s="32"/>
      <c r="QRF31" s="32"/>
      <c r="QRG31" s="32"/>
      <c r="QRH31" s="32"/>
      <c r="QRI31" s="32"/>
      <c r="QRJ31" s="32"/>
      <c r="QRK31" s="32"/>
      <c r="QRL31" s="32"/>
      <c r="QRM31" s="32"/>
      <c r="QRN31" s="32"/>
      <c r="QRO31" s="32"/>
      <c r="QRP31" s="32"/>
      <c r="QRQ31" s="32"/>
      <c r="QRR31" s="32"/>
      <c r="QRS31" s="32"/>
      <c r="QRT31" s="32"/>
      <c r="QRU31" s="32"/>
      <c r="QRV31" s="32"/>
      <c r="QRW31" s="32"/>
      <c r="QRX31" s="32"/>
      <c r="QRY31" s="32"/>
      <c r="QRZ31" s="32"/>
      <c r="QSA31" s="32"/>
      <c r="QSB31" s="32"/>
      <c r="QSC31" s="32"/>
      <c r="QSD31" s="32"/>
      <c r="QSE31" s="32"/>
      <c r="QSF31" s="32"/>
      <c r="QSG31" s="32"/>
      <c r="QSH31" s="32"/>
      <c r="QSI31" s="32"/>
      <c r="QSJ31" s="32"/>
      <c r="QSK31" s="32"/>
      <c r="QSL31" s="32"/>
      <c r="QSM31" s="32"/>
      <c r="QSN31" s="32"/>
      <c r="QSO31" s="32"/>
      <c r="QSP31" s="32"/>
      <c r="QSQ31" s="32"/>
      <c r="QSR31" s="32"/>
      <c r="QSS31" s="32"/>
      <c r="QST31" s="32"/>
      <c r="QSU31" s="32"/>
      <c r="QSV31" s="32"/>
      <c r="QSW31" s="32"/>
      <c r="QSX31" s="32"/>
      <c r="QSY31" s="32"/>
      <c r="QSZ31" s="32"/>
      <c r="QTA31" s="32"/>
      <c r="QTB31" s="32"/>
      <c r="QTC31" s="32"/>
      <c r="QTD31" s="32"/>
      <c r="QTE31" s="32"/>
      <c r="QTF31" s="32"/>
      <c r="QTG31" s="32"/>
      <c r="QTH31" s="32"/>
      <c r="QTI31" s="32"/>
      <c r="QTJ31" s="32"/>
      <c r="QTK31" s="32"/>
      <c r="QTL31" s="32"/>
      <c r="QTM31" s="32"/>
      <c r="QTN31" s="32"/>
      <c r="QTO31" s="32"/>
      <c r="QTP31" s="32"/>
      <c r="QTQ31" s="32"/>
      <c r="QTR31" s="32"/>
      <c r="QTS31" s="32"/>
      <c r="QTT31" s="32"/>
      <c r="QTU31" s="32"/>
      <c r="QTV31" s="32"/>
      <c r="QTW31" s="32"/>
      <c r="QTX31" s="32"/>
      <c r="QTY31" s="32"/>
      <c r="QTZ31" s="32"/>
      <c r="QUA31" s="32"/>
      <c r="QUB31" s="32"/>
      <c r="QUC31" s="32"/>
      <c r="QUD31" s="32"/>
      <c r="QUE31" s="32"/>
      <c r="QUF31" s="32"/>
      <c r="QUG31" s="32"/>
      <c r="QUH31" s="32"/>
      <c r="QUI31" s="32"/>
      <c r="QUJ31" s="32"/>
      <c r="QUK31" s="32"/>
      <c r="QUL31" s="32"/>
      <c r="QUM31" s="32"/>
      <c r="QUN31" s="32"/>
      <c r="QUO31" s="32"/>
      <c r="QUP31" s="32"/>
      <c r="QUQ31" s="32"/>
      <c r="QUR31" s="32"/>
      <c r="QUS31" s="32"/>
      <c r="QUT31" s="32"/>
      <c r="QUU31" s="32"/>
      <c r="QUV31" s="32"/>
      <c r="QUW31" s="32"/>
      <c r="QUX31" s="32"/>
      <c r="QUY31" s="32"/>
      <c r="QUZ31" s="32"/>
      <c r="QVA31" s="32"/>
      <c r="QVB31" s="32"/>
      <c r="QVC31" s="32"/>
      <c r="QVD31" s="32"/>
      <c r="QVE31" s="32"/>
      <c r="QVF31" s="32"/>
      <c r="QVG31" s="32"/>
      <c r="QVH31" s="32"/>
      <c r="QVI31" s="32"/>
      <c r="QVJ31" s="32"/>
      <c r="QVK31" s="32"/>
      <c r="QVL31" s="32"/>
      <c r="QVM31" s="32"/>
      <c r="QVN31" s="32"/>
      <c r="QVO31" s="32"/>
      <c r="QVP31" s="32"/>
      <c r="QVQ31" s="32"/>
      <c r="QVR31" s="32"/>
      <c r="QVS31" s="32"/>
      <c r="QVT31" s="32"/>
      <c r="QVU31" s="32"/>
      <c r="QVV31" s="32"/>
      <c r="QVW31" s="32"/>
      <c r="QVX31" s="32"/>
      <c r="QVY31" s="32"/>
      <c r="QVZ31" s="32"/>
      <c r="QWA31" s="32"/>
      <c r="QWB31" s="32"/>
      <c r="QWC31" s="32"/>
      <c r="QWD31" s="32"/>
      <c r="QWE31" s="32"/>
      <c r="QWF31" s="32"/>
      <c r="QWG31" s="32"/>
      <c r="QWH31" s="32"/>
      <c r="QWI31" s="32"/>
      <c r="QWJ31" s="32"/>
      <c r="QWK31" s="32"/>
      <c r="QWL31" s="32"/>
      <c r="QWM31" s="32"/>
      <c r="QWN31" s="32"/>
      <c r="QWO31" s="32"/>
      <c r="QWP31" s="32"/>
      <c r="QWQ31" s="32"/>
      <c r="QWR31" s="32"/>
      <c r="QWS31" s="32"/>
      <c r="QWT31" s="32"/>
      <c r="QWU31" s="32"/>
      <c r="QWV31" s="32"/>
      <c r="QWW31" s="32"/>
      <c r="QWX31" s="32"/>
      <c r="QWY31" s="32"/>
      <c r="QWZ31" s="32"/>
      <c r="QXA31" s="32"/>
      <c r="QXB31" s="32"/>
      <c r="QXC31" s="32"/>
      <c r="QXD31" s="32"/>
      <c r="QXE31" s="32"/>
      <c r="QXF31" s="32"/>
      <c r="QXG31" s="32"/>
      <c r="QXH31" s="32"/>
      <c r="QXI31" s="32"/>
      <c r="QXJ31" s="32"/>
      <c r="QXK31" s="32"/>
      <c r="QXL31" s="32"/>
      <c r="QXM31" s="32"/>
      <c r="QXN31" s="32"/>
      <c r="QXO31" s="32"/>
      <c r="QXP31" s="32"/>
      <c r="QXQ31" s="32"/>
      <c r="QXR31" s="32"/>
      <c r="QXS31" s="32"/>
      <c r="QXT31" s="32"/>
      <c r="QXU31" s="32"/>
      <c r="QXV31" s="32"/>
      <c r="QXW31" s="32"/>
      <c r="QXX31" s="32"/>
      <c r="QXY31" s="32"/>
      <c r="QXZ31" s="32"/>
      <c r="QYA31" s="32"/>
      <c r="QYB31" s="32"/>
      <c r="QYC31" s="32"/>
      <c r="QYD31" s="32"/>
      <c r="QYE31" s="32"/>
      <c r="QYF31" s="32"/>
      <c r="QYG31" s="32"/>
      <c r="QYH31" s="32"/>
      <c r="QYI31" s="32"/>
      <c r="QYJ31" s="32"/>
      <c r="QYK31" s="32"/>
      <c r="QYL31" s="32"/>
      <c r="QYM31" s="32"/>
      <c r="QYN31" s="32"/>
      <c r="QYO31" s="32"/>
      <c r="QYP31" s="32"/>
      <c r="QYQ31" s="32"/>
      <c r="QYR31" s="32"/>
      <c r="QYS31" s="32"/>
      <c r="QYT31" s="32"/>
      <c r="QYU31" s="32"/>
      <c r="QYV31" s="32"/>
      <c r="QYW31" s="32"/>
      <c r="QYX31" s="32"/>
      <c r="QYY31" s="32"/>
      <c r="QYZ31" s="32"/>
      <c r="QZA31" s="32"/>
      <c r="QZB31" s="32"/>
      <c r="QZC31" s="32"/>
      <c r="QZD31" s="32"/>
      <c r="QZE31" s="32"/>
      <c r="QZF31" s="32"/>
      <c r="QZG31" s="32"/>
      <c r="QZH31" s="32"/>
      <c r="QZI31" s="32"/>
      <c r="QZJ31" s="32"/>
      <c r="QZK31" s="32"/>
      <c r="QZL31" s="32"/>
      <c r="QZM31" s="32"/>
      <c r="QZN31" s="32"/>
      <c r="QZO31" s="32"/>
      <c r="QZP31" s="32"/>
      <c r="QZQ31" s="32"/>
      <c r="QZR31" s="32"/>
      <c r="QZS31" s="32"/>
      <c r="QZT31" s="32"/>
      <c r="QZU31" s="32"/>
      <c r="QZV31" s="32"/>
      <c r="QZW31" s="32"/>
      <c r="QZX31" s="32"/>
      <c r="QZY31" s="32"/>
      <c r="QZZ31" s="32"/>
      <c r="RAA31" s="32"/>
      <c r="RAB31" s="32"/>
      <c r="RAC31" s="32"/>
      <c r="RAD31" s="32"/>
      <c r="RAE31" s="32"/>
      <c r="RAF31" s="32"/>
      <c r="RAG31" s="32"/>
      <c r="RAH31" s="32"/>
      <c r="RAI31" s="32"/>
      <c r="RAJ31" s="32"/>
      <c r="RAK31" s="32"/>
      <c r="RAL31" s="32"/>
      <c r="RAM31" s="32"/>
      <c r="RAN31" s="32"/>
      <c r="RAO31" s="32"/>
      <c r="RAP31" s="32"/>
      <c r="RAQ31" s="32"/>
      <c r="RAR31" s="32"/>
      <c r="RAS31" s="32"/>
      <c r="RAT31" s="32"/>
      <c r="RAU31" s="32"/>
      <c r="RAV31" s="32"/>
      <c r="RAW31" s="32"/>
      <c r="RAX31" s="32"/>
      <c r="RAY31" s="32"/>
      <c r="RAZ31" s="32"/>
      <c r="RBA31" s="32"/>
      <c r="RBB31" s="32"/>
      <c r="RBC31" s="32"/>
      <c r="RBD31" s="32"/>
      <c r="RBE31" s="32"/>
      <c r="RBF31" s="32"/>
      <c r="RBG31" s="32"/>
      <c r="RBH31" s="32"/>
      <c r="RBI31" s="32"/>
      <c r="RBJ31" s="32"/>
      <c r="RBK31" s="32"/>
      <c r="RBL31" s="32"/>
      <c r="RBM31" s="32"/>
      <c r="RBN31" s="32"/>
      <c r="RBO31" s="32"/>
      <c r="RBP31" s="32"/>
      <c r="RBQ31" s="32"/>
      <c r="RBR31" s="32"/>
      <c r="RBS31" s="32"/>
      <c r="RBT31" s="32"/>
      <c r="RBU31" s="32"/>
      <c r="RBV31" s="32"/>
      <c r="RBW31" s="32"/>
      <c r="RBX31" s="32"/>
      <c r="RBY31" s="32"/>
      <c r="RBZ31" s="32"/>
      <c r="RCA31" s="32"/>
      <c r="RCB31" s="32"/>
      <c r="RCC31" s="32"/>
      <c r="RCD31" s="32"/>
      <c r="RCE31" s="32"/>
      <c r="RCF31" s="32"/>
      <c r="RCG31" s="32"/>
      <c r="RCH31" s="32"/>
      <c r="RCI31" s="32"/>
      <c r="RCJ31" s="32"/>
      <c r="RCK31" s="32"/>
      <c r="RCL31" s="32"/>
      <c r="RCM31" s="32"/>
      <c r="RCN31" s="32"/>
      <c r="RCO31" s="32"/>
      <c r="RCP31" s="32"/>
      <c r="RCQ31" s="32"/>
      <c r="RCR31" s="32"/>
      <c r="RCS31" s="32"/>
      <c r="RCT31" s="32"/>
      <c r="RCU31" s="32"/>
      <c r="RCV31" s="32"/>
      <c r="RCW31" s="32"/>
      <c r="RCX31" s="32"/>
      <c r="RCY31" s="32"/>
      <c r="RCZ31" s="32"/>
      <c r="RDA31" s="32"/>
      <c r="RDB31" s="32"/>
      <c r="RDC31" s="32"/>
      <c r="RDD31" s="32"/>
      <c r="RDE31" s="32"/>
      <c r="RDF31" s="32"/>
      <c r="RDG31" s="32"/>
      <c r="RDH31" s="32"/>
      <c r="RDI31" s="32"/>
      <c r="RDJ31" s="32"/>
      <c r="RDK31" s="32"/>
      <c r="RDL31" s="32"/>
      <c r="RDM31" s="32"/>
      <c r="RDN31" s="32"/>
      <c r="RDO31" s="32"/>
      <c r="RDP31" s="32"/>
      <c r="RDQ31" s="32"/>
      <c r="RDR31" s="32"/>
      <c r="RDS31" s="32"/>
      <c r="RDT31" s="32"/>
      <c r="RDU31" s="32"/>
      <c r="RDV31" s="32"/>
      <c r="RDW31" s="32"/>
      <c r="RDX31" s="32"/>
      <c r="RDY31" s="32"/>
      <c r="RDZ31" s="32"/>
      <c r="REA31" s="32"/>
      <c r="REB31" s="32"/>
      <c r="REC31" s="32"/>
      <c r="RED31" s="32"/>
      <c r="REE31" s="32"/>
      <c r="REF31" s="32"/>
      <c r="REG31" s="32"/>
      <c r="REH31" s="32"/>
      <c r="REI31" s="32"/>
      <c r="REJ31" s="32"/>
      <c r="REK31" s="32"/>
      <c r="REL31" s="32"/>
      <c r="REM31" s="32"/>
      <c r="REN31" s="32"/>
      <c r="REO31" s="32"/>
      <c r="REP31" s="32"/>
      <c r="REQ31" s="32"/>
      <c r="RER31" s="32"/>
      <c r="RES31" s="32"/>
      <c r="RET31" s="32"/>
      <c r="REU31" s="32"/>
      <c r="REV31" s="32"/>
      <c r="REW31" s="32"/>
      <c r="REX31" s="32"/>
      <c r="REY31" s="32"/>
      <c r="REZ31" s="32"/>
      <c r="RFA31" s="32"/>
      <c r="RFB31" s="32"/>
      <c r="RFC31" s="32"/>
      <c r="RFD31" s="32"/>
      <c r="RFE31" s="32"/>
      <c r="RFF31" s="32"/>
      <c r="RFG31" s="32"/>
      <c r="RFH31" s="32"/>
      <c r="RFI31" s="32"/>
      <c r="RFJ31" s="32"/>
      <c r="RFK31" s="32"/>
      <c r="RFL31" s="32"/>
      <c r="RFM31" s="32"/>
      <c r="RFN31" s="32"/>
      <c r="RFO31" s="32"/>
      <c r="RFP31" s="32"/>
      <c r="RFQ31" s="32"/>
      <c r="RFR31" s="32"/>
      <c r="RFS31" s="32"/>
      <c r="RFT31" s="32"/>
      <c r="RFU31" s="32"/>
      <c r="RFV31" s="32"/>
      <c r="RFW31" s="32"/>
      <c r="RFX31" s="32"/>
      <c r="RFY31" s="32"/>
      <c r="RFZ31" s="32"/>
      <c r="RGA31" s="32"/>
      <c r="RGB31" s="32"/>
      <c r="RGC31" s="32"/>
      <c r="RGD31" s="32"/>
      <c r="RGE31" s="32"/>
      <c r="RGF31" s="32"/>
      <c r="RGG31" s="32"/>
      <c r="RGH31" s="32"/>
      <c r="RGI31" s="32"/>
      <c r="RGJ31" s="32"/>
      <c r="RGK31" s="32"/>
      <c r="RGL31" s="32"/>
      <c r="RGM31" s="32"/>
      <c r="RGN31" s="32"/>
      <c r="RGO31" s="32"/>
      <c r="RGP31" s="32"/>
      <c r="RGQ31" s="32"/>
      <c r="RGR31" s="32"/>
      <c r="RGS31" s="32"/>
      <c r="RGT31" s="32"/>
      <c r="RGU31" s="32"/>
      <c r="RGV31" s="32"/>
      <c r="RGW31" s="32"/>
      <c r="RGX31" s="32"/>
      <c r="RGY31" s="32"/>
      <c r="RGZ31" s="32"/>
      <c r="RHA31" s="32"/>
      <c r="RHB31" s="32"/>
      <c r="RHC31" s="32"/>
      <c r="RHD31" s="32"/>
      <c r="RHE31" s="32"/>
      <c r="RHF31" s="32"/>
      <c r="RHG31" s="32"/>
      <c r="RHH31" s="32"/>
      <c r="RHI31" s="32"/>
      <c r="RHJ31" s="32"/>
      <c r="RHK31" s="32"/>
      <c r="RHL31" s="32"/>
      <c r="RHM31" s="32"/>
      <c r="RHN31" s="32"/>
      <c r="RHO31" s="32"/>
      <c r="RHP31" s="32"/>
      <c r="RHQ31" s="32"/>
      <c r="RHR31" s="32"/>
      <c r="RHS31" s="32"/>
      <c r="RHT31" s="32"/>
      <c r="RHU31" s="32"/>
      <c r="RHV31" s="32"/>
      <c r="RHW31" s="32"/>
      <c r="RHX31" s="32"/>
      <c r="RHY31" s="32"/>
      <c r="RHZ31" s="32"/>
      <c r="RIA31" s="32"/>
      <c r="RIB31" s="32"/>
      <c r="RIC31" s="32"/>
      <c r="RID31" s="32"/>
      <c r="RIE31" s="32"/>
      <c r="RIF31" s="32"/>
      <c r="RIG31" s="32"/>
      <c r="RIH31" s="32"/>
      <c r="RII31" s="32"/>
      <c r="RIJ31" s="32"/>
      <c r="RIK31" s="32"/>
      <c r="RIL31" s="32"/>
      <c r="RIM31" s="32"/>
      <c r="RIN31" s="32"/>
      <c r="RIO31" s="32"/>
      <c r="RIP31" s="32"/>
      <c r="RIQ31" s="32"/>
      <c r="RIR31" s="32"/>
      <c r="RIS31" s="32"/>
      <c r="RIT31" s="32"/>
      <c r="RIU31" s="32"/>
      <c r="RIV31" s="32"/>
      <c r="RIW31" s="32"/>
      <c r="RIX31" s="32"/>
      <c r="RIY31" s="32"/>
      <c r="RIZ31" s="32"/>
      <c r="RJA31" s="32"/>
      <c r="RJB31" s="32"/>
      <c r="RJC31" s="32"/>
      <c r="RJD31" s="32"/>
      <c r="RJE31" s="32"/>
      <c r="RJF31" s="32"/>
      <c r="RJG31" s="32"/>
      <c r="RJH31" s="32"/>
      <c r="RJI31" s="32"/>
      <c r="RJJ31" s="32"/>
      <c r="RJK31" s="32"/>
      <c r="RJL31" s="32"/>
      <c r="RJM31" s="32"/>
      <c r="RJN31" s="32"/>
      <c r="RJO31" s="32"/>
      <c r="RJP31" s="32"/>
      <c r="RJQ31" s="32"/>
      <c r="RJR31" s="32"/>
      <c r="RJS31" s="32"/>
      <c r="RJT31" s="32"/>
      <c r="RJU31" s="32"/>
      <c r="RJV31" s="32"/>
      <c r="RJW31" s="32"/>
      <c r="RJX31" s="32"/>
      <c r="RJY31" s="32"/>
      <c r="RJZ31" s="32"/>
      <c r="RKA31" s="32"/>
      <c r="RKB31" s="32"/>
      <c r="RKC31" s="32"/>
      <c r="RKD31" s="32"/>
      <c r="RKE31" s="32"/>
      <c r="RKF31" s="32"/>
      <c r="RKG31" s="32"/>
      <c r="RKH31" s="32"/>
      <c r="RKI31" s="32"/>
      <c r="RKJ31" s="32"/>
      <c r="RKK31" s="32"/>
      <c r="RKL31" s="32"/>
      <c r="RKM31" s="32"/>
      <c r="RKN31" s="32"/>
      <c r="RKO31" s="32"/>
      <c r="RKP31" s="32"/>
      <c r="RKQ31" s="32"/>
      <c r="RKR31" s="32"/>
      <c r="RKS31" s="32"/>
      <c r="RKT31" s="32"/>
      <c r="RKU31" s="32"/>
      <c r="RKV31" s="32"/>
      <c r="RKW31" s="32"/>
      <c r="RKX31" s="32"/>
      <c r="RKY31" s="32"/>
      <c r="RKZ31" s="32"/>
      <c r="RLA31" s="32"/>
      <c r="RLB31" s="32"/>
      <c r="RLC31" s="32"/>
      <c r="RLD31" s="32"/>
      <c r="RLE31" s="32"/>
      <c r="RLF31" s="32"/>
      <c r="RLG31" s="32"/>
      <c r="RLH31" s="32"/>
      <c r="RLI31" s="32"/>
      <c r="RLJ31" s="32"/>
      <c r="RLK31" s="32"/>
      <c r="RLL31" s="32"/>
      <c r="RLM31" s="32"/>
      <c r="RLN31" s="32"/>
      <c r="RLO31" s="32"/>
      <c r="RLP31" s="32"/>
      <c r="RLQ31" s="32"/>
      <c r="RLR31" s="32"/>
      <c r="RLS31" s="32"/>
      <c r="RLT31" s="32"/>
      <c r="RLU31" s="32"/>
      <c r="RLV31" s="32"/>
      <c r="RLW31" s="32"/>
      <c r="RLX31" s="32"/>
      <c r="RLY31" s="32"/>
      <c r="RLZ31" s="32"/>
      <c r="RMA31" s="32"/>
      <c r="RMB31" s="32"/>
      <c r="RMC31" s="32"/>
      <c r="RMD31" s="32"/>
      <c r="RME31" s="32"/>
      <c r="RMF31" s="32"/>
      <c r="RMG31" s="32"/>
      <c r="RMH31" s="32"/>
      <c r="RMI31" s="32"/>
      <c r="RMJ31" s="32"/>
      <c r="RMK31" s="32"/>
      <c r="RML31" s="32"/>
      <c r="RMM31" s="32"/>
      <c r="RMN31" s="32"/>
      <c r="RMO31" s="32"/>
      <c r="RMP31" s="32"/>
      <c r="RMQ31" s="32"/>
      <c r="RMR31" s="32"/>
      <c r="RMS31" s="32"/>
      <c r="RMT31" s="32"/>
      <c r="RMU31" s="32"/>
      <c r="RMV31" s="32"/>
      <c r="RMW31" s="32"/>
      <c r="RMX31" s="32"/>
      <c r="RMY31" s="32"/>
      <c r="RMZ31" s="32"/>
      <c r="RNA31" s="32"/>
      <c r="RNB31" s="32"/>
      <c r="RNC31" s="32"/>
      <c r="RND31" s="32"/>
      <c r="RNE31" s="32"/>
      <c r="RNF31" s="32"/>
      <c r="RNG31" s="32"/>
      <c r="RNH31" s="32"/>
      <c r="RNI31" s="32"/>
      <c r="RNJ31" s="32"/>
      <c r="RNK31" s="32"/>
      <c r="RNL31" s="32"/>
      <c r="RNM31" s="32"/>
      <c r="RNN31" s="32"/>
      <c r="RNO31" s="32"/>
      <c r="RNP31" s="32"/>
      <c r="RNQ31" s="32"/>
      <c r="RNR31" s="32"/>
      <c r="RNS31" s="32"/>
      <c r="RNT31" s="32"/>
      <c r="RNU31" s="32"/>
      <c r="RNV31" s="32"/>
      <c r="RNW31" s="32"/>
      <c r="RNX31" s="32"/>
      <c r="RNY31" s="32"/>
      <c r="RNZ31" s="32"/>
      <c r="ROA31" s="32"/>
      <c r="ROB31" s="32"/>
      <c r="ROC31" s="32"/>
      <c r="ROD31" s="32"/>
      <c r="ROE31" s="32"/>
      <c r="ROF31" s="32"/>
      <c r="ROG31" s="32"/>
      <c r="ROH31" s="32"/>
      <c r="ROI31" s="32"/>
      <c r="ROJ31" s="32"/>
      <c r="ROK31" s="32"/>
      <c r="ROL31" s="32"/>
      <c r="ROM31" s="32"/>
      <c r="RON31" s="32"/>
      <c r="ROO31" s="32"/>
      <c r="ROP31" s="32"/>
      <c r="ROQ31" s="32"/>
      <c r="ROR31" s="32"/>
      <c r="ROS31" s="32"/>
      <c r="ROT31" s="32"/>
      <c r="ROU31" s="32"/>
      <c r="ROV31" s="32"/>
      <c r="ROW31" s="32"/>
      <c r="ROX31" s="32"/>
      <c r="ROY31" s="32"/>
      <c r="ROZ31" s="32"/>
      <c r="RPA31" s="32"/>
      <c r="RPB31" s="32"/>
      <c r="RPC31" s="32"/>
      <c r="RPD31" s="32"/>
      <c r="RPE31" s="32"/>
      <c r="RPF31" s="32"/>
      <c r="RPG31" s="32"/>
      <c r="RPH31" s="32"/>
      <c r="RPI31" s="32"/>
      <c r="RPJ31" s="32"/>
      <c r="RPK31" s="32"/>
      <c r="RPL31" s="32"/>
      <c r="RPM31" s="32"/>
      <c r="RPN31" s="32"/>
      <c r="RPO31" s="32"/>
      <c r="RPP31" s="32"/>
      <c r="RPQ31" s="32"/>
      <c r="RPR31" s="32"/>
      <c r="RPS31" s="32"/>
      <c r="RPT31" s="32"/>
      <c r="RPU31" s="32"/>
      <c r="RPV31" s="32"/>
      <c r="RPW31" s="32"/>
      <c r="RPX31" s="32"/>
      <c r="RPY31" s="32"/>
      <c r="RPZ31" s="32"/>
      <c r="RQA31" s="32"/>
      <c r="RQB31" s="32"/>
      <c r="RQC31" s="32"/>
      <c r="RQD31" s="32"/>
      <c r="RQE31" s="32"/>
      <c r="RQF31" s="32"/>
      <c r="RQG31" s="32"/>
      <c r="RQH31" s="32"/>
      <c r="RQI31" s="32"/>
      <c r="RQJ31" s="32"/>
      <c r="RQK31" s="32"/>
      <c r="RQL31" s="32"/>
      <c r="RQM31" s="32"/>
      <c r="RQN31" s="32"/>
      <c r="RQO31" s="32"/>
      <c r="RQP31" s="32"/>
      <c r="RQQ31" s="32"/>
      <c r="RQR31" s="32"/>
      <c r="RQS31" s="32"/>
      <c r="RQT31" s="32"/>
      <c r="RQU31" s="32"/>
      <c r="RQV31" s="32"/>
      <c r="RQW31" s="32"/>
      <c r="RQX31" s="32"/>
      <c r="RQY31" s="32"/>
      <c r="RQZ31" s="32"/>
      <c r="RRA31" s="32"/>
      <c r="RRB31" s="32"/>
      <c r="RRC31" s="32"/>
      <c r="RRD31" s="32"/>
      <c r="RRE31" s="32"/>
      <c r="RRF31" s="32"/>
      <c r="RRG31" s="32"/>
      <c r="RRH31" s="32"/>
      <c r="RRI31" s="32"/>
      <c r="RRJ31" s="32"/>
      <c r="RRK31" s="32"/>
      <c r="RRL31" s="32"/>
      <c r="RRM31" s="32"/>
      <c r="RRN31" s="32"/>
      <c r="RRO31" s="32"/>
      <c r="RRP31" s="32"/>
      <c r="RRQ31" s="32"/>
      <c r="RRR31" s="32"/>
      <c r="RRS31" s="32"/>
      <c r="RRT31" s="32"/>
      <c r="RRU31" s="32"/>
      <c r="RRV31" s="32"/>
      <c r="RRW31" s="32"/>
      <c r="RRX31" s="32"/>
      <c r="RRY31" s="32"/>
      <c r="RRZ31" s="32"/>
      <c r="RSA31" s="32"/>
      <c r="RSB31" s="32"/>
      <c r="RSC31" s="32"/>
      <c r="RSD31" s="32"/>
      <c r="RSE31" s="32"/>
      <c r="RSF31" s="32"/>
      <c r="RSG31" s="32"/>
      <c r="RSH31" s="32"/>
      <c r="RSI31" s="32"/>
      <c r="RSJ31" s="32"/>
      <c r="RSK31" s="32"/>
      <c r="RSL31" s="32"/>
      <c r="RSM31" s="32"/>
      <c r="RSN31" s="32"/>
      <c r="RSO31" s="32"/>
      <c r="RSP31" s="32"/>
      <c r="RSQ31" s="32"/>
      <c r="RSR31" s="32"/>
      <c r="RSS31" s="32"/>
      <c r="RST31" s="32"/>
      <c r="RSU31" s="32"/>
      <c r="RSV31" s="32"/>
      <c r="RSW31" s="32"/>
      <c r="RSX31" s="32"/>
      <c r="RSY31" s="32"/>
      <c r="RSZ31" s="32"/>
      <c r="RTA31" s="32"/>
      <c r="RTB31" s="32"/>
      <c r="RTC31" s="32"/>
      <c r="RTD31" s="32"/>
      <c r="RTE31" s="32"/>
      <c r="RTF31" s="32"/>
      <c r="RTG31" s="32"/>
      <c r="RTH31" s="32"/>
      <c r="RTI31" s="32"/>
      <c r="RTJ31" s="32"/>
      <c r="RTK31" s="32"/>
      <c r="RTL31" s="32"/>
      <c r="RTM31" s="32"/>
      <c r="RTN31" s="32"/>
      <c r="RTO31" s="32"/>
      <c r="RTP31" s="32"/>
      <c r="RTQ31" s="32"/>
      <c r="RTR31" s="32"/>
      <c r="RTS31" s="32"/>
      <c r="RTT31" s="32"/>
      <c r="RTU31" s="32"/>
      <c r="RTV31" s="32"/>
      <c r="RTW31" s="32"/>
      <c r="RTX31" s="32"/>
      <c r="RTY31" s="32"/>
      <c r="RTZ31" s="32"/>
      <c r="RUA31" s="32"/>
      <c r="RUB31" s="32"/>
      <c r="RUC31" s="32"/>
      <c r="RUD31" s="32"/>
      <c r="RUE31" s="32"/>
      <c r="RUF31" s="32"/>
      <c r="RUG31" s="32"/>
      <c r="RUH31" s="32"/>
      <c r="RUI31" s="32"/>
      <c r="RUJ31" s="32"/>
      <c r="RUK31" s="32"/>
      <c r="RUL31" s="32"/>
      <c r="RUM31" s="32"/>
      <c r="RUN31" s="32"/>
      <c r="RUO31" s="32"/>
      <c r="RUP31" s="32"/>
      <c r="RUQ31" s="32"/>
      <c r="RUR31" s="32"/>
      <c r="RUS31" s="32"/>
      <c r="RUT31" s="32"/>
      <c r="RUU31" s="32"/>
      <c r="RUV31" s="32"/>
      <c r="RUW31" s="32"/>
      <c r="RUX31" s="32"/>
      <c r="RUY31" s="32"/>
      <c r="RUZ31" s="32"/>
      <c r="RVA31" s="32"/>
      <c r="RVB31" s="32"/>
      <c r="RVC31" s="32"/>
      <c r="RVD31" s="32"/>
      <c r="RVE31" s="32"/>
      <c r="RVF31" s="32"/>
      <c r="RVG31" s="32"/>
      <c r="RVH31" s="32"/>
      <c r="RVI31" s="32"/>
      <c r="RVJ31" s="32"/>
      <c r="RVK31" s="32"/>
      <c r="RVL31" s="32"/>
      <c r="RVM31" s="32"/>
      <c r="RVN31" s="32"/>
      <c r="RVO31" s="32"/>
      <c r="RVP31" s="32"/>
      <c r="RVQ31" s="32"/>
      <c r="RVR31" s="32"/>
      <c r="RVS31" s="32"/>
      <c r="RVT31" s="32"/>
      <c r="RVU31" s="32"/>
      <c r="RVV31" s="32"/>
      <c r="RVW31" s="32"/>
      <c r="RVX31" s="32"/>
      <c r="RVY31" s="32"/>
      <c r="RVZ31" s="32"/>
      <c r="RWA31" s="32"/>
      <c r="RWB31" s="32"/>
      <c r="RWC31" s="32"/>
      <c r="RWD31" s="32"/>
      <c r="RWE31" s="32"/>
      <c r="RWF31" s="32"/>
      <c r="RWG31" s="32"/>
      <c r="RWH31" s="32"/>
      <c r="RWI31" s="32"/>
      <c r="RWJ31" s="32"/>
      <c r="RWK31" s="32"/>
      <c r="RWL31" s="32"/>
      <c r="RWM31" s="32"/>
      <c r="RWN31" s="32"/>
      <c r="RWO31" s="32"/>
      <c r="RWP31" s="32"/>
      <c r="RWQ31" s="32"/>
      <c r="RWR31" s="32"/>
      <c r="RWS31" s="32"/>
      <c r="RWT31" s="32"/>
      <c r="RWU31" s="32"/>
      <c r="RWV31" s="32"/>
      <c r="RWW31" s="32"/>
      <c r="RWX31" s="32"/>
      <c r="RWY31" s="32"/>
      <c r="RWZ31" s="32"/>
      <c r="RXA31" s="32"/>
      <c r="RXB31" s="32"/>
      <c r="RXC31" s="32"/>
      <c r="RXD31" s="32"/>
      <c r="RXE31" s="32"/>
      <c r="RXF31" s="32"/>
      <c r="RXG31" s="32"/>
      <c r="RXH31" s="32"/>
      <c r="RXI31" s="32"/>
      <c r="RXJ31" s="32"/>
      <c r="RXK31" s="32"/>
      <c r="RXL31" s="32"/>
      <c r="RXM31" s="32"/>
      <c r="RXN31" s="32"/>
      <c r="RXO31" s="32"/>
      <c r="RXP31" s="32"/>
      <c r="RXQ31" s="32"/>
      <c r="RXR31" s="32"/>
      <c r="RXS31" s="32"/>
      <c r="RXT31" s="32"/>
      <c r="RXU31" s="32"/>
      <c r="RXV31" s="32"/>
      <c r="RXW31" s="32"/>
      <c r="RXX31" s="32"/>
      <c r="RXY31" s="32"/>
      <c r="RXZ31" s="32"/>
      <c r="RYA31" s="32"/>
      <c r="RYB31" s="32"/>
      <c r="RYC31" s="32"/>
      <c r="RYD31" s="32"/>
      <c r="RYE31" s="32"/>
      <c r="RYF31" s="32"/>
      <c r="RYG31" s="32"/>
      <c r="RYH31" s="32"/>
      <c r="RYI31" s="32"/>
      <c r="RYJ31" s="32"/>
      <c r="RYK31" s="32"/>
      <c r="RYL31" s="32"/>
      <c r="RYM31" s="32"/>
      <c r="RYN31" s="32"/>
      <c r="RYO31" s="32"/>
      <c r="RYP31" s="32"/>
      <c r="RYQ31" s="32"/>
      <c r="RYR31" s="32"/>
      <c r="RYS31" s="32"/>
      <c r="RYT31" s="32"/>
      <c r="RYU31" s="32"/>
      <c r="RYV31" s="32"/>
      <c r="RYW31" s="32"/>
      <c r="RYX31" s="32"/>
      <c r="RYY31" s="32"/>
      <c r="RYZ31" s="32"/>
      <c r="RZA31" s="32"/>
      <c r="RZB31" s="32"/>
      <c r="RZC31" s="32"/>
      <c r="RZD31" s="32"/>
      <c r="RZE31" s="32"/>
      <c r="RZF31" s="32"/>
      <c r="RZG31" s="32"/>
      <c r="RZH31" s="32"/>
      <c r="RZI31" s="32"/>
      <c r="RZJ31" s="32"/>
      <c r="RZK31" s="32"/>
      <c r="RZL31" s="32"/>
      <c r="RZM31" s="32"/>
      <c r="RZN31" s="32"/>
      <c r="RZO31" s="32"/>
      <c r="RZP31" s="32"/>
      <c r="RZQ31" s="32"/>
      <c r="RZR31" s="32"/>
      <c r="RZS31" s="32"/>
      <c r="RZT31" s="32"/>
      <c r="RZU31" s="32"/>
      <c r="RZV31" s="32"/>
      <c r="RZW31" s="32"/>
      <c r="RZX31" s="32"/>
      <c r="RZY31" s="32"/>
      <c r="RZZ31" s="32"/>
      <c r="SAA31" s="32"/>
      <c r="SAB31" s="32"/>
      <c r="SAC31" s="32"/>
      <c r="SAD31" s="32"/>
      <c r="SAE31" s="32"/>
      <c r="SAF31" s="32"/>
      <c r="SAG31" s="32"/>
      <c r="SAH31" s="32"/>
      <c r="SAI31" s="32"/>
      <c r="SAJ31" s="32"/>
      <c r="SAK31" s="32"/>
      <c r="SAL31" s="32"/>
      <c r="SAM31" s="32"/>
      <c r="SAN31" s="32"/>
      <c r="SAO31" s="32"/>
      <c r="SAP31" s="32"/>
      <c r="SAQ31" s="32"/>
      <c r="SAR31" s="32"/>
      <c r="SAS31" s="32"/>
      <c r="SAT31" s="32"/>
      <c r="SAU31" s="32"/>
      <c r="SAV31" s="32"/>
      <c r="SAW31" s="32"/>
      <c r="SAX31" s="32"/>
      <c r="SAY31" s="32"/>
      <c r="SAZ31" s="32"/>
      <c r="SBA31" s="32"/>
      <c r="SBB31" s="32"/>
      <c r="SBC31" s="32"/>
      <c r="SBD31" s="32"/>
      <c r="SBE31" s="32"/>
      <c r="SBF31" s="32"/>
      <c r="SBG31" s="32"/>
      <c r="SBH31" s="32"/>
      <c r="SBI31" s="32"/>
      <c r="SBJ31" s="32"/>
      <c r="SBK31" s="32"/>
      <c r="SBL31" s="32"/>
      <c r="SBM31" s="32"/>
      <c r="SBN31" s="32"/>
      <c r="SBO31" s="32"/>
      <c r="SBP31" s="32"/>
      <c r="SBQ31" s="32"/>
      <c r="SBR31" s="32"/>
      <c r="SBS31" s="32"/>
      <c r="SBT31" s="32"/>
      <c r="SBU31" s="32"/>
      <c r="SBV31" s="32"/>
      <c r="SBW31" s="32"/>
      <c r="SBX31" s="32"/>
      <c r="SBY31" s="32"/>
      <c r="SBZ31" s="32"/>
      <c r="SCA31" s="32"/>
      <c r="SCB31" s="32"/>
      <c r="SCC31" s="32"/>
      <c r="SCD31" s="32"/>
      <c r="SCE31" s="32"/>
      <c r="SCF31" s="32"/>
      <c r="SCG31" s="32"/>
      <c r="SCH31" s="32"/>
      <c r="SCI31" s="32"/>
      <c r="SCJ31" s="32"/>
      <c r="SCK31" s="32"/>
      <c r="SCL31" s="32"/>
      <c r="SCM31" s="32"/>
      <c r="SCN31" s="32"/>
      <c r="SCO31" s="32"/>
      <c r="SCP31" s="32"/>
      <c r="SCQ31" s="32"/>
      <c r="SCR31" s="32"/>
      <c r="SCS31" s="32"/>
      <c r="SCT31" s="32"/>
      <c r="SCU31" s="32"/>
      <c r="SCV31" s="32"/>
      <c r="SCW31" s="32"/>
      <c r="SCX31" s="32"/>
      <c r="SCY31" s="32"/>
      <c r="SCZ31" s="32"/>
      <c r="SDA31" s="32"/>
      <c r="SDB31" s="32"/>
      <c r="SDC31" s="32"/>
      <c r="SDD31" s="32"/>
      <c r="SDE31" s="32"/>
      <c r="SDF31" s="32"/>
      <c r="SDG31" s="32"/>
      <c r="SDH31" s="32"/>
      <c r="SDI31" s="32"/>
      <c r="SDJ31" s="32"/>
      <c r="SDK31" s="32"/>
      <c r="SDL31" s="32"/>
      <c r="SDM31" s="32"/>
      <c r="SDN31" s="32"/>
      <c r="SDO31" s="32"/>
      <c r="SDP31" s="32"/>
      <c r="SDQ31" s="32"/>
      <c r="SDR31" s="32"/>
      <c r="SDS31" s="32"/>
      <c r="SDT31" s="32"/>
      <c r="SDU31" s="32"/>
      <c r="SDV31" s="32"/>
      <c r="SDW31" s="32"/>
      <c r="SDX31" s="32"/>
      <c r="SDY31" s="32"/>
      <c r="SDZ31" s="32"/>
      <c r="SEA31" s="32"/>
      <c r="SEB31" s="32"/>
      <c r="SEC31" s="32"/>
      <c r="SED31" s="32"/>
      <c r="SEE31" s="32"/>
      <c r="SEF31" s="32"/>
      <c r="SEG31" s="32"/>
      <c r="SEH31" s="32"/>
      <c r="SEI31" s="32"/>
      <c r="SEJ31" s="32"/>
      <c r="SEK31" s="32"/>
      <c r="SEL31" s="32"/>
      <c r="SEM31" s="32"/>
      <c r="SEN31" s="32"/>
      <c r="SEO31" s="32"/>
      <c r="SEP31" s="32"/>
      <c r="SEQ31" s="32"/>
      <c r="SER31" s="32"/>
      <c r="SES31" s="32"/>
      <c r="SET31" s="32"/>
      <c r="SEU31" s="32"/>
      <c r="SEV31" s="32"/>
      <c r="SEW31" s="32"/>
      <c r="SEX31" s="32"/>
      <c r="SEY31" s="32"/>
      <c r="SEZ31" s="32"/>
      <c r="SFA31" s="32"/>
      <c r="SFB31" s="32"/>
      <c r="SFC31" s="32"/>
      <c r="SFD31" s="32"/>
      <c r="SFE31" s="32"/>
      <c r="SFF31" s="32"/>
      <c r="SFG31" s="32"/>
      <c r="SFH31" s="32"/>
      <c r="SFI31" s="32"/>
      <c r="SFJ31" s="32"/>
      <c r="SFK31" s="32"/>
      <c r="SFL31" s="32"/>
      <c r="SFM31" s="32"/>
      <c r="SFN31" s="32"/>
      <c r="SFO31" s="32"/>
      <c r="SFP31" s="32"/>
      <c r="SFQ31" s="32"/>
      <c r="SFR31" s="32"/>
      <c r="SFS31" s="32"/>
      <c r="SFT31" s="32"/>
      <c r="SFU31" s="32"/>
      <c r="SFV31" s="32"/>
      <c r="SFW31" s="32"/>
      <c r="SFX31" s="32"/>
      <c r="SFY31" s="32"/>
      <c r="SFZ31" s="32"/>
      <c r="SGA31" s="32"/>
      <c r="SGB31" s="32"/>
      <c r="SGC31" s="32"/>
      <c r="SGD31" s="32"/>
      <c r="SGE31" s="32"/>
      <c r="SGF31" s="32"/>
      <c r="SGG31" s="32"/>
      <c r="SGH31" s="32"/>
      <c r="SGI31" s="32"/>
      <c r="SGJ31" s="32"/>
      <c r="SGK31" s="32"/>
      <c r="SGL31" s="32"/>
      <c r="SGM31" s="32"/>
      <c r="SGN31" s="32"/>
      <c r="SGO31" s="32"/>
      <c r="SGP31" s="32"/>
      <c r="SGQ31" s="32"/>
      <c r="SGR31" s="32"/>
      <c r="SGS31" s="32"/>
      <c r="SGT31" s="32"/>
      <c r="SGU31" s="32"/>
      <c r="SGV31" s="32"/>
      <c r="SGW31" s="32"/>
      <c r="SGX31" s="32"/>
      <c r="SGY31" s="32"/>
      <c r="SGZ31" s="32"/>
      <c r="SHA31" s="32"/>
      <c r="SHB31" s="32"/>
      <c r="SHC31" s="32"/>
      <c r="SHD31" s="32"/>
      <c r="SHE31" s="32"/>
      <c r="SHF31" s="32"/>
      <c r="SHG31" s="32"/>
      <c r="SHH31" s="32"/>
      <c r="SHI31" s="32"/>
      <c r="SHJ31" s="32"/>
      <c r="SHK31" s="32"/>
      <c r="SHL31" s="32"/>
      <c r="SHM31" s="32"/>
      <c r="SHN31" s="32"/>
      <c r="SHO31" s="32"/>
      <c r="SHP31" s="32"/>
      <c r="SHQ31" s="32"/>
      <c r="SHR31" s="32"/>
      <c r="SHS31" s="32"/>
      <c r="SHT31" s="32"/>
      <c r="SHU31" s="32"/>
      <c r="SHV31" s="32"/>
      <c r="SHW31" s="32"/>
      <c r="SHX31" s="32"/>
      <c r="SHY31" s="32"/>
      <c r="SHZ31" s="32"/>
      <c r="SIA31" s="32"/>
      <c r="SIB31" s="32"/>
      <c r="SIC31" s="32"/>
      <c r="SID31" s="32"/>
      <c r="SIE31" s="32"/>
      <c r="SIF31" s="32"/>
      <c r="SIG31" s="32"/>
      <c r="SIH31" s="32"/>
      <c r="SII31" s="32"/>
      <c r="SIJ31" s="32"/>
      <c r="SIK31" s="32"/>
      <c r="SIL31" s="32"/>
      <c r="SIM31" s="32"/>
      <c r="SIN31" s="32"/>
      <c r="SIO31" s="32"/>
      <c r="SIP31" s="32"/>
      <c r="SIQ31" s="32"/>
      <c r="SIR31" s="32"/>
      <c r="SIS31" s="32"/>
      <c r="SIT31" s="32"/>
      <c r="SIU31" s="32"/>
      <c r="SIV31" s="32"/>
      <c r="SIW31" s="32"/>
      <c r="SIX31" s="32"/>
      <c r="SIY31" s="32"/>
      <c r="SIZ31" s="32"/>
      <c r="SJA31" s="32"/>
      <c r="SJB31" s="32"/>
      <c r="SJC31" s="32"/>
      <c r="SJD31" s="32"/>
      <c r="SJE31" s="32"/>
      <c r="SJF31" s="32"/>
      <c r="SJG31" s="32"/>
      <c r="SJH31" s="32"/>
      <c r="SJI31" s="32"/>
      <c r="SJJ31" s="32"/>
      <c r="SJK31" s="32"/>
      <c r="SJL31" s="32"/>
      <c r="SJM31" s="32"/>
      <c r="SJN31" s="32"/>
      <c r="SJO31" s="32"/>
      <c r="SJP31" s="32"/>
      <c r="SJQ31" s="32"/>
      <c r="SJR31" s="32"/>
      <c r="SJS31" s="32"/>
      <c r="SJT31" s="32"/>
      <c r="SJU31" s="32"/>
      <c r="SJV31" s="32"/>
      <c r="SJW31" s="32"/>
      <c r="SJX31" s="32"/>
      <c r="SJY31" s="32"/>
      <c r="SJZ31" s="32"/>
      <c r="SKA31" s="32"/>
      <c r="SKB31" s="32"/>
      <c r="SKC31" s="32"/>
      <c r="SKD31" s="32"/>
      <c r="SKE31" s="32"/>
      <c r="SKF31" s="32"/>
      <c r="SKG31" s="32"/>
      <c r="SKH31" s="32"/>
      <c r="SKI31" s="32"/>
      <c r="SKJ31" s="32"/>
      <c r="SKK31" s="32"/>
      <c r="SKL31" s="32"/>
      <c r="SKM31" s="32"/>
      <c r="SKN31" s="32"/>
      <c r="SKO31" s="32"/>
      <c r="SKP31" s="32"/>
      <c r="SKQ31" s="32"/>
      <c r="SKR31" s="32"/>
      <c r="SKS31" s="32"/>
      <c r="SKT31" s="32"/>
      <c r="SKU31" s="32"/>
      <c r="SKV31" s="32"/>
      <c r="SKW31" s="32"/>
      <c r="SKX31" s="32"/>
      <c r="SKY31" s="32"/>
      <c r="SKZ31" s="32"/>
      <c r="SLA31" s="32"/>
      <c r="SLB31" s="32"/>
      <c r="SLC31" s="32"/>
      <c r="SLD31" s="32"/>
      <c r="SLE31" s="32"/>
      <c r="SLF31" s="32"/>
      <c r="SLG31" s="32"/>
      <c r="SLH31" s="32"/>
      <c r="SLI31" s="32"/>
      <c r="SLJ31" s="32"/>
      <c r="SLK31" s="32"/>
      <c r="SLL31" s="32"/>
      <c r="SLM31" s="32"/>
      <c r="SLN31" s="32"/>
      <c r="SLO31" s="32"/>
      <c r="SLP31" s="32"/>
      <c r="SLQ31" s="32"/>
      <c r="SLR31" s="32"/>
      <c r="SLS31" s="32"/>
      <c r="SLT31" s="32"/>
      <c r="SLU31" s="32"/>
      <c r="SLV31" s="32"/>
      <c r="SLW31" s="32"/>
      <c r="SLX31" s="32"/>
      <c r="SLY31" s="32"/>
      <c r="SLZ31" s="32"/>
      <c r="SMA31" s="32"/>
      <c r="SMB31" s="32"/>
      <c r="SMC31" s="32"/>
      <c r="SMD31" s="32"/>
      <c r="SME31" s="32"/>
      <c r="SMF31" s="32"/>
      <c r="SMG31" s="32"/>
      <c r="SMH31" s="32"/>
      <c r="SMI31" s="32"/>
      <c r="SMJ31" s="32"/>
      <c r="SMK31" s="32"/>
      <c r="SML31" s="32"/>
      <c r="SMM31" s="32"/>
      <c r="SMN31" s="32"/>
      <c r="SMO31" s="32"/>
      <c r="SMP31" s="32"/>
      <c r="SMQ31" s="32"/>
      <c r="SMR31" s="32"/>
      <c r="SMS31" s="32"/>
      <c r="SMT31" s="32"/>
      <c r="SMU31" s="32"/>
      <c r="SMV31" s="32"/>
      <c r="SMW31" s="32"/>
      <c r="SMX31" s="32"/>
      <c r="SMY31" s="32"/>
      <c r="SMZ31" s="32"/>
      <c r="SNA31" s="32"/>
      <c r="SNB31" s="32"/>
      <c r="SNC31" s="32"/>
      <c r="SND31" s="32"/>
      <c r="SNE31" s="32"/>
      <c r="SNF31" s="32"/>
      <c r="SNG31" s="32"/>
      <c r="SNH31" s="32"/>
      <c r="SNI31" s="32"/>
      <c r="SNJ31" s="32"/>
      <c r="SNK31" s="32"/>
      <c r="SNL31" s="32"/>
      <c r="SNM31" s="32"/>
      <c r="SNN31" s="32"/>
      <c r="SNO31" s="32"/>
      <c r="SNP31" s="32"/>
      <c r="SNQ31" s="32"/>
      <c r="SNR31" s="32"/>
      <c r="SNS31" s="32"/>
      <c r="SNT31" s="32"/>
      <c r="SNU31" s="32"/>
      <c r="SNV31" s="32"/>
      <c r="SNW31" s="32"/>
      <c r="SNX31" s="32"/>
      <c r="SNY31" s="32"/>
      <c r="SNZ31" s="32"/>
      <c r="SOA31" s="32"/>
      <c r="SOB31" s="32"/>
      <c r="SOC31" s="32"/>
      <c r="SOD31" s="32"/>
      <c r="SOE31" s="32"/>
      <c r="SOF31" s="32"/>
      <c r="SOG31" s="32"/>
      <c r="SOH31" s="32"/>
      <c r="SOI31" s="32"/>
      <c r="SOJ31" s="32"/>
      <c r="SOK31" s="32"/>
      <c r="SOL31" s="32"/>
      <c r="SOM31" s="32"/>
      <c r="SON31" s="32"/>
      <c r="SOO31" s="32"/>
      <c r="SOP31" s="32"/>
      <c r="SOQ31" s="32"/>
      <c r="SOR31" s="32"/>
      <c r="SOS31" s="32"/>
      <c r="SOT31" s="32"/>
      <c r="SOU31" s="32"/>
      <c r="SOV31" s="32"/>
      <c r="SOW31" s="32"/>
      <c r="SOX31" s="32"/>
      <c r="SOY31" s="32"/>
      <c r="SOZ31" s="32"/>
      <c r="SPA31" s="32"/>
      <c r="SPB31" s="32"/>
      <c r="SPC31" s="32"/>
      <c r="SPD31" s="32"/>
      <c r="SPE31" s="32"/>
      <c r="SPF31" s="32"/>
      <c r="SPG31" s="32"/>
      <c r="SPH31" s="32"/>
      <c r="SPI31" s="32"/>
      <c r="SPJ31" s="32"/>
      <c r="SPK31" s="32"/>
      <c r="SPL31" s="32"/>
      <c r="SPM31" s="32"/>
      <c r="SPN31" s="32"/>
      <c r="SPO31" s="32"/>
      <c r="SPP31" s="32"/>
      <c r="SPQ31" s="32"/>
      <c r="SPR31" s="32"/>
      <c r="SPS31" s="32"/>
      <c r="SPT31" s="32"/>
      <c r="SPU31" s="32"/>
      <c r="SPV31" s="32"/>
      <c r="SPW31" s="32"/>
      <c r="SPX31" s="32"/>
      <c r="SPY31" s="32"/>
      <c r="SPZ31" s="32"/>
      <c r="SQA31" s="32"/>
      <c r="SQB31" s="32"/>
      <c r="SQC31" s="32"/>
      <c r="SQD31" s="32"/>
      <c r="SQE31" s="32"/>
      <c r="SQF31" s="32"/>
      <c r="SQG31" s="32"/>
      <c r="SQH31" s="32"/>
      <c r="SQI31" s="32"/>
      <c r="SQJ31" s="32"/>
      <c r="SQK31" s="32"/>
      <c r="SQL31" s="32"/>
      <c r="SQM31" s="32"/>
      <c r="SQN31" s="32"/>
      <c r="SQO31" s="32"/>
      <c r="SQP31" s="32"/>
      <c r="SQQ31" s="32"/>
      <c r="SQR31" s="32"/>
      <c r="SQS31" s="32"/>
      <c r="SQT31" s="32"/>
      <c r="SQU31" s="32"/>
      <c r="SQV31" s="32"/>
      <c r="SQW31" s="32"/>
      <c r="SQX31" s="32"/>
      <c r="SQY31" s="32"/>
      <c r="SQZ31" s="32"/>
      <c r="SRA31" s="32"/>
      <c r="SRB31" s="32"/>
      <c r="SRC31" s="32"/>
      <c r="SRD31" s="32"/>
      <c r="SRE31" s="32"/>
      <c r="SRF31" s="32"/>
      <c r="SRG31" s="32"/>
      <c r="SRH31" s="32"/>
      <c r="SRI31" s="32"/>
      <c r="SRJ31" s="32"/>
      <c r="SRK31" s="32"/>
      <c r="SRL31" s="32"/>
      <c r="SRM31" s="32"/>
      <c r="SRN31" s="32"/>
      <c r="SRO31" s="32"/>
      <c r="SRP31" s="32"/>
      <c r="SRQ31" s="32"/>
      <c r="SRR31" s="32"/>
      <c r="SRS31" s="32"/>
      <c r="SRT31" s="32"/>
      <c r="SRU31" s="32"/>
      <c r="SRV31" s="32"/>
      <c r="SRW31" s="32"/>
      <c r="SRX31" s="32"/>
      <c r="SRY31" s="32"/>
      <c r="SRZ31" s="32"/>
      <c r="SSA31" s="32"/>
      <c r="SSB31" s="32"/>
      <c r="SSC31" s="32"/>
      <c r="SSD31" s="32"/>
      <c r="SSE31" s="32"/>
      <c r="SSF31" s="32"/>
      <c r="SSG31" s="32"/>
      <c r="SSH31" s="32"/>
      <c r="SSI31" s="32"/>
      <c r="SSJ31" s="32"/>
      <c r="SSK31" s="32"/>
      <c r="SSL31" s="32"/>
      <c r="SSM31" s="32"/>
      <c r="SSN31" s="32"/>
      <c r="SSO31" s="32"/>
      <c r="SSP31" s="32"/>
      <c r="SSQ31" s="32"/>
      <c r="SSR31" s="32"/>
      <c r="SSS31" s="32"/>
      <c r="SST31" s="32"/>
      <c r="SSU31" s="32"/>
      <c r="SSV31" s="32"/>
      <c r="SSW31" s="32"/>
      <c r="SSX31" s="32"/>
      <c r="SSY31" s="32"/>
      <c r="SSZ31" s="32"/>
      <c r="STA31" s="32"/>
      <c r="STB31" s="32"/>
      <c r="STC31" s="32"/>
      <c r="STD31" s="32"/>
      <c r="STE31" s="32"/>
      <c r="STF31" s="32"/>
      <c r="STG31" s="32"/>
      <c r="STH31" s="32"/>
      <c r="STI31" s="32"/>
      <c r="STJ31" s="32"/>
      <c r="STK31" s="32"/>
      <c r="STL31" s="32"/>
      <c r="STM31" s="32"/>
      <c r="STN31" s="32"/>
      <c r="STO31" s="32"/>
      <c r="STP31" s="32"/>
      <c r="STQ31" s="32"/>
      <c r="STR31" s="32"/>
      <c r="STS31" s="32"/>
      <c r="STT31" s="32"/>
      <c r="STU31" s="32"/>
      <c r="STV31" s="32"/>
      <c r="STW31" s="32"/>
      <c r="STX31" s="32"/>
      <c r="STY31" s="32"/>
      <c r="STZ31" s="32"/>
      <c r="SUA31" s="32"/>
      <c r="SUB31" s="32"/>
      <c r="SUC31" s="32"/>
      <c r="SUD31" s="32"/>
      <c r="SUE31" s="32"/>
      <c r="SUF31" s="32"/>
      <c r="SUG31" s="32"/>
      <c r="SUH31" s="32"/>
      <c r="SUI31" s="32"/>
      <c r="SUJ31" s="32"/>
      <c r="SUK31" s="32"/>
      <c r="SUL31" s="32"/>
      <c r="SUM31" s="32"/>
      <c r="SUN31" s="32"/>
      <c r="SUO31" s="32"/>
      <c r="SUP31" s="32"/>
      <c r="SUQ31" s="32"/>
      <c r="SUR31" s="32"/>
      <c r="SUS31" s="32"/>
      <c r="SUT31" s="32"/>
      <c r="SUU31" s="32"/>
      <c r="SUV31" s="32"/>
      <c r="SUW31" s="32"/>
      <c r="SUX31" s="32"/>
      <c r="SUY31" s="32"/>
      <c r="SUZ31" s="32"/>
      <c r="SVA31" s="32"/>
      <c r="SVB31" s="32"/>
      <c r="SVC31" s="32"/>
      <c r="SVD31" s="32"/>
      <c r="SVE31" s="32"/>
      <c r="SVF31" s="32"/>
      <c r="SVG31" s="32"/>
      <c r="SVH31" s="32"/>
      <c r="SVI31" s="32"/>
      <c r="SVJ31" s="32"/>
      <c r="SVK31" s="32"/>
      <c r="SVL31" s="32"/>
      <c r="SVM31" s="32"/>
      <c r="SVN31" s="32"/>
      <c r="SVO31" s="32"/>
      <c r="SVP31" s="32"/>
      <c r="SVQ31" s="32"/>
      <c r="SVR31" s="32"/>
      <c r="SVS31" s="32"/>
      <c r="SVT31" s="32"/>
      <c r="SVU31" s="32"/>
      <c r="SVV31" s="32"/>
      <c r="SVW31" s="32"/>
      <c r="SVX31" s="32"/>
      <c r="SVY31" s="32"/>
      <c r="SVZ31" s="32"/>
      <c r="SWA31" s="32"/>
      <c r="SWB31" s="32"/>
      <c r="SWC31" s="32"/>
      <c r="SWD31" s="32"/>
      <c r="SWE31" s="32"/>
      <c r="SWF31" s="32"/>
      <c r="SWG31" s="32"/>
      <c r="SWH31" s="32"/>
      <c r="SWI31" s="32"/>
      <c r="SWJ31" s="32"/>
      <c r="SWK31" s="32"/>
      <c r="SWL31" s="32"/>
      <c r="SWM31" s="32"/>
      <c r="SWN31" s="32"/>
      <c r="SWO31" s="32"/>
      <c r="SWP31" s="32"/>
      <c r="SWQ31" s="32"/>
      <c r="SWR31" s="32"/>
      <c r="SWS31" s="32"/>
      <c r="SWT31" s="32"/>
      <c r="SWU31" s="32"/>
      <c r="SWV31" s="32"/>
      <c r="SWW31" s="32"/>
      <c r="SWX31" s="32"/>
      <c r="SWY31" s="32"/>
      <c r="SWZ31" s="32"/>
      <c r="SXA31" s="32"/>
      <c r="SXB31" s="32"/>
      <c r="SXC31" s="32"/>
      <c r="SXD31" s="32"/>
      <c r="SXE31" s="32"/>
      <c r="SXF31" s="32"/>
      <c r="SXG31" s="32"/>
      <c r="SXH31" s="32"/>
      <c r="SXI31" s="32"/>
      <c r="SXJ31" s="32"/>
      <c r="SXK31" s="32"/>
      <c r="SXL31" s="32"/>
      <c r="SXM31" s="32"/>
      <c r="SXN31" s="32"/>
      <c r="SXO31" s="32"/>
      <c r="SXP31" s="32"/>
      <c r="SXQ31" s="32"/>
      <c r="SXR31" s="32"/>
      <c r="SXS31" s="32"/>
      <c r="SXT31" s="32"/>
      <c r="SXU31" s="32"/>
      <c r="SXV31" s="32"/>
      <c r="SXW31" s="32"/>
      <c r="SXX31" s="32"/>
      <c r="SXY31" s="32"/>
      <c r="SXZ31" s="32"/>
      <c r="SYA31" s="32"/>
      <c r="SYB31" s="32"/>
      <c r="SYC31" s="32"/>
      <c r="SYD31" s="32"/>
      <c r="SYE31" s="32"/>
      <c r="SYF31" s="32"/>
      <c r="SYG31" s="32"/>
      <c r="SYH31" s="32"/>
      <c r="SYI31" s="32"/>
      <c r="SYJ31" s="32"/>
      <c r="SYK31" s="32"/>
      <c r="SYL31" s="32"/>
      <c r="SYM31" s="32"/>
      <c r="SYN31" s="32"/>
      <c r="SYO31" s="32"/>
      <c r="SYP31" s="32"/>
      <c r="SYQ31" s="32"/>
      <c r="SYR31" s="32"/>
      <c r="SYS31" s="32"/>
      <c r="SYT31" s="32"/>
      <c r="SYU31" s="32"/>
      <c r="SYV31" s="32"/>
      <c r="SYW31" s="32"/>
      <c r="SYX31" s="32"/>
      <c r="SYY31" s="32"/>
      <c r="SYZ31" s="32"/>
      <c r="SZA31" s="32"/>
      <c r="SZB31" s="32"/>
      <c r="SZC31" s="32"/>
      <c r="SZD31" s="32"/>
      <c r="SZE31" s="32"/>
      <c r="SZF31" s="32"/>
      <c r="SZG31" s="32"/>
      <c r="SZH31" s="32"/>
      <c r="SZI31" s="32"/>
      <c r="SZJ31" s="32"/>
      <c r="SZK31" s="32"/>
      <c r="SZL31" s="32"/>
      <c r="SZM31" s="32"/>
      <c r="SZN31" s="32"/>
      <c r="SZO31" s="32"/>
      <c r="SZP31" s="32"/>
      <c r="SZQ31" s="32"/>
      <c r="SZR31" s="32"/>
      <c r="SZS31" s="32"/>
      <c r="SZT31" s="32"/>
      <c r="SZU31" s="32"/>
      <c r="SZV31" s="32"/>
      <c r="SZW31" s="32"/>
      <c r="SZX31" s="32"/>
      <c r="SZY31" s="32"/>
      <c r="SZZ31" s="32"/>
      <c r="TAA31" s="32"/>
      <c r="TAB31" s="32"/>
      <c r="TAC31" s="32"/>
      <c r="TAD31" s="32"/>
      <c r="TAE31" s="32"/>
      <c r="TAF31" s="32"/>
      <c r="TAG31" s="32"/>
      <c r="TAH31" s="32"/>
      <c r="TAI31" s="32"/>
      <c r="TAJ31" s="32"/>
      <c r="TAK31" s="32"/>
      <c r="TAL31" s="32"/>
      <c r="TAM31" s="32"/>
      <c r="TAN31" s="32"/>
      <c r="TAO31" s="32"/>
      <c r="TAP31" s="32"/>
      <c r="TAQ31" s="32"/>
      <c r="TAR31" s="32"/>
      <c r="TAS31" s="32"/>
      <c r="TAT31" s="32"/>
      <c r="TAU31" s="32"/>
      <c r="TAV31" s="32"/>
      <c r="TAW31" s="32"/>
      <c r="TAX31" s="32"/>
      <c r="TAY31" s="32"/>
      <c r="TAZ31" s="32"/>
      <c r="TBA31" s="32"/>
      <c r="TBB31" s="32"/>
      <c r="TBC31" s="32"/>
      <c r="TBD31" s="32"/>
      <c r="TBE31" s="32"/>
      <c r="TBF31" s="32"/>
      <c r="TBG31" s="32"/>
      <c r="TBH31" s="32"/>
      <c r="TBI31" s="32"/>
      <c r="TBJ31" s="32"/>
      <c r="TBK31" s="32"/>
      <c r="TBL31" s="32"/>
      <c r="TBM31" s="32"/>
      <c r="TBN31" s="32"/>
      <c r="TBO31" s="32"/>
      <c r="TBP31" s="32"/>
      <c r="TBQ31" s="32"/>
      <c r="TBR31" s="32"/>
      <c r="TBS31" s="32"/>
      <c r="TBT31" s="32"/>
      <c r="TBU31" s="32"/>
      <c r="TBV31" s="32"/>
      <c r="TBW31" s="32"/>
      <c r="TBX31" s="32"/>
      <c r="TBY31" s="32"/>
      <c r="TBZ31" s="32"/>
      <c r="TCA31" s="32"/>
      <c r="TCB31" s="32"/>
      <c r="TCC31" s="32"/>
      <c r="TCD31" s="32"/>
      <c r="TCE31" s="32"/>
      <c r="TCF31" s="32"/>
      <c r="TCG31" s="32"/>
      <c r="TCH31" s="32"/>
      <c r="TCI31" s="32"/>
      <c r="TCJ31" s="32"/>
      <c r="TCK31" s="32"/>
      <c r="TCL31" s="32"/>
      <c r="TCM31" s="32"/>
      <c r="TCN31" s="32"/>
      <c r="TCO31" s="32"/>
      <c r="TCP31" s="32"/>
      <c r="TCQ31" s="32"/>
      <c r="TCR31" s="32"/>
      <c r="TCS31" s="32"/>
      <c r="TCT31" s="32"/>
      <c r="TCU31" s="32"/>
      <c r="TCV31" s="32"/>
      <c r="TCW31" s="32"/>
      <c r="TCX31" s="32"/>
      <c r="TCY31" s="32"/>
      <c r="TCZ31" s="32"/>
      <c r="TDA31" s="32"/>
      <c r="TDB31" s="32"/>
      <c r="TDC31" s="32"/>
      <c r="TDD31" s="32"/>
      <c r="TDE31" s="32"/>
      <c r="TDF31" s="32"/>
      <c r="TDG31" s="32"/>
      <c r="TDH31" s="32"/>
      <c r="TDI31" s="32"/>
      <c r="TDJ31" s="32"/>
      <c r="TDK31" s="32"/>
      <c r="TDL31" s="32"/>
      <c r="TDM31" s="32"/>
      <c r="TDN31" s="32"/>
      <c r="TDO31" s="32"/>
      <c r="TDP31" s="32"/>
      <c r="TDQ31" s="32"/>
      <c r="TDR31" s="32"/>
      <c r="TDS31" s="32"/>
      <c r="TDT31" s="32"/>
      <c r="TDU31" s="32"/>
      <c r="TDV31" s="32"/>
      <c r="TDW31" s="32"/>
      <c r="TDX31" s="32"/>
      <c r="TDY31" s="32"/>
      <c r="TDZ31" s="32"/>
      <c r="TEA31" s="32"/>
      <c r="TEB31" s="32"/>
      <c r="TEC31" s="32"/>
      <c r="TED31" s="32"/>
      <c r="TEE31" s="32"/>
      <c r="TEF31" s="32"/>
      <c r="TEG31" s="32"/>
      <c r="TEH31" s="32"/>
      <c r="TEI31" s="32"/>
      <c r="TEJ31" s="32"/>
      <c r="TEK31" s="32"/>
      <c r="TEL31" s="32"/>
      <c r="TEM31" s="32"/>
      <c r="TEN31" s="32"/>
      <c r="TEO31" s="32"/>
      <c r="TEP31" s="32"/>
      <c r="TEQ31" s="32"/>
      <c r="TER31" s="32"/>
      <c r="TES31" s="32"/>
      <c r="TET31" s="32"/>
      <c r="TEU31" s="32"/>
      <c r="TEV31" s="32"/>
      <c r="TEW31" s="32"/>
      <c r="TEX31" s="32"/>
      <c r="TEY31" s="32"/>
      <c r="TEZ31" s="32"/>
      <c r="TFA31" s="32"/>
      <c r="TFB31" s="32"/>
      <c r="TFC31" s="32"/>
      <c r="TFD31" s="32"/>
      <c r="TFE31" s="32"/>
      <c r="TFF31" s="32"/>
      <c r="TFG31" s="32"/>
      <c r="TFH31" s="32"/>
      <c r="TFI31" s="32"/>
      <c r="TFJ31" s="32"/>
      <c r="TFK31" s="32"/>
      <c r="TFL31" s="32"/>
      <c r="TFM31" s="32"/>
      <c r="TFN31" s="32"/>
      <c r="TFO31" s="32"/>
      <c r="TFP31" s="32"/>
      <c r="TFQ31" s="32"/>
      <c r="TFR31" s="32"/>
      <c r="TFS31" s="32"/>
      <c r="TFT31" s="32"/>
      <c r="TFU31" s="32"/>
      <c r="TFV31" s="32"/>
      <c r="TFW31" s="32"/>
      <c r="TFX31" s="32"/>
      <c r="TFY31" s="32"/>
      <c r="TFZ31" s="32"/>
      <c r="TGA31" s="32"/>
      <c r="TGB31" s="32"/>
      <c r="TGC31" s="32"/>
      <c r="TGD31" s="32"/>
      <c r="TGE31" s="32"/>
      <c r="TGF31" s="32"/>
      <c r="TGG31" s="32"/>
      <c r="TGH31" s="32"/>
      <c r="TGI31" s="32"/>
      <c r="TGJ31" s="32"/>
      <c r="TGK31" s="32"/>
      <c r="TGL31" s="32"/>
      <c r="TGM31" s="32"/>
      <c r="TGN31" s="32"/>
      <c r="TGO31" s="32"/>
      <c r="TGP31" s="32"/>
      <c r="TGQ31" s="32"/>
      <c r="TGR31" s="32"/>
      <c r="TGS31" s="32"/>
      <c r="TGT31" s="32"/>
      <c r="TGU31" s="32"/>
      <c r="TGV31" s="32"/>
      <c r="TGW31" s="32"/>
      <c r="TGX31" s="32"/>
      <c r="TGY31" s="32"/>
      <c r="TGZ31" s="32"/>
      <c r="THA31" s="32"/>
      <c r="THB31" s="32"/>
      <c r="THC31" s="32"/>
      <c r="THD31" s="32"/>
      <c r="THE31" s="32"/>
      <c r="THF31" s="32"/>
      <c r="THG31" s="32"/>
      <c r="THH31" s="32"/>
      <c r="THI31" s="32"/>
      <c r="THJ31" s="32"/>
      <c r="THK31" s="32"/>
      <c r="THL31" s="32"/>
      <c r="THM31" s="32"/>
      <c r="THN31" s="32"/>
      <c r="THO31" s="32"/>
      <c r="THP31" s="32"/>
      <c r="THQ31" s="32"/>
      <c r="THR31" s="32"/>
      <c r="THS31" s="32"/>
      <c r="THT31" s="32"/>
      <c r="THU31" s="32"/>
      <c r="THV31" s="32"/>
      <c r="THW31" s="32"/>
      <c r="THX31" s="32"/>
      <c r="THY31" s="32"/>
      <c r="THZ31" s="32"/>
      <c r="TIA31" s="32"/>
      <c r="TIB31" s="32"/>
      <c r="TIC31" s="32"/>
      <c r="TID31" s="32"/>
      <c r="TIE31" s="32"/>
      <c r="TIF31" s="32"/>
      <c r="TIG31" s="32"/>
      <c r="TIH31" s="32"/>
      <c r="TII31" s="32"/>
      <c r="TIJ31" s="32"/>
      <c r="TIK31" s="32"/>
      <c r="TIL31" s="32"/>
      <c r="TIM31" s="32"/>
      <c r="TIN31" s="32"/>
      <c r="TIO31" s="32"/>
      <c r="TIP31" s="32"/>
      <c r="TIQ31" s="32"/>
      <c r="TIR31" s="32"/>
      <c r="TIS31" s="32"/>
      <c r="TIT31" s="32"/>
      <c r="TIU31" s="32"/>
      <c r="TIV31" s="32"/>
      <c r="TIW31" s="32"/>
      <c r="TIX31" s="32"/>
      <c r="TIY31" s="32"/>
      <c r="TIZ31" s="32"/>
      <c r="TJA31" s="32"/>
      <c r="TJB31" s="32"/>
      <c r="TJC31" s="32"/>
      <c r="TJD31" s="32"/>
      <c r="TJE31" s="32"/>
      <c r="TJF31" s="32"/>
      <c r="TJG31" s="32"/>
      <c r="TJH31" s="32"/>
      <c r="TJI31" s="32"/>
      <c r="TJJ31" s="32"/>
      <c r="TJK31" s="32"/>
      <c r="TJL31" s="32"/>
      <c r="TJM31" s="32"/>
      <c r="TJN31" s="32"/>
      <c r="TJO31" s="32"/>
      <c r="TJP31" s="32"/>
      <c r="TJQ31" s="32"/>
      <c r="TJR31" s="32"/>
      <c r="TJS31" s="32"/>
      <c r="TJT31" s="32"/>
      <c r="TJU31" s="32"/>
      <c r="TJV31" s="32"/>
      <c r="TJW31" s="32"/>
      <c r="TJX31" s="32"/>
      <c r="TJY31" s="32"/>
      <c r="TJZ31" s="32"/>
      <c r="TKA31" s="32"/>
      <c r="TKB31" s="32"/>
      <c r="TKC31" s="32"/>
      <c r="TKD31" s="32"/>
      <c r="TKE31" s="32"/>
      <c r="TKF31" s="32"/>
      <c r="TKG31" s="32"/>
      <c r="TKH31" s="32"/>
      <c r="TKI31" s="32"/>
      <c r="TKJ31" s="32"/>
      <c r="TKK31" s="32"/>
      <c r="TKL31" s="32"/>
      <c r="TKM31" s="32"/>
      <c r="TKN31" s="32"/>
      <c r="TKO31" s="32"/>
      <c r="TKP31" s="32"/>
      <c r="TKQ31" s="32"/>
      <c r="TKR31" s="32"/>
      <c r="TKS31" s="32"/>
      <c r="TKT31" s="32"/>
      <c r="TKU31" s="32"/>
      <c r="TKV31" s="32"/>
      <c r="TKW31" s="32"/>
      <c r="TKX31" s="32"/>
      <c r="TKY31" s="32"/>
      <c r="TKZ31" s="32"/>
      <c r="TLA31" s="32"/>
      <c r="TLB31" s="32"/>
      <c r="TLC31" s="32"/>
      <c r="TLD31" s="32"/>
      <c r="TLE31" s="32"/>
      <c r="TLF31" s="32"/>
      <c r="TLG31" s="32"/>
      <c r="TLH31" s="32"/>
      <c r="TLI31" s="32"/>
      <c r="TLJ31" s="32"/>
      <c r="TLK31" s="32"/>
      <c r="TLL31" s="32"/>
      <c r="TLM31" s="32"/>
      <c r="TLN31" s="32"/>
      <c r="TLO31" s="32"/>
      <c r="TLP31" s="32"/>
      <c r="TLQ31" s="32"/>
      <c r="TLR31" s="32"/>
      <c r="TLS31" s="32"/>
      <c r="TLT31" s="32"/>
      <c r="TLU31" s="32"/>
      <c r="TLV31" s="32"/>
      <c r="TLW31" s="32"/>
      <c r="TLX31" s="32"/>
      <c r="TLY31" s="32"/>
      <c r="TLZ31" s="32"/>
      <c r="TMA31" s="32"/>
      <c r="TMB31" s="32"/>
      <c r="TMC31" s="32"/>
      <c r="TMD31" s="32"/>
      <c r="TME31" s="32"/>
      <c r="TMF31" s="32"/>
      <c r="TMG31" s="32"/>
      <c r="TMH31" s="32"/>
      <c r="TMI31" s="32"/>
      <c r="TMJ31" s="32"/>
      <c r="TMK31" s="32"/>
      <c r="TML31" s="32"/>
      <c r="TMM31" s="32"/>
      <c r="TMN31" s="32"/>
      <c r="TMO31" s="32"/>
      <c r="TMP31" s="32"/>
      <c r="TMQ31" s="32"/>
      <c r="TMR31" s="32"/>
      <c r="TMS31" s="32"/>
      <c r="TMT31" s="32"/>
      <c r="TMU31" s="32"/>
      <c r="TMV31" s="32"/>
      <c r="TMW31" s="32"/>
      <c r="TMX31" s="32"/>
      <c r="TMY31" s="32"/>
      <c r="TMZ31" s="32"/>
      <c r="TNA31" s="32"/>
      <c r="TNB31" s="32"/>
      <c r="TNC31" s="32"/>
      <c r="TND31" s="32"/>
      <c r="TNE31" s="32"/>
      <c r="TNF31" s="32"/>
      <c r="TNG31" s="32"/>
      <c r="TNH31" s="32"/>
      <c r="TNI31" s="32"/>
      <c r="TNJ31" s="32"/>
      <c r="TNK31" s="32"/>
      <c r="TNL31" s="32"/>
      <c r="TNM31" s="32"/>
      <c r="TNN31" s="32"/>
      <c r="TNO31" s="32"/>
      <c r="TNP31" s="32"/>
      <c r="TNQ31" s="32"/>
      <c r="TNR31" s="32"/>
      <c r="TNS31" s="32"/>
      <c r="TNT31" s="32"/>
      <c r="TNU31" s="32"/>
      <c r="TNV31" s="32"/>
      <c r="TNW31" s="32"/>
      <c r="TNX31" s="32"/>
      <c r="TNY31" s="32"/>
      <c r="TNZ31" s="32"/>
      <c r="TOA31" s="32"/>
      <c r="TOB31" s="32"/>
      <c r="TOC31" s="32"/>
      <c r="TOD31" s="32"/>
      <c r="TOE31" s="32"/>
      <c r="TOF31" s="32"/>
      <c r="TOG31" s="32"/>
      <c r="TOH31" s="32"/>
      <c r="TOI31" s="32"/>
      <c r="TOJ31" s="32"/>
      <c r="TOK31" s="32"/>
      <c r="TOL31" s="32"/>
      <c r="TOM31" s="32"/>
      <c r="TON31" s="32"/>
      <c r="TOO31" s="32"/>
      <c r="TOP31" s="32"/>
      <c r="TOQ31" s="32"/>
      <c r="TOR31" s="32"/>
      <c r="TOS31" s="32"/>
      <c r="TOT31" s="32"/>
      <c r="TOU31" s="32"/>
      <c r="TOV31" s="32"/>
      <c r="TOW31" s="32"/>
      <c r="TOX31" s="32"/>
      <c r="TOY31" s="32"/>
      <c r="TOZ31" s="32"/>
      <c r="TPA31" s="32"/>
      <c r="TPB31" s="32"/>
      <c r="TPC31" s="32"/>
      <c r="TPD31" s="32"/>
      <c r="TPE31" s="32"/>
      <c r="TPF31" s="32"/>
      <c r="TPG31" s="32"/>
      <c r="TPH31" s="32"/>
      <c r="TPI31" s="32"/>
      <c r="TPJ31" s="32"/>
      <c r="TPK31" s="32"/>
      <c r="TPL31" s="32"/>
      <c r="TPM31" s="32"/>
      <c r="TPN31" s="32"/>
      <c r="TPO31" s="32"/>
      <c r="TPP31" s="32"/>
      <c r="TPQ31" s="32"/>
      <c r="TPR31" s="32"/>
      <c r="TPS31" s="32"/>
      <c r="TPT31" s="32"/>
      <c r="TPU31" s="32"/>
      <c r="TPV31" s="32"/>
      <c r="TPW31" s="32"/>
      <c r="TPX31" s="32"/>
      <c r="TPY31" s="32"/>
      <c r="TPZ31" s="32"/>
      <c r="TQA31" s="32"/>
      <c r="TQB31" s="32"/>
      <c r="TQC31" s="32"/>
      <c r="TQD31" s="32"/>
      <c r="TQE31" s="32"/>
      <c r="TQF31" s="32"/>
      <c r="TQG31" s="32"/>
      <c r="TQH31" s="32"/>
      <c r="TQI31" s="32"/>
      <c r="TQJ31" s="32"/>
      <c r="TQK31" s="32"/>
      <c r="TQL31" s="32"/>
      <c r="TQM31" s="32"/>
      <c r="TQN31" s="32"/>
      <c r="TQO31" s="32"/>
      <c r="TQP31" s="32"/>
      <c r="TQQ31" s="32"/>
      <c r="TQR31" s="32"/>
      <c r="TQS31" s="32"/>
      <c r="TQT31" s="32"/>
      <c r="TQU31" s="32"/>
      <c r="TQV31" s="32"/>
      <c r="TQW31" s="32"/>
      <c r="TQX31" s="32"/>
      <c r="TQY31" s="32"/>
      <c r="TQZ31" s="32"/>
      <c r="TRA31" s="32"/>
      <c r="TRB31" s="32"/>
      <c r="TRC31" s="32"/>
      <c r="TRD31" s="32"/>
      <c r="TRE31" s="32"/>
      <c r="TRF31" s="32"/>
      <c r="TRG31" s="32"/>
      <c r="TRH31" s="32"/>
      <c r="TRI31" s="32"/>
      <c r="TRJ31" s="32"/>
      <c r="TRK31" s="32"/>
      <c r="TRL31" s="32"/>
      <c r="TRM31" s="32"/>
      <c r="TRN31" s="32"/>
      <c r="TRO31" s="32"/>
      <c r="TRP31" s="32"/>
      <c r="TRQ31" s="32"/>
      <c r="TRR31" s="32"/>
      <c r="TRS31" s="32"/>
      <c r="TRT31" s="32"/>
      <c r="TRU31" s="32"/>
      <c r="TRV31" s="32"/>
      <c r="TRW31" s="32"/>
      <c r="TRX31" s="32"/>
      <c r="TRY31" s="32"/>
      <c r="TRZ31" s="32"/>
      <c r="TSA31" s="32"/>
      <c r="TSB31" s="32"/>
      <c r="TSC31" s="32"/>
      <c r="TSD31" s="32"/>
      <c r="TSE31" s="32"/>
      <c r="TSF31" s="32"/>
      <c r="TSG31" s="32"/>
      <c r="TSH31" s="32"/>
      <c r="TSI31" s="32"/>
      <c r="TSJ31" s="32"/>
      <c r="TSK31" s="32"/>
      <c r="TSL31" s="32"/>
      <c r="TSM31" s="32"/>
      <c r="TSN31" s="32"/>
      <c r="TSO31" s="32"/>
      <c r="TSP31" s="32"/>
      <c r="TSQ31" s="32"/>
      <c r="TSR31" s="32"/>
      <c r="TSS31" s="32"/>
      <c r="TST31" s="32"/>
      <c r="TSU31" s="32"/>
      <c r="TSV31" s="32"/>
      <c r="TSW31" s="32"/>
      <c r="TSX31" s="32"/>
      <c r="TSY31" s="32"/>
      <c r="TSZ31" s="32"/>
      <c r="TTA31" s="32"/>
      <c r="TTB31" s="32"/>
      <c r="TTC31" s="32"/>
      <c r="TTD31" s="32"/>
      <c r="TTE31" s="32"/>
      <c r="TTF31" s="32"/>
      <c r="TTG31" s="32"/>
      <c r="TTH31" s="32"/>
      <c r="TTI31" s="32"/>
      <c r="TTJ31" s="32"/>
      <c r="TTK31" s="32"/>
      <c r="TTL31" s="32"/>
      <c r="TTM31" s="32"/>
      <c r="TTN31" s="32"/>
      <c r="TTO31" s="32"/>
      <c r="TTP31" s="32"/>
      <c r="TTQ31" s="32"/>
      <c r="TTR31" s="32"/>
      <c r="TTS31" s="32"/>
      <c r="TTT31" s="32"/>
      <c r="TTU31" s="32"/>
      <c r="TTV31" s="32"/>
      <c r="TTW31" s="32"/>
      <c r="TTX31" s="32"/>
      <c r="TTY31" s="32"/>
      <c r="TTZ31" s="32"/>
      <c r="TUA31" s="32"/>
      <c r="TUB31" s="32"/>
      <c r="TUC31" s="32"/>
      <c r="TUD31" s="32"/>
      <c r="TUE31" s="32"/>
      <c r="TUF31" s="32"/>
      <c r="TUG31" s="32"/>
      <c r="TUH31" s="32"/>
      <c r="TUI31" s="32"/>
      <c r="TUJ31" s="32"/>
      <c r="TUK31" s="32"/>
      <c r="TUL31" s="32"/>
      <c r="TUM31" s="32"/>
      <c r="TUN31" s="32"/>
      <c r="TUO31" s="32"/>
      <c r="TUP31" s="32"/>
      <c r="TUQ31" s="32"/>
      <c r="TUR31" s="32"/>
      <c r="TUS31" s="32"/>
      <c r="TUT31" s="32"/>
      <c r="TUU31" s="32"/>
      <c r="TUV31" s="32"/>
      <c r="TUW31" s="32"/>
      <c r="TUX31" s="32"/>
      <c r="TUY31" s="32"/>
      <c r="TUZ31" s="32"/>
      <c r="TVA31" s="32"/>
      <c r="TVB31" s="32"/>
      <c r="TVC31" s="32"/>
      <c r="TVD31" s="32"/>
      <c r="TVE31" s="32"/>
      <c r="TVF31" s="32"/>
      <c r="TVG31" s="32"/>
      <c r="TVH31" s="32"/>
      <c r="TVI31" s="32"/>
      <c r="TVJ31" s="32"/>
      <c r="TVK31" s="32"/>
      <c r="TVL31" s="32"/>
      <c r="TVM31" s="32"/>
      <c r="TVN31" s="32"/>
      <c r="TVO31" s="32"/>
      <c r="TVP31" s="32"/>
      <c r="TVQ31" s="32"/>
      <c r="TVR31" s="32"/>
      <c r="TVS31" s="32"/>
      <c r="TVT31" s="32"/>
      <c r="TVU31" s="32"/>
      <c r="TVV31" s="32"/>
      <c r="TVW31" s="32"/>
      <c r="TVX31" s="32"/>
      <c r="TVY31" s="32"/>
      <c r="TVZ31" s="32"/>
      <c r="TWA31" s="32"/>
      <c r="TWB31" s="32"/>
      <c r="TWC31" s="32"/>
      <c r="TWD31" s="32"/>
      <c r="TWE31" s="32"/>
      <c r="TWF31" s="32"/>
      <c r="TWG31" s="32"/>
      <c r="TWH31" s="32"/>
      <c r="TWI31" s="32"/>
      <c r="TWJ31" s="32"/>
      <c r="TWK31" s="32"/>
      <c r="TWL31" s="32"/>
      <c r="TWM31" s="32"/>
      <c r="TWN31" s="32"/>
      <c r="TWO31" s="32"/>
      <c r="TWP31" s="32"/>
      <c r="TWQ31" s="32"/>
      <c r="TWR31" s="32"/>
      <c r="TWS31" s="32"/>
      <c r="TWT31" s="32"/>
      <c r="TWU31" s="32"/>
      <c r="TWV31" s="32"/>
      <c r="TWW31" s="32"/>
      <c r="TWX31" s="32"/>
      <c r="TWY31" s="32"/>
      <c r="TWZ31" s="32"/>
      <c r="TXA31" s="32"/>
      <c r="TXB31" s="32"/>
      <c r="TXC31" s="32"/>
      <c r="TXD31" s="32"/>
      <c r="TXE31" s="32"/>
      <c r="TXF31" s="32"/>
      <c r="TXG31" s="32"/>
      <c r="TXH31" s="32"/>
      <c r="TXI31" s="32"/>
      <c r="TXJ31" s="32"/>
      <c r="TXK31" s="32"/>
      <c r="TXL31" s="32"/>
      <c r="TXM31" s="32"/>
      <c r="TXN31" s="32"/>
      <c r="TXO31" s="32"/>
      <c r="TXP31" s="32"/>
      <c r="TXQ31" s="32"/>
      <c r="TXR31" s="32"/>
      <c r="TXS31" s="32"/>
      <c r="TXT31" s="32"/>
      <c r="TXU31" s="32"/>
      <c r="TXV31" s="32"/>
      <c r="TXW31" s="32"/>
      <c r="TXX31" s="32"/>
      <c r="TXY31" s="32"/>
      <c r="TXZ31" s="32"/>
      <c r="TYA31" s="32"/>
      <c r="TYB31" s="32"/>
      <c r="TYC31" s="32"/>
      <c r="TYD31" s="32"/>
      <c r="TYE31" s="32"/>
      <c r="TYF31" s="32"/>
      <c r="TYG31" s="32"/>
      <c r="TYH31" s="32"/>
      <c r="TYI31" s="32"/>
      <c r="TYJ31" s="32"/>
      <c r="TYK31" s="32"/>
      <c r="TYL31" s="32"/>
      <c r="TYM31" s="32"/>
      <c r="TYN31" s="32"/>
      <c r="TYO31" s="32"/>
      <c r="TYP31" s="32"/>
      <c r="TYQ31" s="32"/>
      <c r="TYR31" s="32"/>
      <c r="TYS31" s="32"/>
      <c r="TYT31" s="32"/>
      <c r="TYU31" s="32"/>
      <c r="TYV31" s="32"/>
      <c r="TYW31" s="32"/>
      <c r="TYX31" s="32"/>
      <c r="TYY31" s="32"/>
      <c r="TYZ31" s="32"/>
      <c r="TZA31" s="32"/>
      <c r="TZB31" s="32"/>
      <c r="TZC31" s="32"/>
      <c r="TZD31" s="32"/>
      <c r="TZE31" s="32"/>
      <c r="TZF31" s="32"/>
      <c r="TZG31" s="32"/>
      <c r="TZH31" s="32"/>
      <c r="TZI31" s="32"/>
      <c r="TZJ31" s="32"/>
      <c r="TZK31" s="32"/>
      <c r="TZL31" s="32"/>
      <c r="TZM31" s="32"/>
      <c r="TZN31" s="32"/>
      <c r="TZO31" s="32"/>
      <c r="TZP31" s="32"/>
      <c r="TZQ31" s="32"/>
      <c r="TZR31" s="32"/>
      <c r="TZS31" s="32"/>
      <c r="TZT31" s="32"/>
      <c r="TZU31" s="32"/>
      <c r="TZV31" s="32"/>
      <c r="TZW31" s="32"/>
      <c r="TZX31" s="32"/>
      <c r="TZY31" s="32"/>
      <c r="TZZ31" s="32"/>
      <c r="UAA31" s="32"/>
      <c r="UAB31" s="32"/>
      <c r="UAC31" s="32"/>
      <c r="UAD31" s="32"/>
      <c r="UAE31" s="32"/>
      <c r="UAF31" s="32"/>
      <c r="UAG31" s="32"/>
      <c r="UAH31" s="32"/>
      <c r="UAI31" s="32"/>
      <c r="UAJ31" s="32"/>
      <c r="UAK31" s="32"/>
      <c r="UAL31" s="32"/>
      <c r="UAM31" s="32"/>
      <c r="UAN31" s="32"/>
      <c r="UAO31" s="32"/>
      <c r="UAP31" s="32"/>
      <c r="UAQ31" s="32"/>
      <c r="UAR31" s="32"/>
      <c r="UAS31" s="32"/>
      <c r="UAT31" s="32"/>
      <c r="UAU31" s="32"/>
      <c r="UAV31" s="32"/>
      <c r="UAW31" s="32"/>
      <c r="UAX31" s="32"/>
      <c r="UAY31" s="32"/>
      <c r="UAZ31" s="32"/>
      <c r="UBA31" s="32"/>
      <c r="UBB31" s="32"/>
      <c r="UBC31" s="32"/>
      <c r="UBD31" s="32"/>
      <c r="UBE31" s="32"/>
      <c r="UBF31" s="32"/>
      <c r="UBG31" s="32"/>
      <c r="UBH31" s="32"/>
      <c r="UBI31" s="32"/>
      <c r="UBJ31" s="32"/>
      <c r="UBK31" s="32"/>
      <c r="UBL31" s="32"/>
      <c r="UBM31" s="32"/>
      <c r="UBN31" s="32"/>
      <c r="UBO31" s="32"/>
      <c r="UBP31" s="32"/>
      <c r="UBQ31" s="32"/>
      <c r="UBR31" s="32"/>
      <c r="UBS31" s="32"/>
      <c r="UBT31" s="32"/>
      <c r="UBU31" s="32"/>
      <c r="UBV31" s="32"/>
      <c r="UBW31" s="32"/>
      <c r="UBX31" s="32"/>
      <c r="UBY31" s="32"/>
      <c r="UBZ31" s="32"/>
      <c r="UCA31" s="32"/>
      <c r="UCB31" s="32"/>
      <c r="UCC31" s="32"/>
      <c r="UCD31" s="32"/>
      <c r="UCE31" s="32"/>
      <c r="UCF31" s="32"/>
      <c r="UCG31" s="32"/>
      <c r="UCH31" s="32"/>
      <c r="UCI31" s="32"/>
      <c r="UCJ31" s="32"/>
      <c r="UCK31" s="32"/>
      <c r="UCL31" s="32"/>
      <c r="UCM31" s="32"/>
      <c r="UCN31" s="32"/>
      <c r="UCO31" s="32"/>
      <c r="UCP31" s="32"/>
      <c r="UCQ31" s="32"/>
      <c r="UCR31" s="32"/>
      <c r="UCS31" s="32"/>
      <c r="UCT31" s="32"/>
      <c r="UCU31" s="32"/>
      <c r="UCV31" s="32"/>
      <c r="UCW31" s="32"/>
      <c r="UCX31" s="32"/>
      <c r="UCY31" s="32"/>
      <c r="UCZ31" s="32"/>
      <c r="UDA31" s="32"/>
      <c r="UDB31" s="32"/>
      <c r="UDC31" s="32"/>
      <c r="UDD31" s="32"/>
      <c r="UDE31" s="32"/>
      <c r="UDF31" s="32"/>
      <c r="UDG31" s="32"/>
      <c r="UDH31" s="32"/>
      <c r="UDI31" s="32"/>
      <c r="UDJ31" s="32"/>
      <c r="UDK31" s="32"/>
      <c r="UDL31" s="32"/>
      <c r="UDM31" s="32"/>
      <c r="UDN31" s="32"/>
      <c r="UDO31" s="32"/>
      <c r="UDP31" s="32"/>
      <c r="UDQ31" s="32"/>
      <c r="UDR31" s="32"/>
      <c r="UDS31" s="32"/>
      <c r="UDT31" s="32"/>
      <c r="UDU31" s="32"/>
      <c r="UDV31" s="32"/>
      <c r="UDW31" s="32"/>
      <c r="UDX31" s="32"/>
      <c r="UDY31" s="32"/>
      <c r="UDZ31" s="32"/>
      <c r="UEA31" s="32"/>
      <c r="UEB31" s="32"/>
      <c r="UEC31" s="32"/>
      <c r="UED31" s="32"/>
      <c r="UEE31" s="32"/>
      <c r="UEF31" s="32"/>
      <c r="UEG31" s="32"/>
      <c r="UEH31" s="32"/>
      <c r="UEI31" s="32"/>
      <c r="UEJ31" s="32"/>
      <c r="UEK31" s="32"/>
      <c r="UEL31" s="32"/>
      <c r="UEM31" s="32"/>
      <c r="UEN31" s="32"/>
      <c r="UEO31" s="32"/>
      <c r="UEP31" s="32"/>
      <c r="UEQ31" s="32"/>
      <c r="UER31" s="32"/>
      <c r="UES31" s="32"/>
      <c r="UET31" s="32"/>
      <c r="UEU31" s="32"/>
      <c r="UEV31" s="32"/>
      <c r="UEW31" s="32"/>
      <c r="UEX31" s="32"/>
      <c r="UEY31" s="32"/>
      <c r="UEZ31" s="32"/>
      <c r="UFA31" s="32"/>
      <c r="UFB31" s="32"/>
      <c r="UFC31" s="32"/>
      <c r="UFD31" s="32"/>
      <c r="UFE31" s="32"/>
      <c r="UFF31" s="32"/>
      <c r="UFG31" s="32"/>
      <c r="UFH31" s="32"/>
      <c r="UFI31" s="32"/>
      <c r="UFJ31" s="32"/>
      <c r="UFK31" s="32"/>
      <c r="UFL31" s="32"/>
      <c r="UFM31" s="32"/>
      <c r="UFN31" s="32"/>
      <c r="UFO31" s="32"/>
      <c r="UFP31" s="32"/>
      <c r="UFQ31" s="32"/>
      <c r="UFR31" s="32"/>
      <c r="UFS31" s="32"/>
      <c r="UFT31" s="32"/>
      <c r="UFU31" s="32"/>
      <c r="UFV31" s="32"/>
      <c r="UFW31" s="32"/>
      <c r="UFX31" s="32"/>
      <c r="UFY31" s="32"/>
      <c r="UFZ31" s="32"/>
      <c r="UGA31" s="32"/>
      <c r="UGB31" s="32"/>
      <c r="UGC31" s="32"/>
      <c r="UGD31" s="32"/>
      <c r="UGE31" s="32"/>
      <c r="UGF31" s="32"/>
      <c r="UGG31" s="32"/>
      <c r="UGH31" s="32"/>
      <c r="UGI31" s="32"/>
      <c r="UGJ31" s="32"/>
      <c r="UGK31" s="32"/>
      <c r="UGL31" s="32"/>
      <c r="UGM31" s="32"/>
      <c r="UGN31" s="32"/>
      <c r="UGO31" s="32"/>
      <c r="UGP31" s="32"/>
      <c r="UGQ31" s="32"/>
      <c r="UGR31" s="32"/>
      <c r="UGS31" s="32"/>
      <c r="UGT31" s="32"/>
      <c r="UGU31" s="32"/>
      <c r="UGV31" s="32"/>
      <c r="UGW31" s="32"/>
      <c r="UGX31" s="32"/>
      <c r="UGY31" s="32"/>
      <c r="UGZ31" s="32"/>
      <c r="UHA31" s="32"/>
      <c r="UHB31" s="32"/>
      <c r="UHC31" s="32"/>
      <c r="UHD31" s="32"/>
      <c r="UHE31" s="32"/>
      <c r="UHF31" s="32"/>
      <c r="UHG31" s="32"/>
      <c r="UHH31" s="32"/>
      <c r="UHI31" s="32"/>
      <c r="UHJ31" s="32"/>
      <c r="UHK31" s="32"/>
      <c r="UHL31" s="32"/>
      <c r="UHM31" s="32"/>
      <c r="UHN31" s="32"/>
      <c r="UHO31" s="32"/>
      <c r="UHP31" s="32"/>
      <c r="UHQ31" s="32"/>
      <c r="UHR31" s="32"/>
      <c r="UHS31" s="32"/>
      <c r="UHT31" s="32"/>
      <c r="UHU31" s="32"/>
      <c r="UHV31" s="32"/>
      <c r="UHW31" s="32"/>
      <c r="UHX31" s="32"/>
      <c r="UHY31" s="32"/>
      <c r="UHZ31" s="32"/>
      <c r="UIA31" s="32"/>
      <c r="UIB31" s="32"/>
      <c r="UIC31" s="32"/>
      <c r="UID31" s="32"/>
      <c r="UIE31" s="32"/>
      <c r="UIF31" s="32"/>
      <c r="UIG31" s="32"/>
      <c r="UIH31" s="32"/>
      <c r="UII31" s="32"/>
      <c r="UIJ31" s="32"/>
      <c r="UIK31" s="32"/>
      <c r="UIL31" s="32"/>
      <c r="UIM31" s="32"/>
      <c r="UIN31" s="32"/>
      <c r="UIO31" s="32"/>
      <c r="UIP31" s="32"/>
      <c r="UIQ31" s="32"/>
      <c r="UIR31" s="32"/>
      <c r="UIS31" s="32"/>
      <c r="UIT31" s="32"/>
      <c r="UIU31" s="32"/>
      <c r="UIV31" s="32"/>
      <c r="UIW31" s="32"/>
      <c r="UIX31" s="32"/>
      <c r="UIY31" s="32"/>
      <c r="UIZ31" s="32"/>
      <c r="UJA31" s="32"/>
      <c r="UJB31" s="32"/>
      <c r="UJC31" s="32"/>
      <c r="UJD31" s="32"/>
      <c r="UJE31" s="32"/>
      <c r="UJF31" s="32"/>
      <c r="UJG31" s="32"/>
      <c r="UJH31" s="32"/>
      <c r="UJI31" s="32"/>
      <c r="UJJ31" s="32"/>
      <c r="UJK31" s="32"/>
      <c r="UJL31" s="32"/>
      <c r="UJM31" s="32"/>
      <c r="UJN31" s="32"/>
      <c r="UJO31" s="32"/>
      <c r="UJP31" s="32"/>
      <c r="UJQ31" s="32"/>
      <c r="UJR31" s="32"/>
      <c r="UJS31" s="32"/>
      <c r="UJT31" s="32"/>
      <c r="UJU31" s="32"/>
      <c r="UJV31" s="32"/>
      <c r="UJW31" s="32"/>
      <c r="UJX31" s="32"/>
      <c r="UJY31" s="32"/>
      <c r="UJZ31" s="32"/>
      <c r="UKA31" s="32"/>
      <c r="UKB31" s="32"/>
      <c r="UKC31" s="32"/>
      <c r="UKD31" s="32"/>
      <c r="UKE31" s="32"/>
      <c r="UKF31" s="32"/>
      <c r="UKG31" s="32"/>
      <c r="UKH31" s="32"/>
      <c r="UKI31" s="32"/>
      <c r="UKJ31" s="32"/>
      <c r="UKK31" s="32"/>
      <c r="UKL31" s="32"/>
      <c r="UKM31" s="32"/>
      <c r="UKN31" s="32"/>
      <c r="UKO31" s="32"/>
      <c r="UKP31" s="32"/>
      <c r="UKQ31" s="32"/>
      <c r="UKR31" s="32"/>
      <c r="UKS31" s="32"/>
      <c r="UKT31" s="32"/>
      <c r="UKU31" s="32"/>
      <c r="UKV31" s="32"/>
      <c r="UKW31" s="32"/>
      <c r="UKX31" s="32"/>
      <c r="UKY31" s="32"/>
      <c r="UKZ31" s="32"/>
      <c r="ULA31" s="32"/>
      <c r="ULB31" s="32"/>
      <c r="ULC31" s="32"/>
      <c r="ULD31" s="32"/>
      <c r="ULE31" s="32"/>
      <c r="ULF31" s="32"/>
      <c r="ULG31" s="32"/>
      <c r="ULH31" s="32"/>
      <c r="ULI31" s="32"/>
      <c r="ULJ31" s="32"/>
      <c r="ULK31" s="32"/>
      <c r="ULL31" s="32"/>
      <c r="ULM31" s="32"/>
      <c r="ULN31" s="32"/>
      <c r="ULO31" s="32"/>
      <c r="ULP31" s="32"/>
      <c r="ULQ31" s="32"/>
      <c r="ULR31" s="32"/>
      <c r="ULS31" s="32"/>
      <c r="ULT31" s="32"/>
      <c r="ULU31" s="32"/>
      <c r="ULV31" s="32"/>
      <c r="ULW31" s="32"/>
      <c r="ULX31" s="32"/>
      <c r="ULY31" s="32"/>
      <c r="ULZ31" s="32"/>
      <c r="UMA31" s="32"/>
      <c r="UMB31" s="32"/>
      <c r="UMC31" s="32"/>
      <c r="UMD31" s="32"/>
      <c r="UME31" s="32"/>
      <c r="UMF31" s="32"/>
      <c r="UMG31" s="32"/>
      <c r="UMH31" s="32"/>
      <c r="UMI31" s="32"/>
      <c r="UMJ31" s="32"/>
      <c r="UMK31" s="32"/>
      <c r="UML31" s="32"/>
      <c r="UMM31" s="32"/>
      <c r="UMN31" s="32"/>
      <c r="UMO31" s="32"/>
      <c r="UMP31" s="32"/>
      <c r="UMQ31" s="32"/>
      <c r="UMR31" s="32"/>
      <c r="UMS31" s="32"/>
      <c r="UMT31" s="32"/>
      <c r="UMU31" s="32"/>
      <c r="UMV31" s="32"/>
      <c r="UMW31" s="32"/>
      <c r="UMX31" s="32"/>
      <c r="UMY31" s="32"/>
      <c r="UMZ31" s="32"/>
      <c r="UNA31" s="32"/>
      <c r="UNB31" s="32"/>
      <c r="UNC31" s="32"/>
      <c r="UND31" s="32"/>
      <c r="UNE31" s="32"/>
      <c r="UNF31" s="32"/>
      <c r="UNG31" s="32"/>
      <c r="UNH31" s="32"/>
      <c r="UNI31" s="32"/>
      <c r="UNJ31" s="32"/>
      <c r="UNK31" s="32"/>
      <c r="UNL31" s="32"/>
      <c r="UNM31" s="32"/>
      <c r="UNN31" s="32"/>
      <c r="UNO31" s="32"/>
      <c r="UNP31" s="32"/>
      <c r="UNQ31" s="32"/>
      <c r="UNR31" s="32"/>
      <c r="UNS31" s="32"/>
      <c r="UNT31" s="32"/>
      <c r="UNU31" s="32"/>
      <c r="UNV31" s="32"/>
      <c r="UNW31" s="32"/>
      <c r="UNX31" s="32"/>
      <c r="UNY31" s="32"/>
      <c r="UNZ31" s="32"/>
      <c r="UOA31" s="32"/>
      <c r="UOB31" s="32"/>
      <c r="UOC31" s="32"/>
      <c r="UOD31" s="32"/>
      <c r="UOE31" s="32"/>
      <c r="UOF31" s="32"/>
      <c r="UOG31" s="32"/>
      <c r="UOH31" s="32"/>
      <c r="UOI31" s="32"/>
      <c r="UOJ31" s="32"/>
      <c r="UOK31" s="32"/>
      <c r="UOL31" s="32"/>
      <c r="UOM31" s="32"/>
      <c r="UON31" s="32"/>
      <c r="UOO31" s="32"/>
      <c r="UOP31" s="32"/>
      <c r="UOQ31" s="32"/>
      <c r="UOR31" s="32"/>
      <c r="UOS31" s="32"/>
      <c r="UOT31" s="32"/>
      <c r="UOU31" s="32"/>
      <c r="UOV31" s="32"/>
      <c r="UOW31" s="32"/>
      <c r="UOX31" s="32"/>
      <c r="UOY31" s="32"/>
      <c r="UOZ31" s="32"/>
      <c r="UPA31" s="32"/>
      <c r="UPB31" s="32"/>
      <c r="UPC31" s="32"/>
      <c r="UPD31" s="32"/>
      <c r="UPE31" s="32"/>
      <c r="UPF31" s="32"/>
      <c r="UPG31" s="32"/>
      <c r="UPH31" s="32"/>
      <c r="UPI31" s="32"/>
      <c r="UPJ31" s="32"/>
      <c r="UPK31" s="32"/>
      <c r="UPL31" s="32"/>
      <c r="UPM31" s="32"/>
      <c r="UPN31" s="32"/>
      <c r="UPO31" s="32"/>
      <c r="UPP31" s="32"/>
      <c r="UPQ31" s="32"/>
      <c r="UPR31" s="32"/>
      <c r="UPS31" s="32"/>
      <c r="UPT31" s="32"/>
      <c r="UPU31" s="32"/>
      <c r="UPV31" s="32"/>
      <c r="UPW31" s="32"/>
      <c r="UPX31" s="32"/>
      <c r="UPY31" s="32"/>
      <c r="UPZ31" s="32"/>
      <c r="UQA31" s="32"/>
      <c r="UQB31" s="32"/>
      <c r="UQC31" s="32"/>
      <c r="UQD31" s="32"/>
      <c r="UQE31" s="32"/>
      <c r="UQF31" s="32"/>
      <c r="UQG31" s="32"/>
      <c r="UQH31" s="32"/>
      <c r="UQI31" s="32"/>
      <c r="UQJ31" s="32"/>
      <c r="UQK31" s="32"/>
      <c r="UQL31" s="32"/>
      <c r="UQM31" s="32"/>
      <c r="UQN31" s="32"/>
      <c r="UQO31" s="32"/>
      <c r="UQP31" s="32"/>
      <c r="UQQ31" s="32"/>
      <c r="UQR31" s="32"/>
      <c r="UQS31" s="32"/>
      <c r="UQT31" s="32"/>
      <c r="UQU31" s="32"/>
      <c r="UQV31" s="32"/>
      <c r="UQW31" s="32"/>
      <c r="UQX31" s="32"/>
      <c r="UQY31" s="32"/>
      <c r="UQZ31" s="32"/>
      <c r="URA31" s="32"/>
      <c r="URB31" s="32"/>
      <c r="URC31" s="32"/>
      <c r="URD31" s="32"/>
      <c r="URE31" s="32"/>
      <c r="URF31" s="32"/>
      <c r="URG31" s="32"/>
      <c r="URH31" s="32"/>
      <c r="URI31" s="32"/>
      <c r="URJ31" s="32"/>
      <c r="URK31" s="32"/>
      <c r="URL31" s="32"/>
      <c r="URM31" s="32"/>
      <c r="URN31" s="32"/>
      <c r="URO31" s="32"/>
      <c r="URP31" s="32"/>
      <c r="URQ31" s="32"/>
      <c r="URR31" s="32"/>
      <c r="URS31" s="32"/>
      <c r="URT31" s="32"/>
      <c r="URU31" s="32"/>
      <c r="URV31" s="32"/>
      <c r="URW31" s="32"/>
      <c r="URX31" s="32"/>
      <c r="URY31" s="32"/>
      <c r="URZ31" s="32"/>
      <c r="USA31" s="32"/>
      <c r="USB31" s="32"/>
      <c r="USC31" s="32"/>
      <c r="USD31" s="32"/>
      <c r="USE31" s="32"/>
      <c r="USF31" s="32"/>
      <c r="USG31" s="32"/>
      <c r="USH31" s="32"/>
      <c r="USI31" s="32"/>
      <c r="USJ31" s="32"/>
      <c r="USK31" s="32"/>
      <c r="USL31" s="32"/>
      <c r="USM31" s="32"/>
      <c r="USN31" s="32"/>
      <c r="USO31" s="32"/>
      <c r="USP31" s="32"/>
      <c r="USQ31" s="32"/>
      <c r="USR31" s="32"/>
      <c r="USS31" s="32"/>
      <c r="UST31" s="32"/>
      <c r="USU31" s="32"/>
      <c r="USV31" s="32"/>
      <c r="USW31" s="32"/>
      <c r="USX31" s="32"/>
      <c r="USY31" s="32"/>
      <c r="USZ31" s="32"/>
      <c r="UTA31" s="32"/>
      <c r="UTB31" s="32"/>
      <c r="UTC31" s="32"/>
      <c r="UTD31" s="32"/>
      <c r="UTE31" s="32"/>
      <c r="UTF31" s="32"/>
      <c r="UTG31" s="32"/>
      <c r="UTH31" s="32"/>
      <c r="UTI31" s="32"/>
      <c r="UTJ31" s="32"/>
      <c r="UTK31" s="32"/>
      <c r="UTL31" s="32"/>
      <c r="UTM31" s="32"/>
      <c r="UTN31" s="32"/>
      <c r="UTO31" s="32"/>
      <c r="UTP31" s="32"/>
      <c r="UTQ31" s="32"/>
      <c r="UTR31" s="32"/>
      <c r="UTS31" s="32"/>
      <c r="UTT31" s="32"/>
      <c r="UTU31" s="32"/>
      <c r="UTV31" s="32"/>
      <c r="UTW31" s="32"/>
      <c r="UTX31" s="32"/>
      <c r="UTY31" s="32"/>
      <c r="UTZ31" s="32"/>
      <c r="UUA31" s="32"/>
      <c r="UUB31" s="32"/>
      <c r="UUC31" s="32"/>
      <c r="UUD31" s="32"/>
      <c r="UUE31" s="32"/>
      <c r="UUF31" s="32"/>
      <c r="UUG31" s="32"/>
      <c r="UUH31" s="32"/>
      <c r="UUI31" s="32"/>
      <c r="UUJ31" s="32"/>
      <c r="UUK31" s="32"/>
      <c r="UUL31" s="32"/>
      <c r="UUM31" s="32"/>
      <c r="UUN31" s="32"/>
      <c r="UUO31" s="32"/>
      <c r="UUP31" s="32"/>
      <c r="UUQ31" s="32"/>
      <c r="UUR31" s="32"/>
      <c r="UUS31" s="32"/>
      <c r="UUT31" s="32"/>
      <c r="UUU31" s="32"/>
      <c r="UUV31" s="32"/>
      <c r="UUW31" s="32"/>
      <c r="UUX31" s="32"/>
      <c r="UUY31" s="32"/>
      <c r="UUZ31" s="32"/>
      <c r="UVA31" s="32"/>
      <c r="UVB31" s="32"/>
      <c r="UVC31" s="32"/>
      <c r="UVD31" s="32"/>
      <c r="UVE31" s="32"/>
      <c r="UVF31" s="32"/>
      <c r="UVG31" s="32"/>
      <c r="UVH31" s="32"/>
      <c r="UVI31" s="32"/>
      <c r="UVJ31" s="32"/>
      <c r="UVK31" s="32"/>
      <c r="UVL31" s="32"/>
      <c r="UVM31" s="32"/>
      <c r="UVN31" s="32"/>
      <c r="UVO31" s="32"/>
      <c r="UVP31" s="32"/>
      <c r="UVQ31" s="32"/>
      <c r="UVR31" s="32"/>
      <c r="UVS31" s="32"/>
      <c r="UVT31" s="32"/>
      <c r="UVU31" s="32"/>
      <c r="UVV31" s="32"/>
      <c r="UVW31" s="32"/>
      <c r="UVX31" s="32"/>
      <c r="UVY31" s="32"/>
      <c r="UVZ31" s="32"/>
      <c r="UWA31" s="32"/>
      <c r="UWB31" s="32"/>
      <c r="UWC31" s="32"/>
      <c r="UWD31" s="32"/>
      <c r="UWE31" s="32"/>
      <c r="UWF31" s="32"/>
      <c r="UWG31" s="32"/>
      <c r="UWH31" s="32"/>
      <c r="UWI31" s="32"/>
      <c r="UWJ31" s="32"/>
      <c r="UWK31" s="32"/>
      <c r="UWL31" s="32"/>
      <c r="UWM31" s="32"/>
      <c r="UWN31" s="32"/>
      <c r="UWO31" s="32"/>
      <c r="UWP31" s="32"/>
      <c r="UWQ31" s="32"/>
      <c r="UWR31" s="32"/>
      <c r="UWS31" s="32"/>
      <c r="UWT31" s="32"/>
      <c r="UWU31" s="32"/>
      <c r="UWV31" s="32"/>
      <c r="UWW31" s="32"/>
      <c r="UWX31" s="32"/>
      <c r="UWY31" s="32"/>
      <c r="UWZ31" s="32"/>
      <c r="UXA31" s="32"/>
      <c r="UXB31" s="32"/>
      <c r="UXC31" s="32"/>
      <c r="UXD31" s="32"/>
      <c r="UXE31" s="32"/>
      <c r="UXF31" s="32"/>
      <c r="UXG31" s="32"/>
      <c r="UXH31" s="32"/>
      <c r="UXI31" s="32"/>
      <c r="UXJ31" s="32"/>
      <c r="UXK31" s="32"/>
      <c r="UXL31" s="32"/>
      <c r="UXM31" s="32"/>
      <c r="UXN31" s="32"/>
      <c r="UXO31" s="32"/>
      <c r="UXP31" s="32"/>
      <c r="UXQ31" s="32"/>
      <c r="UXR31" s="32"/>
      <c r="UXS31" s="32"/>
      <c r="UXT31" s="32"/>
      <c r="UXU31" s="32"/>
      <c r="UXV31" s="32"/>
      <c r="UXW31" s="32"/>
      <c r="UXX31" s="32"/>
      <c r="UXY31" s="32"/>
      <c r="UXZ31" s="32"/>
      <c r="UYA31" s="32"/>
      <c r="UYB31" s="32"/>
      <c r="UYC31" s="32"/>
      <c r="UYD31" s="32"/>
      <c r="UYE31" s="32"/>
      <c r="UYF31" s="32"/>
      <c r="UYG31" s="32"/>
      <c r="UYH31" s="32"/>
      <c r="UYI31" s="32"/>
      <c r="UYJ31" s="32"/>
      <c r="UYK31" s="32"/>
      <c r="UYL31" s="32"/>
      <c r="UYM31" s="32"/>
      <c r="UYN31" s="32"/>
      <c r="UYO31" s="32"/>
      <c r="UYP31" s="32"/>
      <c r="UYQ31" s="32"/>
      <c r="UYR31" s="32"/>
      <c r="UYS31" s="32"/>
      <c r="UYT31" s="32"/>
      <c r="UYU31" s="32"/>
      <c r="UYV31" s="32"/>
      <c r="UYW31" s="32"/>
      <c r="UYX31" s="32"/>
      <c r="UYY31" s="32"/>
      <c r="UYZ31" s="32"/>
      <c r="UZA31" s="32"/>
      <c r="UZB31" s="32"/>
      <c r="UZC31" s="32"/>
      <c r="UZD31" s="32"/>
      <c r="UZE31" s="32"/>
      <c r="UZF31" s="32"/>
      <c r="UZG31" s="32"/>
      <c r="UZH31" s="32"/>
      <c r="UZI31" s="32"/>
      <c r="UZJ31" s="32"/>
      <c r="UZK31" s="32"/>
      <c r="UZL31" s="32"/>
      <c r="UZM31" s="32"/>
      <c r="UZN31" s="32"/>
      <c r="UZO31" s="32"/>
      <c r="UZP31" s="32"/>
      <c r="UZQ31" s="32"/>
      <c r="UZR31" s="32"/>
      <c r="UZS31" s="32"/>
      <c r="UZT31" s="32"/>
      <c r="UZU31" s="32"/>
      <c r="UZV31" s="32"/>
      <c r="UZW31" s="32"/>
      <c r="UZX31" s="32"/>
      <c r="UZY31" s="32"/>
      <c r="UZZ31" s="32"/>
      <c r="VAA31" s="32"/>
      <c r="VAB31" s="32"/>
      <c r="VAC31" s="32"/>
      <c r="VAD31" s="32"/>
      <c r="VAE31" s="32"/>
      <c r="VAF31" s="32"/>
      <c r="VAG31" s="32"/>
      <c r="VAH31" s="32"/>
      <c r="VAI31" s="32"/>
      <c r="VAJ31" s="32"/>
      <c r="VAK31" s="32"/>
      <c r="VAL31" s="32"/>
      <c r="VAM31" s="32"/>
      <c r="VAN31" s="32"/>
      <c r="VAO31" s="32"/>
      <c r="VAP31" s="32"/>
      <c r="VAQ31" s="32"/>
      <c r="VAR31" s="32"/>
      <c r="VAS31" s="32"/>
      <c r="VAT31" s="32"/>
      <c r="VAU31" s="32"/>
      <c r="VAV31" s="32"/>
      <c r="VAW31" s="32"/>
      <c r="VAX31" s="32"/>
      <c r="VAY31" s="32"/>
      <c r="VAZ31" s="32"/>
      <c r="VBA31" s="32"/>
      <c r="VBB31" s="32"/>
      <c r="VBC31" s="32"/>
      <c r="VBD31" s="32"/>
      <c r="VBE31" s="32"/>
      <c r="VBF31" s="32"/>
      <c r="VBG31" s="32"/>
      <c r="VBH31" s="32"/>
      <c r="VBI31" s="32"/>
      <c r="VBJ31" s="32"/>
      <c r="VBK31" s="32"/>
      <c r="VBL31" s="32"/>
      <c r="VBM31" s="32"/>
      <c r="VBN31" s="32"/>
      <c r="VBO31" s="32"/>
      <c r="VBP31" s="32"/>
      <c r="VBQ31" s="32"/>
      <c r="VBR31" s="32"/>
      <c r="VBS31" s="32"/>
      <c r="VBT31" s="32"/>
      <c r="VBU31" s="32"/>
      <c r="VBV31" s="32"/>
      <c r="VBW31" s="32"/>
      <c r="VBX31" s="32"/>
      <c r="VBY31" s="32"/>
      <c r="VBZ31" s="32"/>
      <c r="VCA31" s="32"/>
      <c r="VCB31" s="32"/>
      <c r="VCC31" s="32"/>
      <c r="VCD31" s="32"/>
      <c r="VCE31" s="32"/>
      <c r="VCF31" s="32"/>
      <c r="VCG31" s="32"/>
      <c r="VCH31" s="32"/>
      <c r="VCI31" s="32"/>
      <c r="VCJ31" s="32"/>
      <c r="VCK31" s="32"/>
      <c r="VCL31" s="32"/>
      <c r="VCM31" s="32"/>
      <c r="VCN31" s="32"/>
      <c r="VCO31" s="32"/>
      <c r="VCP31" s="32"/>
      <c r="VCQ31" s="32"/>
      <c r="VCR31" s="32"/>
      <c r="VCS31" s="32"/>
      <c r="VCT31" s="32"/>
      <c r="VCU31" s="32"/>
      <c r="VCV31" s="32"/>
      <c r="VCW31" s="32"/>
      <c r="VCX31" s="32"/>
      <c r="VCY31" s="32"/>
      <c r="VCZ31" s="32"/>
      <c r="VDA31" s="32"/>
      <c r="VDB31" s="32"/>
      <c r="VDC31" s="32"/>
      <c r="VDD31" s="32"/>
      <c r="VDE31" s="32"/>
      <c r="VDF31" s="32"/>
      <c r="VDG31" s="32"/>
      <c r="VDH31" s="32"/>
      <c r="VDI31" s="32"/>
      <c r="VDJ31" s="32"/>
      <c r="VDK31" s="32"/>
      <c r="VDL31" s="32"/>
      <c r="VDM31" s="32"/>
      <c r="VDN31" s="32"/>
      <c r="VDO31" s="32"/>
      <c r="VDP31" s="32"/>
      <c r="VDQ31" s="32"/>
      <c r="VDR31" s="32"/>
      <c r="VDS31" s="32"/>
      <c r="VDT31" s="32"/>
      <c r="VDU31" s="32"/>
      <c r="VDV31" s="32"/>
      <c r="VDW31" s="32"/>
      <c r="VDX31" s="32"/>
      <c r="VDY31" s="32"/>
      <c r="VDZ31" s="32"/>
      <c r="VEA31" s="32"/>
      <c r="VEB31" s="32"/>
      <c r="VEC31" s="32"/>
      <c r="VED31" s="32"/>
      <c r="VEE31" s="32"/>
      <c r="VEF31" s="32"/>
      <c r="VEG31" s="32"/>
      <c r="VEH31" s="32"/>
      <c r="VEI31" s="32"/>
      <c r="VEJ31" s="32"/>
      <c r="VEK31" s="32"/>
      <c r="VEL31" s="32"/>
      <c r="VEM31" s="32"/>
      <c r="VEN31" s="32"/>
      <c r="VEO31" s="32"/>
      <c r="VEP31" s="32"/>
      <c r="VEQ31" s="32"/>
      <c r="VER31" s="32"/>
      <c r="VES31" s="32"/>
      <c r="VET31" s="32"/>
      <c r="VEU31" s="32"/>
      <c r="VEV31" s="32"/>
      <c r="VEW31" s="32"/>
      <c r="VEX31" s="32"/>
      <c r="VEY31" s="32"/>
      <c r="VEZ31" s="32"/>
      <c r="VFA31" s="32"/>
      <c r="VFB31" s="32"/>
      <c r="VFC31" s="32"/>
      <c r="VFD31" s="32"/>
      <c r="VFE31" s="32"/>
      <c r="VFF31" s="32"/>
      <c r="VFG31" s="32"/>
      <c r="VFH31" s="32"/>
      <c r="VFI31" s="32"/>
      <c r="VFJ31" s="32"/>
      <c r="VFK31" s="32"/>
      <c r="VFL31" s="32"/>
      <c r="VFM31" s="32"/>
      <c r="VFN31" s="32"/>
      <c r="VFO31" s="32"/>
      <c r="VFP31" s="32"/>
      <c r="VFQ31" s="32"/>
      <c r="VFR31" s="32"/>
      <c r="VFS31" s="32"/>
      <c r="VFT31" s="32"/>
      <c r="VFU31" s="32"/>
      <c r="VFV31" s="32"/>
      <c r="VFW31" s="32"/>
      <c r="VFX31" s="32"/>
      <c r="VFY31" s="32"/>
      <c r="VFZ31" s="32"/>
      <c r="VGA31" s="32"/>
      <c r="VGB31" s="32"/>
      <c r="VGC31" s="32"/>
      <c r="VGD31" s="32"/>
      <c r="VGE31" s="32"/>
      <c r="VGF31" s="32"/>
      <c r="VGG31" s="32"/>
      <c r="VGH31" s="32"/>
      <c r="VGI31" s="32"/>
      <c r="VGJ31" s="32"/>
      <c r="VGK31" s="32"/>
      <c r="VGL31" s="32"/>
      <c r="VGM31" s="32"/>
      <c r="VGN31" s="32"/>
      <c r="VGO31" s="32"/>
      <c r="VGP31" s="32"/>
      <c r="VGQ31" s="32"/>
      <c r="VGR31" s="32"/>
      <c r="VGS31" s="32"/>
      <c r="VGT31" s="32"/>
      <c r="VGU31" s="32"/>
      <c r="VGV31" s="32"/>
      <c r="VGW31" s="32"/>
      <c r="VGX31" s="32"/>
      <c r="VGY31" s="32"/>
      <c r="VGZ31" s="32"/>
      <c r="VHA31" s="32"/>
      <c r="VHB31" s="32"/>
      <c r="VHC31" s="32"/>
      <c r="VHD31" s="32"/>
      <c r="VHE31" s="32"/>
      <c r="VHF31" s="32"/>
      <c r="VHG31" s="32"/>
      <c r="VHH31" s="32"/>
      <c r="VHI31" s="32"/>
      <c r="VHJ31" s="32"/>
      <c r="VHK31" s="32"/>
      <c r="VHL31" s="32"/>
      <c r="VHM31" s="32"/>
      <c r="VHN31" s="32"/>
      <c r="VHO31" s="32"/>
      <c r="VHP31" s="32"/>
      <c r="VHQ31" s="32"/>
      <c r="VHR31" s="32"/>
      <c r="VHS31" s="32"/>
      <c r="VHT31" s="32"/>
      <c r="VHU31" s="32"/>
      <c r="VHV31" s="32"/>
      <c r="VHW31" s="32"/>
      <c r="VHX31" s="32"/>
      <c r="VHY31" s="32"/>
      <c r="VHZ31" s="32"/>
      <c r="VIA31" s="32"/>
      <c r="VIB31" s="32"/>
      <c r="VIC31" s="32"/>
      <c r="VID31" s="32"/>
      <c r="VIE31" s="32"/>
      <c r="VIF31" s="32"/>
      <c r="VIG31" s="32"/>
      <c r="VIH31" s="32"/>
      <c r="VII31" s="32"/>
      <c r="VIJ31" s="32"/>
      <c r="VIK31" s="32"/>
      <c r="VIL31" s="32"/>
      <c r="VIM31" s="32"/>
      <c r="VIN31" s="32"/>
      <c r="VIO31" s="32"/>
      <c r="VIP31" s="32"/>
      <c r="VIQ31" s="32"/>
      <c r="VIR31" s="32"/>
      <c r="VIS31" s="32"/>
      <c r="VIT31" s="32"/>
      <c r="VIU31" s="32"/>
      <c r="VIV31" s="32"/>
      <c r="VIW31" s="32"/>
      <c r="VIX31" s="32"/>
      <c r="VIY31" s="32"/>
      <c r="VIZ31" s="32"/>
      <c r="VJA31" s="32"/>
      <c r="VJB31" s="32"/>
      <c r="VJC31" s="32"/>
      <c r="VJD31" s="32"/>
      <c r="VJE31" s="32"/>
      <c r="VJF31" s="32"/>
      <c r="VJG31" s="32"/>
      <c r="VJH31" s="32"/>
      <c r="VJI31" s="32"/>
      <c r="VJJ31" s="32"/>
      <c r="VJK31" s="32"/>
      <c r="VJL31" s="32"/>
      <c r="VJM31" s="32"/>
      <c r="VJN31" s="32"/>
      <c r="VJO31" s="32"/>
      <c r="VJP31" s="32"/>
      <c r="VJQ31" s="32"/>
      <c r="VJR31" s="32"/>
      <c r="VJS31" s="32"/>
      <c r="VJT31" s="32"/>
      <c r="VJU31" s="32"/>
      <c r="VJV31" s="32"/>
      <c r="VJW31" s="32"/>
      <c r="VJX31" s="32"/>
      <c r="VJY31" s="32"/>
      <c r="VJZ31" s="32"/>
      <c r="VKA31" s="32"/>
      <c r="VKB31" s="32"/>
      <c r="VKC31" s="32"/>
      <c r="VKD31" s="32"/>
      <c r="VKE31" s="32"/>
      <c r="VKF31" s="32"/>
      <c r="VKG31" s="32"/>
      <c r="VKH31" s="32"/>
      <c r="VKI31" s="32"/>
      <c r="VKJ31" s="32"/>
      <c r="VKK31" s="32"/>
      <c r="VKL31" s="32"/>
      <c r="VKM31" s="32"/>
      <c r="VKN31" s="32"/>
      <c r="VKO31" s="32"/>
      <c r="VKP31" s="32"/>
      <c r="VKQ31" s="32"/>
      <c r="VKR31" s="32"/>
      <c r="VKS31" s="32"/>
      <c r="VKT31" s="32"/>
      <c r="VKU31" s="32"/>
      <c r="VKV31" s="32"/>
      <c r="VKW31" s="32"/>
      <c r="VKX31" s="32"/>
      <c r="VKY31" s="32"/>
      <c r="VKZ31" s="32"/>
      <c r="VLA31" s="32"/>
      <c r="VLB31" s="32"/>
      <c r="VLC31" s="32"/>
      <c r="VLD31" s="32"/>
      <c r="VLE31" s="32"/>
      <c r="VLF31" s="32"/>
      <c r="VLG31" s="32"/>
      <c r="VLH31" s="32"/>
      <c r="VLI31" s="32"/>
      <c r="VLJ31" s="32"/>
      <c r="VLK31" s="32"/>
      <c r="VLL31" s="32"/>
      <c r="VLM31" s="32"/>
      <c r="VLN31" s="32"/>
      <c r="VLO31" s="32"/>
      <c r="VLP31" s="32"/>
      <c r="VLQ31" s="32"/>
      <c r="VLR31" s="32"/>
      <c r="VLS31" s="32"/>
      <c r="VLT31" s="32"/>
      <c r="VLU31" s="32"/>
      <c r="VLV31" s="32"/>
      <c r="VLW31" s="32"/>
      <c r="VLX31" s="32"/>
      <c r="VLY31" s="32"/>
      <c r="VLZ31" s="32"/>
      <c r="VMA31" s="32"/>
      <c r="VMB31" s="32"/>
      <c r="VMC31" s="32"/>
      <c r="VMD31" s="32"/>
      <c r="VME31" s="32"/>
      <c r="VMF31" s="32"/>
      <c r="VMG31" s="32"/>
      <c r="VMH31" s="32"/>
      <c r="VMI31" s="32"/>
      <c r="VMJ31" s="32"/>
      <c r="VMK31" s="32"/>
      <c r="VML31" s="32"/>
      <c r="VMM31" s="32"/>
      <c r="VMN31" s="32"/>
      <c r="VMO31" s="32"/>
      <c r="VMP31" s="32"/>
      <c r="VMQ31" s="32"/>
      <c r="VMR31" s="32"/>
      <c r="VMS31" s="32"/>
      <c r="VMT31" s="32"/>
      <c r="VMU31" s="32"/>
      <c r="VMV31" s="32"/>
      <c r="VMW31" s="32"/>
      <c r="VMX31" s="32"/>
      <c r="VMY31" s="32"/>
      <c r="VMZ31" s="32"/>
      <c r="VNA31" s="32"/>
      <c r="VNB31" s="32"/>
      <c r="VNC31" s="32"/>
      <c r="VND31" s="32"/>
      <c r="VNE31" s="32"/>
      <c r="VNF31" s="32"/>
      <c r="VNG31" s="32"/>
      <c r="VNH31" s="32"/>
      <c r="VNI31" s="32"/>
      <c r="VNJ31" s="32"/>
      <c r="VNK31" s="32"/>
      <c r="VNL31" s="32"/>
      <c r="VNM31" s="32"/>
      <c r="VNN31" s="32"/>
      <c r="VNO31" s="32"/>
      <c r="VNP31" s="32"/>
      <c r="VNQ31" s="32"/>
      <c r="VNR31" s="32"/>
      <c r="VNS31" s="32"/>
      <c r="VNT31" s="32"/>
      <c r="VNU31" s="32"/>
      <c r="VNV31" s="32"/>
      <c r="VNW31" s="32"/>
      <c r="VNX31" s="32"/>
      <c r="VNY31" s="32"/>
      <c r="VNZ31" s="32"/>
      <c r="VOA31" s="32"/>
      <c r="VOB31" s="32"/>
      <c r="VOC31" s="32"/>
      <c r="VOD31" s="32"/>
      <c r="VOE31" s="32"/>
      <c r="VOF31" s="32"/>
      <c r="VOG31" s="32"/>
      <c r="VOH31" s="32"/>
      <c r="VOI31" s="32"/>
      <c r="VOJ31" s="32"/>
      <c r="VOK31" s="32"/>
      <c r="VOL31" s="32"/>
      <c r="VOM31" s="32"/>
      <c r="VON31" s="32"/>
      <c r="VOO31" s="32"/>
      <c r="VOP31" s="32"/>
      <c r="VOQ31" s="32"/>
      <c r="VOR31" s="32"/>
      <c r="VOS31" s="32"/>
      <c r="VOT31" s="32"/>
      <c r="VOU31" s="32"/>
      <c r="VOV31" s="32"/>
      <c r="VOW31" s="32"/>
      <c r="VOX31" s="32"/>
      <c r="VOY31" s="32"/>
      <c r="VOZ31" s="32"/>
      <c r="VPA31" s="32"/>
      <c r="VPB31" s="32"/>
      <c r="VPC31" s="32"/>
      <c r="VPD31" s="32"/>
      <c r="VPE31" s="32"/>
      <c r="VPF31" s="32"/>
      <c r="VPG31" s="32"/>
      <c r="VPH31" s="32"/>
      <c r="VPI31" s="32"/>
      <c r="VPJ31" s="32"/>
      <c r="VPK31" s="32"/>
      <c r="VPL31" s="32"/>
      <c r="VPM31" s="32"/>
      <c r="VPN31" s="32"/>
      <c r="VPO31" s="32"/>
      <c r="VPP31" s="32"/>
      <c r="VPQ31" s="32"/>
      <c r="VPR31" s="32"/>
      <c r="VPS31" s="32"/>
      <c r="VPT31" s="32"/>
      <c r="VPU31" s="32"/>
      <c r="VPV31" s="32"/>
      <c r="VPW31" s="32"/>
      <c r="VPX31" s="32"/>
      <c r="VPY31" s="32"/>
      <c r="VPZ31" s="32"/>
      <c r="VQA31" s="32"/>
      <c r="VQB31" s="32"/>
      <c r="VQC31" s="32"/>
      <c r="VQD31" s="32"/>
      <c r="VQE31" s="32"/>
      <c r="VQF31" s="32"/>
      <c r="VQG31" s="32"/>
      <c r="VQH31" s="32"/>
      <c r="VQI31" s="32"/>
      <c r="VQJ31" s="32"/>
      <c r="VQK31" s="32"/>
      <c r="VQL31" s="32"/>
      <c r="VQM31" s="32"/>
      <c r="VQN31" s="32"/>
      <c r="VQO31" s="32"/>
      <c r="VQP31" s="32"/>
      <c r="VQQ31" s="32"/>
      <c r="VQR31" s="32"/>
      <c r="VQS31" s="32"/>
      <c r="VQT31" s="32"/>
      <c r="VQU31" s="32"/>
      <c r="VQV31" s="32"/>
      <c r="VQW31" s="32"/>
      <c r="VQX31" s="32"/>
      <c r="VQY31" s="32"/>
      <c r="VQZ31" s="32"/>
      <c r="VRA31" s="32"/>
      <c r="VRB31" s="32"/>
      <c r="VRC31" s="32"/>
      <c r="VRD31" s="32"/>
      <c r="VRE31" s="32"/>
      <c r="VRF31" s="32"/>
      <c r="VRG31" s="32"/>
      <c r="VRH31" s="32"/>
      <c r="VRI31" s="32"/>
      <c r="VRJ31" s="32"/>
      <c r="VRK31" s="32"/>
      <c r="VRL31" s="32"/>
      <c r="VRM31" s="32"/>
      <c r="VRN31" s="32"/>
      <c r="VRO31" s="32"/>
      <c r="VRP31" s="32"/>
      <c r="VRQ31" s="32"/>
      <c r="VRR31" s="32"/>
      <c r="VRS31" s="32"/>
      <c r="VRT31" s="32"/>
      <c r="VRU31" s="32"/>
      <c r="VRV31" s="32"/>
      <c r="VRW31" s="32"/>
      <c r="VRX31" s="32"/>
      <c r="VRY31" s="32"/>
      <c r="VRZ31" s="32"/>
      <c r="VSA31" s="32"/>
      <c r="VSB31" s="32"/>
      <c r="VSC31" s="32"/>
      <c r="VSD31" s="32"/>
      <c r="VSE31" s="32"/>
      <c r="VSF31" s="32"/>
      <c r="VSG31" s="32"/>
      <c r="VSH31" s="32"/>
      <c r="VSI31" s="32"/>
      <c r="VSJ31" s="32"/>
      <c r="VSK31" s="32"/>
      <c r="VSL31" s="32"/>
      <c r="VSM31" s="32"/>
      <c r="VSN31" s="32"/>
      <c r="VSO31" s="32"/>
      <c r="VSP31" s="32"/>
      <c r="VSQ31" s="32"/>
      <c r="VSR31" s="32"/>
      <c r="VSS31" s="32"/>
      <c r="VST31" s="32"/>
      <c r="VSU31" s="32"/>
      <c r="VSV31" s="32"/>
      <c r="VSW31" s="32"/>
      <c r="VSX31" s="32"/>
      <c r="VSY31" s="32"/>
      <c r="VSZ31" s="32"/>
      <c r="VTA31" s="32"/>
      <c r="VTB31" s="32"/>
      <c r="VTC31" s="32"/>
      <c r="VTD31" s="32"/>
      <c r="VTE31" s="32"/>
      <c r="VTF31" s="32"/>
      <c r="VTG31" s="32"/>
      <c r="VTH31" s="32"/>
      <c r="VTI31" s="32"/>
      <c r="VTJ31" s="32"/>
      <c r="VTK31" s="32"/>
      <c r="VTL31" s="32"/>
      <c r="VTM31" s="32"/>
      <c r="VTN31" s="32"/>
      <c r="VTO31" s="32"/>
      <c r="VTP31" s="32"/>
      <c r="VTQ31" s="32"/>
      <c r="VTR31" s="32"/>
      <c r="VTS31" s="32"/>
      <c r="VTT31" s="32"/>
      <c r="VTU31" s="32"/>
      <c r="VTV31" s="32"/>
      <c r="VTW31" s="32"/>
      <c r="VTX31" s="32"/>
      <c r="VTY31" s="32"/>
      <c r="VTZ31" s="32"/>
      <c r="VUA31" s="32"/>
      <c r="VUB31" s="32"/>
      <c r="VUC31" s="32"/>
      <c r="VUD31" s="32"/>
      <c r="VUE31" s="32"/>
      <c r="VUF31" s="32"/>
      <c r="VUG31" s="32"/>
      <c r="VUH31" s="32"/>
      <c r="VUI31" s="32"/>
      <c r="VUJ31" s="32"/>
      <c r="VUK31" s="32"/>
      <c r="VUL31" s="32"/>
      <c r="VUM31" s="32"/>
      <c r="VUN31" s="32"/>
      <c r="VUO31" s="32"/>
      <c r="VUP31" s="32"/>
      <c r="VUQ31" s="32"/>
      <c r="VUR31" s="32"/>
      <c r="VUS31" s="32"/>
      <c r="VUT31" s="32"/>
      <c r="VUU31" s="32"/>
      <c r="VUV31" s="32"/>
      <c r="VUW31" s="32"/>
      <c r="VUX31" s="32"/>
      <c r="VUY31" s="32"/>
      <c r="VUZ31" s="32"/>
      <c r="VVA31" s="32"/>
      <c r="VVB31" s="32"/>
      <c r="VVC31" s="32"/>
      <c r="VVD31" s="32"/>
      <c r="VVE31" s="32"/>
      <c r="VVF31" s="32"/>
      <c r="VVG31" s="32"/>
      <c r="VVH31" s="32"/>
      <c r="VVI31" s="32"/>
      <c r="VVJ31" s="32"/>
      <c r="VVK31" s="32"/>
      <c r="VVL31" s="32"/>
      <c r="VVM31" s="32"/>
      <c r="VVN31" s="32"/>
      <c r="VVO31" s="32"/>
      <c r="VVP31" s="32"/>
      <c r="VVQ31" s="32"/>
      <c r="VVR31" s="32"/>
      <c r="VVS31" s="32"/>
      <c r="VVT31" s="32"/>
      <c r="VVU31" s="32"/>
      <c r="VVV31" s="32"/>
      <c r="VVW31" s="32"/>
      <c r="VVX31" s="32"/>
      <c r="VVY31" s="32"/>
      <c r="VVZ31" s="32"/>
      <c r="VWA31" s="32"/>
      <c r="VWB31" s="32"/>
      <c r="VWC31" s="32"/>
      <c r="VWD31" s="32"/>
      <c r="VWE31" s="32"/>
      <c r="VWF31" s="32"/>
      <c r="VWG31" s="32"/>
      <c r="VWH31" s="32"/>
      <c r="VWI31" s="32"/>
      <c r="VWJ31" s="32"/>
      <c r="VWK31" s="32"/>
      <c r="VWL31" s="32"/>
      <c r="VWM31" s="32"/>
      <c r="VWN31" s="32"/>
      <c r="VWO31" s="32"/>
      <c r="VWP31" s="32"/>
      <c r="VWQ31" s="32"/>
      <c r="VWR31" s="32"/>
      <c r="VWS31" s="32"/>
      <c r="VWT31" s="32"/>
      <c r="VWU31" s="32"/>
      <c r="VWV31" s="32"/>
      <c r="VWW31" s="32"/>
      <c r="VWX31" s="32"/>
      <c r="VWY31" s="32"/>
      <c r="VWZ31" s="32"/>
      <c r="VXA31" s="32"/>
      <c r="VXB31" s="32"/>
      <c r="VXC31" s="32"/>
      <c r="VXD31" s="32"/>
      <c r="VXE31" s="32"/>
      <c r="VXF31" s="32"/>
      <c r="VXG31" s="32"/>
      <c r="VXH31" s="32"/>
      <c r="VXI31" s="32"/>
      <c r="VXJ31" s="32"/>
      <c r="VXK31" s="32"/>
      <c r="VXL31" s="32"/>
      <c r="VXM31" s="32"/>
      <c r="VXN31" s="32"/>
      <c r="VXO31" s="32"/>
      <c r="VXP31" s="32"/>
      <c r="VXQ31" s="32"/>
      <c r="VXR31" s="32"/>
      <c r="VXS31" s="32"/>
      <c r="VXT31" s="32"/>
      <c r="VXU31" s="32"/>
      <c r="VXV31" s="32"/>
      <c r="VXW31" s="32"/>
      <c r="VXX31" s="32"/>
      <c r="VXY31" s="32"/>
      <c r="VXZ31" s="32"/>
      <c r="VYA31" s="32"/>
      <c r="VYB31" s="32"/>
      <c r="VYC31" s="32"/>
      <c r="VYD31" s="32"/>
      <c r="VYE31" s="32"/>
      <c r="VYF31" s="32"/>
      <c r="VYG31" s="32"/>
      <c r="VYH31" s="32"/>
      <c r="VYI31" s="32"/>
      <c r="VYJ31" s="32"/>
      <c r="VYK31" s="32"/>
      <c r="VYL31" s="32"/>
      <c r="VYM31" s="32"/>
      <c r="VYN31" s="32"/>
      <c r="VYO31" s="32"/>
      <c r="VYP31" s="32"/>
      <c r="VYQ31" s="32"/>
      <c r="VYR31" s="32"/>
      <c r="VYS31" s="32"/>
      <c r="VYT31" s="32"/>
      <c r="VYU31" s="32"/>
      <c r="VYV31" s="32"/>
      <c r="VYW31" s="32"/>
      <c r="VYX31" s="32"/>
      <c r="VYY31" s="32"/>
      <c r="VYZ31" s="32"/>
      <c r="VZA31" s="32"/>
      <c r="VZB31" s="32"/>
      <c r="VZC31" s="32"/>
      <c r="VZD31" s="32"/>
      <c r="VZE31" s="32"/>
      <c r="VZF31" s="32"/>
      <c r="VZG31" s="32"/>
      <c r="VZH31" s="32"/>
      <c r="VZI31" s="32"/>
      <c r="VZJ31" s="32"/>
      <c r="VZK31" s="32"/>
      <c r="VZL31" s="32"/>
      <c r="VZM31" s="32"/>
      <c r="VZN31" s="32"/>
      <c r="VZO31" s="32"/>
      <c r="VZP31" s="32"/>
      <c r="VZQ31" s="32"/>
      <c r="VZR31" s="32"/>
      <c r="VZS31" s="32"/>
      <c r="VZT31" s="32"/>
      <c r="VZU31" s="32"/>
      <c r="VZV31" s="32"/>
      <c r="VZW31" s="32"/>
      <c r="VZX31" s="32"/>
      <c r="VZY31" s="32"/>
      <c r="VZZ31" s="32"/>
      <c r="WAA31" s="32"/>
      <c r="WAB31" s="32"/>
      <c r="WAC31" s="32"/>
      <c r="WAD31" s="32"/>
      <c r="WAE31" s="32"/>
      <c r="WAF31" s="32"/>
      <c r="WAG31" s="32"/>
      <c r="WAH31" s="32"/>
      <c r="WAI31" s="32"/>
      <c r="WAJ31" s="32"/>
      <c r="WAK31" s="32"/>
      <c r="WAL31" s="32"/>
      <c r="WAM31" s="32"/>
      <c r="WAN31" s="32"/>
      <c r="WAO31" s="32"/>
      <c r="WAP31" s="32"/>
      <c r="WAQ31" s="32"/>
      <c r="WAR31" s="32"/>
      <c r="WAS31" s="32"/>
      <c r="WAT31" s="32"/>
      <c r="WAU31" s="32"/>
      <c r="WAV31" s="32"/>
      <c r="WAW31" s="32"/>
      <c r="WAX31" s="32"/>
      <c r="WAY31" s="32"/>
      <c r="WAZ31" s="32"/>
      <c r="WBA31" s="32"/>
      <c r="WBB31" s="32"/>
      <c r="WBC31" s="32"/>
      <c r="WBD31" s="32"/>
      <c r="WBE31" s="32"/>
      <c r="WBF31" s="32"/>
      <c r="WBG31" s="32"/>
      <c r="WBH31" s="32"/>
      <c r="WBI31" s="32"/>
      <c r="WBJ31" s="32"/>
      <c r="WBK31" s="32"/>
      <c r="WBL31" s="32"/>
      <c r="WBM31" s="32"/>
      <c r="WBN31" s="32"/>
      <c r="WBO31" s="32"/>
      <c r="WBP31" s="32"/>
      <c r="WBQ31" s="32"/>
      <c r="WBR31" s="32"/>
      <c r="WBS31" s="32"/>
      <c r="WBT31" s="32"/>
      <c r="WBU31" s="32"/>
      <c r="WBV31" s="32"/>
      <c r="WBW31" s="32"/>
      <c r="WBX31" s="32"/>
      <c r="WBY31" s="32"/>
      <c r="WBZ31" s="32"/>
      <c r="WCA31" s="32"/>
      <c r="WCB31" s="32"/>
      <c r="WCC31" s="32"/>
      <c r="WCD31" s="32"/>
      <c r="WCE31" s="32"/>
      <c r="WCF31" s="32"/>
      <c r="WCG31" s="32"/>
      <c r="WCH31" s="32"/>
      <c r="WCI31" s="32"/>
      <c r="WCJ31" s="32"/>
      <c r="WCK31" s="32"/>
      <c r="WCL31" s="32"/>
      <c r="WCM31" s="32"/>
      <c r="WCN31" s="32"/>
      <c r="WCO31" s="32"/>
      <c r="WCP31" s="32"/>
      <c r="WCQ31" s="32"/>
      <c r="WCR31" s="32"/>
      <c r="WCS31" s="32"/>
      <c r="WCT31" s="32"/>
      <c r="WCU31" s="32"/>
      <c r="WCV31" s="32"/>
      <c r="WCW31" s="32"/>
      <c r="WCX31" s="32"/>
      <c r="WCY31" s="32"/>
      <c r="WCZ31" s="32"/>
      <c r="WDA31" s="32"/>
      <c r="WDB31" s="32"/>
      <c r="WDC31" s="32"/>
      <c r="WDD31" s="32"/>
      <c r="WDE31" s="32"/>
      <c r="WDF31" s="32"/>
      <c r="WDG31" s="32"/>
      <c r="WDH31" s="32"/>
      <c r="WDI31" s="32"/>
      <c r="WDJ31" s="32"/>
      <c r="WDK31" s="32"/>
      <c r="WDL31" s="32"/>
      <c r="WDM31" s="32"/>
      <c r="WDN31" s="32"/>
      <c r="WDO31" s="32"/>
      <c r="WDP31" s="32"/>
      <c r="WDQ31" s="32"/>
      <c r="WDR31" s="32"/>
      <c r="WDS31" s="32"/>
      <c r="WDT31" s="32"/>
      <c r="WDU31" s="32"/>
      <c r="WDV31" s="32"/>
      <c r="WDW31" s="32"/>
      <c r="WDX31" s="32"/>
      <c r="WDY31" s="32"/>
      <c r="WDZ31" s="32"/>
      <c r="WEA31" s="32"/>
      <c r="WEB31" s="32"/>
      <c r="WEC31" s="32"/>
      <c r="WED31" s="32"/>
      <c r="WEE31" s="32"/>
      <c r="WEF31" s="32"/>
      <c r="WEG31" s="32"/>
      <c r="WEH31" s="32"/>
      <c r="WEI31" s="32"/>
      <c r="WEJ31" s="32"/>
      <c r="WEK31" s="32"/>
      <c r="WEL31" s="32"/>
      <c r="WEM31" s="32"/>
      <c r="WEN31" s="32"/>
      <c r="WEO31" s="32"/>
      <c r="WEP31" s="32"/>
      <c r="WEQ31" s="32"/>
      <c r="WER31" s="32"/>
      <c r="WES31" s="32"/>
      <c r="WET31" s="32"/>
      <c r="WEU31" s="32"/>
      <c r="WEV31" s="32"/>
      <c r="WEW31" s="32"/>
      <c r="WEX31" s="32"/>
      <c r="WEY31" s="32"/>
      <c r="WEZ31" s="32"/>
      <c r="WFA31" s="32"/>
      <c r="WFB31" s="32"/>
      <c r="WFC31" s="32"/>
      <c r="WFD31" s="32"/>
      <c r="WFE31" s="32"/>
      <c r="WFF31" s="32"/>
      <c r="WFG31" s="32"/>
      <c r="WFH31" s="32"/>
      <c r="WFI31" s="32"/>
      <c r="WFJ31" s="32"/>
      <c r="WFK31" s="32"/>
      <c r="WFL31" s="32"/>
      <c r="WFM31" s="32"/>
      <c r="WFN31" s="32"/>
      <c r="WFO31" s="32"/>
      <c r="WFP31" s="32"/>
      <c r="WFQ31" s="32"/>
      <c r="WFR31" s="32"/>
      <c r="WFS31" s="32"/>
      <c r="WFT31" s="32"/>
      <c r="WFU31" s="32"/>
      <c r="WFV31" s="32"/>
      <c r="WFW31" s="32"/>
      <c r="WFX31" s="32"/>
      <c r="WFY31" s="32"/>
      <c r="WFZ31" s="32"/>
      <c r="WGA31" s="32"/>
      <c r="WGB31" s="32"/>
      <c r="WGC31" s="32"/>
      <c r="WGD31" s="32"/>
      <c r="WGE31" s="32"/>
      <c r="WGF31" s="32"/>
      <c r="WGG31" s="32"/>
      <c r="WGH31" s="32"/>
      <c r="WGI31" s="32"/>
      <c r="WGJ31" s="32"/>
      <c r="WGK31" s="32"/>
      <c r="WGL31" s="32"/>
      <c r="WGM31" s="32"/>
      <c r="WGN31" s="32"/>
      <c r="WGO31" s="32"/>
      <c r="WGP31" s="32"/>
      <c r="WGQ31" s="32"/>
      <c r="WGR31" s="32"/>
      <c r="WGS31" s="32"/>
      <c r="WGT31" s="32"/>
      <c r="WGU31" s="32"/>
      <c r="WGV31" s="32"/>
      <c r="WGW31" s="32"/>
      <c r="WGX31" s="32"/>
      <c r="WGY31" s="32"/>
      <c r="WGZ31" s="32"/>
      <c r="WHA31" s="32"/>
      <c r="WHB31" s="32"/>
      <c r="WHC31" s="32"/>
      <c r="WHD31" s="32"/>
      <c r="WHE31" s="32"/>
      <c r="WHF31" s="32"/>
      <c r="WHG31" s="32"/>
      <c r="WHH31" s="32"/>
      <c r="WHI31" s="32"/>
      <c r="WHJ31" s="32"/>
      <c r="WHK31" s="32"/>
      <c r="WHL31" s="32"/>
      <c r="WHM31" s="32"/>
      <c r="WHN31" s="32"/>
      <c r="WHO31" s="32"/>
      <c r="WHP31" s="32"/>
      <c r="WHQ31" s="32"/>
      <c r="WHR31" s="32"/>
      <c r="WHS31" s="32"/>
      <c r="WHT31" s="32"/>
      <c r="WHU31" s="32"/>
      <c r="WHV31" s="32"/>
      <c r="WHW31" s="32"/>
      <c r="WHX31" s="32"/>
      <c r="WHY31" s="32"/>
      <c r="WHZ31" s="32"/>
      <c r="WIA31" s="32"/>
      <c r="WIB31" s="32"/>
      <c r="WIC31" s="32"/>
      <c r="WID31" s="32"/>
      <c r="WIE31" s="32"/>
      <c r="WIF31" s="32"/>
      <c r="WIG31" s="32"/>
      <c r="WIH31" s="32"/>
      <c r="WII31" s="32"/>
      <c r="WIJ31" s="32"/>
      <c r="WIK31" s="32"/>
      <c r="WIL31" s="32"/>
      <c r="WIM31" s="32"/>
      <c r="WIN31" s="32"/>
      <c r="WIO31" s="32"/>
      <c r="WIP31" s="32"/>
      <c r="WIQ31" s="32"/>
      <c r="WIR31" s="32"/>
      <c r="WIS31" s="32"/>
      <c r="WIT31" s="32"/>
      <c r="WIU31" s="32"/>
      <c r="WIV31" s="32"/>
      <c r="WIW31" s="32"/>
      <c r="WIX31" s="32"/>
      <c r="WIY31" s="32"/>
      <c r="WIZ31" s="32"/>
      <c r="WJA31" s="32"/>
      <c r="WJB31" s="32"/>
      <c r="WJC31" s="32"/>
      <c r="WJD31" s="32"/>
      <c r="WJE31" s="32"/>
      <c r="WJF31" s="32"/>
      <c r="WJG31" s="32"/>
      <c r="WJH31" s="32"/>
      <c r="WJI31" s="32"/>
      <c r="WJJ31" s="32"/>
      <c r="WJK31" s="32"/>
      <c r="WJL31" s="32"/>
      <c r="WJM31" s="32"/>
      <c r="WJN31" s="32"/>
      <c r="WJO31" s="32"/>
      <c r="WJP31" s="32"/>
      <c r="WJQ31" s="32"/>
      <c r="WJR31" s="32"/>
      <c r="WJS31" s="32"/>
      <c r="WJT31" s="32"/>
      <c r="WJU31" s="32"/>
      <c r="WJV31" s="32"/>
      <c r="WJW31" s="32"/>
      <c r="WJX31" s="32"/>
      <c r="WJY31" s="32"/>
      <c r="WJZ31" s="32"/>
      <c r="WKA31" s="32"/>
      <c r="WKB31" s="32"/>
      <c r="WKC31" s="32"/>
      <c r="WKD31" s="32"/>
      <c r="WKE31" s="32"/>
      <c r="WKF31" s="32"/>
      <c r="WKG31" s="32"/>
      <c r="WKH31" s="32"/>
      <c r="WKI31" s="32"/>
      <c r="WKJ31" s="32"/>
      <c r="WKK31" s="32"/>
      <c r="WKL31" s="32"/>
      <c r="WKM31" s="32"/>
      <c r="WKN31" s="32"/>
      <c r="WKO31" s="32"/>
      <c r="WKP31" s="32"/>
      <c r="WKQ31" s="32"/>
      <c r="WKR31" s="32"/>
      <c r="WKS31" s="32"/>
      <c r="WKT31" s="32"/>
      <c r="WKU31" s="32"/>
      <c r="WKV31" s="32"/>
      <c r="WKW31" s="32"/>
      <c r="WKX31" s="32"/>
      <c r="WKY31" s="32"/>
      <c r="WKZ31" s="32"/>
      <c r="WLA31" s="32"/>
      <c r="WLB31" s="32"/>
      <c r="WLC31" s="32"/>
      <c r="WLD31" s="32"/>
      <c r="WLE31" s="32"/>
      <c r="WLF31" s="32"/>
      <c r="WLG31" s="32"/>
      <c r="WLH31" s="32"/>
      <c r="WLI31" s="32"/>
      <c r="WLJ31" s="32"/>
      <c r="WLK31" s="32"/>
      <c r="WLL31" s="32"/>
      <c r="WLM31" s="32"/>
      <c r="WLN31" s="32"/>
      <c r="WLO31" s="32"/>
      <c r="WLP31" s="32"/>
      <c r="WLQ31" s="32"/>
      <c r="WLR31" s="32"/>
      <c r="WLS31" s="32"/>
      <c r="WLT31" s="32"/>
      <c r="WLU31" s="32"/>
      <c r="WLV31" s="32"/>
      <c r="WLW31" s="32"/>
      <c r="WLX31" s="32"/>
      <c r="WLY31" s="32"/>
      <c r="WLZ31" s="32"/>
      <c r="WMA31" s="32"/>
      <c r="WMB31" s="32"/>
      <c r="WMC31" s="32"/>
      <c r="WMD31" s="32"/>
      <c r="WME31" s="32"/>
      <c r="WMF31" s="32"/>
      <c r="WMG31" s="32"/>
      <c r="WMH31" s="32"/>
      <c r="WMI31" s="32"/>
      <c r="WMJ31" s="32"/>
      <c r="WMK31" s="32"/>
      <c r="WML31" s="32"/>
      <c r="WMM31" s="32"/>
      <c r="WMN31" s="32"/>
      <c r="WMO31" s="32"/>
      <c r="WMP31" s="32"/>
      <c r="WMQ31" s="32"/>
      <c r="WMR31" s="32"/>
      <c r="WMS31" s="32"/>
      <c r="WMT31" s="32"/>
      <c r="WMU31" s="32"/>
      <c r="WMV31" s="32"/>
      <c r="WMW31" s="32"/>
      <c r="WMX31" s="32"/>
      <c r="WMY31" s="32"/>
      <c r="WMZ31" s="32"/>
      <c r="WNA31" s="32"/>
      <c r="WNB31" s="32"/>
      <c r="WNC31" s="32"/>
      <c r="WND31" s="32"/>
      <c r="WNE31" s="32"/>
      <c r="WNF31" s="32"/>
      <c r="WNG31" s="32"/>
      <c r="WNH31" s="32"/>
      <c r="WNI31" s="32"/>
      <c r="WNJ31" s="32"/>
      <c r="WNK31" s="32"/>
      <c r="WNL31" s="32"/>
      <c r="WNM31" s="32"/>
      <c r="WNN31" s="32"/>
      <c r="WNO31" s="32"/>
      <c r="WNP31" s="32"/>
      <c r="WNQ31" s="32"/>
      <c r="WNR31" s="32"/>
      <c r="WNS31" s="32"/>
      <c r="WNT31" s="32"/>
      <c r="WNU31" s="32"/>
      <c r="WNV31" s="32"/>
      <c r="WNW31" s="32"/>
      <c r="WNX31" s="32"/>
      <c r="WNY31" s="32"/>
      <c r="WNZ31" s="32"/>
      <c r="WOA31" s="32"/>
      <c r="WOB31" s="32"/>
      <c r="WOC31" s="32"/>
      <c r="WOD31" s="32"/>
      <c r="WOE31" s="32"/>
      <c r="WOF31" s="32"/>
      <c r="WOG31" s="32"/>
      <c r="WOH31" s="32"/>
      <c r="WOI31" s="32"/>
      <c r="WOJ31" s="32"/>
      <c r="WOK31" s="32"/>
      <c r="WOL31" s="32"/>
      <c r="WOM31" s="32"/>
      <c r="WON31" s="32"/>
      <c r="WOO31" s="32"/>
      <c r="WOP31" s="32"/>
      <c r="WOQ31" s="32"/>
      <c r="WOR31" s="32"/>
      <c r="WOS31" s="32"/>
      <c r="WOT31" s="32"/>
      <c r="WOU31" s="32"/>
      <c r="WOV31" s="32"/>
      <c r="WOW31" s="32"/>
      <c r="WOX31" s="32"/>
      <c r="WOY31" s="32"/>
      <c r="WOZ31" s="32"/>
      <c r="WPA31" s="32"/>
      <c r="WPB31" s="32"/>
      <c r="WPC31" s="32"/>
      <c r="WPD31" s="32"/>
      <c r="WPE31" s="32"/>
      <c r="WPF31" s="32"/>
      <c r="WPG31" s="32"/>
      <c r="WPH31" s="32"/>
      <c r="WPI31" s="32"/>
      <c r="WPJ31" s="32"/>
      <c r="WPK31" s="32"/>
      <c r="WPL31" s="32"/>
      <c r="WPM31" s="32"/>
      <c r="WPN31" s="32"/>
      <c r="WPO31" s="32"/>
      <c r="WPP31" s="32"/>
      <c r="WPQ31" s="32"/>
      <c r="WPR31" s="32"/>
      <c r="WPS31" s="32"/>
      <c r="WPT31" s="32"/>
      <c r="WPU31" s="32"/>
      <c r="WPV31" s="32"/>
      <c r="WPW31" s="32"/>
      <c r="WPX31" s="32"/>
      <c r="WPY31" s="32"/>
      <c r="WPZ31" s="32"/>
      <c r="WQA31" s="32"/>
      <c r="WQB31" s="32"/>
      <c r="WQC31" s="32"/>
      <c r="WQD31" s="32"/>
      <c r="WQE31" s="32"/>
      <c r="WQF31" s="32"/>
      <c r="WQG31" s="32"/>
      <c r="WQH31" s="32"/>
      <c r="WQI31" s="32"/>
      <c r="WQJ31" s="32"/>
      <c r="WQK31" s="32"/>
      <c r="WQL31" s="32"/>
      <c r="WQM31" s="32"/>
      <c r="WQN31" s="32"/>
      <c r="WQO31" s="32"/>
      <c r="WQP31" s="32"/>
      <c r="WQQ31" s="32"/>
      <c r="WQR31" s="32"/>
      <c r="WQS31" s="32"/>
      <c r="WQT31" s="32"/>
      <c r="WQU31" s="32"/>
      <c r="WQV31" s="32"/>
      <c r="WQW31" s="32"/>
      <c r="WQX31" s="32"/>
      <c r="WQY31" s="32"/>
      <c r="WQZ31" s="32"/>
      <c r="WRA31" s="32"/>
      <c r="WRB31" s="32"/>
      <c r="WRC31" s="32"/>
      <c r="WRD31" s="32"/>
      <c r="WRE31" s="32"/>
      <c r="WRF31" s="32"/>
      <c r="WRG31" s="32"/>
      <c r="WRH31" s="32"/>
      <c r="WRI31" s="32"/>
      <c r="WRJ31" s="32"/>
      <c r="WRK31" s="32"/>
      <c r="WRL31" s="32"/>
      <c r="WRM31" s="32"/>
      <c r="WRN31" s="32"/>
      <c r="WRO31" s="32"/>
      <c r="WRP31" s="32"/>
      <c r="WRQ31" s="32"/>
      <c r="WRR31" s="32"/>
      <c r="WRS31" s="32"/>
      <c r="WRT31" s="32"/>
      <c r="WRU31" s="32"/>
      <c r="WRV31" s="32"/>
      <c r="WRW31" s="32"/>
      <c r="WRX31" s="32"/>
      <c r="WRY31" s="32"/>
      <c r="WRZ31" s="32"/>
      <c r="WSA31" s="32"/>
      <c r="WSB31" s="32"/>
      <c r="WSC31" s="32"/>
      <c r="WSD31" s="32"/>
      <c r="WSE31" s="32"/>
      <c r="WSF31" s="32"/>
      <c r="WSG31" s="32"/>
      <c r="WSH31" s="32"/>
      <c r="WSI31" s="32"/>
      <c r="WSJ31" s="32"/>
      <c r="WSK31" s="32"/>
      <c r="WSL31" s="32"/>
      <c r="WSM31" s="32"/>
      <c r="WSN31" s="32"/>
      <c r="WSO31" s="32"/>
      <c r="WSP31" s="32"/>
      <c r="WSQ31" s="32"/>
      <c r="WSR31" s="32"/>
      <c r="WSS31" s="32"/>
      <c r="WST31" s="32"/>
      <c r="WSU31" s="32"/>
      <c r="WSV31" s="32"/>
      <c r="WSW31" s="32"/>
      <c r="WSX31" s="32"/>
      <c r="WSY31" s="32"/>
      <c r="WSZ31" s="32"/>
      <c r="WTA31" s="32"/>
      <c r="WTB31" s="32"/>
      <c r="WTC31" s="32"/>
      <c r="WTD31" s="32"/>
      <c r="WTE31" s="32"/>
      <c r="WTF31" s="32"/>
      <c r="WTG31" s="32"/>
      <c r="WTH31" s="32"/>
      <c r="WTI31" s="32"/>
      <c r="WTJ31" s="32"/>
      <c r="WTK31" s="32"/>
      <c r="WTL31" s="32"/>
      <c r="WTM31" s="32"/>
      <c r="WTN31" s="32"/>
      <c r="WTO31" s="32"/>
      <c r="WTP31" s="32"/>
      <c r="WTQ31" s="32"/>
      <c r="WTR31" s="32"/>
      <c r="WTS31" s="32"/>
      <c r="WTT31" s="32"/>
      <c r="WTU31" s="32"/>
      <c r="WTV31" s="32"/>
      <c r="WTW31" s="32"/>
      <c r="WTX31" s="32"/>
      <c r="WTY31" s="32"/>
      <c r="WTZ31" s="32"/>
      <c r="WUA31" s="32"/>
      <c r="WUB31" s="32"/>
      <c r="WUC31" s="32"/>
      <c r="WUD31" s="32"/>
      <c r="WUE31" s="32"/>
      <c r="WUF31" s="32"/>
      <c r="WUG31" s="32"/>
      <c r="WUH31" s="32"/>
      <c r="WUI31" s="32"/>
      <c r="WUJ31" s="32"/>
      <c r="WUK31" s="32"/>
      <c r="WUL31" s="32"/>
      <c r="WUM31" s="32"/>
      <c r="WUN31" s="32"/>
      <c r="WUO31" s="32"/>
      <c r="WUP31" s="32"/>
      <c r="WUQ31" s="32"/>
      <c r="WUR31" s="32"/>
      <c r="WUS31" s="32"/>
      <c r="WUT31" s="32"/>
      <c r="WUU31" s="32"/>
      <c r="WUV31" s="32"/>
      <c r="WUW31" s="32"/>
      <c r="WUX31" s="32"/>
      <c r="WUY31" s="32"/>
      <c r="WUZ31" s="32"/>
      <c r="WVA31" s="32"/>
      <c r="WVB31" s="32"/>
      <c r="WVC31" s="32"/>
      <c r="WVD31" s="32"/>
      <c r="WVE31" s="32"/>
      <c r="WVF31" s="32"/>
      <c r="WVG31" s="32"/>
      <c r="WVH31" s="32"/>
      <c r="WVI31" s="32"/>
      <c r="WVJ31" s="32"/>
      <c r="WVK31" s="32"/>
      <c r="WVL31" s="32"/>
      <c r="WVM31" s="32"/>
      <c r="WVN31" s="32"/>
      <c r="WVO31" s="32"/>
      <c r="WVP31" s="32"/>
      <c r="WVQ31" s="32"/>
      <c r="WVR31" s="32"/>
      <c r="WVS31" s="32"/>
      <c r="WVT31" s="32"/>
      <c r="WVU31" s="32"/>
      <c r="WVV31" s="32"/>
      <c r="WVW31" s="32"/>
      <c r="WVX31" s="32"/>
      <c r="WVY31" s="32"/>
      <c r="WVZ31" s="32"/>
      <c r="WWA31" s="32"/>
      <c r="WWB31" s="32"/>
      <c r="WWC31" s="32"/>
      <c r="WWD31" s="32"/>
      <c r="WWE31" s="32"/>
      <c r="WWF31" s="32"/>
      <c r="WWG31" s="32"/>
      <c r="WWH31" s="32"/>
      <c r="WWI31" s="32"/>
      <c r="WWJ31" s="32"/>
      <c r="WWK31" s="32"/>
      <c r="WWL31" s="32"/>
      <c r="WWM31" s="32"/>
      <c r="WWN31" s="32"/>
      <c r="WWO31" s="32"/>
      <c r="WWP31" s="32"/>
      <c r="WWQ31" s="32"/>
      <c r="WWR31" s="32"/>
      <c r="WWS31" s="32"/>
      <c r="WWT31" s="32"/>
      <c r="WWU31" s="32"/>
      <c r="WWV31" s="32"/>
      <c r="WWW31" s="32"/>
      <c r="WWX31" s="32"/>
      <c r="WWY31" s="32"/>
      <c r="WWZ31" s="32"/>
      <c r="WXA31" s="32"/>
      <c r="WXB31" s="32"/>
      <c r="WXC31" s="32"/>
      <c r="WXD31" s="32"/>
      <c r="WXE31" s="32"/>
      <c r="WXF31" s="32"/>
      <c r="WXG31" s="32"/>
      <c r="WXH31" s="32"/>
      <c r="WXI31" s="32"/>
      <c r="WXJ31" s="32"/>
      <c r="WXK31" s="32"/>
      <c r="WXL31" s="32"/>
      <c r="WXM31" s="32"/>
      <c r="WXN31" s="32"/>
      <c r="WXO31" s="32"/>
      <c r="WXP31" s="32"/>
      <c r="WXQ31" s="32"/>
      <c r="WXR31" s="32"/>
      <c r="WXS31" s="32"/>
      <c r="WXT31" s="32"/>
      <c r="WXU31" s="32"/>
      <c r="WXV31" s="32"/>
      <c r="WXW31" s="32"/>
      <c r="WXX31" s="32"/>
      <c r="WXY31" s="32"/>
      <c r="WXZ31" s="32"/>
      <c r="WYA31" s="32"/>
      <c r="WYB31" s="32"/>
      <c r="WYC31" s="32"/>
      <c r="WYD31" s="32"/>
      <c r="WYE31" s="32"/>
      <c r="WYF31" s="32"/>
      <c r="WYG31" s="32"/>
      <c r="WYH31" s="32"/>
      <c r="WYI31" s="32"/>
      <c r="WYJ31" s="32"/>
      <c r="WYK31" s="32"/>
      <c r="WYL31" s="32"/>
      <c r="WYM31" s="32"/>
      <c r="WYN31" s="32"/>
      <c r="WYO31" s="32"/>
      <c r="WYP31" s="32"/>
      <c r="WYQ31" s="32"/>
      <c r="WYR31" s="32"/>
      <c r="WYS31" s="32"/>
      <c r="WYT31" s="32"/>
      <c r="WYU31" s="32"/>
      <c r="WYV31" s="32"/>
      <c r="WYW31" s="32"/>
      <c r="WYX31" s="32"/>
      <c r="WYY31" s="32"/>
      <c r="WYZ31" s="32"/>
      <c r="WZA31" s="32"/>
      <c r="WZB31" s="32"/>
      <c r="WZC31" s="32"/>
      <c r="WZD31" s="32"/>
      <c r="WZE31" s="32"/>
      <c r="WZF31" s="32"/>
      <c r="WZG31" s="32"/>
      <c r="WZH31" s="32"/>
      <c r="WZI31" s="32"/>
      <c r="WZJ31" s="32"/>
      <c r="WZK31" s="32"/>
      <c r="WZL31" s="32"/>
      <c r="WZM31" s="32"/>
      <c r="WZN31" s="32"/>
      <c r="WZO31" s="32"/>
      <c r="WZP31" s="32"/>
      <c r="WZQ31" s="32"/>
      <c r="WZR31" s="32"/>
      <c r="WZS31" s="32"/>
      <c r="WZT31" s="32"/>
      <c r="WZU31" s="32"/>
      <c r="WZV31" s="32"/>
      <c r="WZW31" s="32"/>
      <c r="WZX31" s="32"/>
      <c r="WZY31" s="32"/>
      <c r="WZZ31" s="32"/>
      <c r="XAA31" s="32"/>
      <c r="XAB31" s="32"/>
      <c r="XAC31" s="32"/>
      <c r="XAD31" s="32"/>
      <c r="XAE31" s="32"/>
      <c r="XAF31" s="32"/>
      <c r="XAG31" s="32"/>
      <c r="XAH31" s="32"/>
      <c r="XAI31" s="32"/>
      <c r="XAJ31" s="32"/>
      <c r="XAK31" s="32"/>
      <c r="XAL31" s="32"/>
      <c r="XAM31" s="32"/>
      <c r="XAN31" s="32"/>
      <c r="XAO31" s="32"/>
      <c r="XAP31" s="32"/>
      <c r="XAQ31" s="32"/>
      <c r="XAR31" s="32"/>
      <c r="XAS31" s="32"/>
      <c r="XAT31" s="32"/>
      <c r="XAU31" s="32"/>
      <c r="XAV31" s="32"/>
      <c r="XAW31" s="32"/>
      <c r="XAX31" s="32"/>
      <c r="XAY31" s="32"/>
      <c r="XAZ31" s="32"/>
      <c r="XBA31" s="32"/>
      <c r="XBB31" s="32"/>
      <c r="XBC31" s="32"/>
      <c r="XBD31" s="32"/>
      <c r="XBE31" s="32"/>
      <c r="XBF31" s="32"/>
      <c r="XBG31" s="32"/>
      <c r="XBH31" s="32"/>
      <c r="XBI31" s="32"/>
      <c r="XBJ31" s="32"/>
      <c r="XBK31" s="32"/>
      <c r="XBL31" s="32"/>
      <c r="XBM31" s="32"/>
      <c r="XBN31" s="32"/>
      <c r="XBO31" s="32"/>
      <c r="XBP31" s="32"/>
      <c r="XBQ31" s="32"/>
      <c r="XBR31" s="32"/>
      <c r="XBS31" s="32"/>
      <c r="XBT31" s="32"/>
      <c r="XBU31" s="32"/>
      <c r="XBV31" s="32"/>
      <c r="XBW31" s="32"/>
      <c r="XBX31" s="32"/>
      <c r="XBY31" s="32"/>
      <c r="XBZ31" s="32"/>
      <c r="XCA31" s="32"/>
      <c r="XCB31" s="32"/>
      <c r="XCC31" s="32"/>
      <c r="XCD31" s="32"/>
      <c r="XCE31" s="32"/>
      <c r="XCF31" s="32"/>
      <c r="XCG31" s="32"/>
      <c r="XCH31" s="32"/>
      <c r="XCI31" s="32"/>
      <c r="XCJ31" s="32"/>
      <c r="XCK31" s="32"/>
      <c r="XCL31" s="32"/>
      <c r="XCM31" s="32"/>
      <c r="XCN31" s="32"/>
      <c r="XCO31" s="32"/>
      <c r="XCP31" s="32"/>
      <c r="XCQ31" s="32"/>
      <c r="XCR31" s="32"/>
      <c r="XCS31" s="32"/>
      <c r="XCT31" s="32"/>
      <c r="XCU31" s="32"/>
      <c r="XCV31" s="32"/>
      <c r="XCW31" s="32"/>
      <c r="XCX31" s="32"/>
      <c r="XCY31" s="32"/>
      <c r="XCZ31" s="32"/>
      <c r="XDA31" s="32"/>
      <c r="XDB31" s="32"/>
      <c r="XDC31" s="32"/>
      <c r="XDD31" s="32"/>
      <c r="XDE31" s="32"/>
      <c r="XDF31" s="32"/>
      <c r="XDG31" s="32"/>
      <c r="XDH31" s="32"/>
      <c r="XDI31" s="32"/>
      <c r="XDJ31" s="32"/>
      <c r="XDK31" s="32"/>
      <c r="XDL31" s="32"/>
      <c r="XDM31" s="32"/>
      <c r="XDN31" s="32"/>
      <c r="XDO31" s="32"/>
      <c r="XDP31" s="32"/>
      <c r="XDQ31" s="32"/>
      <c r="XDR31" s="32"/>
      <c r="XDS31" s="32"/>
      <c r="XDT31" s="32"/>
      <c r="XDU31" s="32"/>
      <c r="XDV31" s="32"/>
      <c r="XDW31" s="32"/>
      <c r="XDX31" s="32"/>
      <c r="XDY31" s="32"/>
      <c r="XDZ31" s="32"/>
      <c r="XEA31" s="32"/>
      <c r="XEB31" s="32"/>
      <c r="XEC31" s="32"/>
      <c r="XED31" s="32"/>
      <c r="XEE31" s="32"/>
      <c r="XEF31" s="32"/>
      <c r="XEG31" s="32"/>
      <c r="XEH31" s="32"/>
      <c r="XEI31" s="32"/>
      <c r="XEJ31" s="32"/>
      <c r="XEK31" s="32"/>
      <c r="XEL31" s="32"/>
      <c r="XEM31" s="32"/>
      <c r="XEN31" s="32"/>
      <c r="XEO31" s="32"/>
      <c r="XEP31" s="32"/>
      <c r="XEQ31" s="32"/>
      <c r="XER31" s="32"/>
      <c r="XES31" s="32"/>
      <c r="XET31" s="32"/>
      <c r="XEU31" s="32"/>
      <c r="XEV31" s="32"/>
      <c r="XEW31" s="32"/>
      <c r="XEX31" s="32"/>
      <c r="XEY31" s="32"/>
      <c r="XEZ31" s="32"/>
      <c r="XFA31" s="32"/>
      <c r="XFB31" s="32"/>
      <c r="XFC31" s="32"/>
      <c r="XFD31" s="32"/>
    </row>
    <row r="32" spans="1:16384" ht="15" customHeight="1" thickBot="1">
      <c r="A32" s="490">
        <v>6</v>
      </c>
      <c r="B32" s="504" t="s">
        <v>182</v>
      </c>
      <c r="C32" s="505"/>
      <c r="D32" s="522">
        <v>2010</v>
      </c>
      <c r="E32" s="507" t="s">
        <v>33</v>
      </c>
      <c r="F32" s="343">
        <v>90.2</v>
      </c>
      <c r="G32" s="507" t="s">
        <v>172</v>
      </c>
      <c r="H32" s="415">
        <v>12</v>
      </c>
      <c r="I32" s="494">
        <v>2</v>
      </c>
      <c r="J32" s="415">
        <v>49</v>
      </c>
      <c r="K32" s="375">
        <f t="shared" si="0"/>
        <v>49</v>
      </c>
      <c r="L32" s="375">
        <f t="shared" si="1"/>
        <v>98</v>
      </c>
      <c r="M32" s="415" t="s">
        <v>33</v>
      </c>
      <c r="N32" s="494">
        <v>2</v>
      </c>
      <c r="O32" s="523" t="s">
        <v>173</v>
      </c>
      <c r="P32" s="524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</row>
    <row r="33" spans="1:1025" ht="16.2">
      <c r="A33" s="69" t="s">
        <v>73</v>
      </c>
      <c r="B33" s="72"/>
      <c r="C33" s="72"/>
      <c r="F33" s="15" t="s">
        <v>74</v>
      </c>
      <c r="H33" s="69" t="s">
        <v>75</v>
      </c>
      <c r="K33" s="77"/>
      <c r="L33" s="77"/>
      <c r="M33" s="76"/>
      <c r="N33" s="15" t="s">
        <v>76</v>
      </c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</row>
    <row r="34" spans="1:1025" ht="16.2">
      <c r="A34" s="69" t="s">
        <v>77</v>
      </c>
      <c r="B34" s="72"/>
      <c r="C34" s="72"/>
      <c r="F34" s="15" t="s">
        <v>78</v>
      </c>
      <c r="H34" s="69" t="s">
        <v>75</v>
      </c>
      <c r="K34" s="77"/>
      <c r="L34" s="77"/>
      <c r="M34" s="76"/>
      <c r="N34" s="15" t="s">
        <v>79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</row>
    <row r="35" spans="1:1025" ht="18.75" customHeight="1">
      <c r="A35" s="71"/>
      <c r="B35" s="74"/>
      <c r="C35" s="74"/>
      <c r="D35" s="73"/>
      <c r="E35" s="73"/>
      <c r="F35" s="73"/>
      <c r="G35" s="74"/>
      <c r="H35" s="75"/>
      <c r="I35" s="73"/>
      <c r="J35" s="73"/>
      <c r="K35" s="73"/>
      <c r="M35" s="78"/>
      <c r="N35" s="74"/>
      <c r="O35" s="74"/>
      <c r="P35" s="74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</row>
  </sheetData>
  <sortState ref="A31:P36">
    <sortCondition descending="1" ref="L31:L36"/>
  </sortState>
  <mergeCells count="23">
    <mergeCell ref="E4:M4"/>
    <mergeCell ref="E5:M5"/>
    <mergeCell ref="E6:M6"/>
    <mergeCell ref="A7:C7"/>
    <mergeCell ref="K7:P7"/>
    <mergeCell ref="A5:C6"/>
    <mergeCell ref="E8:I8"/>
    <mergeCell ref="E9:I9"/>
    <mergeCell ref="B13:C13"/>
    <mergeCell ref="H11:H12"/>
    <mergeCell ref="I11:I12"/>
    <mergeCell ref="A11:A12"/>
    <mergeCell ref="D11:D12"/>
    <mergeCell ref="E11:E12"/>
    <mergeCell ref="F11:F12"/>
    <mergeCell ref="G11:G12"/>
    <mergeCell ref="B11:C12"/>
    <mergeCell ref="O11:P12"/>
    <mergeCell ref="J11:J12"/>
    <mergeCell ref="K11:K12"/>
    <mergeCell ref="L11:L12"/>
    <mergeCell ref="M11:M12"/>
    <mergeCell ref="N11:N1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3"/>
  <sheetViews>
    <sheetView zoomScale="120" zoomScaleNormal="120" workbookViewId="0">
      <selection activeCell="A11" sqref="A11:P12"/>
    </sheetView>
  </sheetViews>
  <sheetFormatPr defaultColWidth="9.109375" defaultRowHeight="14.4"/>
  <cols>
    <col min="1" max="1" width="5.33203125" style="2" customWidth="1"/>
    <col min="2" max="2" width="11.109375" style="2" customWidth="1"/>
    <col min="3" max="3" width="5.5546875" style="2" customWidth="1"/>
    <col min="4" max="4" width="7.6640625" style="2" customWidth="1"/>
    <col min="5" max="5" width="5.88671875" style="2" customWidth="1"/>
    <col min="6" max="6" width="6.33203125" style="2" customWidth="1"/>
    <col min="7" max="7" width="21.44140625" style="2" customWidth="1"/>
    <col min="8" max="9" width="6.44140625" style="2" customWidth="1"/>
    <col min="10" max="10" width="6.44140625" style="87" customWidth="1"/>
    <col min="11" max="11" width="6.44140625" style="2" customWidth="1"/>
    <col min="12" max="12" width="6.33203125" style="2" customWidth="1"/>
    <col min="13" max="13" width="5.88671875" style="3" customWidth="1"/>
    <col min="14" max="14" width="7.109375" style="2" customWidth="1"/>
    <col min="15" max="15" width="7.88671875" style="2" customWidth="1"/>
    <col min="16" max="16" width="8.44140625" style="2" customWidth="1"/>
    <col min="17" max="1025" width="9.109375" style="2"/>
    <col min="1026" max="16384" width="9.109375" style="1"/>
  </cols>
  <sheetData>
    <row r="1" spans="1:1025" ht="15.6">
      <c r="A1" s="4"/>
      <c r="B1" s="4"/>
      <c r="C1" s="4"/>
      <c r="D1" s="4"/>
      <c r="E1" s="4"/>
      <c r="F1" s="4"/>
      <c r="G1" s="4" t="s">
        <v>0</v>
      </c>
      <c r="H1" s="4"/>
      <c r="I1" s="4"/>
      <c r="J1" s="88"/>
      <c r="K1" s="4"/>
      <c r="L1" s="4"/>
      <c r="M1" s="4"/>
      <c r="N1" s="4"/>
      <c r="O1" s="4"/>
      <c r="P1" s="8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</row>
    <row r="2" spans="1:1025" ht="15.6">
      <c r="A2" s="4"/>
      <c r="B2" s="4"/>
      <c r="C2" s="4"/>
      <c r="D2" s="4"/>
      <c r="E2" s="4"/>
      <c r="F2" s="4"/>
      <c r="G2" s="4" t="s">
        <v>1</v>
      </c>
      <c r="H2" s="4"/>
      <c r="I2" s="4"/>
      <c r="J2" s="88"/>
      <c r="K2" s="4"/>
      <c r="L2" s="4"/>
      <c r="M2" s="4"/>
      <c r="N2" s="4"/>
      <c r="O2" s="4"/>
      <c r="P2" s="8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</row>
    <row r="3" spans="1:1025" ht="15.6">
      <c r="A3" s="5"/>
      <c r="B3" s="5"/>
      <c r="C3" s="5"/>
      <c r="D3" s="5"/>
      <c r="E3" s="5"/>
      <c r="F3" s="5"/>
      <c r="G3" s="5"/>
      <c r="H3" s="5"/>
      <c r="I3" s="5"/>
      <c r="J3" s="89"/>
      <c r="K3" s="5"/>
      <c r="L3" s="5"/>
      <c r="M3" s="5"/>
      <c r="N3" s="5"/>
      <c r="O3" s="5"/>
      <c r="P3" s="57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</row>
    <row r="4" spans="1:1025" ht="17.399999999999999">
      <c r="A4" s="6" t="s">
        <v>2</v>
      </c>
      <c r="B4" s="6"/>
      <c r="C4" s="6"/>
      <c r="D4" s="4"/>
      <c r="E4" s="458" t="s">
        <v>3</v>
      </c>
      <c r="F4" s="458"/>
      <c r="G4" s="458"/>
      <c r="H4" s="458"/>
      <c r="I4" s="458"/>
      <c r="J4" s="481"/>
      <c r="K4" s="458"/>
      <c r="L4" s="458"/>
      <c r="M4" s="478"/>
      <c r="N4" s="41" t="s">
        <v>183</v>
      </c>
      <c r="O4" s="42"/>
      <c r="P4" s="5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</row>
    <row r="5" spans="1:1025" ht="17.399999999999999">
      <c r="A5" s="426" t="s">
        <v>5</v>
      </c>
      <c r="B5" s="427"/>
      <c r="C5" s="428"/>
      <c r="D5" s="7"/>
      <c r="E5" s="458" t="s">
        <v>184</v>
      </c>
      <c r="F5" s="458"/>
      <c r="G5" s="458"/>
      <c r="H5" s="458"/>
      <c r="I5" s="458"/>
      <c r="J5" s="481"/>
      <c r="K5" s="458"/>
      <c r="L5" s="458"/>
      <c r="M5" s="478"/>
      <c r="N5" s="44" t="s">
        <v>185</v>
      </c>
      <c r="O5" s="38"/>
      <c r="P5" s="59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15.6">
      <c r="A6" s="429"/>
      <c r="B6" s="430"/>
      <c r="C6" s="431"/>
      <c r="D6" s="9"/>
      <c r="E6" s="456" t="s">
        <v>8</v>
      </c>
      <c r="F6" s="456"/>
      <c r="G6" s="456"/>
      <c r="H6" s="456"/>
      <c r="I6" s="456"/>
      <c r="J6" s="482"/>
      <c r="K6" s="456"/>
      <c r="L6" s="456"/>
      <c r="M6" s="456"/>
      <c r="N6" s="45" t="s">
        <v>130</v>
      </c>
      <c r="O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</row>
    <row r="7" spans="1:1025">
      <c r="A7" s="452"/>
      <c r="B7" s="452"/>
      <c r="C7" s="452"/>
      <c r="D7" s="9"/>
      <c r="E7" s="1"/>
      <c r="F7" s="1"/>
      <c r="G7" s="1"/>
      <c r="H7" s="1"/>
      <c r="I7" s="1"/>
      <c r="J7" s="90"/>
      <c r="K7" s="479" t="s">
        <v>11</v>
      </c>
      <c r="L7" s="479"/>
      <c r="M7" s="479"/>
      <c r="N7" s="479"/>
      <c r="O7" s="479"/>
      <c r="P7" s="480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</row>
    <row r="8" spans="1:1025" ht="15.6">
      <c r="A8" s="10" t="s">
        <v>12</v>
      </c>
      <c r="B8" s="11"/>
      <c r="C8" s="12"/>
      <c r="D8" s="13">
        <v>9</v>
      </c>
      <c r="E8" s="455" t="s">
        <v>131</v>
      </c>
      <c r="F8" s="456"/>
      <c r="G8" s="456"/>
      <c r="H8" s="456"/>
      <c r="I8" s="456"/>
      <c r="J8" s="91"/>
      <c r="K8" s="13" t="s">
        <v>132</v>
      </c>
      <c r="L8" s="13" t="s">
        <v>133</v>
      </c>
      <c r="M8" s="13" t="s">
        <v>55</v>
      </c>
      <c r="N8" s="46" t="s">
        <v>134</v>
      </c>
      <c r="O8" s="46" t="s">
        <v>17</v>
      </c>
      <c r="P8" s="46" t="s">
        <v>135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</row>
    <row r="9" spans="1:1025" ht="15.6">
      <c r="A9" s="14" t="s">
        <v>19</v>
      </c>
      <c r="B9" s="11"/>
      <c r="C9" s="12"/>
      <c r="D9" s="13">
        <v>130</v>
      </c>
      <c r="E9" s="455" t="s">
        <v>186</v>
      </c>
      <c r="F9" s="456"/>
      <c r="G9" s="456"/>
      <c r="H9" s="456"/>
      <c r="I9" s="456"/>
      <c r="J9" s="91"/>
      <c r="K9" s="13"/>
      <c r="L9" s="13"/>
      <c r="M9" s="13"/>
      <c r="N9" s="47"/>
      <c r="O9" s="47"/>
      <c r="P9" s="47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</row>
    <row r="10" spans="1:1025" ht="3" customHeight="1">
      <c r="A10" s="15"/>
      <c r="B10" s="15"/>
      <c r="C10" s="15"/>
      <c r="D10" s="15"/>
      <c r="E10" s="15"/>
      <c r="F10" s="15"/>
      <c r="G10" s="15"/>
      <c r="H10" s="15"/>
      <c r="I10" s="15"/>
      <c r="J10" s="92"/>
      <c r="K10" s="15"/>
      <c r="L10" s="15"/>
      <c r="M10" s="48"/>
      <c r="N10" s="15"/>
      <c r="O10" s="15"/>
      <c r="P10" s="15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</row>
    <row r="11" spans="1:1025">
      <c r="A11" s="544" t="s">
        <v>22</v>
      </c>
      <c r="B11" s="545" t="s">
        <v>24</v>
      </c>
      <c r="C11" s="546"/>
      <c r="D11" s="547" t="s">
        <v>25</v>
      </c>
      <c r="E11" s="548" t="s">
        <v>26</v>
      </c>
      <c r="F11" s="547" t="s">
        <v>137</v>
      </c>
      <c r="G11" s="547" t="s">
        <v>138</v>
      </c>
      <c r="H11" s="549" t="s">
        <v>139</v>
      </c>
      <c r="I11" s="549" t="s">
        <v>140</v>
      </c>
      <c r="J11" s="560" t="s">
        <v>83</v>
      </c>
      <c r="K11" s="550" t="s">
        <v>141</v>
      </c>
      <c r="L11" s="547" t="s">
        <v>142</v>
      </c>
      <c r="M11" s="547" t="s">
        <v>143</v>
      </c>
      <c r="N11" s="547" t="s">
        <v>144</v>
      </c>
      <c r="O11" s="545" t="s">
        <v>31</v>
      </c>
      <c r="P11" s="55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</row>
    <row r="12" spans="1:1025" ht="43.95" customHeight="1" thickBot="1">
      <c r="A12" s="552"/>
      <c r="B12" s="553"/>
      <c r="C12" s="554"/>
      <c r="D12" s="555"/>
      <c r="E12" s="556"/>
      <c r="F12" s="555"/>
      <c r="G12" s="555"/>
      <c r="H12" s="557"/>
      <c r="I12" s="557"/>
      <c r="J12" s="561"/>
      <c r="K12" s="558"/>
      <c r="L12" s="555"/>
      <c r="M12" s="555"/>
      <c r="N12" s="555"/>
      <c r="O12" s="553"/>
      <c r="P12" s="559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</row>
    <row r="13" spans="1:1025">
      <c r="A13" s="250"/>
      <c r="B13" s="251"/>
      <c r="C13" s="252"/>
      <c r="D13" s="253"/>
      <c r="E13" s="253"/>
      <c r="F13" s="254"/>
      <c r="G13" s="253" t="s">
        <v>187</v>
      </c>
      <c r="H13" s="253"/>
      <c r="I13" s="255"/>
      <c r="J13" s="525"/>
      <c r="K13" s="253"/>
      <c r="L13" s="253"/>
      <c r="M13" s="253"/>
      <c r="N13" s="255"/>
      <c r="O13" s="251"/>
      <c r="P13" s="256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</row>
    <row r="14" spans="1:1025">
      <c r="A14" s="257">
        <v>1</v>
      </c>
      <c r="B14" s="208" t="s">
        <v>188</v>
      </c>
      <c r="C14" s="203"/>
      <c r="D14" s="293">
        <v>2014</v>
      </c>
      <c r="E14" s="293" t="s">
        <v>33</v>
      </c>
      <c r="F14" s="205">
        <v>35.5</v>
      </c>
      <c r="G14" s="293" t="s">
        <v>189</v>
      </c>
      <c r="H14" s="293">
        <v>12</v>
      </c>
      <c r="I14" s="207">
        <v>4</v>
      </c>
      <c r="J14" s="224">
        <v>111</v>
      </c>
      <c r="K14" s="293">
        <f t="shared" ref="K14:K19" si="0">J14</f>
        <v>111</v>
      </c>
      <c r="L14" s="293">
        <f t="shared" ref="L14:L19" si="1">K14*I14*1.3</f>
        <v>577.20000000000005</v>
      </c>
      <c r="M14" s="293" t="s">
        <v>33</v>
      </c>
      <c r="N14" s="207">
        <v>20</v>
      </c>
      <c r="O14" s="208" t="s">
        <v>190</v>
      </c>
      <c r="P14" s="497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</row>
    <row r="15" spans="1:1025">
      <c r="A15" s="257">
        <v>2</v>
      </c>
      <c r="B15" s="208" t="s">
        <v>191</v>
      </c>
      <c r="C15" s="203"/>
      <c r="D15" s="293">
        <v>2016</v>
      </c>
      <c r="E15" s="293" t="s">
        <v>33</v>
      </c>
      <c r="F15" s="205">
        <v>29.6</v>
      </c>
      <c r="G15" s="293" t="s">
        <v>189</v>
      </c>
      <c r="H15" s="293">
        <v>8</v>
      </c>
      <c r="I15" s="207">
        <v>1</v>
      </c>
      <c r="J15" s="224">
        <v>105</v>
      </c>
      <c r="K15" s="293">
        <f t="shared" si="0"/>
        <v>105</v>
      </c>
      <c r="L15" s="293">
        <f t="shared" si="1"/>
        <v>136.5</v>
      </c>
      <c r="M15" s="293" t="s">
        <v>33</v>
      </c>
      <c r="N15" s="207">
        <v>6</v>
      </c>
      <c r="O15" s="208" t="s">
        <v>190</v>
      </c>
      <c r="P15" s="497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</row>
    <row r="16" spans="1:1025">
      <c r="A16" s="257">
        <v>3</v>
      </c>
      <c r="B16" s="202" t="s">
        <v>192</v>
      </c>
      <c r="C16" s="202"/>
      <c r="D16" s="276">
        <v>2014</v>
      </c>
      <c r="E16" s="222" t="s">
        <v>33</v>
      </c>
      <c r="F16" s="223">
        <v>34.6</v>
      </c>
      <c r="G16" s="206" t="s">
        <v>147</v>
      </c>
      <c r="H16" s="225">
        <v>6</v>
      </c>
      <c r="I16" s="207">
        <v>0.5</v>
      </c>
      <c r="J16" s="225">
        <v>208</v>
      </c>
      <c r="K16" s="293">
        <f t="shared" si="0"/>
        <v>208</v>
      </c>
      <c r="L16" s="293">
        <f t="shared" si="1"/>
        <v>135.19999999999999</v>
      </c>
      <c r="M16" s="293" t="s">
        <v>33</v>
      </c>
      <c r="N16" s="207">
        <v>5</v>
      </c>
      <c r="O16" s="277" t="s">
        <v>148</v>
      </c>
      <c r="P16" s="260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</row>
    <row r="17" spans="1:1025">
      <c r="A17" s="257">
        <v>4</v>
      </c>
      <c r="B17" s="202" t="s">
        <v>193</v>
      </c>
      <c r="C17" s="202"/>
      <c r="D17" s="276">
        <v>2014</v>
      </c>
      <c r="E17" s="222" t="s">
        <v>33</v>
      </c>
      <c r="F17" s="223">
        <v>24.6</v>
      </c>
      <c r="G17" s="206" t="s">
        <v>147</v>
      </c>
      <c r="H17" s="225">
        <v>6</v>
      </c>
      <c r="I17" s="207">
        <v>0.5</v>
      </c>
      <c r="J17" s="225">
        <v>100</v>
      </c>
      <c r="K17" s="293">
        <f t="shared" si="0"/>
        <v>100</v>
      </c>
      <c r="L17" s="293">
        <f t="shared" si="1"/>
        <v>65</v>
      </c>
      <c r="M17" s="293" t="s">
        <v>33</v>
      </c>
      <c r="N17" s="207">
        <v>2</v>
      </c>
      <c r="O17" s="277" t="s">
        <v>148</v>
      </c>
      <c r="P17" s="260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</row>
    <row r="18" spans="1:1025">
      <c r="A18" s="257">
        <v>5</v>
      </c>
      <c r="B18" s="208" t="s">
        <v>194</v>
      </c>
      <c r="C18" s="203"/>
      <c r="D18" s="293">
        <v>2012</v>
      </c>
      <c r="E18" s="293" t="s">
        <v>33</v>
      </c>
      <c r="F18" s="205">
        <v>31.3</v>
      </c>
      <c r="G18" s="213" t="s">
        <v>103</v>
      </c>
      <c r="H18" s="293">
        <v>6</v>
      </c>
      <c r="I18" s="207">
        <v>0.5</v>
      </c>
      <c r="J18" s="224">
        <v>53</v>
      </c>
      <c r="K18" s="293">
        <f t="shared" si="0"/>
        <v>53</v>
      </c>
      <c r="L18" s="293">
        <f t="shared" si="1"/>
        <v>34.450000000000003</v>
      </c>
      <c r="M18" s="293" t="s">
        <v>33</v>
      </c>
      <c r="N18" s="207"/>
      <c r="O18" s="208" t="s">
        <v>195</v>
      </c>
      <c r="P18" s="497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</row>
    <row r="19" spans="1:1025">
      <c r="A19" s="257">
        <v>6</v>
      </c>
      <c r="B19" s="202" t="s">
        <v>196</v>
      </c>
      <c r="C19" s="202"/>
      <c r="D19" s="276">
        <v>2013</v>
      </c>
      <c r="E19" s="222" t="s">
        <v>33</v>
      </c>
      <c r="F19" s="223">
        <v>27.4</v>
      </c>
      <c r="G19" s="206" t="s">
        <v>99</v>
      </c>
      <c r="H19" s="225">
        <v>6</v>
      </c>
      <c r="I19" s="207">
        <v>0.5</v>
      </c>
      <c r="J19" s="225">
        <v>40</v>
      </c>
      <c r="K19" s="293">
        <f t="shared" si="0"/>
        <v>40</v>
      </c>
      <c r="L19" s="293">
        <f t="shared" si="1"/>
        <v>26</v>
      </c>
      <c r="M19" s="293" t="s">
        <v>33</v>
      </c>
      <c r="N19" s="207"/>
      <c r="O19" s="277" t="s">
        <v>151</v>
      </c>
      <c r="P19" s="260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</row>
    <row r="20" spans="1:1025">
      <c r="A20" s="257"/>
      <c r="B20" s="210"/>
      <c r="C20" s="203"/>
      <c r="D20" s="264"/>
      <c r="E20" s="212"/>
      <c r="F20" s="205"/>
      <c r="G20" s="213" t="s">
        <v>197</v>
      </c>
      <c r="H20" s="214"/>
      <c r="I20" s="207"/>
      <c r="J20" s="278"/>
      <c r="K20" s="293"/>
      <c r="L20" s="293"/>
      <c r="M20" s="214"/>
      <c r="N20" s="207"/>
      <c r="O20" s="215"/>
      <c r="P20" s="260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</row>
    <row r="21" spans="1:1025">
      <c r="A21" s="257">
        <v>1</v>
      </c>
      <c r="B21" s="210" t="s">
        <v>198</v>
      </c>
      <c r="C21" s="203"/>
      <c r="D21" s="264">
        <v>2012</v>
      </c>
      <c r="E21" s="212">
        <v>40.4</v>
      </c>
      <c r="F21" s="205">
        <v>40.4</v>
      </c>
      <c r="G21" s="213" t="s">
        <v>103</v>
      </c>
      <c r="H21" s="214">
        <v>6</v>
      </c>
      <c r="I21" s="207">
        <v>0.5</v>
      </c>
      <c r="J21" s="278">
        <v>37</v>
      </c>
      <c r="K21" s="293">
        <f>J21</f>
        <v>37</v>
      </c>
      <c r="L21" s="293">
        <f>K21*I21*1.2</f>
        <v>22.2</v>
      </c>
      <c r="M21" s="214" t="s">
        <v>33</v>
      </c>
      <c r="N21" s="207"/>
      <c r="O21" s="215" t="s">
        <v>195</v>
      </c>
      <c r="P21" s="260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</row>
    <row r="22" spans="1:1025">
      <c r="A22" s="257"/>
      <c r="B22" s="210"/>
      <c r="C22" s="203"/>
      <c r="D22" s="264"/>
      <c r="E22" s="212"/>
      <c r="F22" s="205"/>
      <c r="G22" s="213" t="s">
        <v>199</v>
      </c>
      <c r="H22" s="214"/>
      <c r="I22" s="207"/>
      <c r="J22" s="278"/>
      <c r="K22" s="293"/>
      <c r="L22" s="293"/>
      <c r="M22" s="214"/>
      <c r="N22" s="207"/>
      <c r="O22" s="215"/>
      <c r="P22" s="260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</row>
    <row r="23" spans="1:1025">
      <c r="A23" s="257">
        <v>1</v>
      </c>
      <c r="B23" s="279" t="s">
        <v>200</v>
      </c>
      <c r="C23" s="280"/>
      <c r="D23" s="204">
        <v>2011</v>
      </c>
      <c r="E23" s="293" t="s">
        <v>41</v>
      </c>
      <c r="F23" s="205">
        <v>48</v>
      </c>
      <c r="G23" s="213" t="s">
        <v>172</v>
      </c>
      <c r="H23" s="293">
        <v>14</v>
      </c>
      <c r="I23" s="207">
        <v>6</v>
      </c>
      <c r="J23" s="224">
        <v>71</v>
      </c>
      <c r="K23" s="293">
        <f t="shared" ref="K23:K28" si="2">J23</f>
        <v>71</v>
      </c>
      <c r="L23" s="293">
        <f t="shared" ref="L23:L28" si="3">K23*I23*1.1</f>
        <v>468.6</v>
      </c>
      <c r="M23" s="293" t="s">
        <v>33</v>
      </c>
      <c r="N23" s="207">
        <v>16</v>
      </c>
      <c r="O23" s="281" t="s">
        <v>173</v>
      </c>
      <c r="P23" s="526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</row>
    <row r="24" spans="1:1025" s="79" customFormat="1">
      <c r="A24" s="527">
        <v>2</v>
      </c>
      <c r="B24" s="282" t="s">
        <v>201</v>
      </c>
      <c r="C24" s="276"/>
      <c r="D24" s="276">
        <v>2012</v>
      </c>
      <c r="E24" s="293" t="s">
        <v>33</v>
      </c>
      <c r="F24" s="205">
        <v>45.8</v>
      </c>
      <c r="G24" s="206" t="s">
        <v>147</v>
      </c>
      <c r="H24" s="293">
        <v>10</v>
      </c>
      <c r="I24" s="207">
        <v>2</v>
      </c>
      <c r="J24" s="224">
        <v>85</v>
      </c>
      <c r="K24" s="293">
        <f t="shared" si="2"/>
        <v>85</v>
      </c>
      <c r="L24" s="293">
        <f t="shared" si="3"/>
        <v>187</v>
      </c>
      <c r="M24" s="293" t="s">
        <v>33</v>
      </c>
      <c r="N24" s="207">
        <v>10</v>
      </c>
      <c r="O24" s="339" t="s">
        <v>148</v>
      </c>
      <c r="P24" s="508"/>
      <c r="Q24" s="94"/>
    </row>
    <row r="25" spans="1:1025" s="79" customFormat="1">
      <c r="A25" s="500">
        <v>3</v>
      </c>
      <c r="B25" s="283" t="s">
        <v>202</v>
      </c>
      <c r="C25" s="284"/>
      <c r="D25" s="285">
        <v>2011</v>
      </c>
      <c r="E25" s="229" t="s">
        <v>33</v>
      </c>
      <c r="F25" s="231">
        <v>44.4</v>
      </c>
      <c r="G25" s="286" t="s">
        <v>147</v>
      </c>
      <c r="H25" s="229">
        <v>8</v>
      </c>
      <c r="I25" s="233">
        <v>1</v>
      </c>
      <c r="J25" s="224">
        <v>160</v>
      </c>
      <c r="K25" s="293">
        <f t="shared" si="2"/>
        <v>160</v>
      </c>
      <c r="L25" s="293">
        <f t="shared" si="3"/>
        <v>176</v>
      </c>
      <c r="M25" s="229" t="s">
        <v>33</v>
      </c>
      <c r="N25" s="233">
        <v>9</v>
      </c>
      <c r="O25" s="287" t="s">
        <v>148</v>
      </c>
      <c r="P25" s="528"/>
      <c r="Q25" s="94"/>
    </row>
    <row r="26" spans="1:1025">
      <c r="A26" s="257">
        <v>4</v>
      </c>
      <c r="B26" s="282" t="s">
        <v>203</v>
      </c>
      <c r="C26" s="207"/>
      <c r="D26" s="264">
        <v>2012</v>
      </c>
      <c r="E26" s="212" t="s">
        <v>33</v>
      </c>
      <c r="F26" s="205">
        <v>44.7</v>
      </c>
      <c r="G26" s="206" t="s">
        <v>147</v>
      </c>
      <c r="H26" s="214">
        <v>8</v>
      </c>
      <c r="I26" s="207">
        <v>1</v>
      </c>
      <c r="J26" s="278">
        <v>150</v>
      </c>
      <c r="K26" s="293">
        <f t="shared" si="2"/>
        <v>150</v>
      </c>
      <c r="L26" s="293">
        <f t="shared" si="3"/>
        <v>165</v>
      </c>
      <c r="M26" s="214" t="s">
        <v>33</v>
      </c>
      <c r="N26" s="207">
        <v>7</v>
      </c>
      <c r="O26" s="277" t="s">
        <v>148</v>
      </c>
      <c r="P26" s="260"/>
    </row>
    <row r="27" spans="1:1025" ht="15" customHeight="1">
      <c r="A27" s="500">
        <v>5</v>
      </c>
      <c r="B27" s="283" t="s">
        <v>204</v>
      </c>
      <c r="C27" s="284"/>
      <c r="D27" s="285">
        <v>2011</v>
      </c>
      <c r="E27" s="229" t="s">
        <v>33</v>
      </c>
      <c r="F27" s="231">
        <v>46.5</v>
      </c>
      <c r="G27" s="286" t="s">
        <v>147</v>
      </c>
      <c r="H27" s="229">
        <v>8</v>
      </c>
      <c r="I27" s="233">
        <v>1</v>
      </c>
      <c r="J27" s="224">
        <v>41</v>
      </c>
      <c r="K27" s="293">
        <f t="shared" si="2"/>
        <v>41</v>
      </c>
      <c r="L27" s="293">
        <f t="shared" si="3"/>
        <v>45.1</v>
      </c>
      <c r="M27" s="229" t="s">
        <v>33</v>
      </c>
      <c r="N27" s="233">
        <v>1</v>
      </c>
      <c r="O27" s="287" t="s">
        <v>148</v>
      </c>
      <c r="P27" s="528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</row>
    <row r="28" spans="1:1025">
      <c r="A28" s="257">
        <v>6</v>
      </c>
      <c r="B28" s="294" t="s">
        <v>205</v>
      </c>
      <c r="C28" s="207"/>
      <c r="D28" s="264">
        <v>2013</v>
      </c>
      <c r="E28" s="212" t="s">
        <v>33</v>
      </c>
      <c r="F28" s="205">
        <v>44.9</v>
      </c>
      <c r="G28" s="213" t="s">
        <v>103</v>
      </c>
      <c r="H28" s="214">
        <v>6</v>
      </c>
      <c r="I28" s="207">
        <v>0.5</v>
      </c>
      <c r="J28" s="278">
        <v>19</v>
      </c>
      <c r="K28" s="293">
        <f t="shared" si="2"/>
        <v>19</v>
      </c>
      <c r="L28" s="293">
        <f t="shared" si="3"/>
        <v>10.45</v>
      </c>
      <c r="M28" s="214" t="s">
        <v>33</v>
      </c>
      <c r="N28" s="207"/>
      <c r="O28" s="215" t="s">
        <v>181</v>
      </c>
      <c r="P28" s="260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</row>
    <row r="29" spans="1:1025">
      <c r="A29" s="257"/>
      <c r="B29" s="210"/>
      <c r="C29" s="203"/>
      <c r="D29" s="264"/>
      <c r="E29" s="212"/>
      <c r="F29" s="205"/>
      <c r="G29" s="213" t="s">
        <v>206</v>
      </c>
      <c r="H29" s="214"/>
      <c r="I29" s="207"/>
      <c r="J29" s="278"/>
      <c r="K29" s="293"/>
      <c r="L29" s="293"/>
      <c r="M29" s="214"/>
      <c r="N29" s="207"/>
      <c r="O29" s="215"/>
      <c r="P29" s="260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</row>
    <row r="30" spans="1:1025">
      <c r="A30" s="257">
        <v>1</v>
      </c>
      <c r="B30" s="288" t="s">
        <v>56</v>
      </c>
      <c r="C30" s="288"/>
      <c r="D30" s="289">
        <v>2012</v>
      </c>
      <c r="E30" s="230" t="s">
        <v>41</v>
      </c>
      <c r="F30" s="231">
        <v>49.3</v>
      </c>
      <c r="G30" s="229" t="s">
        <v>161</v>
      </c>
      <c r="H30" s="232">
        <v>14</v>
      </c>
      <c r="I30" s="233">
        <v>6</v>
      </c>
      <c r="J30" s="278">
        <v>93</v>
      </c>
      <c r="K30" s="293">
        <f t="shared" ref="K30:K38" si="4">J30</f>
        <v>93</v>
      </c>
      <c r="L30" s="293">
        <f t="shared" ref="L30:L38" si="5">K30*I30*1</f>
        <v>558</v>
      </c>
      <c r="M30" s="232" t="s">
        <v>33</v>
      </c>
      <c r="N30" s="233">
        <v>18</v>
      </c>
      <c r="O30" s="290" t="s">
        <v>162</v>
      </c>
      <c r="P30" s="50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</row>
    <row r="31" spans="1:1025">
      <c r="A31" s="527">
        <v>2</v>
      </c>
      <c r="B31" s="210" t="s">
        <v>207</v>
      </c>
      <c r="C31" s="210"/>
      <c r="D31" s="211">
        <v>2012</v>
      </c>
      <c r="E31" s="212" t="s">
        <v>33</v>
      </c>
      <c r="F31" s="205">
        <v>52</v>
      </c>
      <c r="G31" s="213" t="s">
        <v>161</v>
      </c>
      <c r="H31" s="214">
        <v>14</v>
      </c>
      <c r="I31" s="207">
        <v>6</v>
      </c>
      <c r="J31" s="278">
        <v>77</v>
      </c>
      <c r="K31" s="293">
        <f t="shared" si="4"/>
        <v>77</v>
      </c>
      <c r="L31" s="293">
        <f t="shared" si="5"/>
        <v>462</v>
      </c>
      <c r="M31" s="214" t="s">
        <v>33</v>
      </c>
      <c r="N31" s="207">
        <v>15</v>
      </c>
      <c r="O31" s="217" t="s">
        <v>162</v>
      </c>
      <c r="P31" s="489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</row>
    <row r="32" spans="1:1025" s="79" customFormat="1">
      <c r="A32" s="500">
        <v>3</v>
      </c>
      <c r="B32" s="241" t="s">
        <v>61</v>
      </c>
      <c r="C32" s="241"/>
      <c r="D32" s="242">
        <v>2011</v>
      </c>
      <c r="E32" s="212" t="s">
        <v>62</v>
      </c>
      <c r="F32" s="205">
        <v>119.4</v>
      </c>
      <c r="G32" s="243" t="s">
        <v>168</v>
      </c>
      <c r="H32" s="214">
        <v>14</v>
      </c>
      <c r="I32" s="207">
        <v>6</v>
      </c>
      <c r="J32" s="278">
        <v>69</v>
      </c>
      <c r="K32" s="293">
        <f t="shared" si="4"/>
        <v>69</v>
      </c>
      <c r="L32" s="293">
        <f t="shared" si="5"/>
        <v>414</v>
      </c>
      <c r="M32" s="214" t="s">
        <v>33</v>
      </c>
      <c r="N32" s="207">
        <v>14</v>
      </c>
      <c r="O32" s="247" t="s">
        <v>169</v>
      </c>
      <c r="P32" s="489"/>
    </row>
    <row r="33" spans="1:1025">
      <c r="A33" s="257">
        <v>4</v>
      </c>
      <c r="B33" s="210" t="s">
        <v>208</v>
      </c>
      <c r="C33" s="210"/>
      <c r="D33" s="264">
        <v>2011</v>
      </c>
      <c r="E33" s="212" t="s">
        <v>33</v>
      </c>
      <c r="F33" s="205">
        <v>75.5</v>
      </c>
      <c r="G33" s="213" t="s">
        <v>164</v>
      </c>
      <c r="H33" s="214">
        <v>12</v>
      </c>
      <c r="I33" s="207">
        <v>4</v>
      </c>
      <c r="J33" s="278">
        <v>94</v>
      </c>
      <c r="K33" s="293">
        <f t="shared" si="4"/>
        <v>94</v>
      </c>
      <c r="L33" s="293">
        <f t="shared" si="5"/>
        <v>376</v>
      </c>
      <c r="M33" s="214" t="s">
        <v>33</v>
      </c>
      <c r="N33" s="207">
        <v>13</v>
      </c>
      <c r="O33" s="217" t="s">
        <v>165</v>
      </c>
      <c r="P33" s="489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</row>
    <row r="34" spans="1:1025">
      <c r="A34" s="500">
        <v>5</v>
      </c>
      <c r="B34" s="219" t="s">
        <v>72</v>
      </c>
      <c r="C34" s="219"/>
      <c r="D34" s="221">
        <v>2011</v>
      </c>
      <c r="E34" s="222" t="s">
        <v>33</v>
      </c>
      <c r="F34" s="223">
        <v>51.4</v>
      </c>
      <c r="G34" s="224" t="s">
        <v>209</v>
      </c>
      <c r="H34" s="225">
        <v>12</v>
      </c>
      <c r="I34" s="207">
        <v>4</v>
      </c>
      <c r="J34" s="225">
        <v>61</v>
      </c>
      <c r="K34" s="293">
        <f t="shared" si="4"/>
        <v>61</v>
      </c>
      <c r="L34" s="293">
        <f t="shared" si="5"/>
        <v>244</v>
      </c>
      <c r="M34" s="237" t="s">
        <v>33</v>
      </c>
      <c r="N34" s="207">
        <v>12</v>
      </c>
      <c r="O34" s="291" t="s">
        <v>210</v>
      </c>
      <c r="P34" s="489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</row>
    <row r="35" spans="1:1025">
      <c r="A35" s="257">
        <v>6</v>
      </c>
      <c r="B35" s="210" t="s">
        <v>211</v>
      </c>
      <c r="C35" s="203"/>
      <c r="D35" s="211">
        <v>2011</v>
      </c>
      <c r="E35" s="212" t="s">
        <v>33</v>
      </c>
      <c r="F35" s="205">
        <v>48.3</v>
      </c>
      <c r="G35" s="213" t="s">
        <v>164</v>
      </c>
      <c r="H35" s="214">
        <v>10</v>
      </c>
      <c r="I35" s="207">
        <v>2</v>
      </c>
      <c r="J35" s="278">
        <v>97</v>
      </c>
      <c r="K35" s="293">
        <f t="shared" si="4"/>
        <v>97</v>
      </c>
      <c r="L35" s="293">
        <f t="shared" si="5"/>
        <v>194</v>
      </c>
      <c r="M35" s="214" t="s">
        <v>33</v>
      </c>
      <c r="N35" s="207">
        <v>11</v>
      </c>
      <c r="O35" s="266" t="s">
        <v>165</v>
      </c>
      <c r="P35" s="489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</row>
    <row r="36" spans="1:1025" ht="15" customHeight="1">
      <c r="A36" s="257">
        <v>7</v>
      </c>
      <c r="B36" s="234" t="s">
        <v>212</v>
      </c>
      <c r="C36" s="234"/>
      <c r="D36" s="236">
        <v>2012</v>
      </c>
      <c r="E36" s="236" t="s">
        <v>33</v>
      </c>
      <c r="F36" s="205">
        <v>60.5</v>
      </c>
      <c r="G36" s="206" t="s">
        <v>147</v>
      </c>
      <c r="H36" s="236">
        <v>10</v>
      </c>
      <c r="I36" s="207">
        <v>2</v>
      </c>
      <c r="J36" s="292">
        <v>87</v>
      </c>
      <c r="K36" s="293">
        <f t="shared" si="4"/>
        <v>87</v>
      </c>
      <c r="L36" s="293">
        <f t="shared" si="5"/>
        <v>174</v>
      </c>
      <c r="M36" s="237" t="s">
        <v>33</v>
      </c>
      <c r="N36" s="207">
        <v>8</v>
      </c>
      <c r="O36" s="291" t="s">
        <v>148</v>
      </c>
      <c r="P36" s="489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</row>
    <row r="37" spans="1:1025">
      <c r="A37" s="257">
        <v>8</v>
      </c>
      <c r="B37" s="202" t="s">
        <v>213</v>
      </c>
      <c r="C37" s="203"/>
      <c r="D37" s="211">
        <v>2011</v>
      </c>
      <c r="E37" s="212" t="s">
        <v>33</v>
      </c>
      <c r="F37" s="205">
        <v>57.8</v>
      </c>
      <c r="G37" s="206" t="s">
        <v>147</v>
      </c>
      <c r="H37" s="214">
        <v>10</v>
      </c>
      <c r="I37" s="207">
        <v>1</v>
      </c>
      <c r="J37" s="278">
        <v>105</v>
      </c>
      <c r="K37" s="293">
        <f t="shared" si="4"/>
        <v>105</v>
      </c>
      <c r="L37" s="293">
        <f t="shared" si="5"/>
        <v>105</v>
      </c>
      <c r="M37" s="214" t="s">
        <v>33</v>
      </c>
      <c r="N37" s="207">
        <v>4</v>
      </c>
      <c r="O37" s="217" t="s">
        <v>148</v>
      </c>
      <c r="P37" s="489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</row>
    <row r="38" spans="1:1025" ht="15" thickBot="1">
      <c r="A38" s="490">
        <v>9</v>
      </c>
      <c r="B38" s="504" t="s">
        <v>214</v>
      </c>
      <c r="C38" s="504"/>
      <c r="D38" s="529">
        <v>2011</v>
      </c>
      <c r="E38" s="342" t="s">
        <v>33</v>
      </c>
      <c r="F38" s="343">
        <v>60.6</v>
      </c>
      <c r="G38" s="507" t="s">
        <v>164</v>
      </c>
      <c r="H38" s="415">
        <v>8</v>
      </c>
      <c r="I38" s="494">
        <v>1</v>
      </c>
      <c r="J38" s="530">
        <v>105</v>
      </c>
      <c r="K38" s="375">
        <f t="shared" si="4"/>
        <v>105</v>
      </c>
      <c r="L38" s="375">
        <f t="shared" si="5"/>
        <v>105</v>
      </c>
      <c r="M38" s="415" t="s">
        <v>33</v>
      </c>
      <c r="N38" s="494">
        <v>3</v>
      </c>
      <c r="O38" s="514" t="s">
        <v>165</v>
      </c>
      <c r="P38" s="503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</row>
    <row r="39" spans="1:1025" ht="18" customHeight="1">
      <c r="A39" s="69" t="s">
        <v>73</v>
      </c>
      <c r="B39" s="72"/>
      <c r="C39" s="72"/>
      <c r="F39" s="15" t="s">
        <v>74</v>
      </c>
      <c r="H39" s="69" t="s">
        <v>75</v>
      </c>
      <c r="J39" s="2"/>
      <c r="L39" s="77"/>
      <c r="M39" s="77"/>
      <c r="N39" s="76"/>
      <c r="O39" s="15" t="s">
        <v>76</v>
      </c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</row>
    <row r="40" spans="1:1025" ht="16.2">
      <c r="A40" s="69" t="s">
        <v>77</v>
      </c>
      <c r="B40" s="72"/>
      <c r="C40" s="72"/>
      <c r="F40" s="15" t="s">
        <v>78</v>
      </c>
      <c r="H40" s="69" t="s">
        <v>75</v>
      </c>
      <c r="J40" s="2"/>
      <c r="L40" s="77"/>
      <c r="M40" s="77"/>
      <c r="N40" s="76"/>
      <c r="O40" s="15" t="s">
        <v>79</v>
      </c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</row>
    <row r="41" spans="1:1025" ht="16.2">
      <c r="A41" s="69"/>
      <c r="B41" s="72"/>
      <c r="C41" s="72"/>
      <c r="F41" s="15"/>
      <c r="H41" s="69"/>
      <c r="K41" s="77"/>
      <c r="L41" s="77"/>
      <c r="M41" s="76"/>
      <c r="N41" s="15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</row>
    <row r="42" spans="1:1025" ht="16.2">
      <c r="A42" s="69"/>
      <c r="B42" s="72"/>
      <c r="C42" s="72"/>
      <c r="F42" s="15"/>
      <c r="H42" s="69"/>
      <c r="K42" s="77"/>
      <c r="L42" s="77"/>
      <c r="M42" s="76"/>
      <c r="N42" s="15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</row>
    <row r="43" spans="1:1025">
      <c r="A43" s="71"/>
      <c r="B43" s="74"/>
      <c r="C43" s="74"/>
      <c r="D43" s="73"/>
      <c r="E43" s="73"/>
      <c r="F43" s="73"/>
      <c r="G43" s="74"/>
      <c r="H43" s="75"/>
      <c r="I43" s="73"/>
      <c r="J43" s="93"/>
      <c r="K43" s="73"/>
      <c r="M43" s="78"/>
      <c r="N43" s="74"/>
      <c r="O43" s="74"/>
      <c r="P43" s="74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</row>
  </sheetData>
  <sortState ref="A37:P38">
    <sortCondition descending="1" ref="F37:F38"/>
  </sortState>
  <mergeCells count="22">
    <mergeCell ref="E4:M4"/>
    <mergeCell ref="E5:M5"/>
    <mergeCell ref="E6:M6"/>
    <mergeCell ref="A7:C7"/>
    <mergeCell ref="K7:P7"/>
    <mergeCell ref="A5:C6"/>
    <mergeCell ref="E8:I8"/>
    <mergeCell ref="E9:I9"/>
    <mergeCell ref="A11:A12"/>
    <mergeCell ref="D11:D12"/>
    <mergeCell ref="E11:E12"/>
    <mergeCell ref="F11:F12"/>
    <mergeCell ref="G11:G12"/>
    <mergeCell ref="H11:H12"/>
    <mergeCell ref="I11:I12"/>
    <mergeCell ref="O11:P12"/>
    <mergeCell ref="B11:C12"/>
    <mergeCell ref="J11:J12"/>
    <mergeCell ref="K11:K12"/>
    <mergeCell ref="L11:L12"/>
    <mergeCell ref="M11:M12"/>
    <mergeCell ref="N11:N12"/>
  </mergeCells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37"/>
  <sheetViews>
    <sheetView topLeftCell="A2" zoomScale="120" zoomScaleNormal="120" workbookViewId="0">
      <selection activeCell="A11" sqref="A11:Q12"/>
    </sheetView>
  </sheetViews>
  <sheetFormatPr defaultColWidth="9.109375" defaultRowHeight="14.4"/>
  <cols>
    <col min="1" max="1" width="5.33203125" style="2" customWidth="1"/>
    <col min="2" max="2" width="11.109375" style="2" customWidth="1"/>
    <col min="3" max="3" width="7.109375" style="2" customWidth="1"/>
    <col min="4" max="4" width="11.109375" style="2" customWidth="1"/>
    <col min="5" max="5" width="5.88671875" style="2" customWidth="1"/>
    <col min="6" max="6" width="7" style="2" customWidth="1"/>
    <col min="7" max="7" width="20.5546875" style="2" customWidth="1"/>
    <col min="8" max="12" width="6.44140625" style="2" customWidth="1"/>
    <col min="13" max="13" width="6.33203125" style="2" customWidth="1"/>
    <col min="14" max="14" width="5.88671875" style="3" customWidth="1"/>
    <col min="15" max="15" width="7.109375" style="2" customWidth="1"/>
    <col min="16" max="16" width="7.88671875" style="2" customWidth="1"/>
    <col min="17" max="17" width="8.44140625" style="2" customWidth="1"/>
    <col min="18" max="1026" width="9.109375" style="2"/>
    <col min="1027" max="16384" width="9.109375" style="1"/>
  </cols>
  <sheetData>
    <row r="1" spans="1:1026" ht="18.75" customHeight="1">
      <c r="A1" s="4"/>
      <c r="B1" s="4"/>
      <c r="C1" s="4"/>
      <c r="D1" s="4"/>
      <c r="E1" s="4"/>
      <c r="F1" s="4"/>
      <c r="G1" s="4" t="s">
        <v>0</v>
      </c>
      <c r="H1" s="4"/>
      <c r="I1" s="4"/>
      <c r="J1" s="4"/>
      <c r="K1" s="4"/>
      <c r="L1" s="4"/>
      <c r="M1" s="4"/>
      <c r="N1" s="4"/>
      <c r="O1" s="4"/>
      <c r="P1" s="4"/>
      <c r="Q1" s="8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</row>
    <row r="2" spans="1:1026" ht="18.75" customHeight="1">
      <c r="A2" s="4"/>
      <c r="B2" s="4"/>
      <c r="C2" s="4"/>
      <c r="D2" s="4"/>
      <c r="E2" s="4"/>
      <c r="F2" s="4"/>
      <c r="G2" s="4" t="s">
        <v>1</v>
      </c>
      <c r="H2" s="4"/>
      <c r="I2" s="4"/>
      <c r="J2" s="4"/>
      <c r="K2" s="4"/>
      <c r="L2" s="4"/>
      <c r="M2" s="4"/>
      <c r="N2" s="4"/>
      <c r="O2" s="4"/>
      <c r="P2" s="4"/>
      <c r="Q2" s="8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</row>
    <row r="3" spans="1:1026" ht="18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7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</row>
    <row r="4" spans="1:1026" ht="18" customHeight="1">
      <c r="A4" s="6" t="s">
        <v>2</v>
      </c>
      <c r="B4" s="6"/>
      <c r="C4" s="6"/>
      <c r="D4" s="4"/>
      <c r="E4" s="458" t="s">
        <v>3</v>
      </c>
      <c r="F4" s="458"/>
      <c r="G4" s="458"/>
      <c r="H4" s="458"/>
      <c r="I4" s="458"/>
      <c r="J4" s="458"/>
      <c r="K4" s="458"/>
      <c r="L4" s="458"/>
      <c r="M4" s="458"/>
      <c r="N4" s="478"/>
      <c r="O4" s="41" t="s">
        <v>215</v>
      </c>
      <c r="P4" s="42"/>
      <c r="Q4" s="58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</row>
    <row r="5" spans="1:1026" ht="18" customHeight="1">
      <c r="A5" s="426" t="s">
        <v>5</v>
      </c>
      <c r="B5" s="427"/>
      <c r="C5" s="428"/>
      <c r="D5" s="7"/>
      <c r="E5" s="456" t="s">
        <v>6</v>
      </c>
      <c r="F5" s="456"/>
      <c r="G5" s="456"/>
      <c r="H5" s="456"/>
      <c r="I5" s="456"/>
      <c r="J5" s="456"/>
      <c r="K5" s="456"/>
      <c r="L5" s="456"/>
      <c r="M5" s="456"/>
      <c r="N5" s="457"/>
      <c r="O5" s="44" t="s">
        <v>216</v>
      </c>
      <c r="P5" s="38"/>
      <c r="Q5" s="59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</row>
    <row r="6" spans="1:1026" ht="18" customHeight="1">
      <c r="A6" s="429"/>
      <c r="B6" s="430"/>
      <c r="C6" s="431"/>
      <c r="D6" s="9"/>
      <c r="E6" s="456" t="s">
        <v>8</v>
      </c>
      <c r="F6" s="456"/>
      <c r="G6" s="456"/>
      <c r="H6" s="456"/>
      <c r="I6" s="456"/>
      <c r="J6" s="456"/>
      <c r="K6" s="456"/>
      <c r="L6" s="456"/>
      <c r="M6" s="456"/>
      <c r="N6" s="456"/>
      <c r="O6" s="45" t="s">
        <v>130</v>
      </c>
      <c r="P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</row>
    <row r="7" spans="1:1026" ht="18" customHeight="1">
      <c r="A7" s="452"/>
      <c r="B7" s="452"/>
      <c r="C7" s="452"/>
      <c r="D7" s="9"/>
      <c r="E7" s="1"/>
      <c r="F7" s="1"/>
      <c r="G7" s="1"/>
      <c r="H7" s="1"/>
      <c r="I7" s="1"/>
      <c r="J7" s="1"/>
      <c r="K7" s="1"/>
      <c r="L7" s="479" t="s">
        <v>11</v>
      </c>
      <c r="M7" s="479"/>
      <c r="N7" s="479"/>
      <c r="O7" s="479"/>
      <c r="P7" s="479"/>
      <c r="Q7" s="480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</row>
    <row r="8" spans="1:1026" ht="18" customHeight="1">
      <c r="A8" s="10" t="s">
        <v>12</v>
      </c>
      <c r="B8" s="11"/>
      <c r="C8" s="12"/>
      <c r="D8" s="13">
        <v>9</v>
      </c>
      <c r="E8" s="455" t="s">
        <v>217</v>
      </c>
      <c r="F8" s="456"/>
      <c r="G8" s="456"/>
      <c r="H8" s="456"/>
      <c r="I8" s="456"/>
      <c r="J8" s="8"/>
      <c r="K8" s="43"/>
      <c r="L8" s="13" t="s">
        <v>132</v>
      </c>
      <c r="M8" s="13" t="s">
        <v>133</v>
      </c>
      <c r="N8" s="13" t="s">
        <v>55</v>
      </c>
      <c r="O8" s="46" t="s">
        <v>134</v>
      </c>
      <c r="P8" s="46" t="s">
        <v>17</v>
      </c>
      <c r="Q8" s="46" t="s">
        <v>135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</row>
    <row r="9" spans="1:1026" ht="18" customHeight="1">
      <c r="A9" s="14" t="s">
        <v>19</v>
      </c>
      <c r="B9" s="11"/>
      <c r="C9" s="12"/>
      <c r="D9" s="13">
        <v>130</v>
      </c>
      <c r="E9" s="455" t="s">
        <v>218</v>
      </c>
      <c r="F9" s="456"/>
      <c r="G9" s="456"/>
      <c r="H9" s="456"/>
      <c r="I9" s="456"/>
      <c r="J9" s="8"/>
      <c r="K9" s="43"/>
      <c r="L9" s="13"/>
      <c r="M9" s="13"/>
      <c r="N9" s="13"/>
      <c r="O9" s="47"/>
      <c r="P9" s="47"/>
      <c r="Q9" s="47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</row>
    <row r="10" spans="1:1026" ht="7.5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48"/>
      <c r="O10" s="15"/>
      <c r="P10" s="15"/>
      <c r="Q10" s="15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</row>
    <row r="11" spans="1:1026" ht="12.75" customHeight="1">
      <c r="A11" s="544" t="s">
        <v>22</v>
      </c>
      <c r="B11" s="545" t="s">
        <v>24</v>
      </c>
      <c r="C11" s="546"/>
      <c r="D11" s="547" t="s">
        <v>25</v>
      </c>
      <c r="E11" s="548" t="s">
        <v>26</v>
      </c>
      <c r="F11" s="547" t="s">
        <v>137</v>
      </c>
      <c r="G11" s="547" t="s">
        <v>138</v>
      </c>
      <c r="H11" s="549" t="s">
        <v>139</v>
      </c>
      <c r="I11" s="549" t="s">
        <v>140</v>
      </c>
      <c r="J11" s="547" t="s">
        <v>219</v>
      </c>
      <c r="K11" s="549" t="s">
        <v>83</v>
      </c>
      <c r="L11" s="550" t="s">
        <v>141</v>
      </c>
      <c r="M11" s="547" t="s">
        <v>142</v>
      </c>
      <c r="N11" s="547" t="s">
        <v>143</v>
      </c>
      <c r="O11" s="547" t="s">
        <v>144</v>
      </c>
      <c r="P11" s="545" t="s">
        <v>31</v>
      </c>
      <c r="Q11" s="55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</row>
    <row r="12" spans="1:1026" ht="42" customHeight="1" thickBot="1">
      <c r="A12" s="552"/>
      <c r="B12" s="553"/>
      <c r="C12" s="554"/>
      <c r="D12" s="555"/>
      <c r="E12" s="556"/>
      <c r="F12" s="555"/>
      <c r="G12" s="555"/>
      <c r="H12" s="557"/>
      <c r="I12" s="557"/>
      <c r="J12" s="555"/>
      <c r="K12" s="557"/>
      <c r="L12" s="558"/>
      <c r="M12" s="555"/>
      <c r="N12" s="555"/>
      <c r="O12" s="555"/>
      <c r="P12" s="553"/>
      <c r="Q12" s="559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</row>
    <row r="13" spans="1:1026" ht="15" customHeight="1">
      <c r="A13" s="250"/>
      <c r="B13" s="251"/>
      <c r="C13" s="252"/>
      <c r="D13" s="253"/>
      <c r="E13" s="253"/>
      <c r="F13" s="254"/>
      <c r="G13" s="253" t="s">
        <v>220</v>
      </c>
      <c r="H13" s="253"/>
      <c r="I13" s="255"/>
      <c r="J13" s="253"/>
      <c r="K13" s="253"/>
      <c r="L13" s="253"/>
      <c r="M13" s="253"/>
      <c r="N13" s="253"/>
      <c r="O13" s="255"/>
      <c r="P13" s="251"/>
      <c r="Q13" s="256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</row>
    <row r="14" spans="1:1026" ht="15" customHeight="1">
      <c r="A14" s="257">
        <v>1</v>
      </c>
      <c r="B14" s="339" t="s">
        <v>221</v>
      </c>
      <c r="C14" s="259"/>
      <c r="D14" s="204">
        <v>2008</v>
      </c>
      <c r="E14" s="293" t="s">
        <v>33</v>
      </c>
      <c r="F14" s="205" t="s">
        <v>222</v>
      </c>
      <c r="G14" s="293" t="s">
        <v>99</v>
      </c>
      <c r="H14" s="293">
        <v>16</v>
      </c>
      <c r="I14" s="207">
        <v>1</v>
      </c>
      <c r="J14" s="293">
        <v>22</v>
      </c>
      <c r="K14" s="293">
        <v>85</v>
      </c>
      <c r="L14" s="293">
        <f>K14/2+J14</f>
        <v>64.5</v>
      </c>
      <c r="M14" s="293">
        <f>L14*I14*1.45</f>
        <v>93.525000000000006</v>
      </c>
      <c r="N14" s="293" t="s">
        <v>316</v>
      </c>
      <c r="O14" s="207">
        <v>5</v>
      </c>
      <c r="P14" s="208" t="s">
        <v>151</v>
      </c>
      <c r="Q14" s="497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</row>
    <row r="15" spans="1:1026" ht="15" customHeight="1">
      <c r="A15" s="257"/>
      <c r="B15" s="294"/>
      <c r="C15" s="259"/>
      <c r="D15" s="211"/>
      <c r="E15" s="212"/>
      <c r="F15" s="205"/>
      <c r="G15" s="213" t="s">
        <v>223</v>
      </c>
      <c r="H15" s="214"/>
      <c r="I15" s="207"/>
      <c r="J15" s="214"/>
      <c r="K15" s="214"/>
      <c r="L15" s="293"/>
      <c r="M15" s="293"/>
      <c r="N15" s="214"/>
      <c r="O15" s="207"/>
      <c r="P15" s="215"/>
      <c r="Q15" s="260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</row>
    <row r="16" spans="1:1026" ht="15" customHeight="1">
      <c r="A16" s="257">
        <v>1</v>
      </c>
      <c r="B16" s="210" t="s">
        <v>224</v>
      </c>
      <c r="C16" s="203"/>
      <c r="D16" s="211">
        <v>2008</v>
      </c>
      <c r="E16" s="212" t="s">
        <v>48</v>
      </c>
      <c r="F16" s="205">
        <v>63</v>
      </c>
      <c r="G16" s="213" t="s">
        <v>99</v>
      </c>
      <c r="H16" s="214">
        <v>24</v>
      </c>
      <c r="I16" s="207">
        <v>4</v>
      </c>
      <c r="J16" s="214">
        <v>26</v>
      </c>
      <c r="K16" s="214">
        <v>73</v>
      </c>
      <c r="L16" s="293">
        <f>K16/2+J16</f>
        <v>62.5</v>
      </c>
      <c r="M16" s="293">
        <f>L16*I16*1.35</f>
        <v>337.5</v>
      </c>
      <c r="N16" s="214" t="s">
        <v>319</v>
      </c>
      <c r="O16" s="207">
        <v>12</v>
      </c>
      <c r="P16" s="208" t="s">
        <v>151</v>
      </c>
      <c r="Q16" s="489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</row>
    <row r="17" spans="1:1026" ht="15" customHeight="1">
      <c r="A17" s="257">
        <v>2</v>
      </c>
      <c r="B17" s="210" t="s">
        <v>225</v>
      </c>
      <c r="C17" s="210"/>
      <c r="D17" s="211">
        <v>2008</v>
      </c>
      <c r="E17" s="212" t="s">
        <v>33</v>
      </c>
      <c r="F17" s="205">
        <v>62.1</v>
      </c>
      <c r="G17" s="213" t="s">
        <v>164</v>
      </c>
      <c r="H17" s="214">
        <v>16</v>
      </c>
      <c r="I17" s="207">
        <v>1</v>
      </c>
      <c r="J17" s="214">
        <v>50</v>
      </c>
      <c r="K17" s="214">
        <v>70</v>
      </c>
      <c r="L17" s="293">
        <f>K17/2+J17</f>
        <v>85</v>
      </c>
      <c r="M17" s="293">
        <f>L17*I17*1.35</f>
        <v>114.75</v>
      </c>
      <c r="N17" s="214" t="s">
        <v>316</v>
      </c>
      <c r="O17" s="207">
        <v>6</v>
      </c>
      <c r="P17" s="217" t="s">
        <v>165</v>
      </c>
      <c r="Q17" s="489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</row>
    <row r="18" spans="1:1026" ht="15" customHeight="1">
      <c r="A18" s="257"/>
      <c r="B18" s="294"/>
      <c r="C18" s="259"/>
      <c r="D18" s="211"/>
      <c r="E18" s="212"/>
      <c r="F18" s="205"/>
      <c r="G18" s="213" t="s">
        <v>226</v>
      </c>
      <c r="H18" s="214"/>
      <c r="I18" s="207"/>
      <c r="J18" s="214"/>
      <c r="K18" s="214"/>
      <c r="L18" s="293"/>
      <c r="M18" s="293"/>
      <c r="N18" s="214"/>
      <c r="O18" s="207"/>
      <c r="P18" s="215"/>
      <c r="Q18" s="260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</row>
    <row r="19" spans="1:1026" ht="15" customHeight="1">
      <c r="A19" s="257">
        <v>1</v>
      </c>
      <c r="B19" s="441" t="s">
        <v>35</v>
      </c>
      <c r="C19" s="441"/>
      <c r="D19" s="211">
        <v>2006</v>
      </c>
      <c r="E19" s="212" t="s">
        <v>17</v>
      </c>
      <c r="F19" s="205">
        <v>66.2</v>
      </c>
      <c r="G19" s="213" t="s">
        <v>99</v>
      </c>
      <c r="H19" s="214">
        <v>24</v>
      </c>
      <c r="I19" s="207">
        <v>4</v>
      </c>
      <c r="J19" s="214">
        <v>40</v>
      </c>
      <c r="K19" s="214">
        <v>100</v>
      </c>
      <c r="L19" s="293">
        <f>K19/2+J19</f>
        <v>90</v>
      </c>
      <c r="M19" s="293">
        <f>L19*I19*1.25</f>
        <v>450</v>
      </c>
      <c r="N19" s="214">
        <v>3</v>
      </c>
      <c r="O19" s="207">
        <v>14</v>
      </c>
      <c r="P19" s="215" t="s">
        <v>151</v>
      </c>
      <c r="Q19" s="260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</row>
    <row r="20" spans="1:1026" ht="15" customHeight="1">
      <c r="A20" s="257"/>
      <c r="B20" s="294"/>
      <c r="C20" s="259"/>
      <c r="D20" s="211"/>
      <c r="E20" s="212"/>
      <c r="F20" s="205"/>
      <c r="G20" s="213" t="s">
        <v>227</v>
      </c>
      <c r="H20" s="214"/>
      <c r="I20" s="207"/>
      <c r="J20" s="214"/>
      <c r="K20" s="214"/>
      <c r="L20" s="293"/>
      <c r="M20" s="293"/>
      <c r="N20" s="214"/>
      <c r="O20" s="207"/>
      <c r="P20" s="215"/>
      <c r="Q20" s="260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</row>
    <row r="21" spans="1:1026" ht="15" customHeight="1">
      <c r="A21" s="257">
        <v>1</v>
      </c>
      <c r="B21" s="384" t="s">
        <v>54</v>
      </c>
      <c r="C21" s="384"/>
      <c r="D21" s="385">
        <v>2008</v>
      </c>
      <c r="E21" s="212" t="s">
        <v>55</v>
      </c>
      <c r="F21" s="205">
        <v>73</v>
      </c>
      <c r="G21" s="224" t="s">
        <v>161</v>
      </c>
      <c r="H21" s="531" t="s">
        <v>228</v>
      </c>
      <c r="I21" s="207">
        <v>8</v>
      </c>
      <c r="J21" s="214">
        <v>81</v>
      </c>
      <c r="K21" s="214">
        <v>70</v>
      </c>
      <c r="L21" s="293">
        <f>K21/2+J21</f>
        <v>116</v>
      </c>
      <c r="M21" s="293">
        <f>L21*I21*1.15</f>
        <v>1067.2</v>
      </c>
      <c r="N21" s="214" t="s">
        <v>15</v>
      </c>
      <c r="O21" s="207">
        <v>23</v>
      </c>
      <c r="P21" s="215" t="s">
        <v>162</v>
      </c>
      <c r="Q21" s="260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</row>
    <row r="22" spans="1:1026" ht="15" customHeight="1">
      <c r="A22" s="257">
        <v>2</v>
      </c>
      <c r="B22" s="294" t="s">
        <v>229</v>
      </c>
      <c r="C22" s="259"/>
      <c r="D22" s="211">
        <v>2007</v>
      </c>
      <c r="E22" s="212" t="s">
        <v>17</v>
      </c>
      <c r="F22" s="205">
        <v>70</v>
      </c>
      <c r="G22" s="213" t="s">
        <v>164</v>
      </c>
      <c r="H22" s="214">
        <v>24</v>
      </c>
      <c r="I22" s="207">
        <v>4</v>
      </c>
      <c r="J22" s="214">
        <v>70</v>
      </c>
      <c r="K22" s="214">
        <v>97</v>
      </c>
      <c r="L22" s="293">
        <f>K22/2+J22</f>
        <v>118.5</v>
      </c>
      <c r="M22" s="293">
        <f>L22*I22*1.15</f>
        <v>545.1</v>
      </c>
      <c r="N22" s="214">
        <v>2</v>
      </c>
      <c r="O22" s="207">
        <v>15</v>
      </c>
      <c r="P22" s="215" t="s">
        <v>165</v>
      </c>
      <c r="Q22" s="260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</row>
    <row r="23" spans="1:1026" ht="15" customHeight="1">
      <c r="A23" s="257">
        <v>3</v>
      </c>
      <c r="B23" s="294" t="s">
        <v>230</v>
      </c>
      <c r="C23" s="259"/>
      <c r="D23" s="211">
        <v>2008</v>
      </c>
      <c r="E23" s="212" t="s">
        <v>33</v>
      </c>
      <c r="F23" s="205">
        <v>70.5</v>
      </c>
      <c r="G23" s="213" t="s">
        <v>231</v>
      </c>
      <c r="H23" s="214">
        <v>24</v>
      </c>
      <c r="I23" s="207">
        <v>4</v>
      </c>
      <c r="J23" s="214">
        <v>35</v>
      </c>
      <c r="K23" s="214">
        <v>83</v>
      </c>
      <c r="L23" s="293">
        <f>K23/2+J23</f>
        <v>76.5</v>
      </c>
      <c r="M23" s="293">
        <f>L23*I23*1.15</f>
        <v>351.9</v>
      </c>
      <c r="N23" s="214" t="s">
        <v>33</v>
      </c>
      <c r="O23" s="207">
        <v>13</v>
      </c>
      <c r="P23" s="215" t="s">
        <v>190</v>
      </c>
      <c r="Q23" s="260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</row>
    <row r="24" spans="1:1026" ht="15" customHeight="1">
      <c r="A24" s="257">
        <v>4</v>
      </c>
      <c r="B24" s="384" t="s">
        <v>232</v>
      </c>
      <c r="C24" s="384"/>
      <c r="D24" s="385">
        <v>2008</v>
      </c>
      <c r="E24" s="212" t="s">
        <v>33</v>
      </c>
      <c r="F24" s="205">
        <v>69.7</v>
      </c>
      <c r="G24" s="224" t="s">
        <v>161</v>
      </c>
      <c r="H24" s="214">
        <v>16</v>
      </c>
      <c r="I24" s="207">
        <v>1</v>
      </c>
      <c r="J24" s="214">
        <v>51</v>
      </c>
      <c r="K24" s="214">
        <v>153</v>
      </c>
      <c r="L24" s="293">
        <f>K24/2+J24</f>
        <v>127.5</v>
      </c>
      <c r="M24" s="293">
        <f>L24*I24*1.15</f>
        <v>146.625</v>
      </c>
      <c r="N24" s="214" t="s">
        <v>314</v>
      </c>
      <c r="O24" s="207">
        <v>8</v>
      </c>
      <c r="P24" s="215" t="s">
        <v>162</v>
      </c>
      <c r="Q24" s="260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</row>
    <row r="25" spans="1:1026" ht="15" customHeight="1">
      <c r="A25" s="257"/>
      <c r="B25" s="294"/>
      <c r="C25" s="259"/>
      <c r="D25" s="211"/>
      <c r="E25" s="212"/>
      <c r="F25" s="205"/>
      <c r="G25" s="213" t="s">
        <v>233</v>
      </c>
      <c r="H25" s="214"/>
      <c r="I25" s="207"/>
      <c r="J25" s="214"/>
      <c r="K25" s="214"/>
      <c r="L25" s="293"/>
      <c r="M25" s="293"/>
      <c r="N25" s="214"/>
      <c r="O25" s="207"/>
      <c r="P25" s="215"/>
      <c r="Q25" s="260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</row>
    <row r="26" spans="1:1026" ht="15" customHeight="1">
      <c r="A26" s="257">
        <v>1</v>
      </c>
      <c r="B26" s="294" t="s">
        <v>234</v>
      </c>
      <c r="C26" s="259"/>
      <c r="D26" s="211">
        <v>2006</v>
      </c>
      <c r="E26" s="212" t="s">
        <v>18</v>
      </c>
      <c r="F26" s="205">
        <v>77.3</v>
      </c>
      <c r="G26" s="213" t="s">
        <v>164</v>
      </c>
      <c r="H26" s="214">
        <v>24</v>
      </c>
      <c r="I26" s="207">
        <v>4</v>
      </c>
      <c r="J26" s="214">
        <v>36</v>
      </c>
      <c r="K26" s="214">
        <v>63</v>
      </c>
      <c r="L26" s="293">
        <f>K26/2+J26</f>
        <v>67.5</v>
      </c>
      <c r="M26" s="293">
        <f>L26*I26*1.1</f>
        <v>297</v>
      </c>
      <c r="N26" s="214" t="s">
        <v>33</v>
      </c>
      <c r="O26" s="207">
        <v>11</v>
      </c>
      <c r="P26" s="215" t="s">
        <v>165</v>
      </c>
      <c r="Q26" s="260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</row>
    <row r="27" spans="1:1026" ht="15" customHeight="1">
      <c r="A27" s="257">
        <v>2</v>
      </c>
      <c r="B27" s="294" t="s">
        <v>42</v>
      </c>
      <c r="C27" s="259"/>
      <c r="D27" s="211">
        <v>2007</v>
      </c>
      <c r="E27" s="212" t="s">
        <v>43</v>
      </c>
      <c r="F27" s="205">
        <v>74.599999999999994</v>
      </c>
      <c r="G27" s="213" t="s">
        <v>147</v>
      </c>
      <c r="H27" s="214">
        <v>20</v>
      </c>
      <c r="I27" s="207">
        <v>2</v>
      </c>
      <c r="J27" s="214">
        <v>46</v>
      </c>
      <c r="K27" s="214">
        <v>70</v>
      </c>
      <c r="L27" s="293">
        <f>K27/2+J27</f>
        <v>81</v>
      </c>
      <c r="M27" s="293">
        <f>L27*I27*1.1</f>
        <v>178.2</v>
      </c>
      <c r="N27" s="214" t="s">
        <v>33</v>
      </c>
      <c r="O27" s="207">
        <v>9</v>
      </c>
      <c r="P27" s="215" t="s">
        <v>148</v>
      </c>
      <c r="Q27" s="260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</row>
    <row r="28" spans="1:1026" ht="15" customHeight="1">
      <c r="A28" s="257"/>
      <c r="B28" s="238"/>
      <c r="C28" s="259"/>
      <c r="D28" s="235"/>
      <c r="E28" s="236"/>
      <c r="F28" s="205"/>
      <c r="G28" s="237" t="s">
        <v>235</v>
      </c>
      <c r="H28" s="236"/>
      <c r="I28" s="207"/>
      <c r="J28" s="236"/>
      <c r="K28" s="236"/>
      <c r="L28" s="293"/>
      <c r="M28" s="293"/>
      <c r="N28" s="237"/>
      <c r="O28" s="207"/>
      <c r="P28" s="238"/>
      <c r="Q28" s="260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</row>
    <row r="29" spans="1:1026" ht="15" customHeight="1">
      <c r="A29" s="257">
        <v>1</v>
      </c>
      <c r="B29" s="295" t="s">
        <v>236</v>
      </c>
      <c r="C29" s="238"/>
      <c r="D29" s="235">
        <v>2008</v>
      </c>
      <c r="E29" s="236" t="s">
        <v>33</v>
      </c>
      <c r="F29" s="205">
        <v>83.9</v>
      </c>
      <c r="G29" s="224" t="s">
        <v>172</v>
      </c>
      <c r="H29" s="236">
        <v>16</v>
      </c>
      <c r="I29" s="207">
        <v>1</v>
      </c>
      <c r="J29" s="236">
        <v>60</v>
      </c>
      <c r="K29" s="236">
        <v>100</v>
      </c>
      <c r="L29" s="293">
        <f>K29/2+J29</f>
        <v>110</v>
      </c>
      <c r="M29" s="293">
        <f>L29*I29*1.05</f>
        <v>115.5</v>
      </c>
      <c r="N29" s="237" t="s">
        <v>33</v>
      </c>
      <c r="O29" s="207">
        <v>7</v>
      </c>
      <c r="P29" s="532" t="s">
        <v>173</v>
      </c>
      <c r="Q29" s="533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</row>
    <row r="30" spans="1:1026" ht="15" customHeight="1">
      <c r="A30" s="257"/>
      <c r="B30" s="339"/>
      <c r="C30" s="259"/>
      <c r="D30" s="293"/>
      <c r="E30" s="293"/>
      <c r="F30" s="205"/>
      <c r="G30" s="293" t="s">
        <v>237</v>
      </c>
      <c r="H30" s="293"/>
      <c r="I30" s="207"/>
      <c r="J30" s="293"/>
      <c r="K30" s="293"/>
      <c r="L30" s="293"/>
      <c r="M30" s="293"/>
      <c r="N30" s="293"/>
      <c r="O30" s="207"/>
      <c r="P30" s="208"/>
      <c r="Q30" s="260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</row>
    <row r="31" spans="1:1026" ht="15" customHeight="1">
      <c r="A31" s="257">
        <v>1</v>
      </c>
      <c r="B31" s="384" t="s">
        <v>238</v>
      </c>
      <c r="C31" s="384"/>
      <c r="D31" s="385">
        <v>2008</v>
      </c>
      <c r="E31" s="293" t="s">
        <v>16</v>
      </c>
      <c r="F31" s="205">
        <v>97</v>
      </c>
      <c r="G31" s="224" t="s">
        <v>161</v>
      </c>
      <c r="H31" s="293">
        <v>24</v>
      </c>
      <c r="I31" s="207">
        <v>4</v>
      </c>
      <c r="J31" s="293">
        <v>107</v>
      </c>
      <c r="K31" s="293">
        <v>167</v>
      </c>
      <c r="L31" s="293">
        <f t="shared" ref="L31:L34" si="0">K31/2+J31</f>
        <v>190.5</v>
      </c>
      <c r="M31" s="293">
        <f>L31*I31*1</f>
        <v>762</v>
      </c>
      <c r="N31" s="293">
        <v>1</v>
      </c>
      <c r="O31" s="207">
        <v>19</v>
      </c>
      <c r="P31" s="208" t="s">
        <v>162</v>
      </c>
      <c r="Q31" s="260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</row>
    <row r="32" spans="1:1026" ht="15" customHeight="1">
      <c r="A32" s="257">
        <v>2</v>
      </c>
      <c r="B32" s="339" t="s">
        <v>49</v>
      </c>
      <c r="C32" s="259"/>
      <c r="D32" s="293">
        <v>2008</v>
      </c>
      <c r="E32" s="293" t="s">
        <v>17</v>
      </c>
      <c r="F32" s="205">
        <v>89</v>
      </c>
      <c r="G32" s="203" t="s">
        <v>164</v>
      </c>
      <c r="H32" s="293">
        <v>24</v>
      </c>
      <c r="I32" s="207">
        <v>4</v>
      </c>
      <c r="J32" s="293">
        <v>90</v>
      </c>
      <c r="K32" s="293">
        <v>107</v>
      </c>
      <c r="L32" s="293">
        <f t="shared" si="0"/>
        <v>143.5</v>
      </c>
      <c r="M32" s="293">
        <f>L32*I32*1</f>
        <v>574</v>
      </c>
      <c r="N32" s="293">
        <v>2</v>
      </c>
      <c r="O32" s="207">
        <v>16</v>
      </c>
      <c r="P32" s="215" t="s">
        <v>165</v>
      </c>
      <c r="Q32" s="260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</row>
    <row r="33" spans="1:1026" ht="15" customHeight="1">
      <c r="A33" s="257">
        <v>3</v>
      </c>
      <c r="B33" s="339" t="s">
        <v>66</v>
      </c>
      <c r="C33" s="259"/>
      <c r="D33" s="293">
        <v>2006</v>
      </c>
      <c r="E33" s="293" t="s">
        <v>16</v>
      </c>
      <c r="F33" s="205">
        <v>105.6</v>
      </c>
      <c r="G33" s="224" t="s">
        <v>172</v>
      </c>
      <c r="H33" s="293">
        <v>24</v>
      </c>
      <c r="I33" s="207">
        <v>4</v>
      </c>
      <c r="J33" s="293">
        <v>34</v>
      </c>
      <c r="K33" s="293">
        <v>80</v>
      </c>
      <c r="L33" s="293">
        <f t="shared" si="0"/>
        <v>74</v>
      </c>
      <c r="M33" s="293">
        <f>L33*I33*1</f>
        <v>296</v>
      </c>
      <c r="N33" s="293" t="s">
        <v>33</v>
      </c>
      <c r="O33" s="207">
        <v>10</v>
      </c>
      <c r="P33" s="532" t="s">
        <v>173</v>
      </c>
      <c r="Q33" s="533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</row>
    <row r="34" spans="1:1026" ht="15" customHeight="1" thickBot="1">
      <c r="A34" s="490">
        <v>4</v>
      </c>
      <c r="B34" s="372" t="s">
        <v>239</v>
      </c>
      <c r="C34" s="491"/>
      <c r="D34" s="374">
        <v>2007</v>
      </c>
      <c r="E34" s="492" t="s">
        <v>33</v>
      </c>
      <c r="F34" s="343">
        <v>85.1</v>
      </c>
      <c r="G34" s="493" t="s">
        <v>168</v>
      </c>
      <c r="H34" s="492">
        <v>16</v>
      </c>
      <c r="I34" s="494">
        <v>1</v>
      </c>
      <c r="J34" s="492">
        <v>40</v>
      </c>
      <c r="K34" s="492">
        <v>46</v>
      </c>
      <c r="L34" s="375">
        <f t="shared" si="0"/>
        <v>63</v>
      </c>
      <c r="M34" s="375">
        <f>L34*I34*1</f>
        <v>63</v>
      </c>
      <c r="N34" s="495" t="s">
        <v>33</v>
      </c>
      <c r="O34" s="494">
        <v>4</v>
      </c>
      <c r="P34" s="344" t="s">
        <v>169</v>
      </c>
      <c r="Q34" s="49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</row>
    <row r="35" spans="1:1026" ht="16.2">
      <c r="A35" s="69" t="s">
        <v>73</v>
      </c>
      <c r="B35" s="72"/>
      <c r="C35" s="72"/>
      <c r="F35" s="15" t="s">
        <v>74</v>
      </c>
      <c r="H35" s="69" t="s">
        <v>75</v>
      </c>
      <c r="L35" s="77"/>
      <c r="M35" s="77"/>
      <c r="N35" s="76"/>
      <c r="O35" s="15" t="s">
        <v>76</v>
      </c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</row>
    <row r="36" spans="1:1026" ht="16.2">
      <c r="A36" s="69" t="s">
        <v>77</v>
      </c>
      <c r="B36" s="72"/>
      <c r="C36" s="72"/>
      <c r="F36" s="15" t="s">
        <v>78</v>
      </c>
      <c r="H36" s="69" t="s">
        <v>75</v>
      </c>
      <c r="L36" s="77"/>
      <c r="M36" s="77"/>
      <c r="N36" s="76"/>
      <c r="O36" s="15" t="s">
        <v>79</v>
      </c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</row>
    <row r="37" spans="1:1026" ht="18.75" customHeight="1">
      <c r="A37" s="71"/>
      <c r="B37" s="74"/>
      <c r="C37" s="74"/>
      <c r="D37" s="73"/>
      <c r="E37" s="73"/>
      <c r="F37" s="73"/>
      <c r="G37" s="74"/>
      <c r="H37" s="75"/>
      <c r="I37" s="73"/>
      <c r="J37" s="73"/>
      <c r="K37" s="73"/>
      <c r="L37" s="73"/>
      <c r="N37" s="78"/>
      <c r="O37" s="74"/>
      <c r="P37" s="74"/>
      <c r="Q37" s="74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</row>
  </sheetData>
  <sortState ref="A26:Q27">
    <sortCondition descending="1" ref="M26:M27"/>
  </sortState>
  <mergeCells count="26">
    <mergeCell ref="E4:N4"/>
    <mergeCell ref="E5:N5"/>
    <mergeCell ref="E6:N6"/>
    <mergeCell ref="A7:C7"/>
    <mergeCell ref="L7:Q7"/>
    <mergeCell ref="A5:C6"/>
    <mergeCell ref="E8:I8"/>
    <mergeCell ref="E9:I9"/>
    <mergeCell ref="B19:C19"/>
    <mergeCell ref="P29:Q29"/>
    <mergeCell ref="P33:Q33"/>
    <mergeCell ref="H11:H12"/>
    <mergeCell ref="I11:I12"/>
    <mergeCell ref="J11:J12"/>
    <mergeCell ref="K11:K12"/>
    <mergeCell ref="L11:L12"/>
    <mergeCell ref="M11:M12"/>
    <mergeCell ref="N11:N12"/>
    <mergeCell ref="O11:O12"/>
    <mergeCell ref="P11:Q12"/>
    <mergeCell ref="A11:A12"/>
    <mergeCell ref="D11:D12"/>
    <mergeCell ref="E11:E12"/>
    <mergeCell ref="F11:F12"/>
    <mergeCell ref="G11:G12"/>
    <mergeCell ref="B11:C12"/>
  </mergeCells>
  <pageMargins left="0.7" right="0.7" top="0.75" bottom="0.75" header="0.3" footer="0.3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2"/>
  <sheetViews>
    <sheetView topLeftCell="A4" zoomScale="110" zoomScaleNormal="110" workbookViewId="0">
      <selection activeCell="A11" sqref="A11:Q12"/>
    </sheetView>
  </sheetViews>
  <sheetFormatPr defaultColWidth="9.109375" defaultRowHeight="14.4"/>
  <cols>
    <col min="1" max="1" width="5.33203125" style="2" customWidth="1"/>
    <col min="2" max="2" width="11.109375" style="2" customWidth="1"/>
    <col min="3" max="3" width="7" style="2" customWidth="1"/>
    <col min="4" max="4" width="9" style="2" customWidth="1"/>
    <col min="5" max="5" width="5.88671875" style="2" customWidth="1"/>
    <col min="6" max="6" width="7" style="2" customWidth="1"/>
    <col min="7" max="7" width="25.6640625" style="2" customWidth="1"/>
    <col min="8" max="12" width="6.44140625" style="2" customWidth="1"/>
    <col min="13" max="13" width="6.33203125" style="2" customWidth="1"/>
    <col min="14" max="14" width="5.88671875" style="3" customWidth="1"/>
    <col min="15" max="15" width="7.109375" style="2" customWidth="1"/>
    <col min="16" max="16" width="7.88671875" style="2" customWidth="1"/>
    <col min="17" max="17" width="8.44140625" style="2" customWidth="1"/>
    <col min="18" max="1026" width="9.109375" style="2"/>
    <col min="1027" max="16384" width="9.109375" style="1"/>
  </cols>
  <sheetData>
    <row r="1" spans="1:1026" ht="15.6">
      <c r="A1" s="4"/>
      <c r="B1" s="4"/>
      <c r="C1" s="4"/>
      <c r="D1" s="4"/>
      <c r="E1" s="4"/>
      <c r="F1" s="4"/>
      <c r="G1" s="4" t="s">
        <v>0</v>
      </c>
      <c r="H1" s="4"/>
      <c r="I1" s="4"/>
      <c r="J1" s="4"/>
      <c r="K1" s="4"/>
      <c r="L1" s="4"/>
      <c r="M1" s="4"/>
      <c r="N1" s="4"/>
      <c r="O1" s="4"/>
      <c r="P1" s="4"/>
      <c r="Q1" s="8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</row>
    <row r="2" spans="1:1026" ht="15.6">
      <c r="A2" s="4"/>
      <c r="B2" s="4"/>
      <c r="C2" s="4"/>
      <c r="D2" s="4"/>
      <c r="E2" s="4"/>
      <c r="F2" s="4"/>
      <c r="G2" s="4" t="s">
        <v>1</v>
      </c>
      <c r="H2" s="4"/>
      <c r="I2" s="4"/>
      <c r="J2" s="4"/>
      <c r="K2" s="4"/>
      <c r="L2" s="4"/>
      <c r="M2" s="4"/>
      <c r="N2" s="4"/>
      <c r="O2" s="4"/>
      <c r="P2" s="4"/>
      <c r="Q2" s="8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</row>
    <row r="3" spans="1:1026" ht="15.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7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</row>
    <row r="4" spans="1:1026" ht="17.399999999999999">
      <c r="A4" s="6" t="s">
        <v>2</v>
      </c>
      <c r="B4" s="6"/>
      <c r="C4" s="6"/>
      <c r="D4" s="4"/>
      <c r="E4" s="458" t="s">
        <v>3</v>
      </c>
      <c r="F4" s="458"/>
      <c r="G4" s="458"/>
      <c r="H4" s="458"/>
      <c r="I4" s="458"/>
      <c r="J4" s="458"/>
      <c r="K4" s="458"/>
      <c r="L4" s="458"/>
      <c r="M4" s="458"/>
      <c r="N4" s="478"/>
      <c r="O4" s="41" t="s">
        <v>240</v>
      </c>
      <c r="P4" s="42"/>
      <c r="Q4" s="58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</row>
    <row r="5" spans="1:1026" ht="15.6">
      <c r="A5" s="426" t="s">
        <v>5</v>
      </c>
      <c r="B5" s="427"/>
      <c r="C5" s="428"/>
      <c r="D5" s="7"/>
      <c r="E5" s="456" t="s">
        <v>6</v>
      </c>
      <c r="F5" s="456"/>
      <c r="G5" s="456"/>
      <c r="H5" s="456"/>
      <c r="I5" s="456"/>
      <c r="J5" s="456"/>
      <c r="K5" s="456"/>
      <c r="L5" s="456"/>
      <c r="M5" s="456"/>
      <c r="N5" s="457"/>
      <c r="O5" s="44" t="s">
        <v>241</v>
      </c>
      <c r="P5" s="38"/>
      <c r="Q5" s="59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</row>
    <row r="6" spans="1:1026" ht="15.6">
      <c r="A6" s="429"/>
      <c r="B6" s="430"/>
      <c r="C6" s="431"/>
      <c r="D6" s="9"/>
      <c r="E6" s="456" t="s">
        <v>8</v>
      </c>
      <c r="F6" s="456"/>
      <c r="G6" s="456"/>
      <c r="H6" s="456"/>
      <c r="I6" s="456"/>
      <c r="J6" s="456"/>
      <c r="K6" s="456"/>
      <c r="L6" s="456"/>
      <c r="M6" s="456"/>
      <c r="N6" s="456"/>
      <c r="O6" s="45" t="s">
        <v>130</v>
      </c>
      <c r="P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</row>
    <row r="7" spans="1:1026">
      <c r="A7" s="452"/>
      <c r="B7" s="452"/>
      <c r="C7" s="452"/>
      <c r="D7" s="9"/>
      <c r="E7" s="1"/>
      <c r="F7" s="1"/>
      <c r="G7" s="1"/>
      <c r="H7" s="1"/>
      <c r="I7" s="1"/>
      <c r="J7" s="1"/>
      <c r="K7" s="1"/>
      <c r="L7" s="479" t="s">
        <v>11</v>
      </c>
      <c r="M7" s="479"/>
      <c r="N7" s="479"/>
      <c r="O7" s="479"/>
      <c r="P7" s="479"/>
      <c r="Q7" s="480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</row>
    <row r="8" spans="1:1026" ht="15.6">
      <c r="A8" s="10" t="s">
        <v>12</v>
      </c>
      <c r="B8" s="11"/>
      <c r="C8" s="12"/>
      <c r="D8" s="13">
        <v>9</v>
      </c>
      <c r="E8" s="455" t="s">
        <v>217</v>
      </c>
      <c r="F8" s="456"/>
      <c r="G8" s="456"/>
      <c r="H8" s="456"/>
      <c r="I8" s="456"/>
      <c r="J8" s="8"/>
      <c r="K8" s="43"/>
      <c r="L8" s="13" t="s">
        <v>132</v>
      </c>
      <c r="M8" s="13" t="s">
        <v>133</v>
      </c>
      <c r="N8" s="13" t="s">
        <v>55</v>
      </c>
      <c r="O8" s="46" t="s">
        <v>134</v>
      </c>
      <c r="P8" s="46" t="s">
        <v>17</v>
      </c>
      <c r="Q8" s="46" t="s">
        <v>135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</row>
    <row r="9" spans="1:1026" ht="15.6">
      <c r="A9" s="14" t="s">
        <v>19</v>
      </c>
      <c r="B9" s="11"/>
      <c r="C9" s="12"/>
      <c r="D9" s="13">
        <v>130</v>
      </c>
      <c r="E9" s="455" t="s">
        <v>242</v>
      </c>
      <c r="F9" s="456"/>
      <c r="G9" s="456"/>
      <c r="H9" s="456"/>
      <c r="I9" s="456"/>
      <c r="J9" s="8"/>
      <c r="K9" s="43"/>
      <c r="L9" s="13"/>
      <c r="M9" s="13"/>
      <c r="N9" s="13"/>
      <c r="O9" s="47"/>
      <c r="P9" s="47"/>
      <c r="Q9" s="47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</row>
    <row r="10" spans="1:1026" ht="3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48"/>
      <c r="O10" s="15"/>
      <c r="P10" s="15"/>
      <c r="Q10" s="15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</row>
    <row r="11" spans="1:1026">
      <c r="A11" s="544" t="s">
        <v>22</v>
      </c>
      <c r="B11" s="545" t="s">
        <v>24</v>
      </c>
      <c r="C11" s="546"/>
      <c r="D11" s="547" t="s">
        <v>25</v>
      </c>
      <c r="E11" s="548" t="s">
        <v>26</v>
      </c>
      <c r="F11" s="547" t="s">
        <v>137</v>
      </c>
      <c r="G11" s="547" t="s">
        <v>138</v>
      </c>
      <c r="H11" s="549" t="s">
        <v>139</v>
      </c>
      <c r="I11" s="549" t="s">
        <v>140</v>
      </c>
      <c r="J11" s="547" t="s">
        <v>219</v>
      </c>
      <c r="K11" s="549" t="s">
        <v>83</v>
      </c>
      <c r="L11" s="550" t="s">
        <v>141</v>
      </c>
      <c r="M11" s="547" t="s">
        <v>142</v>
      </c>
      <c r="N11" s="547" t="s">
        <v>143</v>
      </c>
      <c r="O11" s="547" t="s">
        <v>144</v>
      </c>
      <c r="P11" s="545" t="s">
        <v>31</v>
      </c>
      <c r="Q11" s="55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</row>
    <row r="12" spans="1:1026" ht="37.950000000000003" customHeight="1" thickBot="1">
      <c r="A12" s="552"/>
      <c r="B12" s="553"/>
      <c r="C12" s="554"/>
      <c r="D12" s="555"/>
      <c r="E12" s="556"/>
      <c r="F12" s="555"/>
      <c r="G12" s="555"/>
      <c r="H12" s="557"/>
      <c r="I12" s="557"/>
      <c r="J12" s="555"/>
      <c r="K12" s="557"/>
      <c r="L12" s="558"/>
      <c r="M12" s="555"/>
      <c r="N12" s="555"/>
      <c r="O12" s="555"/>
      <c r="P12" s="553"/>
      <c r="Q12" s="559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</row>
    <row r="13" spans="1:1026" ht="15" customHeight="1">
      <c r="A13" s="82"/>
      <c r="B13" s="16"/>
      <c r="C13" s="17"/>
      <c r="D13" s="18"/>
      <c r="E13" s="18"/>
      <c r="F13" s="19"/>
      <c r="G13" s="18" t="s">
        <v>243</v>
      </c>
      <c r="H13" s="18"/>
      <c r="I13" s="49"/>
      <c r="J13" s="18"/>
      <c r="K13" s="18"/>
      <c r="L13" s="18"/>
      <c r="M13" s="18"/>
      <c r="N13" s="18"/>
      <c r="O13" s="17"/>
      <c r="P13" s="16"/>
      <c r="Q13" s="60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</row>
    <row r="14" spans="1:1026" ht="15" customHeight="1">
      <c r="A14" s="257">
        <v>1</v>
      </c>
      <c r="B14" s="210" t="s">
        <v>244</v>
      </c>
      <c r="C14" s="203"/>
      <c r="D14" s="204">
        <v>2009</v>
      </c>
      <c r="E14" s="293" t="s">
        <v>33</v>
      </c>
      <c r="F14" s="205">
        <v>46.8</v>
      </c>
      <c r="G14" s="213" t="s">
        <v>147</v>
      </c>
      <c r="H14" s="293">
        <v>12</v>
      </c>
      <c r="I14" s="207">
        <v>0.75</v>
      </c>
      <c r="J14" s="293">
        <v>69</v>
      </c>
      <c r="K14" s="293">
        <v>137</v>
      </c>
      <c r="L14" s="293">
        <f>K14/2+J14</f>
        <v>137.5</v>
      </c>
      <c r="M14" s="293">
        <f>L14*I14*1.45</f>
        <v>149.53125</v>
      </c>
      <c r="N14" s="293" t="s">
        <v>33</v>
      </c>
      <c r="O14" s="207">
        <v>3</v>
      </c>
      <c r="P14" s="208" t="s">
        <v>148</v>
      </c>
      <c r="Q14" s="498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</row>
    <row r="15" spans="1:1026" ht="15" customHeight="1">
      <c r="A15" s="257">
        <v>2</v>
      </c>
      <c r="B15" s="208" t="s">
        <v>245</v>
      </c>
      <c r="C15" s="203"/>
      <c r="D15" s="204">
        <v>2009</v>
      </c>
      <c r="E15" s="293" t="s">
        <v>33</v>
      </c>
      <c r="F15" s="205">
        <v>42.6</v>
      </c>
      <c r="G15" s="224" t="s">
        <v>172</v>
      </c>
      <c r="H15" s="293">
        <v>12</v>
      </c>
      <c r="I15" s="207">
        <v>0.75</v>
      </c>
      <c r="J15" s="293">
        <v>18</v>
      </c>
      <c r="K15" s="293">
        <v>55</v>
      </c>
      <c r="L15" s="293">
        <f>K15/2+J15</f>
        <v>45.5</v>
      </c>
      <c r="M15" s="293">
        <f>L15*I15*1.45</f>
        <v>49.481250000000003</v>
      </c>
      <c r="N15" s="293" t="s">
        <v>33</v>
      </c>
      <c r="O15" s="207"/>
      <c r="P15" s="208" t="s">
        <v>173</v>
      </c>
      <c r="Q15" s="498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</row>
    <row r="16" spans="1:1026" ht="15" customHeight="1">
      <c r="A16" s="257"/>
      <c r="B16" s="210"/>
      <c r="C16" s="203"/>
      <c r="D16" s="211"/>
      <c r="E16" s="212"/>
      <c r="F16" s="205"/>
      <c r="G16" s="213" t="s">
        <v>246</v>
      </c>
      <c r="H16" s="214"/>
      <c r="I16" s="207"/>
      <c r="J16" s="214"/>
      <c r="K16" s="214"/>
      <c r="L16" s="293"/>
      <c r="M16" s="293"/>
      <c r="N16" s="214"/>
      <c r="O16" s="207"/>
      <c r="P16" s="217"/>
      <c r="Q16" s="489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</row>
    <row r="17" spans="1:16384" ht="15" customHeight="1">
      <c r="A17" s="257">
        <v>1</v>
      </c>
      <c r="B17" s="241" t="s">
        <v>247</v>
      </c>
      <c r="C17" s="203"/>
      <c r="D17" s="385">
        <v>2010</v>
      </c>
      <c r="E17" s="212" t="s">
        <v>33</v>
      </c>
      <c r="F17" s="205">
        <v>52.5</v>
      </c>
      <c r="G17" s="224" t="s">
        <v>172</v>
      </c>
      <c r="H17" s="214">
        <v>16</v>
      </c>
      <c r="I17" s="207">
        <v>1.5</v>
      </c>
      <c r="J17" s="214">
        <v>37</v>
      </c>
      <c r="K17" s="214">
        <v>100</v>
      </c>
      <c r="L17" s="293">
        <f>K17/2+J17</f>
        <v>87</v>
      </c>
      <c r="M17" s="293">
        <f>L17*I17*1.35</f>
        <v>176.17500000000001</v>
      </c>
      <c r="N17" s="214" t="s">
        <v>314</v>
      </c>
      <c r="O17" s="207">
        <v>7</v>
      </c>
      <c r="P17" s="217" t="s">
        <v>169</v>
      </c>
      <c r="Q17" s="499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</row>
    <row r="18" spans="1:16384" ht="15" customHeight="1">
      <c r="A18" s="257">
        <v>2</v>
      </c>
      <c r="B18" s="219" t="s">
        <v>248</v>
      </c>
      <c r="C18" s="219"/>
      <c r="D18" s="242">
        <v>2010</v>
      </c>
      <c r="E18" s="293" t="s">
        <v>33</v>
      </c>
      <c r="F18" s="205">
        <v>48.1</v>
      </c>
      <c r="G18" s="243" t="s">
        <v>168</v>
      </c>
      <c r="H18" s="293">
        <v>12</v>
      </c>
      <c r="I18" s="207">
        <v>0.75</v>
      </c>
      <c r="J18" s="293">
        <v>11</v>
      </c>
      <c r="K18" s="293">
        <v>40</v>
      </c>
      <c r="L18" s="293">
        <f>K18/2+J18</f>
        <v>31</v>
      </c>
      <c r="M18" s="293">
        <f>L18*I18*1.35</f>
        <v>31.387499999999999</v>
      </c>
      <c r="N18" s="293" t="s">
        <v>33</v>
      </c>
      <c r="O18" s="207"/>
      <c r="P18" s="217" t="s">
        <v>173</v>
      </c>
      <c r="Q18" s="499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</row>
    <row r="19" spans="1:16384" ht="15" customHeight="1">
      <c r="A19" s="257"/>
      <c r="B19" s="219"/>
      <c r="C19" s="220"/>
      <c r="D19" s="221"/>
      <c r="E19" s="222"/>
      <c r="F19" s="223"/>
      <c r="G19" s="224" t="s">
        <v>249</v>
      </c>
      <c r="H19" s="225"/>
      <c r="I19" s="224"/>
      <c r="J19" s="226"/>
      <c r="K19" s="207"/>
      <c r="L19" s="293"/>
      <c r="M19" s="293"/>
      <c r="N19" s="226"/>
      <c r="O19" s="225"/>
      <c r="P19" s="534"/>
      <c r="Q19" s="535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</row>
    <row r="20" spans="1:16384" ht="15" customHeight="1">
      <c r="A20" s="257">
        <v>1</v>
      </c>
      <c r="B20" s="210" t="s">
        <v>34</v>
      </c>
      <c r="C20" s="203"/>
      <c r="D20" s="227">
        <v>2010</v>
      </c>
      <c r="E20" s="213" t="s">
        <v>33</v>
      </c>
      <c r="F20" s="205">
        <v>57.9</v>
      </c>
      <c r="G20" s="213" t="s">
        <v>99</v>
      </c>
      <c r="H20" s="214">
        <v>16</v>
      </c>
      <c r="I20" s="207">
        <v>1.5</v>
      </c>
      <c r="J20" s="214">
        <v>65</v>
      </c>
      <c r="K20" s="214">
        <v>172</v>
      </c>
      <c r="L20" s="293">
        <f>K20/2+J20</f>
        <v>151</v>
      </c>
      <c r="M20" s="293">
        <f>L20*I20*1.25</f>
        <v>283.125</v>
      </c>
      <c r="N20" s="214" t="s">
        <v>315</v>
      </c>
      <c r="O20" s="207">
        <v>11</v>
      </c>
      <c r="P20" s="217" t="s">
        <v>151</v>
      </c>
      <c r="Q20" s="499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</row>
    <row r="21" spans="1:16384" ht="15" customHeight="1">
      <c r="A21" s="257">
        <v>2</v>
      </c>
      <c r="B21" s="219" t="s">
        <v>250</v>
      </c>
      <c r="C21" s="219"/>
      <c r="D21" s="538">
        <v>2010</v>
      </c>
      <c r="E21" s="213" t="s">
        <v>33</v>
      </c>
      <c r="F21" s="205">
        <v>53.4</v>
      </c>
      <c r="G21" s="224" t="s">
        <v>161</v>
      </c>
      <c r="H21" s="214">
        <v>14</v>
      </c>
      <c r="I21" s="207">
        <v>1</v>
      </c>
      <c r="J21" s="214">
        <v>59</v>
      </c>
      <c r="K21" s="214">
        <v>102</v>
      </c>
      <c r="L21" s="293">
        <f>K21/2+J21</f>
        <v>110</v>
      </c>
      <c r="M21" s="293">
        <f>L21*I21*1.25</f>
        <v>137.5</v>
      </c>
      <c r="N21" s="214" t="s">
        <v>33</v>
      </c>
      <c r="O21" s="207">
        <v>1</v>
      </c>
      <c r="P21" s="217" t="s">
        <v>162</v>
      </c>
      <c r="Q21" s="499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</row>
    <row r="22" spans="1:16384" ht="15" customHeight="1">
      <c r="A22" s="257">
        <v>3</v>
      </c>
      <c r="B22" s="241" t="s">
        <v>251</v>
      </c>
      <c r="C22" s="203"/>
      <c r="D22" s="242">
        <v>2010</v>
      </c>
      <c r="E22" s="213" t="s">
        <v>33</v>
      </c>
      <c r="F22" s="205">
        <v>56.7</v>
      </c>
      <c r="G22" s="243" t="s">
        <v>168</v>
      </c>
      <c r="H22" s="214">
        <v>12</v>
      </c>
      <c r="I22" s="207">
        <v>0.75</v>
      </c>
      <c r="J22" s="214">
        <v>21</v>
      </c>
      <c r="K22" s="214">
        <v>142</v>
      </c>
      <c r="L22" s="293">
        <f>K22/2+J22</f>
        <v>92</v>
      </c>
      <c r="M22" s="293">
        <f>L22*I22*1.25</f>
        <v>86.25</v>
      </c>
      <c r="N22" s="214" t="s">
        <v>33</v>
      </c>
      <c r="O22" s="207"/>
      <c r="P22" s="217" t="s">
        <v>169</v>
      </c>
      <c r="Q22" s="499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</row>
    <row r="23" spans="1:16384" ht="15" customHeight="1">
      <c r="A23" s="257"/>
      <c r="B23" s="210"/>
      <c r="C23" s="203"/>
      <c r="D23" s="211"/>
      <c r="E23" s="212"/>
      <c r="F23" s="205"/>
      <c r="G23" s="213" t="s">
        <v>252</v>
      </c>
      <c r="H23" s="214"/>
      <c r="I23" s="207"/>
      <c r="J23" s="214"/>
      <c r="K23" s="214"/>
      <c r="L23" s="293"/>
      <c r="M23" s="293"/>
      <c r="N23" s="214"/>
      <c r="O23" s="207"/>
      <c r="P23" s="217"/>
      <c r="Q23" s="489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</row>
    <row r="24" spans="1:16384" ht="15" customHeight="1">
      <c r="A24" s="539">
        <v>1</v>
      </c>
      <c r="B24" s="219" t="s">
        <v>71</v>
      </c>
      <c r="C24" s="219"/>
      <c r="D24" s="385">
        <v>2009</v>
      </c>
      <c r="E24" s="225" t="s">
        <v>16</v>
      </c>
      <c r="F24" s="225">
        <v>62.1</v>
      </c>
      <c r="G24" s="225" t="s">
        <v>209</v>
      </c>
      <c r="H24" s="225">
        <v>24</v>
      </c>
      <c r="I24" s="225">
        <v>4</v>
      </c>
      <c r="J24" s="225">
        <v>96</v>
      </c>
      <c r="K24" s="225">
        <v>150</v>
      </c>
      <c r="L24" s="293">
        <f t="shared" ref="L24:L29" si="0">K24/2+J24</f>
        <v>171</v>
      </c>
      <c r="M24" s="293">
        <f t="shared" ref="M24:M29" si="1">L24*I24*1.15</f>
        <v>786.6</v>
      </c>
      <c r="N24" s="225">
        <v>1</v>
      </c>
      <c r="O24" s="225">
        <v>21</v>
      </c>
      <c r="P24" s="219" t="s">
        <v>210</v>
      </c>
      <c r="Q24" s="53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</row>
    <row r="25" spans="1:16384" ht="15" customHeight="1">
      <c r="A25" s="257">
        <v>2</v>
      </c>
      <c r="B25" s="537" t="s">
        <v>253</v>
      </c>
      <c r="C25" s="537"/>
      <c r="D25" s="385">
        <v>2009</v>
      </c>
      <c r="E25" s="212" t="s">
        <v>17</v>
      </c>
      <c r="F25" s="205">
        <v>61.9</v>
      </c>
      <c r="G25" s="224" t="s">
        <v>161</v>
      </c>
      <c r="H25" s="214">
        <v>24</v>
      </c>
      <c r="I25" s="207">
        <v>4</v>
      </c>
      <c r="J25" s="214">
        <v>57</v>
      </c>
      <c r="K25" s="214">
        <v>98</v>
      </c>
      <c r="L25" s="293">
        <f t="shared" si="0"/>
        <v>106</v>
      </c>
      <c r="M25" s="293">
        <f t="shared" si="1"/>
        <v>487.6</v>
      </c>
      <c r="N25" s="214">
        <v>2</v>
      </c>
      <c r="O25" s="207">
        <v>15</v>
      </c>
      <c r="P25" s="217" t="s">
        <v>162</v>
      </c>
      <c r="Q25" s="499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34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  <c r="IW25" s="33"/>
      <c r="IX25" s="33"/>
      <c r="IY25" s="33"/>
      <c r="IZ25" s="33"/>
      <c r="JA25" s="33"/>
      <c r="JB25" s="33"/>
      <c r="JC25" s="33"/>
      <c r="JD25" s="33"/>
      <c r="JE25" s="33"/>
      <c r="JF25" s="33"/>
      <c r="JG25" s="33"/>
      <c r="JH25" s="33"/>
      <c r="JI25" s="33"/>
      <c r="JJ25" s="33"/>
      <c r="JK25" s="33"/>
      <c r="JL25" s="33"/>
      <c r="JM25" s="33"/>
      <c r="JN25" s="33"/>
      <c r="JO25" s="33"/>
      <c r="JP25" s="33"/>
      <c r="JQ25" s="33"/>
      <c r="JR25" s="33"/>
      <c r="JS25" s="33"/>
      <c r="JT25" s="33"/>
      <c r="JU25" s="33"/>
      <c r="JV25" s="33"/>
      <c r="JW25" s="33"/>
      <c r="JX25" s="33"/>
      <c r="JY25" s="33"/>
      <c r="JZ25" s="33"/>
      <c r="KA25" s="33"/>
      <c r="KB25" s="33"/>
      <c r="KC25" s="33"/>
      <c r="KD25" s="33"/>
      <c r="KE25" s="33"/>
      <c r="KF25" s="33"/>
      <c r="KG25" s="33"/>
      <c r="KH25" s="33"/>
      <c r="KI25" s="33"/>
      <c r="KJ25" s="33"/>
      <c r="KK25" s="33"/>
      <c r="KL25" s="33"/>
      <c r="KM25" s="33"/>
      <c r="KN25" s="33"/>
      <c r="KO25" s="33"/>
      <c r="KP25" s="33"/>
      <c r="KQ25" s="33"/>
      <c r="KR25" s="33"/>
      <c r="KS25" s="33"/>
      <c r="KT25" s="33"/>
      <c r="KU25" s="33"/>
      <c r="KV25" s="33"/>
      <c r="KW25" s="33"/>
      <c r="KX25" s="33"/>
      <c r="KY25" s="33"/>
      <c r="KZ25" s="33"/>
      <c r="LA25" s="33"/>
      <c r="LB25" s="33"/>
      <c r="LC25" s="33"/>
      <c r="LD25" s="33"/>
      <c r="LE25" s="33"/>
      <c r="LF25" s="33"/>
      <c r="LG25" s="33"/>
      <c r="LH25" s="33"/>
      <c r="LI25" s="33"/>
      <c r="LJ25" s="33"/>
      <c r="LK25" s="33"/>
      <c r="LL25" s="33"/>
      <c r="LM25" s="33"/>
      <c r="LN25" s="33"/>
      <c r="LO25" s="33"/>
      <c r="LP25" s="33"/>
      <c r="LQ25" s="33"/>
      <c r="LR25" s="33"/>
      <c r="LS25" s="33"/>
      <c r="LT25" s="33"/>
      <c r="LU25" s="33"/>
      <c r="LV25" s="33"/>
      <c r="LW25" s="33"/>
      <c r="LX25" s="33"/>
      <c r="LY25" s="33"/>
      <c r="LZ25" s="33"/>
      <c r="MA25" s="33"/>
      <c r="MB25" s="33"/>
      <c r="MC25" s="33"/>
      <c r="MD25" s="33"/>
      <c r="ME25" s="33"/>
      <c r="MF25" s="33"/>
      <c r="MG25" s="33"/>
      <c r="MH25" s="33"/>
      <c r="MI25" s="33"/>
      <c r="MJ25" s="33"/>
      <c r="MK25" s="33"/>
      <c r="ML25" s="33"/>
      <c r="MM25" s="33"/>
      <c r="MN25" s="33"/>
      <c r="MO25" s="33"/>
      <c r="MP25" s="33"/>
      <c r="MQ25" s="33"/>
      <c r="MR25" s="33"/>
      <c r="MS25" s="33"/>
      <c r="MT25" s="33"/>
      <c r="MU25" s="33"/>
      <c r="MV25" s="33"/>
      <c r="MW25" s="33"/>
      <c r="MX25" s="33"/>
      <c r="MY25" s="33"/>
      <c r="MZ25" s="33"/>
      <c r="NA25" s="33"/>
      <c r="NB25" s="33"/>
      <c r="NC25" s="33"/>
      <c r="ND25" s="33"/>
      <c r="NE25" s="33"/>
      <c r="NF25" s="33"/>
      <c r="NG25" s="33"/>
      <c r="NH25" s="33"/>
      <c r="NI25" s="33"/>
      <c r="NJ25" s="33"/>
      <c r="NK25" s="33"/>
      <c r="NL25" s="33"/>
      <c r="NM25" s="33"/>
      <c r="NN25" s="33"/>
      <c r="NO25" s="33"/>
      <c r="NP25" s="33"/>
      <c r="NQ25" s="33"/>
      <c r="NR25" s="33"/>
      <c r="NS25" s="33"/>
      <c r="NT25" s="33"/>
      <c r="NU25" s="33"/>
      <c r="NV25" s="33"/>
      <c r="NW25" s="33"/>
      <c r="NX25" s="33"/>
      <c r="NY25" s="33"/>
      <c r="NZ25" s="33"/>
      <c r="OA25" s="33"/>
      <c r="OB25" s="33"/>
      <c r="OC25" s="33"/>
      <c r="OD25" s="33"/>
      <c r="OE25" s="33"/>
      <c r="OF25" s="33"/>
      <c r="OG25" s="33"/>
      <c r="OH25" s="33"/>
      <c r="OI25" s="33"/>
      <c r="OJ25" s="33"/>
      <c r="OK25" s="33"/>
      <c r="OL25" s="33"/>
      <c r="OM25" s="33"/>
      <c r="ON25" s="33"/>
      <c r="OO25" s="33"/>
      <c r="OP25" s="33"/>
      <c r="OQ25" s="33"/>
      <c r="OR25" s="33"/>
      <c r="OS25" s="33"/>
      <c r="OT25" s="33"/>
      <c r="OU25" s="33"/>
      <c r="OV25" s="33"/>
      <c r="OW25" s="33"/>
      <c r="OX25" s="33"/>
      <c r="OY25" s="33"/>
      <c r="OZ25" s="33"/>
      <c r="PA25" s="33"/>
      <c r="PB25" s="33"/>
      <c r="PC25" s="33"/>
      <c r="PD25" s="33"/>
      <c r="PE25" s="33"/>
      <c r="PF25" s="33"/>
      <c r="PG25" s="33"/>
      <c r="PH25" s="33"/>
      <c r="PI25" s="33"/>
      <c r="PJ25" s="33"/>
      <c r="PK25" s="33"/>
      <c r="PL25" s="33"/>
      <c r="PM25" s="33"/>
      <c r="PN25" s="33"/>
      <c r="PO25" s="33"/>
      <c r="PP25" s="33"/>
      <c r="PQ25" s="33"/>
      <c r="PR25" s="33"/>
      <c r="PS25" s="33"/>
      <c r="PT25" s="33"/>
      <c r="PU25" s="33"/>
      <c r="PV25" s="33"/>
      <c r="PW25" s="33"/>
      <c r="PX25" s="33"/>
      <c r="PY25" s="33"/>
      <c r="PZ25" s="33"/>
      <c r="QA25" s="33"/>
      <c r="QB25" s="33"/>
      <c r="QC25" s="33"/>
      <c r="QD25" s="33"/>
      <c r="QE25" s="33"/>
      <c r="QF25" s="33"/>
      <c r="QG25" s="33"/>
      <c r="QH25" s="33"/>
      <c r="QI25" s="33"/>
      <c r="QJ25" s="33"/>
      <c r="QK25" s="33"/>
      <c r="QL25" s="33"/>
      <c r="QM25" s="33"/>
      <c r="QN25" s="33"/>
      <c r="QO25" s="33"/>
      <c r="QP25" s="33"/>
      <c r="QQ25" s="33"/>
      <c r="QR25" s="33"/>
      <c r="QS25" s="33"/>
      <c r="QT25" s="33"/>
      <c r="QU25" s="33"/>
      <c r="QV25" s="33"/>
      <c r="QW25" s="33"/>
      <c r="QX25" s="33"/>
      <c r="QY25" s="33"/>
      <c r="QZ25" s="33"/>
      <c r="RA25" s="33"/>
      <c r="RB25" s="33"/>
      <c r="RC25" s="33"/>
      <c r="RD25" s="33"/>
      <c r="RE25" s="33"/>
      <c r="RF25" s="33"/>
      <c r="RG25" s="33"/>
      <c r="RH25" s="33"/>
      <c r="RI25" s="33"/>
      <c r="RJ25" s="33"/>
      <c r="RK25" s="33"/>
      <c r="RL25" s="33"/>
      <c r="RM25" s="33"/>
      <c r="RN25" s="33"/>
      <c r="RO25" s="33"/>
      <c r="RP25" s="33"/>
      <c r="RQ25" s="33"/>
      <c r="RR25" s="33"/>
      <c r="RS25" s="33"/>
      <c r="RT25" s="33"/>
      <c r="RU25" s="33"/>
      <c r="RV25" s="33"/>
      <c r="RW25" s="33"/>
      <c r="RX25" s="33"/>
      <c r="RY25" s="33"/>
      <c r="RZ25" s="33"/>
      <c r="SA25" s="33"/>
      <c r="SB25" s="33"/>
      <c r="SC25" s="33"/>
      <c r="SD25" s="33"/>
      <c r="SE25" s="33"/>
      <c r="SF25" s="33"/>
      <c r="SG25" s="33"/>
      <c r="SH25" s="33"/>
      <c r="SI25" s="33"/>
      <c r="SJ25" s="33"/>
      <c r="SK25" s="33"/>
      <c r="SL25" s="33"/>
      <c r="SM25" s="33"/>
      <c r="SN25" s="33"/>
      <c r="SO25" s="33"/>
      <c r="SP25" s="33"/>
      <c r="SQ25" s="33"/>
      <c r="SR25" s="33"/>
      <c r="SS25" s="33"/>
      <c r="ST25" s="33"/>
      <c r="SU25" s="33"/>
      <c r="SV25" s="33"/>
      <c r="SW25" s="33"/>
      <c r="SX25" s="33"/>
      <c r="SY25" s="33"/>
      <c r="SZ25" s="33"/>
      <c r="TA25" s="33"/>
      <c r="TB25" s="33"/>
      <c r="TC25" s="33"/>
      <c r="TD25" s="33"/>
      <c r="TE25" s="33"/>
      <c r="TF25" s="33"/>
      <c r="TG25" s="33"/>
      <c r="TH25" s="33"/>
      <c r="TI25" s="33"/>
      <c r="TJ25" s="33"/>
      <c r="TK25" s="33"/>
      <c r="TL25" s="33"/>
      <c r="TM25" s="33"/>
      <c r="TN25" s="33"/>
      <c r="TO25" s="33"/>
      <c r="TP25" s="33"/>
      <c r="TQ25" s="33"/>
      <c r="TR25" s="33"/>
      <c r="TS25" s="33"/>
      <c r="TT25" s="33"/>
      <c r="TU25" s="33"/>
      <c r="TV25" s="33"/>
      <c r="TW25" s="33"/>
      <c r="TX25" s="33"/>
      <c r="TY25" s="33"/>
      <c r="TZ25" s="33"/>
      <c r="UA25" s="33"/>
      <c r="UB25" s="33"/>
      <c r="UC25" s="33"/>
      <c r="UD25" s="33"/>
      <c r="UE25" s="33"/>
      <c r="UF25" s="33"/>
      <c r="UG25" s="33"/>
      <c r="UH25" s="33"/>
      <c r="UI25" s="33"/>
      <c r="UJ25" s="33"/>
      <c r="UK25" s="33"/>
      <c r="UL25" s="33"/>
      <c r="UM25" s="33"/>
      <c r="UN25" s="33"/>
      <c r="UO25" s="33"/>
      <c r="UP25" s="33"/>
      <c r="UQ25" s="33"/>
      <c r="UR25" s="33"/>
      <c r="US25" s="33"/>
      <c r="UT25" s="33"/>
      <c r="UU25" s="33"/>
      <c r="UV25" s="33"/>
      <c r="UW25" s="33"/>
      <c r="UX25" s="33"/>
      <c r="UY25" s="33"/>
      <c r="UZ25" s="33"/>
      <c r="VA25" s="33"/>
      <c r="VB25" s="33"/>
      <c r="VC25" s="33"/>
      <c r="VD25" s="33"/>
      <c r="VE25" s="33"/>
      <c r="VF25" s="33"/>
      <c r="VG25" s="33"/>
      <c r="VH25" s="33"/>
      <c r="VI25" s="33"/>
      <c r="VJ25" s="33"/>
      <c r="VK25" s="33"/>
      <c r="VL25" s="33"/>
      <c r="VM25" s="33"/>
      <c r="VN25" s="33"/>
      <c r="VO25" s="33"/>
      <c r="VP25" s="33"/>
      <c r="VQ25" s="33"/>
      <c r="VR25" s="33"/>
      <c r="VS25" s="33"/>
      <c r="VT25" s="33"/>
      <c r="VU25" s="33"/>
      <c r="VV25" s="33"/>
      <c r="VW25" s="33"/>
      <c r="VX25" s="33"/>
      <c r="VY25" s="33"/>
      <c r="VZ25" s="33"/>
      <c r="WA25" s="33"/>
      <c r="WB25" s="33"/>
      <c r="WC25" s="33"/>
      <c r="WD25" s="33"/>
      <c r="WE25" s="33"/>
      <c r="WF25" s="33"/>
      <c r="WG25" s="33"/>
      <c r="WH25" s="33"/>
      <c r="WI25" s="33"/>
      <c r="WJ25" s="33"/>
      <c r="WK25" s="33"/>
      <c r="WL25" s="33"/>
      <c r="WM25" s="33"/>
      <c r="WN25" s="33"/>
      <c r="WO25" s="33"/>
      <c r="WP25" s="33"/>
      <c r="WQ25" s="33"/>
      <c r="WR25" s="33"/>
      <c r="WS25" s="33"/>
      <c r="WT25" s="33"/>
      <c r="WU25" s="33"/>
      <c r="WV25" s="33"/>
      <c r="WW25" s="33"/>
      <c r="WX25" s="33"/>
      <c r="WY25" s="33"/>
      <c r="WZ25" s="33"/>
      <c r="XA25" s="33"/>
      <c r="XB25" s="33"/>
      <c r="XC25" s="33"/>
      <c r="XD25" s="33"/>
      <c r="XE25" s="33"/>
      <c r="XF25" s="33"/>
      <c r="XG25" s="33"/>
      <c r="XH25" s="33"/>
      <c r="XI25" s="33"/>
      <c r="XJ25" s="33"/>
      <c r="XK25" s="33"/>
      <c r="XL25" s="33"/>
      <c r="XM25" s="33"/>
      <c r="XN25" s="33"/>
      <c r="XO25" s="33"/>
      <c r="XP25" s="33"/>
      <c r="XQ25" s="33"/>
      <c r="XR25" s="33"/>
      <c r="XS25" s="33"/>
      <c r="XT25" s="33"/>
      <c r="XU25" s="33"/>
      <c r="XV25" s="33"/>
      <c r="XW25" s="33"/>
      <c r="XX25" s="33"/>
      <c r="XY25" s="33"/>
      <c r="XZ25" s="33"/>
      <c r="YA25" s="33"/>
      <c r="YB25" s="33"/>
      <c r="YC25" s="33"/>
      <c r="YD25" s="33"/>
      <c r="YE25" s="33"/>
      <c r="YF25" s="33"/>
      <c r="YG25" s="33"/>
      <c r="YH25" s="33"/>
      <c r="YI25" s="33"/>
      <c r="YJ25" s="33"/>
      <c r="YK25" s="33"/>
      <c r="YL25" s="33"/>
      <c r="YM25" s="33"/>
      <c r="YN25" s="33"/>
      <c r="YO25" s="33"/>
      <c r="YP25" s="33"/>
      <c r="YQ25" s="33"/>
      <c r="YR25" s="33"/>
      <c r="YS25" s="33"/>
      <c r="YT25" s="33"/>
      <c r="YU25" s="33"/>
      <c r="YV25" s="33"/>
      <c r="YW25" s="33"/>
      <c r="YX25" s="33"/>
      <c r="YY25" s="33"/>
      <c r="YZ25" s="33"/>
      <c r="ZA25" s="33"/>
      <c r="ZB25" s="33"/>
      <c r="ZC25" s="33"/>
      <c r="ZD25" s="33"/>
      <c r="ZE25" s="33"/>
      <c r="ZF25" s="33"/>
      <c r="ZG25" s="33"/>
      <c r="ZH25" s="33"/>
      <c r="ZI25" s="33"/>
      <c r="ZJ25" s="33"/>
      <c r="ZK25" s="33"/>
      <c r="ZL25" s="33"/>
      <c r="ZM25" s="33"/>
      <c r="ZN25" s="33"/>
      <c r="ZO25" s="33"/>
      <c r="ZP25" s="33"/>
      <c r="ZQ25" s="33"/>
      <c r="ZR25" s="33"/>
      <c r="ZS25" s="33"/>
      <c r="ZT25" s="33"/>
      <c r="ZU25" s="33"/>
      <c r="ZV25" s="33"/>
      <c r="ZW25" s="33"/>
      <c r="ZX25" s="33"/>
      <c r="ZY25" s="33"/>
      <c r="ZZ25" s="33"/>
      <c r="AAA25" s="33"/>
      <c r="AAB25" s="33"/>
      <c r="AAC25" s="33"/>
      <c r="AAD25" s="33"/>
      <c r="AAE25" s="33"/>
      <c r="AAF25" s="33"/>
      <c r="AAG25" s="33"/>
      <c r="AAH25" s="33"/>
      <c r="AAI25" s="33"/>
      <c r="AAJ25" s="33"/>
      <c r="AAK25" s="33"/>
      <c r="AAL25" s="33"/>
      <c r="AAM25" s="33"/>
      <c r="AAN25" s="33"/>
      <c r="AAO25" s="33"/>
      <c r="AAP25" s="33"/>
      <c r="AAQ25" s="33"/>
      <c r="AAR25" s="33"/>
      <c r="AAS25" s="33"/>
      <c r="AAT25" s="33"/>
      <c r="AAU25" s="33"/>
      <c r="AAV25" s="33"/>
      <c r="AAW25" s="33"/>
      <c r="AAX25" s="33"/>
      <c r="AAY25" s="33"/>
      <c r="AAZ25" s="33"/>
      <c r="ABA25" s="33"/>
      <c r="ABB25" s="33"/>
      <c r="ABC25" s="33"/>
      <c r="ABD25" s="33"/>
      <c r="ABE25" s="33"/>
      <c r="ABF25" s="33"/>
      <c r="ABG25" s="33"/>
      <c r="ABH25" s="33"/>
      <c r="ABI25" s="33"/>
      <c r="ABJ25" s="33"/>
      <c r="ABK25" s="33"/>
      <c r="ABL25" s="33"/>
      <c r="ABM25" s="33"/>
      <c r="ABN25" s="33"/>
      <c r="ABO25" s="33"/>
      <c r="ABP25" s="33"/>
      <c r="ABQ25" s="33"/>
      <c r="ABR25" s="33"/>
      <c r="ABS25" s="33"/>
      <c r="ABT25" s="33"/>
      <c r="ABU25" s="33"/>
      <c r="ABV25" s="33"/>
      <c r="ABW25" s="33"/>
      <c r="ABX25" s="33"/>
      <c r="ABY25" s="33"/>
      <c r="ABZ25" s="33"/>
      <c r="ACA25" s="33"/>
      <c r="ACB25" s="33"/>
      <c r="ACC25" s="33"/>
      <c r="ACD25" s="33"/>
      <c r="ACE25" s="33"/>
      <c r="ACF25" s="33"/>
      <c r="ACG25" s="33"/>
      <c r="ACH25" s="33"/>
      <c r="ACI25" s="33"/>
      <c r="ACJ25" s="33"/>
      <c r="ACK25" s="33"/>
      <c r="ACL25" s="33"/>
      <c r="ACM25" s="33"/>
      <c r="ACN25" s="33"/>
      <c r="ACO25" s="33"/>
      <c r="ACP25" s="33"/>
      <c r="ACQ25" s="33"/>
      <c r="ACR25" s="33"/>
      <c r="ACS25" s="33"/>
      <c r="ACT25" s="33"/>
      <c r="ACU25" s="33"/>
      <c r="ACV25" s="33"/>
      <c r="ACW25" s="33"/>
      <c r="ACX25" s="33"/>
      <c r="ACY25" s="33"/>
      <c r="ACZ25" s="33"/>
      <c r="ADA25" s="33"/>
      <c r="ADB25" s="33"/>
      <c r="ADC25" s="33"/>
      <c r="ADD25" s="33"/>
      <c r="ADE25" s="33"/>
      <c r="ADF25" s="33"/>
      <c r="ADG25" s="33"/>
      <c r="ADH25" s="33"/>
      <c r="ADI25" s="33"/>
      <c r="ADJ25" s="33"/>
      <c r="ADK25" s="33"/>
      <c r="ADL25" s="33"/>
      <c r="ADM25" s="33"/>
      <c r="ADN25" s="33"/>
      <c r="ADO25" s="33"/>
      <c r="ADP25" s="33"/>
      <c r="ADQ25" s="33"/>
      <c r="ADR25" s="33"/>
      <c r="ADS25" s="33"/>
      <c r="ADT25" s="33"/>
      <c r="ADU25" s="33"/>
      <c r="ADV25" s="33"/>
      <c r="ADW25" s="33"/>
      <c r="ADX25" s="33"/>
      <c r="ADY25" s="33"/>
      <c r="ADZ25" s="33"/>
      <c r="AEA25" s="33"/>
      <c r="AEB25" s="33"/>
      <c r="AEC25" s="33"/>
      <c r="AED25" s="33"/>
      <c r="AEE25" s="33"/>
      <c r="AEF25" s="33"/>
      <c r="AEG25" s="33"/>
      <c r="AEH25" s="33"/>
      <c r="AEI25" s="33"/>
      <c r="AEJ25" s="33"/>
      <c r="AEK25" s="33"/>
      <c r="AEL25" s="33"/>
      <c r="AEM25" s="33"/>
      <c r="AEN25" s="33"/>
      <c r="AEO25" s="33"/>
      <c r="AEP25" s="33"/>
      <c r="AEQ25" s="33"/>
      <c r="AER25" s="33"/>
      <c r="AES25" s="33"/>
      <c r="AET25" s="33"/>
      <c r="AEU25" s="33"/>
      <c r="AEV25" s="33"/>
      <c r="AEW25" s="33"/>
      <c r="AEX25" s="33"/>
      <c r="AEY25" s="33"/>
      <c r="AEZ25" s="33"/>
      <c r="AFA25" s="33"/>
      <c r="AFB25" s="33"/>
      <c r="AFC25" s="33"/>
      <c r="AFD25" s="33"/>
      <c r="AFE25" s="33"/>
      <c r="AFF25" s="33"/>
      <c r="AFG25" s="33"/>
      <c r="AFH25" s="33"/>
      <c r="AFI25" s="33"/>
      <c r="AFJ25" s="33"/>
      <c r="AFK25" s="33"/>
      <c r="AFL25" s="33"/>
      <c r="AFM25" s="33"/>
      <c r="AFN25" s="33"/>
      <c r="AFO25" s="33"/>
      <c r="AFP25" s="33"/>
      <c r="AFQ25" s="33"/>
      <c r="AFR25" s="33"/>
      <c r="AFS25" s="33"/>
      <c r="AFT25" s="33"/>
      <c r="AFU25" s="33"/>
      <c r="AFV25" s="33"/>
      <c r="AFW25" s="33"/>
      <c r="AFX25" s="33"/>
      <c r="AFY25" s="33"/>
      <c r="AFZ25" s="33"/>
      <c r="AGA25" s="33"/>
      <c r="AGB25" s="33"/>
      <c r="AGC25" s="33"/>
      <c r="AGD25" s="33"/>
      <c r="AGE25" s="33"/>
      <c r="AGF25" s="33"/>
      <c r="AGG25" s="33"/>
      <c r="AGH25" s="33"/>
      <c r="AGI25" s="33"/>
      <c r="AGJ25" s="33"/>
      <c r="AGK25" s="33"/>
      <c r="AGL25" s="33"/>
      <c r="AGM25" s="33"/>
      <c r="AGN25" s="33"/>
      <c r="AGO25" s="33"/>
      <c r="AGP25" s="33"/>
      <c r="AGQ25" s="33"/>
      <c r="AGR25" s="33"/>
      <c r="AGS25" s="33"/>
      <c r="AGT25" s="33"/>
      <c r="AGU25" s="33"/>
      <c r="AGV25" s="33"/>
      <c r="AGW25" s="33"/>
      <c r="AGX25" s="33"/>
      <c r="AGY25" s="33"/>
      <c r="AGZ25" s="33"/>
      <c r="AHA25" s="33"/>
      <c r="AHB25" s="33"/>
      <c r="AHC25" s="33"/>
      <c r="AHD25" s="33"/>
      <c r="AHE25" s="33"/>
      <c r="AHF25" s="33"/>
      <c r="AHG25" s="33"/>
      <c r="AHH25" s="33"/>
      <c r="AHI25" s="33"/>
      <c r="AHJ25" s="33"/>
      <c r="AHK25" s="33"/>
      <c r="AHL25" s="33"/>
      <c r="AHM25" s="33"/>
      <c r="AHN25" s="33"/>
      <c r="AHO25" s="33"/>
      <c r="AHP25" s="33"/>
      <c r="AHQ25" s="33"/>
      <c r="AHR25" s="33"/>
      <c r="AHS25" s="33"/>
      <c r="AHT25" s="33"/>
      <c r="AHU25" s="33"/>
      <c r="AHV25" s="33"/>
      <c r="AHW25" s="33"/>
      <c r="AHX25" s="33"/>
      <c r="AHY25" s="33"/>
      <c r="AHZ25" s="33"/>
      <c r="AIA25" s="33"/>
      <c r="AIB25" s="33"/>
      <c r="AIC25" s="33"/>
      <c r="AID25" s="33"/>
      <c r="AIE25" s="33"/>
      <c r="AIF25" s="33"/>
      <c r="AIG25" s="33"/>
      <c r="AIH25" s="33"/>
      <c r="AII25" s="33"/>
      <c r="AIJ25" s="33"/>
      <c r="AIK25" s="33"/>
      <c r="AIL25" s="33"/>
      <c r="AIM25" s="33"/>
      <c r="AIN25" s="33"/>
      <c r="AIO25" s="33"/>
      <c r="AIP25" s="33"/>
      <c r="AIQ25" s="33"/>
      <c r="AIR25" s="33"/>
      <c r="AIS25" s="33"/>
      <c r="AIT25" s="33"/>
      <c r="AIU25" s="33"/>
      <c r="AIV25" s="33"/>
      <c r="AIW25" s="33"/>
      <c r="AIX25" s="33"/>
      <c r="AIY25" s="33"/>
      <c r="AIZ25" s="33"/>
      <c r="AJA25" s="33"/>
      <c r="AJB25" s="33"/>
      <c r="AJC25" s="33"/>
      <c r="AJD25" s="33"/>
      <c r="AJE25" s="33"/>
      <c r="AJF25" s="33"/>
      <c r="AJG25" s="33"/>
      <c r="AJH25" s="33"/>
      <c r="AJI25" s="33"/>
      <c r="AJJ25" s="33"/>
      <c r="AJK25" s="33"/>
      <c r="AJL25" s="33"/>
      <c r="AJM25" s="33"/>
      <c r="AJN25" s="33"/>
      <c r="AJO25" s="33"/>
      <c r="AJP25" s="33"/>
      <c r="AJQ25" s="33"/>
      <c r="AJR25" s="33"/>
      <c r="AJS25" s="33"/>
      <c r="AJT25" s="33"/>
      <c r="AJU25" s="33"/>
      <c r="AJV25" s="33"/>
      <c r="AJW25" s="33"/>
      <c r="AJX25" s="33"/>
      <c r="AJY25" s="33"/>
      <c r="AJZ25" s="33"/>
      <c r="AKA25" s="33"/>
      <c r="AKB25" s="33"/>
      <c r="AKC25" s="33"/>
      <c r="AKD25" s="33"/>
      <c r="AKE25" s="33"/>
      <c r="AKF25" s="33"/>
      <c r="AKG25" s="33"/>
      <c r="AKH25" s="33"/>
      <c r="AKI25" s="33"/>
      <c r="AKJ25" s="33"/>
      <c r="AKK25" s="33"/>
      <c r="AKL25" s="33"/>
      <c r="AKM25" s="33"/>
      <c r="AKN25" s="33"/>
      <c r="AKO25" s="33"/>
      <c r="AKP25" s="33"/>
      <c r="AKQ25" s="33"/>
      <c r="AKR25" s="33"/>
      <c r="AKS25" s="33"/>
      <c r="AKT25" s="33"/>
      <c r="AKU25" s="33"/>
      <c r="AKV25" s="33"/>
      <c r="AKW25" s="33"/>
      <c r="AKX25" s="33"/>
      <c r="AKY25" s="33"/>
      <c r="AKZ25" s="33"/>
      <c r="ALA25" s="33"/>
      <c r="ALB25" s="33"/>
      <c r="ALC25" s="33"/>
      <c r="ALD25" s="33"/>
      <c r="ALE25" s="33"/>
      <c r="ALF25" s="33"/>
      <c r="ALG25" s="33"/>
      <c r="ALH25" s="33"/>
      <c r="ALI25" s="33"/>
      <c r="ALJ25" s="33"/>
      <c r="ALK25" s="33"/>
      <c r="ALL25" s="33"/>
      <c r="ALM25" s="33"/>
      <c r="ALN25" s="33"/>
      <c r="ALO25" s="33"/>
      <c r="ALP25" s="33"/>
      <c r="ALQ25" s="33"/>
      <c r="ALR25" s="33"/>
      <c r="ALS25" s="33"/>
      <c r="ALT25" s="33"/>
      <c r="ALU25" s="33"/>
      <c r="ALV25" s="33"/>
      <c r="ALW25" s="33"/>
      <c r="ALX25" s="33"/>
      <c r="ALY25" s="33"/>
      <c r="ALZ25" s="33"/>
      <c r="AMA25" s="33"/>
      <c r="AMB25" s="33"/>
      <c r="AMC25" s="33"/>
      <c r="AMD25" s="33"/>
      <c r="AME25" s="33"/>
      <c r="AMF25" s="33"/>
      <c r="AMG25" s="33"/>
      <c r="AMH25" s="33"/>
      <c r="AMI25" s="33"/>
      <c r="AMJ25" s="33"/>
      <c r="AMK25" s="33"/>
      <c r="AML25" s="33"/>
      <c r="AMM25" s="33"/>
      <c r="AMN25" s="33"/>
      <c r="AMO25" s="33"/>
      <c r="AMP25" s="33"/>
      <c r="AMQ25" s="33"/>
      <c r="AMR25" s="33"/>
      <c r="AMS25" s="33"/>
      <c r="AMT25" s="33"/>
      <c r="AMU25" s="33"/>
      <c r="AMV25" s="33"/>
      <c r="AMW25" s="33"/>
      <c r="AMX25" s="33"/>
      <c r="AMY25" s="33"/>
      <c r="AMZ25" s="33"/>
      <c r="ANA25" s="33"/>
      <c r="ANB25" s="33"/>
      <c r="ANC25" s="33"/>
      <c r="AND25" s="33"/>
      <c r="ANE25" s="33"/>
      <c r="ANF25" s="33"/>
      <c r="ANG25" s="33"/>
      <c r="ANH25" s="33"/>
      <c r="ANI25" s="33"/>
      <c r="ANJ25" s="33"/>
      <c r="ANK25" s="33"/>
      <c r="ANL25" s="33"/>
      <c r="ANM25" s="33"/>
      <c r="ANN25" s="33"/>
      <c r="ANO25" s="33"/>
      <c r="ANP25" s="33"/>
      <c r="ANQ25" s="33"/>
      <c r="ANR25" s="33"/>
      <c r="ANS25" s="33"/>
      <c r="ANT25" s="33"/>
      <c r="ANU25" s="33"/>
      <c r="ANV25" s="33"/>
      <c r="ANW25" s="33"/>
      <c r="ANX25" s="33"/>
      <c r="ANY25" s="33"/>
      <c r="ANZ25" s="33"/>
      <c r="AOA25" s="33"/>
      <c r="AOB25" s="33"/>
      <c r="AOC25" s="33"/>
      <c r="AOD25" s="33"/>
      <c r="AOE25" s="33"/>
      <c r="AOF25" s="33"/>
      <c r="AOG25" s="33"/>
      <c r="AOH25" s="33"/>
      <c r="AOI25" s="33"/>
      <c r="AOJ25" s="33"/>
      <c r="AOK25" s="33"/>
      <c r="AOL25" s="33"/>
      <c r="AOM25" s="33"/>
      <c r="AON25" s="33"/>
      <c r="AOO25" s="33"/>
      <c r="AOP25" s="33"/>
      <c r="AOQ25" s="33"/>
      <c r="AOR25" s="33"/>
      <c r="AOS25" s="33"/>
      <c r="AOT25" s="33"/>
      <c r="AOU25" s="33"/>
      <c r="AOV25" s="33"/>
      <c r="AOW25" s="33"/>
      <c r="AOX25" s="33"/>
      <c r="AOY25" s="33"/>
      <c r="AOZ25" s="33"/>
      <c r="APA25" s="33"/>
      <c r="APB25" s="33"/>
      <c r="APC25" s="33"/>
      <c r="APD25" s="33"/>
      <c r="APE25" s="33"/>
      <c r="APF25" s="33"/>
      <c r="APG25" s="33"/>
      <c r="APH25" s="33"/>
      <c r="API25" s="33"/>
      <c r="APJ25" s="33"/>
      <c r="APK25" s="33"/>
      <c r="APL25" s="33"/>
      <c r="APM25" s="33"/>
      <c r="APN25" s="33"/>
      <c r="APO25" s="33"/>
      <c r="APP25" s="33"/>
      <c r="APQ25" s="33"/>
      <c r="APR25" s="33"/>
      <c r="APS25" s="33"/>
      <c r="APT25" s="33"/>
      <c r="APU25" s="33"/>
      <c r="APV25" s="33"/>
      <c r="APW25" s="33"/>
      <c r="APX25" s="33"/>
      <c r="APY25" s="33"/>
      <c r="APZ25" s="33"/>
      <c r="AQA25" s="33"/>
      <c r="AQB25" s="33"/>
      <c r="AQC25" s="33"/>
      <c r="AQD25" s="33"/>
      <c r="AQE25" s="33"/>
      <c r="AQF25" s="33"/>
      <c r="AQG25" s="33"/>
      <c r="AQH25" s="33"/>
      <c r="AQI25" s="33"/>
      <c r="AQJ25" s="33"/>
      <c r="AQK25" s="33"/>
      <c r="AQL25" s="33"/>
      <c r="AQM25" s="33"/>
      <c r="AQN25" s="33"/>
      <c r="AQO25" s="33"/>
      <c r="AQP25" s="33"/>
      <c r="AQQ25" s="33"/>
      <c r="AQR25" s="33"/>
      <c r="AQS25" s="33"/>
      <c r="AQT25" s="33"/>
      <c r="AQU25" s="33"/>
      <c r="AQV25" s="33"/>
      <c r="AQW25" s="33"/>
      <c r="AQX25" s="33"/>
      <c r="AQY25" s="33"/>
      <c r="AQZ25" s="33"/>
      <c r="ARA25" s="33"/>
      <c r="ARB25" s="33"/>
      <c r="ARC25" s="33"/>
      <c r="ARD25" s="33"/>
      <c r="ARE25" s="33"/>
      <c r="ARF25" s="33"/>
      <c r="ARG25" s="33"/>
      <c r="ARH25" s="33"/>
      <c r="ARI25" s="33"/>
      <c r="ARJ25" s="33"/>
      <c r="ARK25" s="33"/>
      <c r="ARL25" s="33"/>
      <c r="ARM25" s="33"/>
      <c r="ARN25" s="33"/>
      <c r="ARO25" s="33"/>
      <c r="ARP25" s="33"/>
      <c r="ARQ25" s="33"/>
      <c r="ARR25" s="33"/>
      <c r="ARS25" s="33"/>
      <c r="ART25" s="33"/>
      <c r="ARU25" s="33"/>
      <c r="ARV25" s="33"/>
      <c r="ARW25" s="33"/>
      <c r="ARX25" s="33"/>
      <c r="ARY25" s="33"/>
      <c r="ARZ25" s="33"/>
      <c r="ASA25" s="33"/>
      <c r="ASB25" s="33"/>
      <c r="ASC25" s="33"/>
      <c r="ASD25" s="33"/>
      <c r="ASE25" s="33"/>
      <c r="ASF25" s="33"/>
      <c r="ASG25" s="33"/>
      <c r="ASH25" s="33"/>
      <c r="ASI25" s="33"/>
      <c r="ASJ25" s="33"/>
      <c r="ASK25" s="33"/>
      <c r="ASL25" s="33"/>
      <c r="ASM25" s="33"/>
      <c r="ASN25" s="33"/>
      <c r="ASO25" s="33"/>
      <c r="ASP25" s="33"/>
      <c r="ASQ25" s="33"/>
      <c r="ASR25" s="33"/>
      <c r="ASS25" s="33"/>
      <c r="AST25" s="33"/>
      <c r="ASU25" s="33"/>
      <c r="ASV25" s="33"/>
      <c r="ASW25" s="33"/>
      <c r="ASX25" s="33"/>
      <c r="ASY25" s="33"/>
      <c r="ASZ25" s="33"/>
      <c r="ATA25" s="33"/>
      <c r="ATB25" s="33"/>
      <c r="ATC25" s="33"/>
      <c r="ATD25" s="33"/>
      <c r="ATE25" s="33"/>
      <c r="ATF25" s="33"/>
      <c r="ATG25" s="33"/>
      <c r="ATH25" s="33"/>
      <c r="ATI25" s="33"/>
      <c r="ATJ25" s="33"/>
      <c r="ATK25" s="33"/>
      <c r="ATL25" s="33"/>
      <c r="ATM25" s="33"/>
      <c r="ATN25" s="33"/>
      <c r="ATO25" s="33"/>
      <c r="ATP25" s="33"/>
      <c r="ATQ25" s="33"/>
      <c r="ATR25" s="33"/>
      <c r="ATS25" s="33"/>
      <c r="ATT25" s="33"/>
      <c r="ATU25" s="33"/>
      <c r="ATV25" s="33"/>
      <c r="ATW25" s="33"/>
      <c r="ATX25" s="33"/>
      <c r="ATY25" s="33"/>
      <c r="ATZ25" s="33"/>
      <c r="AUA25" s="33"/>
      <c r="AUB25" s="33"/>
      <c r="AUC25" s="33"/>
      <c r="AUD25" s="33"/>
      <c r="AUE25" s="33"/>
      <c r="AUF25" s="33"/>
      <c r="AUG25" s="33"/>
      <c r="AUH25" s="33"/>
      <c r="AUI25" s="33"/>
      <c r="AUJ25" s="33"/>
      <c r="AUK25" s="33"/>
      <c r="AUL25" s="33"/>
      <c r="AUM25" s="33"/>
      <c r="AUN25" s="33"/>
      <c r="AUO25" s="33"/>
      <c r="AUP25" s="33"/>
      <c r="AUQ25" s="33"/>
      <c r="AUR25" s="33"/>
      <c r="AUS25" s="33"/>
      <c r="AUT25" s="33"/>
      <c r="AUU25" s="33"/>
      <c r="AUV25" s="33"/>
      <c r="AUW25" s="33"/>
      <c r="AUX25" s="33"/>
      <c r="AUY25" s="33"/>
      <c r="AUZ25" s="33"/>
      <c r="AVA25" s="33"/>
      <c r="AVB25" s="33"/>
      <c r="AVC25" s="33"/>
      <c r="AVD25" s="33"/>
      <c r="AVE25" s="33"/>
      <c r="AVF25" s="33"/>
      <c r="AVG25" s="33"/>
      <c r="AVH25" s="33"/>
      <c r="AVI25" s="33"/>
      <c r="AVJ25" s="33"/>
      <c r="AVK25" s="33"/>
      <c r="AVL25" s="33"/>
      <c r="AVM25" s="33"/>
      <c r="AVN25" s="33"/>
      <c r="AVO25" s="33"/>
      <c r="AVP25" s="33"/>
      <c r="AVQ25" s="33"/>
      <c r="AVR25" s="33"/>
      <c r="AVS25" s="33"/>
      <c r="AVT25" s="33"/>
      <c r="AVU25" s="33"/>
      <c r="AVV25" s="33"/>
      <c r="AVW25" s="33"/>
      <c r="AVX25" s="33"/>
      <c r="AVY25" s="33"/>
      <c r="AVZ25" s="33"/>
      <c r="AWA25" s="33"/>
      <c r="AWB25" s="33"/>
      <c r="AWC25" s="33"/>
      <c r="AWD25" s="33"/>
      <c r="AWE25" s="33"/>
      <c r="AWF25" s="33"/>
      <c r="AWG25" s="33"/>
      <c r="AWH25" s="33"/>
      <c r="AWI25" s="33"/>
      <c r="AWJ25" s="33"/>
      <c r="AWK25" s="33"/>
      <c r="AWL25" s="33"/>
      <c r="AWM25" s="33"/>
      <c r="AWN25" s="33"/>
      <c r="AWO25" s="33"/>
      <c r="AWP25" s="33"/>
      <c r="AWQ25" s="33"/>
      <c r="AWR25" s="33"/>
      <c r="AWS25" s="33"/>
      <c r="AWT25" s="33"/>
      <c r="AWU25" s="33"/>
      <c r="AWV25" s="33"/>
      <c r="AWW25" s="33"/>
      <c r="AWX25" s="33"/>
      <c r="AWY25" s="33"/>
      <c r="AWZ25" s="33"/>
      <c r="AXA25" s="33"/>
      <c r="AXB25" s="33"/>
      <c r="AXC25" s="33"/>
      <c r="AXD25" s="33"/>
      <c r="AXE25" s="33"/>
      <c r="AXF25" s="33"/>
      <c r="AXG25" s="33"/>
      <c r="AXH25" s="33"/>
      <c r="AXI25" s="33"/>
      <c r="AXJ25" s="33"/>
      <c r="AXK25" s="33"/>
      <c r="AXL25" s="33"/>
      <c r="AXM25" s="33"/>
      <c r="AXN25" s="33"/>
      <c r="AXO25" s="33"/>
      <c r="AXP25" s="33"/>
      <c r="AXQ25" s="33"/>
      <c r="AXR25" s="33"/>
      <c r="AXS25" s="33"/>
      <c r="AXT25" s="33"/>
      <c r="AXU25" s="33"/>
      <c r="AXV25" s="33"/>
      <c r="AXW25" s="33"/>
      <c r="AXX25" s="33"/>
      <c r="AXY25" s="33"/>
      <c r="AXZ25" s="33"/>
      <c r="AYA25" s="33"/>
      <c r="AYB25" s="33"/>
      <c r="AYC25" s="33"/>
      <c r="AYD25" s="33"/>
      <c r="AYE25" s="33"/>
      <c r="AYF25" s="33"/>
      <c r="AYG25" s="33"/>
      <c r="AYH25" s="33"/>
      <c r="AYI25" s="33"/>
      <c r="AYJ25" s="33"/>
      <c r="AYK25" s="33"/>
      <c r="AYL25" s="33"/>
      <c r="AYM25" s="33"/>
      <c r="AYN25" s="33"/>
      <c r="AYO25" s="33"/>
      <c r="AYP25" s="33"/>
      <c r="AYQ25" s="33"/>
      <c r="AYR25" s="33"/>
      <c r="AYS25" s="33"/>
      <c r="AYT25" s="33"/>
      <c r="AYU25" s="33"/>
      <c r="AYV25" s="33"/>
      <c r="AYW25" s="33"/>
      <c r="AYX25" s="33"/>
      <c r="AYY25" s="33"/>
      <c r="AYZ25" s="33"/>
      <c r="AZA25" s="33"/>
      <c r="AZB25" s="33"/>
      <c r="AZC25" s="33"/>
      <c r="AZD25" s="33"/>
      <c r="AZE25" s="33"/>
      <c r="AZF25" s="33"/>
      <c r="AZG25" s="33"/>
      <c r="AZH25" s="33"/>
      <c r="AZI25" s="33"/>
      <c r="AZJ25" s="33"/>
      <c r="AZK25" s="33"/>
      <c r="AZL25" s="33"/>
      <c r="AZM25" s="33"/>
      <c r="AZN25" s="33"/>
      <c r="AZO25" s="33"/>
      <c r="AZP25" s="33"/>
      <c r="AZQ25" s="33"/>
      <c r="AZR25" s="33"/>
      <c r="AZS25" s="33"/>
      <c r="AZT25" s="33"/>
      <c r="AZU25" s="33"/>
      <c r="AZV25" s="33"/>
      <c r="AZW25" s="33"/>
      <c r="AZX25" s="33"/>
      <c r="AZY25" s="33"/>
      <c r="AZZ25" s="33"/>
      <c r="BAA25" s="33"/>
      <c r="BAB25" s="33"/>
      <c r="BAC25" s="33"/>
      <c r="BAD25" s="33"/>
      <c r="BAE25" s="33"/>
      <c r="BAF25" s="33"/>
      <c r="BAG25" s="33"/>
      <c r="BAH25" s="33"/>
      <c r="BAI25" s="33"/>
      <c r="BAJ25" s="33"/>
      <c r="BAK25" s="33"/>
      <c r="BAL25" s="33"/>
      <c r="BAM25" s="33"/>
      <c r="BAN25" s="33"/>
      <c r="BAO25" s="33"/>
      <c r="BAP25" s="33"/>
      <c r="BAQ25" s="33"/>
      <c r="BAR25" s="33"/>
      <c r="BAS25" s="33"/>
      <c r="BAT25" s="33"/>
      <c r="BAU25" s="33"/>
      <c r="BAV25" s="33"/>
      <c r="BAW25" s="33"/>
      <c r="BAX25" s="33"/>
      <c r="BAY25" s="33"/>
      <c r="BAZ25" s="33"/>
      <c r="BBA25" s="33"/>
      <c r="BBB25" s="33"/>
      <c r="BBC25" s="33"/>
      <c r="BBD25" s="33"/>
      <c r="BBE25" s="33"/>
      <c r="BBF25" s="33"/>
      <c r="BBG25" s="33"/>
      <c r="BBH25" s="33"/>
      <c r="BBI25" s="33"/>
      <c r="BBJ25" s="33"/>
      <c r="BBK25" s="33"/>
      <c r="BBL25" s="33"/>
      <c r="BBM25" s="33"/>
      <c r="BBN25" s="33"/>
      <c r="BBO25" s="33"/>
      <c r="BBP25" s="33"/>
      <c r="BBQ25" s="33"/>
      <c r="BBR25" s="33"/>
      <c r="BBS25" s="33"/>
      <c r="BBT25" s="33"/>
      <c r="BBU25" s="33"/>
      <c r="BBV25" s="33"/>
      <c r="BBW25" s="33"/>
      <c r="BBX25" s="33"/>
      <c r="BBY25" s="33"/>
      <c r="BBZ25" s="33"/>
      <c r="BCA25" s="33"/>
      <c r="BCB25" s="33"/>
      <c r="BCC25" s="33"/>
      <c r="BCD25" s="33"/>
      <c r="BCE25" s="33"/>
      <c r="BCF25" s="33"/>
      <c r="BCG25" s="33"/>
      <c r="BCH25" s="33"/>
      <c r="BCI25" s="33"/>
      <c r="BCJ25" s="33"/>
      <c r="BCK25" s="33"/>
      <c r="BCL25" s="33"/>
      <c r="BCM25" s="33"/>
      <c r="BCN25" s="33"/>
      <c r="BCO25" s="33"/>
      <c r="BCP25" s="33"/>
      <c r="BCQ25" s="33"/>
      <c r="BCR25" s="33"/>
      <c r="BCS25" s="33"/>
      <c r="BCT25" s="33"/>
      <c r="BCU25" s="33"/>
      <c r="BCV25" s="33"/>
      <c r="BCW25" s="33"/>
      <c r="BCX25" s="33"/>
      <c r="BCY25" s="33"/>
      <c r="BCZ25" s="33"/>
      <c r="BDA25" s="33"/>
      <c r="BDB25" s="33"/>
      <c r="BDC25" s="33"/>
      <c r="BDD25" s="33"/>
      <c r="BDE25" s="33"/>
      <c r="BDF25" s="33"/>
      <c r="BDG25" s="33"/>
      <c r="BDH25" s="33"/>
      <c r="BDI25" s="33"/>
      <c r="BDJ25" s="33"/>
      <c r="BDK25" s="33"/>
      <c r="BDL25" s="33"/>
      <c r="BDM25" s="33"/>
      <c r="BDN25" s="33"/>
      <c r="BDO25" s="33"/>
      <c r="BDP25" s="33"/>
      <c r="BDQ25" s="33"/>
      <c r="BDR25" s="33"/>
      <c r="BDS25" s="33"/>
      <c r="BDT25" s="33"/>
      <c r="BDU25" s="33"/>
      <c r="BDV25" s="33"/>
      <c r="BDW25" s="33"/>
      <c r="BDX25" s="33"/>
      <c r="BDY25" s="33"/>
      <c r="BDZ25" s="33"/>
      <c r="BEA25" s="33"/>
      <c r="BEB25" s="33"/>
      <c r="BEC25" s="33"/>
      <c r="BED25" s="33"/>
      <c r="BEE25" s="33"/>
      <c r="BEF25" s="33"/>
      <c r="BEG25" s="33"/>
      <c r="BEH25" s="33"/>
      <c r="BEI25" s="33"/>
      <c r="BEJ25" s="33"/>
      <c r="BEK25" s="33"/>
      <c r="BEL25" s="33"/>
      <c r="BEM25" s="33"/>
      <c r="BEN25" s="33"/>
      <c r="BEO25" s="33"/>
      <c r="BEP25" s="33"/>
      <c r="BEQ25" s="33"/>
      <c r="BER25" s="33"/>
      <c r="BES25" s="33"/>
      <c r="BET25" s="33"/>
      <c r="BEU25" s="33"/>
      <c r="BEV25" s="33"/>
      <c r="BEW25" s="33"/>
      <c r="BEX25" s="33"/>
      <c r="BEY25" s="33"/>
      <c r="BEZ25" s="33"/>
      <c r="BFA25" s="33"/>
      <c r="BFB25" s="33"/>
      <c r="BFC25" s="33"/>
      <c r="BFD25" s="33"/>
      <c r="BFE25" s="33"/>
      <c r="BFF25" s="33"/>
      <c r="BFG25" s="33"/>
      <c r="BFH25" s="33"/>
      <c r="BFI25" s="33"/>
      <c r="BFJ25" s="33"/>
      <c r="BFK25" s="33"/>
      <c r="BFL25" s="33"/>
      <c r="BFM25" s="33"/>
      <c r="BFN25" s="33"/>
      <c r="BFO25" s="33"/>
      <c r="BFP25" s="33"/>
      <c r="BFQ25" s="33"/>
      <c r="BFR25" s="33"/>
      <c r="BFS25" s="33"/>
      <c r="BFT25" s="33"/>
      <c r="BFU25" s="33"/>
      <c r="BFV25" s="33"/>
      <c r="BFW25" s="33"/>
      <c r="BFX25" s="33"/>
      <c r="BFY25" s="33"/>
      <c r="BFZ25" s="33"/>
      <c r="BGA25" s="33"/>
      <c r="BGB25" s="33"/>
      <c r="BGC25" s="33"/>
      <c r="BGD25" s="33"/>
      <c r="BGE25" s="33"/>
      <c r="BGF25" s="33"/>
      <c r="BGG25" s="33"/>
      <c r="BGH25" s="33"/>
      <c r="BGI25" s="33"/>
      <c r="BGJ25" s="33"/>
      <c r="BGK25" s="33"/>
      <c r="BGL25" s="33"/>
      <c r="BGM25" s="33"/>
      <c r="BGN25" s="33"/>
      <c r="BGO25" s="33"/>
      <c r="BGP25" s="33"/>
      <c r="BGQ25" s="33"/>
      <c r="BGR25" s="33"/>
      <c r="BGS25" s="33"/>
      <c r="BGT25" s="33"/>
      <c r="BGU25" s="33"/>
      <c r="BGV25" s="33"/>
      <c r="BGW25" s="33"/>
      <c r="BGX25" s="33"/>
      <c r="BGY25" s="33"/>
      <c r="BGZ25" s="33"/>
      <c r="BHA25" s="33"/>
      <c r="BHB25" s="33"/>
      <c r="BHC25" s="33"/>
      <c r="BHD25" s="33"/>
      <c r="BHE25" s="33"/>
      <c r="BHF25" s="33"/>
      <c r="BHG25" s="33"/>
      <c r="BHH25" s="33"/>
      <c r="BHI25" s="33"/>
      <c r="BHJ25" s="33"/>
      <c r="BHK25" s="33"/>
      <c r="BHL25" s="33"/>
      <c r="BHM25" s="33"/>
      <c r="BHN25" s="33"/>
      <c r="BHO25" s="33"/>
      <c r="BHP25" s="33"/>
      <c r="BHQ25" s="33"/>
      <c r="BHR25" s="33"/>
      <c r="BHS25" s="33"/>
      <c r="BHT25" s="33"/>
      <c r="BHU25" s="33"/>
      <c r="BHV25" s="33"/>
      <c r="BHW25" s="33"/>
      <c r="BHX25" s="33"/>
      <c r="BHY25" s="33"/>
      <c r="BHZ25" s="33"/>
      <c r="BIA25" s="33"/>
      <c r="BIB25" s="33"/>
      <c r="BIC25" s="33"/>
      <c r="BID25" s="33"/>
      <c r="BIE25" s="33"/>
      <c r="BIF25" s="33"/>
      <c r="BIG25" s="33"/>
      <c r="BIH25" s="33"/>
      <c r="BII25" s="33"/>
      <c r="BIJ25" s="33"/>
      <c r="BIK25" s="33"/>
      <c r="BIL25" s="33"/>
      <c r="BIM25" s="33"/>
      <c r="BIN25" s="33"/>
      <c r="BIO25" s="33"/>
      <c r="BIP25" s="33"/>
      <c r="BIQ25" s="33"/>
      <c r="BIR25" s="33"/>
      <c r="BIS25" s="33"/>
      <c r="BIT25" s="33"/>
      <c r="BIU25" s="33"/>
      <c r="BIV25" s="33"/>
      <c r="BIW25" s="33"/>
      <c r="BIX25" s="33"/>
      <c r="BIY25" s="33"/>
      <c r="BIZ25" s="33"/>
      <c r="BJA25" s="33"/>
      <c r="BJB25" s="33"/>
      <c r="BJC25" s="33"/>
      <c r="BJD25" s="33"/>
      <c r="BJE25" s="33"/>
      <c r="BJF25" s="33"/>
      <c r="BJG25" s="33"/>
      <c r="BJH25" s="33"/>
      <c r="BJI25" s="33"/>
      <c r="BJJ25" s="33"/>
      <c r="BJK25" s="33"/>
      <c r="BJL25" s="33"/>
      <c r="BJM25" s="33"/>
      <c r="BJN25" s="33"/>
      <c r="BJO25" s="33"/>
      <c r="BJP25" s="33"/>
      <c r="BJQ25" s="33"/>
      <c r="BJR25" s="33"/>
      <c r="BJS25" s="33"/>
      <c r="BJT25" s="33"/>
      <c r="BJU25" s="33"/>
      <c r="BJV25" s="33"/>
      <c r="BJW25" s="33"/>
      <c r="BJX25" s="33"/>
      <c r="BJY25" s="33"/>
      <c r="BJZ25" s="33"/>
      <c r="BKA25" s="33"/>
      <c r="BKB25" s="33"/>
      <c r="BKC25" s="33"/>
      <c r="BKD25" s="33"/>
      <c r="BKE25" s="33"/>
      <c r="BKF25" s="33"/>
      <c r="BKG25" s="33"/>
      <c r="BKH25" s="33"/>
      <c r="BKI25" s="33"/>
      <c r="BKJ25" s="33"/>
      <c r="BKK25" s="33"/>
      <c r="BKL25" s="33"/>
      <c r="BKM25" s="33"/>
      <c r="BKN25" s="33"/>
      <c r="BKO25" s="33"/>
      <c r="BKP25" s="33"/>
      <c r="BKQ25" s="33"/>
      <c r="BKR25" s="33"/>
      <c r="BKS25" s="33"/>
      <c r="BKT25" s="33"/>
      <c r="BKU25" s="33"/>
      <c r="BKV25" s="33"/>
      <c r="BKW25" s="33"/>
      <c r="BKX25" s="33"/>
      <c r="BKY25" s="33"/>
      <c r="BKZ25" s="33"/>
      <c r="BLA25" s="33"/>
      <c r="BLB25" s="33"/>
      <c r="BLC25" s="33"/>
      <c r="BLD25" s="33"/>
      <c r="BLE25" s="33"/>
      <c r="BLF25" s="33"/>
      <c r="BLG25" s="33"/>
      <c r="BLH25" s="33"/>
      <c r="BLI25" s="33"/>
      <c r="BLJ25" s="33"/>
      <c r="BLK25" s="33"/>
      <c r="BLL25" s="33"/>
      <c r="BLM25" s="33"/>
      <c r="BLN25" s="33"/>
      <c r="BLO25" s="33"/>
      <c r="BLP25" s="33"/>
      <c r="BLQ25" s="33"/>
      <c r="BLR25" s="33"/>
      <c r="BLS25" s="33"/>
      <c r="BLT25" s="33"/>
      <c r="BLU25" s="33"/>
      <c r="BLV25" s="33"/>
      <c r="BLW25" s="33"/>
      <c r="BLX25" s="33"/>
      <c r="BLY25" s="33"/>
      <c r="BLZ25" s="33"/>
      <c r="BMA25" s="33"/>
      <c r="BMB25" s="33"/>
      <c r="BMC25" s="33"/>
      <c r="BMD25" s="33"/>
      <c r="BME25" s="33"/>
      <c r="BMF25" s="33"/>
      <c r="BMG25" s="33"/>
      <c r="BMH25" s="33"/>
      <c r="BMI25" s="33"/>
      <c r="BMJ25" s="33"/>
      <c r="BMK25" s="33"/>
      <c r="BML25" s="33"/>
      <c r="BMM25" s="33"/>
      <c r="BMN25" s="33"/>
      <c r="BMO25" s="33"/>
      <c r="BMP25" s="33"/>
      <c r="BMQ25" s="33"/>
      <c r="BMR25" s="33"/>
      <c r="BMS25" s="33"/>
      <c r="BMT25" s="33"/>
      <c r="BMU25" s="33"/>
      <c r="BMV25" s="33"/>
      <c r="BMW25" s="33"/>
      <c r="BMX25" s="33"/>
      <c r="BMY25" s="33"/>
      <c r="BMZ25" s="33"/>
      <c r="BNA25" s="33"/>
      <c r="BNB25" s="33"/>
      <c r="BNC25" s="33"/>
      <c r="BND25" s="33"/>
      <c r="BNE25" s="33"/>
      <c r="BNF25" s="33"/>
      <c r="BNG25" s="33"/>
      <c r="BNH25" s="33"/>
      <c r="BNI25" s="33"/>
      <c r="BNJ25" s="33"/>
      <c r="BNK25" s="33"/>
      <c r="BNL25" s="33"/>
      <c r="BNM25" s="33"/>
      <c r="BNN25" s="33"/>
      <c r="BNO25" s="33"/>
      <c r="BNP25" s="33"/>
      <c r="BNQ25" s="33"/>
      <c r="BNR25" s="33"/>
      <c r="BNS25" s="33"/>
      <c r="BNT25" s="33"/>
      <c r="BNU25" s="33"/>
      <c r="BNV25" s="33"/>
      <c r="BNW25" s="33"/>
      <c r="BNX25" s="33"/>
      <c r="BNY25" s="33"/>
      <c r="BNZ25" s="33"/>
      <c r="BOA25" s="33"/>
      <c r="BOB25" s="33"/>
      <c r="BOC25" s="33"/>
      <c r="BOD25" s="33"/>
      <c r="BOE25" s="33"/>
      <c r="BOF25" s="33"/>
      <c r="BOG25" s="33"/>
      <c r="BOH25" s="33"/>
      <c r="BOI25" s="33"/>
      <c r="BOJ25" s="33"/>
      <c r="BOK25" s="33"/>
      <c r="BOL25" s="33"/>
      <c r="BOM25" s="33"/>
      <c r="BON25" s="33"/>
      <c r="BOO25" s="33"/>
      <c r="BOP25" s="33"/>
      <c r="BOQ25" s="33"/>
      <c r="BOR25" s="33"/>
      <c r="BOS25" s="33"/>
      <c r="BOT25" s="33"/>
      <c r="BOU25" s="33"/>
      <c r="BOV25" s="33"/>
      <c r="BOW25" s="33"/>
      <c r="BOX25" s="33"/>
      <c r="BOY25" s="33"/>
      <c r="BOZ25" s="33"/>
      <c r="BPA25" s="33"/>
      <c r="BPB25" s="33"/>
      <c r="BPC25" s="33"/>
      <c r="BPD25" s="33"/>
      <c r="BPE25" s="33"/>
      <c r="BPF25" s="33"/>
      <c r="BPG25" s="33"/>
      <c r="BPH25" s="33"/>
      <c r="BPI25" s="33"/>
      <c r="BPJ25" s="33"/>
      <c r="BPK25" s="33"/>
      <c r="BPL25" s="33"/>
      <c r="BPM25" s="33"/>
      <c r="BPN25" s="33"/>
      <c r="BPO25" s="33"/>
      <c r="BPP25" s="33"/>
      <c r="BPQ25" s="33"/>
      <c r="BPR25" s="33"/>
      <c r="BPS25" s="33"/>
      <c r="BPT25" s="33"/>
      <c r="BPU25" s="33"/>
      <c r="BPV25" s="33"/>
      <c r="BPW25" s="33"/>
      <c r="BPX25" s="33"/>
      <c r="BPY25" s="33"/>
      <c r="BPZ25" s="33"/>
      <c r="BQA25" s="33"/>
      <c r="BQB25" s="33"/>
      <c r="BQC25" s="33"/>
      <c r="BQD25" s="33"/>
      <c r="BQE25" s="33"/>
      <c r="BQF25" s="33"/>
      <c r="BQG25" s="33"/>
      <c r="BQH25" s="33"/>
      <c r="BQI25" s="33"/>
      <c r="BQJ25" s="33"/>
      <c r="BQK25" s="33"/>
      <c r="BQL25" s="33"/>
      <c r="BQM25" s="33"/>
      <c r="BQN25" s="33"/>
      <c r="BQO25" s="33"/>
      <c r="BQP25" s="33"/>
      <c r="BQQ25" s="33"/>
      <c r="BQR25" s="33"/>
      <c r="BQS25" s="33"/>
      <c r="BQT25" s="33"/>
      <c r="BQU25" s="33"/>
      <c r="BQV25" s="33"/>
      <c r="BQW25" s="33"/>
      <c r="BQX25" s="33"/>
      <c r="BQY25" s="33"/>
      <c r="BQZ25" s="33"/>
      <c r="BRA25" s="33"/>
      <c r="BRB25" s="33"/>
      <c r="BRC25" s="33"/>
      <c r="BRD25" s="33"/>
      <c r="BRE25" s="33"/>
      <c r="BRF25" s="33"/>
      <c r="BRG25" s="33"/>
      <c r="BRH25" s="33"/>
      <c r="BRI25" s="33"/>
      <c r="BRJ25" s="33"/>
      <c r="BRK25" s="33"/>
      <c r="BRL25" s="33"/>
      <c r="BRM25" s="33"/>
      <c r="BRN25" s="33"/>
      <c r="BRO25" s="33"/>
      <c r="BRP25" s="33"/>
      <c r="BRQ25" s="33"/>
      <c r="BRR25" s="33"/>
      <c r="BRS25" s="33"/>
      <c r="BRT25" s="33"/>
      <c r="BRU25" s="33"/>
      <c r="BRV25" s="33"/>
      <c r="BRW25" s="33"/>
      <c r="BRX25" s="33"/>
      <c r="BRY25" s="33"/>
      <c r="BRZ25" s="33"/>
      <c r="BSA25" s="33"/>
      <c r="BSB25" s="33"/>
      <c r="BSC25" s="33"/>
      <c r="BSD25" s="33"/>
      <c r="BSE25" s="33"/>
      <c r="BSF25" s="33"/>
      <c r="BSG25" s="33"/>
      <c r="BSH25" s="33"/>
      <c r="BSI25" s="33"/>
      <c r="BSJ25" s="33"/>
      <c r="BSK25" s="33"/>
      <c r="BSL25" s="33"/>
      <c r="BSM25" s="33"/>
      <c r="BSN25" s="33"/>
      <c r="BSO25" s="33"/>
      <c r="BSP25" s="33"/>
      <c r="BSQ25" s="33"/>
      <c r="BSR25" s="33"/>
      <c r="BSS25" s="33"/>
      <c r="BST25" s="33"/>
      <c r="BSU25" s="33"/>
      <c r="BSV25" s="33"/>
      <c r="BSW25" s="33"/>
      <c r="BSX25" s="33"/>
      <c r="BSY25" s="33"/>
      <c r="BSZ25" s="33"/>
      <c r="BTA25" s="33"/>
      <c r="BTB25" s="33"/>
      <c r="BTC25" s="33"/>
      <c r="BTD25" s="33"/>
      <c r="BTE25" s="33"/>
      <c r="BTF25" s="33"/>
      <c r="BTG25" s="33"/>
      <c r="BTH25" s="33"/>
      <c r="BTI25" s="33"/>
      <c r="BTJ25" s="33"/>
      <c r="BTK25" s="33"/>
      <c r="BTL25" s="33"/>
      <c r="BTM25" s="33"/>
      <c r="BTN25" s="33"/>
      <c r="BTO25" s="33"/>
      <c r="BTP25" s="33"/>
      <c r="BTQ25" s="33"/>
      <c r="BTR25" s="33"/>
      <c r="BTS25" s="33"/>
      <c r="BTT25" s="33"/>
      <c r="BTU25" s="33"/>
      <c r="BTV25" s="33"/>
      <c r="BTW25" s="33"/>
      <c r="BTX25" s="33"/>
      <c r="BTY25" s="33"/>
      <c r="BTZ25" s="33"/>
      <c r="BUA25" s="33"/>
      <c r="BUB25" s="33"/>
      <c r="BUC25" s="33"/>
      <c r="BUD25" s="33"/>
      <c r="BUE25" s="33"/>
      <c r="BUF25" s="33"/>
      <c r="BUG25" s="33"/>
      <c r="BUH25" s="33"/>
      <c r="BUI25" s="33"/>
      <c r="BUJ25" s="33"/>
      <c r="BUK25" s="33"/>
      <c r="BUL25" s="33"/>
      <c r="BUM25" s="33"/>
      <c r="BUN25" s="33"/>
      <c r="BUO25" s="33"/>
      <c r="BUP25" s="33"/>
      <c r="BUQ25" s="33"/>
      <c r="BUR25" s="33"/>
      <c r="BUS25" s="33"/>
      <c r="BUT25" s="33"/>
      <c r="BUU25" s="33"/>
      <c r="BUV25" s="33"/>
      <c r="BUW25" s="33"/>
      <c r="BUX25" s="33"/>
      <c r="BUY25" s="33"/>
      <c r="BUZ25" s="33"/>
      <c r="BVA25" s="33"/>
      <c r="BVB25" s="33"/>
      <c r="BVC25" s="33"/>
      <c r="BVD25" s="33"/>
      <c r="BVE25" s="33"/>
      <c r="BVF25" s="33"/>
      <c r="BVG25" s="33"/>
      <c r="BVH25" s="33"/>
      <c r="BVI25" s="33"/>
      <c r="BVJ25" s="33"/>
      <c r="BVK25" s="33"/>
      <c r="BVL25" s="33"/>
      <c r="BVM25" s="33"/>
      <c r="BVN25" s="33"/>
      <c r="BVO25" s="33"/>
      <c r="BVP25" s="33"/>
      <c r="BVQ25" s="33"/>
      <c r="BVR25" s="33"/>
      <c r="BVS25" s="33"/>
      <c r="BVT25" s="33"/>
      <c r="BVU25" s="33"/>
      <c r="BVV25" s="33"/>
      <c r="BVW25" s="33"/>
      <c r="BVX25" s="33"/>
      <c r="BVY25" s="33"/>
      <c r="BVZ25" s="33"/>
      <c r="BWA25" s="33"/>
      <c r="BWB25" s="33"/>
      <c r="BWC25" s="33"/>
      <c r="BWD25" s="33"/>
      <c r="BWE25" s="33"/>
      <c r="BWF25" s="33"/>
      <c r="BWG25" s="33"/>
      <c r="BWH25" s="33"/>
      <c r="BWI25" s="33"/>
      <c r="BWJ25" s="33"/>
      <c r="BWK25" s="33"/>
      <c r="BWL25" s="33"/>
      <c r="BWM25" s="33"/>
      <c r="BWN25" s="33"/>
      <c r="BWO25" s="33"/>
      <c r="BWP25" s="33"/>
      <c r="BWQ25" s="33"/>
      <c r="BWR25" s="33"/>
      <c r="BWS25" s="33"/>
      <c r="BWT25" s="33"/>
      <c r="BWU25" s="33"/>
      <c r="BWV25" s="33"/>
      <c r="BWW25" s="33"/>
      <c r="BWX25" s="33"/>
      <c r="BWY25" s="33"/>
      <c r="BWZ25" s="33"/>
      <c r="BXA25" s="33"/>
      <c r="BXB25" s="33"/>
      <c r="BXC25" s="33"/>
      <c r="BXD25" s="33"/>
      <c r="BXE25" s="33"/>
      <c r="BXF25" s="33"/>
      <c r="BXG25" s="33"/>
      <c r="BXH25" s="33"/>
      <c r="BXI25" s="33"/>
      <c r="BXJ25" s="33"/>
      <c r="BXK25" s="33"/>
      <c r="BXL25" s="33"/>
      <c r="BXM25" s="33"/>
      <c r="BXN25" s="33"/>
      <c r="BXO25" s="33"/>
      <c r="BXP25" s="33"/>
      <c r="BXQ25" s="33"/>
      <c r="BXR25" s="33"/>
      <c r="BXS25" s="33"/>
      <c r="BXT25" s="33"/>
      <c r="BXU25" s="33"/>
      <c r="BXV25" s="33"/>
      <c r="BXW25" s="33"/>
      <c r="BXX25" s="33"/>
      <c r="BXY25" s="33"/>
      <c r="BXZ25" s="33"/>
      <c r="BYA25" s="33"/>
      <c r="BYB25" s="33"/>
      <c r="BYC25" s="33"/>
      <c r="BYD25" s="33"/>
      <c r="BYE25" s="33"/>
      <c r="BYF25" s="33"/>
      <c r="BYG25" s="33"/>
      <c r="BYH25" s="33"/>
      <c r="BYI25" s="33"/>
      <c r="BYJ25" s="33"/>
      <c r="BYK25" s="33"/>
      <c r="BYL25" s="33"/>
      <c r="BYM25" s="33"/>
      <c r="BYN25" s="33"/>
      <c r="BYO25" s="33"/>
      <c r="BYP25" s="33"/>
      <c r="BYQ25" s="33"/>
      <c r="BYR25" s="33"/>
      <c r="BYS25" s="33"/>
      <c r="BYT25" s="33"/>
      <c r="BYU25" s="33"/>
      <c r="BYV25" s="33"/>
      <c r="BYW25" s="33"/>
      <c r="BYX25" s="33"/>
      <c r="BYY25" s="33"/>
      <c r="BYZ25" s="33"/>
      <c r="BZA25" s="33"/>
      <c r="BZB25" s="33"/>
      <c r="BZC25" s="33"/>
      <c r="BZD25" s="33"/>
      <c r="BZE25" s="33"/>
      <c r="BZF25" s="33"/>
      <c r="BZG25" s="33"/>
      <c r="BZH25" s="33"/>
      <c r="BZI25" s="33"/>
      <c r="BZJ25" s="33"/>
      <c r="BZK25" s="33"/>
      <c r="BZL25" s="33"/>
      <c r="BZM25" s="33"/>
      <c r="BZN25" s="33"/>
      <c r="BZO25" s="33"/>
      <c r="BZP25" s="33"/>
      <c r="BZQ25" s="33"/>
      <c r="BZR25" s="33"/>
      <c r="BZS25" s="33"/>
      <c r="BZT25" s="33"/>
      <c r="BZU25" s="33"/>
      <c r="BZV25" s="33"/>
      <c r="BZW25" s="33"/>
      <c r="BZX25" s="33"/>
      <c r="BZY25" s="33"/>
      <c r="BZZ25" s="33"/>
      <c r="CAA25" s="33"/>
      <c r="CAB25" s="33"/>
      <c r="CAC25" s="33"/>
      <c r="CAD25" s="33"/>
      <c r="CAE25" s="33"/>
      <c r="CAF25" s="33"/>
      <c r="CAG25" s="33"/>
      <c r="CAH25" s="33"/>
      <c r="CAI25" s="33"/>
      <c r="CAJ25" s="33"/>
      <c r="CAK25" s="33"/>
      <c r="CAL25" s="33"/>
      <c r="CAM25" s="33"/>
      <c r="CAN25" s="33"/>
      <c r="CAO25" s="33"/>
      <c r="CAP25" s="33"/>
      <c r="CAQ25" s="33"/>
      <c r="CAR25" s="33"/>
      <c r="CAS25" s="33"/>
      <c r="CAT25" s="33"/>
      <c r="CAU25" s="33"/>
      <c r="CAV25" s="33"/>
      <c r="CAW25" s="33"/>
      <c r="CAX25" s="33"/>
      <c r="CAY25" s="33"/>
      <c r="CAZ25" s="33"/>
      <c r="CBA25" s="33"/>
      <c r="CBB25" s="33"/>
      <c r="CBC25" s="33"/>
      <c r="CBD25" s="33"/>
      <c r="CBE25" s="33"/>
      <c r="CBF25" s="33"/>
      <c r="CBG25" s="33"/>
      <c r="CBH25" s="33"/>
      <c r="CBI25" s="33"/>
      <c r="CBJ25" s="33"/>
      <c r="CBK25" s="33"/>
      <c r="CBL25" s="33"/>
      <c r="CBM25" s="33"/>
      <c r="CBN25" s="33"/>
      <c r="CBO25" s="33"/>
      <c r="CBP25" s="33"/>
      <c r="CBQ25" s="33"/>
      <c r="CBR25" s="33"/>
      <c r="CBS25" s="33"/>
      <c r="CBT25" s="33"/>
      <c r="CBU25" s="33"/>
      <c r="CBV25" s="33"/>
      <c r="CBW25" s="33"/>
      <c r="CBX25" s="33"/>
      <c r="CBY25" s="33"/>
      <c r="CBZ25" s="33"/>
      <c r="CCA25" s="33"/>
      <c r="CCB25" s="33"/>
      <c r="CCC25" s="33"/>
      <c r="CCD25" s="33"/>
      <c r="CCE25" s="33"/>
      <c r="CCF25" s="33"/>
      <c r="CCG25" s="33"/>
      <c r="CCH25" s="33"/>
      <c r="CCI25" s="33"/>
      <c r="CCJ25" s="33"/>
      <c r="CCK25" s="33"/>
      <c r="CCL25" s="33"/>
      <c r="CCM25" s="33"/>
      <c r="CCN25" s="33"/>
      <c r="CCO25" s="33"/>
      <c r="CCP25" s="33"/>
      <c r="CCQ25" s="33"/>
      <c r="CCR25" s="33"/>
      <c r="CCS25" s="33"/>
      <c r="CCT25" s="33"/>
      <c r="CCU25" s="33"/>
      <c r="CCV25" s="33"/>
      <c r="CCW25" s="33"/>
      <c r="CCX25" s="33"/>
      <c r="CCY25" s="33"/>
      <c r="CCZ25" s="33"/>
      <c r="CDA25" s="33"/>
      <c r="CDB25" s="33"/>
      <c r="CDC25" s="33"/>
      <c r="CDD25" s="33"/>
      <c r="CDE25" s="33"/>
      <c r="CDF25" s="33"/>
      <c r="CDG25" s="33"/>
      <c r="CDH25" s="33"/>
      <c r="CDI25" s="33"/>
      <c r="CDJ25" s="33"/>
      <c r="CDK25" s="33"/>
      <c r="CDL25" s="33"/>
      <c r="CDM25" s="33"/>
      <c r="CDN25" s="33"/>
      <c r="CDO25" s="33"/>
      <c r="CDP25" s="33"/>
      <c r="CDQ25" s="33"/>
      <c r="CDR25" s="33"/>
      <c r="CDS25" s="33"/>
      <c r="CDT25" s="33"/>
      <c r="CDU25" s="33"/>
      <c r="CDV25" s="33"/>
      <c r="CDW25" s="33"/>
      <c r="CDX25" s="33"/>
      <c r="CDY25" s="33"/>
      <c r="CDZ25" s="33"/>
      <c r="CEA25" s="33"/>
      <c r="CEB25" s="33"/>
      <c r="CEC25" s="33"/>
      <c r="CED25" s="33"/>
      <c r="CEE25" s="33"/>
      <c r="CEF25" s="33"/>
      <c r="CEG25" s="33"/>
      <c r="CEH25" s="33"/>
      <c r="CEI25" s="33"/>
      <c r="CEJ25" s="33"/>
      <c r="CEK25" s="33"/>
      <c r="CEL25" s="33"/>
      <c r="CEM25" s="33"/>
      <c r="CEN25" s="33"/>
      <c r="CEO25" s="33"/>
      <c r="CEP25" s="33"/>
      <c r="CEQ25" s="33"/>
      <c r="CER25" s="33"/>
      <c r="CES25" s="33"/>
      <c r="CET25" s="33"/>
      <c r="CEU25" s="33"/>
      <c r="CEV25" s="33"/>
      <c r="CEW25" s="33"/>
      <c r="CEX25" s="33"/>
      <c r="CEY25" s="33"/>
      <c r="CEZ25" s="33"/>
      <c r="CFA25" s="33"/>
      <c r="CFB25" s="33"/>
      <c r="CFC25" s="33"/>
      <c r="CFD25" s="33"/>
      <c r="CFE25" s="33"/>
      <c r="CFF25" s="33"/>
      <c r="CFG25" s="33"/>
      <c r="CFH25" s="33"/>
      <c r="CFI25" s="33"/>
      <c r="CFJ25" s="33"/>
      <c r="CFK25" s="33"/>
      <c r="CFL25" s="33"/>
      <c r="CFM25" s="33"/>
      <c r="CFN25" s="33"/>
      <c r="CFO25" s="33"/>
      <c r="CFP25" s="33"/>
      <c r="CFQ25" s="33"/>
      <c r="CFR25" s="33"/>
      <c r="CFS25" s="33"/>
      <c r="CFT25" s="33"/>
      <c r="CFU25" s="33"/>
      <c r="CFV25" s="33"/>
      <c r="CFW25" s="33"/>
      <c r="CFX25" s="33"/>
      <c r="CFY25" s="33"/>
      <c r="CFZ25" s="33"/>
      <c r="CGA25" s="33"/>
      <c r="CGB25" s="33"/>
      <c r="CGC25" s="33"/>
      <c r="CGD25" s="33"/>
      <c r="CGE25" s="33"/>
      <c r="CGF25" s="33"/>
      <c r="CGG25" s="33"/>
      <c r="CGH25" s="33"/>
      <c r="CGI25" s="33"/>
      <c r="CGJ25" s="33"/>
      <c r="CGK25" s="33"/>
      <c r="CGL25" s="33"/>
      <c r="CGM25" s="33"/>
      <c r="CGN25" s="33"/>
      <c r="CGO25" s="33"/>
      <c r="CGP25" s="33"/>
      <c r="CGQ25" s="33"/>
      <c r="CGR25" s="33"/>
      <c r="CGS25" s="33"/>
      <c r="CGT25" s="33"/>
      <c r="CGU25" s="33"/>
      <c r="CGV25" s="33"/>
      <c r="CGW25" s="33"/>
      <c r="CGX25" s="33"/>
      <c r="CGY25" s="33"/>
      <c r="CGZ25" s="33"/>
      <c r="CHA25" s="33"/>
      <c r="CHB25" s="33"/>
      <c r="CHC25" s="33"/>
      <c r="CHD25" s="33"/>
      <c r="CHE25" s="33"/>
      <c r="CHF25" s="33"/>
      <c r="CHG25" s="33"/>
      <c r="CHH25" s="33"/>
      <c r="CHI25" s="33"/>
      <c r="CHJ25" s="33"/>
      <c r="CHK25" s="33"/>
      <c r="CHL25" s="33"/>
      <c r="CHM25" s="33"/>
      <c r="CHN25" s="33"/>
      <c r="CHO25" s="33"/>
      <c r="CHP25" s="33"/>
      <c r="CHQ25" s="33"/>
      <c r="CHR25" s="33"/>
      <c r="CHS25" s="33"/>
      <c r="CHT25" s="33"/>
      <c r="CHU25" s="33"/>
      <c r="CHV25" s="33"/>
      <c r="CHW25" s="33"/>
      <c r="CHX25" s="33"/>
      <c r="CHY25" s="33"/>
      <c r="CHZ25" s="33"/>
      <c r="CIA25" s="33"/>
      <c r="CIB25" s="33"/>
      <c r="CIC25" s="33"/>
      <c r="CID25" s="33"/>
      <c r="CIE25" s="33"/>
      <c r="CIF25" s="33"/>
      <c r="CIG25" s="33"/>
      <c r="CIH25" s="33"/>
      <c r="CII25" s="33"/>
      <c r="CIJ25" s="33"/>
      <c r="CIK25" s="33"/>
      <c r="CIL25" s="33"/>
      <c r="CIM25" s="33"/>
      <c r="CIN25" s="33"/>
      <c r="CIO25" s="33"/>
      <c r="CIP25" s="33"/>
      <c r="CIQ25" s="33"/>
      <c r="CIR25" s="33"/>
      <c r="CIS25" s="33"/>
      <c r="CIT25" s="33"/>
      <c r="CIU25" s="33"/>
      <c r="CIV25" s="33"/>
      <c r="CIW25" s="33"/>
      <c r="CIX25" s="33"/>
      <c r="CIY25" s="33"/>
      <c r="CIZ25" s="33"/>
      <c r="CJA25" s="33"/>
      <c r="CJB25" s="33"/>
      <c r="CJC25" s="33"/>
      <c r="CJD25" s="33"/>
      <c r="CJE25" s="33"/>
      <c r="CJF25" s="33"/>
      <c r="CJG25" s="33"/>
      <c r="CJH25" s="33"/>
      <c r="CJI25" s="33"/>
      <c r="CJJ25" s="33"/>
      <c r="CJK25" s="33"/>
      <c r="CJL25" s="33"/>
      <c r="CJM25" s="33"/>
      <c r="CJN25" s="33"/>
      <c r="CJO25" s="33"/>
      <c r="CJP25" s="33"/>
      <c r="CJQ25" s="33"/>
      <c r="CJR25" s="33"/>
      <c r="CJS25" s="33"/>
      <c r="CJT25" s="33"/>
      <c r="CJU25" s="33"/>
      <c r="CJV25" s="33"/>
      <c r="CJW25" s="33"/>
      <c r="CJX25" s="33"/>
      <c r="CJY25" s="33"/>
      <c r="CJZ25" s="33"/>
      <c r="CKA25" s="33"/>
      <c r="CKB25" s="33"/>
      <c r="CKC25" s="33"/>
      <c r="CKD25" s="33"/>
      <c r="CKE25" s="33"/>
      <c r="CKF25" s="33"/>
      <c r="CKG25" s="33"/>
      <c r="CKH25" s="33"/>
      <c r="CKI25" s="33"/>
      <c r="CKJ25" s="33"/>
      <c r="CKK25" s="33"/>
      <c r="CKL25" s="33"/>
      <c r="CKM25" s="33"/>
      <c r="CKN25" s="33"/>
      <c r="CKO25" s="33"/>
      <c r="CKP25" s="33"/>
      <c r="CKQ25" s="33"/>
      <c r="CKR25" s="33"/>
      <c r="CKS25" s="33"/>
      <c r="CKT25" s="33"/>
      <c r="CKU25" s="33"/>
      <c r="CKV25" s="33"/>
      <c r="CKW25" s="33"/>
      <c r="CKX25" s="33"/>
      <c r="CKY25" s="33"/>
      <c r="CKZ25" s="33"/>
      <c r="CLA25" s="33"/>
      <c r="CLB25" s="33"/>
      <c r="CLC25" s="33"/>
      <c r="CLD25" s="33"/>
      <c r="CLE25" s="33"/>
      <c r="CLF25" s="33"/>
      <c r="CLG25" s="33"/>
      <c r="CLH25" s="33"/>
      <c r="CLI25" s="33"/>
      <c r="CLJ25" s="33"/>
      <c r="CLK25" s="33"/>
      <c r="CLL25" s="33"/>
      <c r="CLM25" s="33"/>
      <c r="CLN25" s="33"/>
      <c r="CLO25" s="33"/>
      <c r="CLP25" s="33"/>
      <c r="CLQ25" s="33"/>
      <c r="CLR25" s="33"/>
      <c r="CLS25" s="33"/>
      <c r="CLT25" s="33"/>
      <c r="CLU25" s="33"/>
      <c r="CLV25" s="33"/>
      <c r="CLW25" s="33"/>
      <c r="CLX25" s="33"/>
      <c r="CLY25" s="33"/>
      <c r="CLZ25" s="33"/>
      <c r="CMA25" s="33"/>
      <c r="CMB25" s="33"/>
      <c r="CMC25" s="33"/>
      <c r="CMD25" s="33"/>
      <c r="CME25" s="33"/>
      <c r="CMF25" s="33"/>
      <c r="CMG25" s="33"/>
      <c r="CMH25" s="33"/>
      <c r="CMI25" s="33"/>
      <c r="CMJ25" s="33"/>
      <c r="CMK25" s="33"/>
      <c r="CML25" s="33"/>
      <c r="CMM25" s="33"/>
      <c r="CMN25" s="33"/>
      <c r="CMO25" s="33"/>
      <c r="CMP25" s="33"/>
      <c r="CMQ25" s="33"/>
      <c r="CMR25" s="33"/>
      <c r="CMS25" s="33"/>
      <c r="CMT25" s="33"/>
      <c r="CMU25" s="33"/>
      <c r="CMV25" s="33"/>
      <c r="CMW25" s="33"/>
      <c r="CMX25" s="33"/>
      <c r="CMY25" s="33"/>
      <c r="CMZ25" s="33"/>
      <c r="CNA25" s="33"/>
      <c r="CNB25" s="33"/>
      <c r="CNC25" s="33"/>
      <c r="CND25" s="33"/>
      <c r="CNE25" s="33"/>
      <c r="CNF25" s="33"/>
      <c r="CNG25" s="33"/>
      <c r="CNH25" s="33"/>
      <c r="CNI25" s="33"/>
      <c r="CNJ25" s="33"/>
      <c r="CNK25" s="33"/>
      <c r="CNL25" s="33"/>
      <c r="CNM25" s="33"/>
      <c r="CNN25" s="33"/>
      <c r="CNO25" s="33"/>
      <c r="CNP25" s="33"/>
      <c r="CNQ25" s="33"/>
      <c r="CNR25" s="33"/>
      <c r="CNS25" s="33"/>
      <c r="CNT25" s="33"/>
      <c r="CNU25" s="33"/>
      <c r="CNV25" s="33"/>
      <c r="CNW25" s="33"/>
      <c r="CNX25" s="33"/>
      <c r="CNY25" s="33"/>
      <c r="CNZ25" s="33"/>
      <c r="COA25" s="33"/>
      <c r="COB25" s="33"/>
      <c r="COC25" s="33"/>
      <c r="COD25" s="33"/>
      <c r="COE25" s="33"/>
      <c r="COF25" s="33"/>
      <c r="COG25" s="33"/>
      <c r="COH25" s="33"/>
      <c r="COI25" s="33"/>
      <c r="COJ25" s="33"/>
      <c r="COK25" s="33"/>
      <c r="COL25" s="33"/>
      <c r="COM25" s="33"/>
      <c r="CON25" s="33"/>
      <c r="COO25" s="33"/>
      <c r="COP25" s="33"/>
      <c r="COQ25" s="33"/>
      <c r="COR25" s="33"/>
      <c r="COS25" s="33"/>
      <c r="COT25" s="33"/>
      <c r="COU25" s="33"/>
      <c r="COV25" s="33"/>
      <c r="COW25" s="33"/>
      <c r="COX25" s="33"/>
      <c r="COY25" s="33"/>
      <c r="COZ25" s="33"/>
      <c r="CPA25" s="33"/>
      <c r="CPB25" s="33"/>
      <c r="CPC25" s="33"/>
      <c r="CPD25" s="33"/>
      <c r="CPE25" s="33"/>
      <c r="CPF25" s="33"/>
      <c r="CPG25" s="33"/>
      <c r="CPH25" s="33"/>
      <c r="CPI25" s="33"/>
      <c r="CPJ25" s="33"/>
      <c r="CPK25" s="33"/>
      <c r="CPL25" s="33"/>
      <c r="CPM25" s="33"/>
      <c r="CPN25" s="33"/>
      <c r="CPO25" s="33"/>
      <c r="CPP25" s="33"/>
      <c r="CPQ25" s="33"/>
      <c r="CPR25" s="33"/>
      <c r="CPS25" s="33"/>
      <c r="CPT25" s="33"/>
      <c r="CPU25" s="33"/>
      <c r="CPV25" s="33"/>
      <c r="CPW25" s="33"/>
      <c r="CPX25" s="33"/>
      <c r="CPY25" s="33"/>
      <c r="CPZ25" s="33"/>
      <c r="CQA25" s="33"/>
      <c r="CQB25" s="33"/>
      <c r="CQC25" s="33"/>
      <c r="CQD25" s="33"/>
      <c r="CQE25" s="33"/>
      <c r="CQF25" s="33"/>
      <c r="CQG25" s="33"/>
      <c r="CQH25" s="33"/>
      <c r="CQI25" s="33"/>
      <c r="CQJ25" s="33"/>
      <c r="CQK25" s="33"/>
      <c r="CQL25" s="33"/>
      <c r="CQM25" s="33"/>
      <c r="CQN25" s="33"/>
      <c r="CQO25" s="33"/>
      <c r="CQP25" s="33"/>
      <c r="CQQ25" s="33"/>
      <c r="CQR25" s="33"/>
      <c r="CQS25" s="33"/>
      <c r="CQT25" s="33"/>
      <c r="CQU25" s="33"/>
      <c r="CQV25" s="33"/>
      <c r="CQW25" s="33"/>
      <c r="CQX25" s="33"/>
      <c r="CQY25" s="33"/>
      <c r="CQZ25" s="33"/>
      <c r="CRA25" s="33"/>
      <c r="CRB25" s="33"/>
      <c r="CRC25" s="33"/>
      <c r="CRD25" s="33"/>
      <c r="CRE25" s="33"/>
      <c r="CRF25" s="33"/>
      <c r="CRG25" s="33"/>
      <c r="CRH25" s="33"/>
      <c r="CRI25" s="33"/>
      <c r="CRJ25" s="33"/>
      <c r="CRK25" s="33"/>
      <c r="CRL25" s="33"/>
      <c r="CRM25" s="33"/>
      <c r="CRN25" s="33"/>
      <c r="CRO25" s="33"/>
      <c r="CRP25" s="33"/>
      <c r="CRQ25" s="33"/>
      <c r="CRR25" s="33"/>
      <c r="CRS25" s="33"/>
      <c r="CRT25" s="33"/>
      <c r="CRU25" s="33"/>
      <c r="CRV25" s="33"/>
      <c r="CRW25" s="33"/>
      <c r="CRX25" s="33"/>
      <c r="CRY25" s="33"/>
      <c r="CRZ25" s="33"/>
      <c r="CSA25" s="33"/>
      <c r="CSB25" s="33"/>
      <c r="CSC25" s="33"/>
      <c r="CSD25" s="33"/>
      <c r="CSE25" s="33"/>
      <c r="CSF25" s="33"/>
      <c r="CSG25" s="33"/>
      <c r="CSH25" s="33"/>
      <c r="CSI25" s="33"/>
      <c r="CSJ25" s="33"/>
      <c r="CSK25" s="33"/>
      <c r="CSL25" s="33"/>
      <c r="CSM25" s="33"/>
      <c r="CSN25" s="33"/>
      <c r="CSO25" s="33"/>
      <c r="CSP25" s="33"/>
      <c r="CSQ25" s="33"/>
      <c r="CSR25" s="33"/>
      <c r="CSS25" s="33"/>
      <c r="CST25" s="33"/>
      <c r="CSU25" s="33"/>
      <c r="CSV25" s="33"/>
      <c r="CSW25" s="33"/>
      <c r="CSX25" s="33"/>
      <c r="CSY25" s="33"/>
      <c r="CSZ25" s="33"/>
      <c r="CTA25" s="33"/>
      <c r="CTB25" s="33"/>
      <c r="CTC25" s="33"/>
      <c r="CTD25" s="33"/>
      <c r="CTE25" s="33"/>
      <c r="CTF25" s="33"/>
      <c r="CTG25" s="33"/>
      <c r="CTH25" s="33"/>
      <c r="CTI25" s="33"/>
      <c r="CTJ25" s="33"/>
      <c r="CTK25" s="33"/>
      <c r="CTL25" s="33"/>
      <c r="CTM25" s="33"/>
      <c r="CTN25" s="33"/>
      <c r="CTO25" s="33"/>
      <c r="CTP25" s="33"/>
      <c r="CTQ25" s="33"/>
      <c r="CTR25" s="33"/>
      <c r="CTS25" s="33"/>
      <c r="CTT25" s="33"/>
      <c r="CTU25" s="33"/>
      <c r="CTV25" s="33"/>
      <c r="CTW25" s="33"/>
      <c r="CTX25" s="33"/>
      <c r="CTY25" s="33"/>
      <c r="CTZ25" s="33"/>
      <c r="CUA25" s="33"/>
      <c r="CUB25" s="33"/>
      <c r="CUC25" s="33"/>
      <c r="CUD25" s="33"/>
      <c r="CUE25" s="33"/>
      <c r="CUF25" s="33"/>
      <c r="CUG25" s="33"/>
      <c r="CUH25" s="33"/>
      <c r="CUI25" s="33"/>
      <c r="CUJ25" s="33"/>
      <c r="CUK25" s="33"/>
      <c r="CUL25" s="33"/>
      <c r="CUM25" s="33"/>
      <c r="CUN25" s="33"/>
      <c r="CUO25" s="33"/>
      <c r="CUP25" s="33"/>
      <c r="CUQ25" s="33"/>
      <c r="CUR25" s="33"/>
      <c r="CUS25" s="33"/>
      <c r="CUT25" s="33"/>
      <c r="CUU25" s="33"/>
      <c r="CUV25" s="33"/>
      <c r="CUW25" s="33"/>
      <c r="CUX25" s="33"/>
      <c r="CUY25" s="33"/>
      <c r="CUZ25" s="33"/>
      <c r="CVA25" s="33"/>
      <c r="CVB25" s="33"/>
      <c r="CVC25" s="33"/>
      <c r="CVD25" s="33"/>
      <c r="CVE25" s="33"/>
      <c r="CVF25" s="33"/>
      <c r="CVG25" s="33"/>
      <c r="CVH25" s="33"/>
      <c r="CVI25" s="33"/>
      <c r="CVJ25" s="33"/>
      <c r="CVK25" s="33"/>
      <c r="CVL25" s="33"/>
      <c r="CVM25" s="33"/>
      <c r="CVN25" s="33"/>
      <c r="CVO25" s="33"/>
      <c r="CVP25" s="33"/>
      <c r="CVQ25" s="33"/>
      <c r="CVR25" s="33"/>
      <c r="CVS25" s="33"/>
      <c r="CVT25" s="33"/>
      <c r="CVU25" s="33"/>
      <c r="CVV25" s="33"/>
      <c r="CVW25" s="33"/>
      <c r="CVX25" s="33"/>
      <c r="CVY25" s="33"/>
      <c r="CVZ25" s="33"/>
      <c r="CWA25" s="33"/>
      <c r="CWB25" s="33"/>
      <c r="CWC25" s="33"/>
      <c r="CWD25" s="33"/>
      <c r="CWE25" s="33"/>
      <c r="CWF25" s="33"/>
      <c r="CWG25" s="33"/>
      <c r="CWH25" s="33"/>
      <c r="CWI25" s="33"/>
      <c r="CWJ25" s="33"/>
      <c r="CWK25" s="33"/>
      <c r="CWL25" s="33"/>
      <c r="CWM25" s="33"/>
      <c r="CWN25" s="33"/>
      <c r="CWO25" s="33"/>
      <c r="CWP25" s="33"/>
      <c r="CWQ25" s="33"/>
      <c r="CWR25" s="33"/>
      <c r="CWS25" s="33"/>
      <c r="CWT25" s="33"/>
      <c r="CWU25" s="33"/>
      <c r="CWV25" s="33"/>
      <c r="CWW25" s="33"/>
      <c r="CWX25" s="33"/>
      <c r="CWY25" s="33"/>
      <c r="CWZ25" s="33"/>
      <c r="CXA25" s="33"/>
      <c r="CXB25" s="33"/>
      <c r="CXC25" s="33"/>
      <c r="CXD25" s="33"/>
      <c r="CXE25" s="33"/>
      <c r="CXF25" s="33"/>
      <c r="CXG25" s="33"/>
      <c r="CXH25" s="33"/>
      <c r="CXI25" s="33"/>
      <c r="CXJ25" s="33"/>
      <c r="CXK25" s="33"/>
      <c r="CXL25" s="33"/>
      <c r="CXM25" s="33"/>
      <c r="CXN25" s="33"/>
      <c r="CXO25" s="33"/>
      <c r="CXP25" s="33"/>
      <c r="CXQ25" s="33"/>
      <c r="CXR25" s="33"/>
      <c r="CXS25" s="33"/>
      <c r="CXT25" s="33"/>
      <c r="CXU25" s="33"/>
      <c r="CXV25" s="33"/>
      <c r="CXW25" s="33"/>
      <c r="CXX25" s="33"/>
      <c r="CXY25" s="33"/>
      <c r="CXZ25" s="33"/>
      <c r="CYA25" s="33"/>
      <c r="CYB25" s="33"/>
      <c r="CYC25" s="33"/>
      <c r="CYD25" s="33"/>
      <c r="CYE25" s="33"/>
      <c r="CYF25" s="33"/>
      <c r="CYG25" s="33"/>
      <c r="CYH25" s="33"/>
      <c r="CYI25" s="33"/>
      <c r="CYJ25" s="33"/>
      <c r="CYK25" s="33"/>
      <c r="CYL25" s="33"/>
      <c r="CYM25" s="33"/>
      <c r="CYN25" s="33"/>
      <c r="CYO25" s="33"/>
      <c r="CYP25" s="33"/>
      <c r="CYQ25" s="33"/>
      <c r="CYR25" s="33"/>
      <c r="CYS25" s="33"/>
      <c r="CYT25" s="33"/>
      <c r="CYU25" s="33"/>
      <c r="CYV25" s="33"/>
      <c r="CYW25" s="33"/>
      <c r="CYX25" s="33"/>
      <c r="CYY25" s="33"/>
      <c r="CYZ25" s="33"/>
      <c r="CZA25" s="33"/>
      <c r="CZB25" s="33"/>
      <c r="CZC25" s="33"/>
      <c r="CZD25" s="33"/>
      <c r="CZE25" s="33"/>
      <c r="CZF25" s="33"/>
      <c r="CZG25" s="33"/>
      <c r="CZH25" s="33"/>
      <c r="CZI25" s="33"/>
      <c r="CZJ25" s="33"/>
      <c r="CZK25" s="33"/>
      <c r="CZL25" s="33"/>
      <c r="CZM25" s="33"/>
      <c r="CZN25" s="33"/>
      <c r="CZO25" s="33"/>
      <c r="CZP25" s="33"/>
      <c r="CZQ25" s="33"/>
      <c r="CZR25" s="33"/>
      <c r="CZS25" s="33"/>
      <c r="CZT25" s="33"/>
      <c r="CZU25" s="33"/>
      <c r="CZV25" s="33"/>
      <c r="CZW25" s="33"/>
      <c r="CZX25" s="33"/>
      <c r="CZY25" s="33"/>
      <c r="CZZ25" s="33"/>
      <c r="DAA25" s="33"/>
      <c r="DAB25" s="33"/>
      <c r="DAC25" s="33"/>
      <c r="DAD25" s="33"/>
      <c r="DAE25" s="33"/>
      <c r="DAF25" s="33"/>
      <c r="DAG25" s="33"/>
      <c r="DAH25" s="33"/>
      <c r="DAI25" s="33"/>
      <c r="DAJ25" s="33"/>
      <c r="DAK25" s="33"/>
      <c r="DAL25" s="33"/>
      <c r="DAM25" s="33"/>
      <c r="DAN25" s="33"/>
      <c r="DAO25" s="33"/>
      <c r="DAP25" s="33"/>
      <c r="DAQ25" s="33"/>
      <c r="DAR25" s="33"/>
      <c r="DAS25" s="33"/>
      <c r="DAT25" s="33"/>
      <c r="DAU25" s="33"/>
      <c r="DAV25" s="33"/>
      <c r="DAW25" s="33"/>
      <c r="DAX25" s="33"/>
      <c r="DAY25" s="33"/>
      <c r="DAZ25" s="33"/>
      <c r="DBA25" s="33"/>
      <c r="DBB25" s="33"/>
      <c r="DBC25" s="33"/>
      <c r="DBD25" s="33"/>
      <c r="DBE25" s="33"/>
      <c r="DBF25" s="33"/>
      <c r="DBG25" s="33"/>
      <c r="DBH25" s="33"/>
      <c r="DBI25" s="33"/>
      <c r="DBJ25" s="33"/>
      <c r="DBK25" s="33"/>
      <c r="DBL25" s="33"/>
      <c r="DBM25" s="33"/>
      <c r="DBN25" s="33"/>
      <c r="DBO25" s="33"/>
      <c r="DBP25" s="33"/>
      <c r="DBQ25" s="33"/>
      <c r="DBR25" s="33"/>
      <c r="DBS25" s="33"/>
      <c r="DBT25" s="33"/>
      <c r="DBU25" s="33"/>
      <c r="DBV25" s="33"/>
      <c r="DBW25" s="33"/>
      <c r="DBX25" s="33"/>
      <c r="DBY25" s="33"/>
      <c r="DBZ25" s="33"/>
      <c r="DCA25" s="33"/>
      <c r="DCB25" s="33"/>
      <c r="DCC25" s="33"/>
      <c r="DCD25" s="33"/>
      <c r="DCE25" s="33"/>
      <c r="DCF25" s="33"/>
      <c r="DCG25" s="33"/>
      <c r="DCH25" s="33"/>
      <c r="DCI25" s="33"/>
      <c r="DCJ25" s="33"/>
      <c r="DCK25" s="33"/>
      <c r="DCL25" s="33"/>
      <c r="DCM25" s="33"/>
      <c r="DCN25" s="33"/>
      <c r="DCO25" s="33"/>
      <c r="DCP25" s="33"/>
      <c r="DCQ25" s="33"/>
      <c r="DCR25" s="33"/>
      <c r="DCS25" s="33"/>
      <c r="DCT25" s="33"/>
      <c r="DCU25" s="33"/>
      <c r="DCV25" s="33"/>
      <c r="DCW25" s="33"/>
      <c r="DCX25" s="33"/>
      <c r="DCY25" s="33"/>
      <c r="DCZ25" s="33"/>
      <c r="DDA25" s="33"/>
      <c r="DDB25" s="33"/>
      <c r="DDC25" s="33"/>
      <c r="DDD25" s="33"/>
      <c r="DDE25" s="33"/>
      <c r="DDF25" s="33"/>
      <c r="DDG25" s="33"/>
      <c r="DDH25" s="33"/>
      <c r="DDI25" s="33"/>
      <c r="DDJ25" s="33"/>
      <c r="DDK25" s="33"/>
      <c r="DDL25" s="33"/>
      <c r="DDM25" s="33"/>
      <c r="DDN25" s="33"/>
      <c r="DDO25" s="33"/>
      <c r="DDP25" s="33"/>
      <c r="DDQ25" s="33"/>
      <c r="DDR25" s="33"/>
      <c r="DDS25" s="33"/>
      <c r="DDT25" s="33"/>
      <c r="DDU25" s="33"/>
      <c r="DDV25" s="33"/>
      <c r="DDW25" s="33"/>
      <c r="DDX25" s="33"/>
      <c r="DDY25" s="33"/>
      <c r="DDZ25" s="33"/>
      <c r="DEA25" s="33"/>
      <c r="DEB25" s="33"/>
      <c r="DEC25" s="33"/>
      <c r="DED25" s="33"/>
      <c r="DEE25" s="33"/>
      <c r="DEF25" s="33"/>
      <c r="DEG25" s="33"/>
      <c r="DEH25" s="33"/>
      <c r="DEI25" s="33"/>
      <c r="DEJ25" s="33"/>
      <c r="DEK25" s="33"/>
      <c r="DEL25" s="33"/>
      <c r="DEM25" s="33"/>
      <c r="DEN25" s="33"/>
      <c r="DEO25" s="33"/>
      <c r="DEP25" s="33"/>
      <c r="DEQ25" s="33"/>
      <c r="DER25" s="33"/>
      <c r="DES25" s="33"/>
      <c r="DET25" s="33"/>
      <c r="DEU25" s="33"/>
      <c r="DEV25" s="33"/>
      <c r="DEW25" s="33"/>
      <c r="DEX25" s="33"/>
      <c r="DEY25" s="33"/>
      <c r="DEZ25" s="33"/>
      <c r="DFA25" s="33"/>
      <c r="DFB25" s="33"/>
      <c r="DFC25" s="33"/>
      <c r="DFD25" s="33"/>
      <c r="DFE25" s="33"/>
      <c r="DFF25" s="33"/>
      <c r="DFG25" s="33"/>
      <c r="DFH25" s="33"/>
      <c r="DFI25" s="33"/>
      <c r="DFJ25" s="33"/>
      <c r="DFK25" s="33"/>
      <c r="DFL25" s="33"/>
      <c r="DFM25" s="33"/>
      <c r="DFN25" s="33"/>
      <c r="DFO25" s="33"/>
      <c r="DFP25" s="33"/>
      <c r="DFQ25" s="33"/>
      <c r="DFR25" s="33"/>
      <c r="DFS25" s="33"/>
      <c r="DFT25" s="33"/>
      <c r="DFU25" s="33"/>
      <c r="DFV25" s="33"/>
      <c r="DFW25" s="33"/>
      <c r="DFX25" s="33"/>
      <c r="DFY25" s="33"/>
      <c r="DFZ25" s="33"/>
      <c r="DGA25" s="33"/>
      <c r="DGB25" s="33"/>
      <c r="DGC25" s="33"/>
      <c r="DGD25" s="33"/>
      <c r="DGE25" s="33"/>
      <c r="DGF25" s="33"/>
      <c r="DGG25" s="33"/>
      <c r="DGH25" s="33"/>
      <c r="DGI25" s="33"/>
      <c r="DGJ25" s="33"/>
      <c r="DGK25" s="33"/>
      <c r="DGL25" s="33"/>
      <c r="DGM25" s="33"/>
      <c r="DGN25" s="33"/>
      <c r="DGO25" s="33"/>
      <c r="DGP25" s="33"/>
      <c r="DGQ25" s="33"/>
      <c r="DGR25" s="33"/>
      <c r="DGS25" s="33"/>
      <c r="DGT25" s="33"/>
      <c r="DGU25" s="33"/>
      <c r="DGV25" s="33"/>
      <c r="DGW25" s="33"/>
      <c r="DGX25" s="33"/>
      <c r="DGY25" s="33"/>
      <c r="DGZ25" s="33"/>
      <c r="DHA25" s="33"/>
      <c r="DHB25" s="33"/>
      <c r="DHC25" s="33"/>
      <c r="DHD25" s="33"/>
      <c r="DHE25" s="33"/>
      <c r="DHF25" s="33"/>
      <c r="DHG25" s="33"/>
      <c r="DHH25" s="33"/>
      <c r="DHI25" s="33"/>
      <c r="DHJ25" s="33"/>
      <c r="DHK25" s="33"/>
      <c r="DHL25" s="33"/>
      <c r="DHM25" s="33"/>
      <c r="DHN25" s="33"/>
      <c r="DHO25" s="33"/>
      <c r="DHP25" s="33"/>
      <c r="DHQ25" s="33"/>
      <c r="DHR25" s="33"/>
      <c r="DHS25" s="33"/>
      <c r="DHT25" s="33"/>
      <c r="DHU25" s="33"/>
      <c r="DHV25" s="33"/>
      <c r="DHW25" s="33"/>
      <c r="DHX25" s="33"/>
      <c r="DHY25" s="33"/>
      <c r="DHZ25" s="33"/>
      <c r="DIA25" s="33"/>
      <c r="DIB25" s="33"/>
      <c r="DIC25" s="33"/>
      <c r="DID25" s="33"/>
      <c r="DIE25" s="33"/>
      <c r="DIF25" s="33"/>
      <c r="DIG25" s="33"/>
      <c r="DIH25" s="33"/>
      <c r="DII25" s="33"/>
      <c r="DIJ25" s="33"/>
      <c r="DIK25" s="33"/>
      <c r="DIL25" s="33"/>
      <c r="DIM25" s="33"/>
      <c r="DIN25" s="33"/>
      <c r="DIO25" s="33"/>
      <c r="DIP25" s="33"/>
      <c r="DIQ25" s="33"/>
      <c r="DIR25" s="33"/>
      <c r="DIS25" s="33"/>
      <c r="DIT25" s="33"/>
      <c r="DIU25" s="33"/>
      <c r="DIV25" s="33"/>
      <c r="DIW25" s="33"/>
      <c r="DIX25" s="33"/>
      <c r="DIY25" s="33"/>
      <c r="DIZ25" s="33"/>
      <c r="DJA25" s="33"/>
      <c r="DJB25" s="33"/>
      <c r="DJC25" s="33"/>
      <c r="DJD25" s="33"/>
      <c r="DJE25" s="33"/>
      <c r="DJF25" s="33"/>
      <c r="DJG25" s="33"/>
      <c r="DJH25" s="33"/>
      <c r="DJI25" s="33"/>
      <c r="DJJ25" s="33"/>
      <c r="DJK25" s="33"/>
      <c r="DJL25" s="33"/>
      <c r="DJM25" s="33"/>
      <c r="DJN25" s="33"/>
      <c r="DJO25" s="33"/>
      <c r="DJP25" s="33"/>
      <c r="DJQ25" s="33"/>
      <c r="DJR25" s="33"/>
      <c r="DJS25" s="33"/>
      <c r="DJT25" s="33"/>
      <c r="DJU25" s="33"/>
      <c r="DJV25" s="33"/>
      <c r="DJW25" s="33"/>
      <c r="DJX25" s="33"/>
      <c r="DJY25" s="33"/>
      <c r="DJZ25" s="33"/>
      <c r="DKA25" s="33"/>
      <c r="DKB25" s="33"/>
      <c r="DKC25" s="33"/>
      <c r="DKD25" s="33"/>
      <c r="DKE25" s="33"/>
      <c r="DKF25" s="33"/>
      <c r="DKG25" s="33"/>
      <c r="DKH25" s="33"/>
      <c r="DKI25" s="33"/>
      <c r="DKJ25" s="33"/>
      <c r="DKK25" s="33"/>
      <c r="DKL25" s="33"/>
      <c r="DKM25" s="33"/>
      <c r="DKN25" s="33"/>
      <c r="DKO25" s="33"/>
      <c r="DKP25" s="33"/>
      <c r="DKQ25" s="33"/>
      <c r="DKR25" s="33"/>
      <c r="DKS25" s="33"/>
      <c r="DKT25" s="33"/>
      <c r="DKU25" s="33"/>
      <c r="DKV25" s="33"/>
      <c r="DKW25" s="33"/>
      <c r="DKX25" s="33"/>
      <c r="DKY25" s="33"/>
      <c r="DKZ25" s="33"/>
      <c r="DLA25" s="33"/>
      <c r="DLB25" s="33"/>
      <c r="DLC25" s="33"/>
      <c r="DLD25" s="33"/>
      <c r="DLE25" s="33"/>
      <c r="DLF25" s="33"/>
      <c r="DLG25" s="33"/>
      <c r="DLH25" s="33"/>
      <c r="DLI25" s="33"/>
      <c r="DLJ25" s="33"/>
      <c r="DLK25" s="33"/>
      <c r="DLL25" s="33"/>
      <c r="DLM25" s="33"/>
      <c r="DLN25" s="33"/>
      <c r="DLO25" s="33"/>
      <c r="DLP25" s="33"/>
      <c r="DLQ25" s="33"/>
      <c r="DLR25" s="33"/>
      <c r="DLS25" s="33"/>
      <c r="DLT25" s="33"/>
      <c r="DLU25" s="33"/>
      <c r="DLV25" s="33"/>
      <c r="DLW25" s="33"/>
      <c r="DLX25" s="33"/>
      <c r="DLY25" s="33"/>
      <c r="DLZ25" s="33"/>
      <c r="DMA25" s="33"/>
      <c r="DMB25" s="33"/>
      <c r="DMC25" s="33"/>
      <c r="DMD25" s="33"/>
      <c r="DME25" s="33"/>
      <c r="DMF25" s="33"/>
      <c r="DMG25" s="33"/>
      <c r="DMH25" s="33"/>
      <c r="DMI25" s="33"/>
      <c r="DMJ25" s="33"/>
      <c r="DMK25" s="33"/>
      <c r="DML25" s="33"/>
      <c r="DMM25" s="33"/>
      <c r="DMN25" s="33"/>
      <c r="DMO25" s="33"/>
      <c r="DMP25" s="33"/>
      <c r="DMQ25" s="33"/>
      <c r="DMR25" s="33"/>
      <c r="DMS25" s="33"/>
      <c r="DMT25" s="33"/>
      <c r="DMU25" s="33"/>
      <c r="DMV25" s="33"/>
      <c r="DMW25" s="33"/>
      <c r="DMX25" s="33"/>
      <c r="DMY25" s="33"/>
      <c r="DMZ25" s="33"/>
      <c r="DNA25" s="33"/>
      <c r="DNB25" s="33"/>
      <c r="DNC25" s="33"/>
      <c r="DND25" s="33"/>
      <c r="DNE25" s="33"/>
      <c r="DNF25" s="33"/>
      <c r="DNG25" s="33"/>
      <c r="DNH25" s="33"/>
      <c r="DNI25" s="33"/>
      <c r="DNJ25" s="33"/>
      <c r="DNK25" s="33"/>
      <c r="DNL25" s="33"/>
      <c r="DNM25" s="33"/>
      <c r="DNN25" s="33"/>
      <c r="DNO25" s="33"/>
      <c r="DNP25" s="33"/>
      <c r="DNQ25" s="33"/>
      <c r="DNR25" s="33"/>
      <c r="DNS25" s="33"/>
      <c r="DNT25" s="33"/>
      <c r="DNU25" s="33"/>
      <c r="DNV25" s="33"/>
      <c r="DNW25" s="33"/>
      <c r="DNX25" s="33"/>
      <c r="DNY25" s="33"/>
      <c r="DNZ25" s="33"/>
      <c r="DOA25" s="33"/>
      <c r="DOB25" s="33"/>
      <c r="DOC25" s="33"/>
      <c r="DOD25" s="33"/>
      <c r="DOE25" s="33"/>
      <c r="DOF25" s="33"/>
      <c r="DOG25" s="33"/>
      <c r="DOH25" s="33"/>
      <c r="DOI25" s="33"/>
      <c r="DOJ25" s="33"/>
      <c r="DOK25" s="33"/>
      <c r="DOL25" s="33"/>
      <c r="DOM25" s="33"/>
      <c r="DON25" s="33"/>
      <c r="DOO25" s="33"/>
      <c r="DOP25" s="33"/>
      <c r="DOQ25" s="33"/>
      <c r="DOR25" s="33"/>
      <c r="DOS25" s="33"/>
      <c r="DOT25" s="33"/>
      <c r="DOU25" s="33"/>
      <c r="DOV25" s="33"/>
      <c r="DOW25" s="33"/>
      <c r="DOX25" s="33"/>
      <c r="DOY25" s="33"/>
      <c r="DOZ25" s="33"/>
      <c r="DPA25" s="33"/>
      <c r="DPB25" s="33"/>
      <c r="DPC25" s="33"/>
      <c r="DPD25" s="33"/>
      <c r="DPE25" s="33"/>
      <c r="DPF25" s="33"/>
      <c r="DPG25" s="33"/>
      <c r="DPH25" s="33"/>
      <c r="DPI25" s="33"/>
      <c r="DPJ25" s="33"/>
      <c r="DPK25" s="33"/>
      <c r="DPL25" s="33"/>
      <c r="DPM25" s="33"/>
      <c r="DPN25" s="33"/>
      <c r="DPO25" s="33"/>
      <c r="DPP25" s="33"/>
      <c r="DPQ25" s="33"/>
      <c r="DPR25" s="33"/>
      <c r="DPS25" s="33"/>
      <c r="DPT25" s="33"/>
      <c r="DPU25" s="33"/>
      <c r="DPV25" s="33"/>
      <c r="DPW25" s="33"/>
      <c r="DPX25" s="33"/>
      <c r="DPY25" s="33"/>
      <c r="DPZ25" s="33"/>
      <c r="DQA25" s="33"/>
      <c r="DQB25" s="33"/>
      <c r="DQC25" s="33"/>
      <c r="DQD25" s="33"/>
      <c r="DQE25" s="33"/>
      <c r="DQF25" s="33"/>
      <c r="DQG25" s="33"/>
      <c r="DQH25" s="33"/>
      <c r="DQI25" s="33"/>
      <c r="DQJ25" s="33"/>
      <c r="DQK25" s="33"/>
      <c r="DQL25" s="33"/>
      <c r="DQM25" s="33"/>
      <c r="DQN25" s="33"/>
      <c r="DQO25" s="33"/>
      <c r="DQP25" s="33"/>
      <c r="DQQ25" s="33"/>
      <c r="DQR25" s="33"/>
      <c r="DQS25" s="33"/>
      <c r="DQT25" s="33"/>
      <c r="DQU25" s="33"/>
      <c r="DQV25" s="33"/>
      <c r="DQW25" s="33"/>
      <c r="DQX25" s="33"/>
      <c r="DQY25" s="33"/>
      <c r="DQZ25" s="33"/>
      <c r="DRA25" s="33"/>
      <c r="DRB25" s="33"/>
      <c r="DRC25" s="33"/>
      <c r="DRD25" s="33"/>
      <c r="DRE25" s="33"/>
      <c r="DRF25" s="33"/>
      <c r="DRG25" s="33"/>
      <c r="DRH25" s="33"/>
      <c r="DRI25" s="33"/>
      <c r="DRJ25" s="33"/>
      <c r="DRK25" s="33"/>
      <c r="DRL25" s="33"/>
      <c r="DRM25" s="33"/>
      <c r="DRN25" s="33"/>
      <c r="DRO25" s="33"/>
      <c r="DRP25" s="33"/>
      <c r="DRQ25" s="33"/>
      <c r="DRR25" s="33"/>
      <c r="DRS25" s="33"/>
      <c r="DRT25" s="33"/>
      <c r="DRU25" s="33"/>
      <c r="DRV25" s="33"/>
      <c r="DRW25" s="33"/>
      <c r="DRX25" s="33"/>
      <c r="DRY25" s="33"/>
      <c r="DRZ25" s="33"/>
      <c r="DSA25" s="33"/>
      <c r="DSB25" s="33"/>
      <c r="DSC25" s="33"/>
      <c r="DSD25" s="33"/>
      <c r="DSE25" s="33"/>
      <c r="DSF25" s="33"/>
      <c r="DSG25" s="33"/>
      <c r="DSH25" s="33"/>
      <c r="DSI25" s="33"/>
      <c r="DSJ25" s="33"/>
      <c r="DSK25" s="33"/>
      <c r="DSL25" s="33"/>
      <c r="DSM25" s="33"/>
      <c r="DSN25" s="33"/>
      <c r="DSO25" s="33"/>
      <c r="DSP25" s="33"/>
      <c r="DSQ25" s="33"/>
      <c r="DSR25" s="33"/>
      <c r="DSS25" s="33"/>
      <c r="DST25" s="33"/>
      <c r="DSU25" s="33"/>
      <c r="DSV25" s="33"/>
      <c r="DSW25" s="33"/>
      <c r="DSX25" s="33"/>
      <c r="DSY25" s="33"/>
      <c r="DSZ25" s="33"/>
      <c r="DTA25" s="33"/>
      <c r="DTB25" s="33"/>
      <c r="DTC25" s="33"/>
      <c r="DTD25" s="33"/>
      <c r="DTE25" s="33"/>
      <c r="DTF25" s="33"/>
      <c r="DTG25" s="33"/>
      <c r="DTH25" s="33"/>
      <c r="DTI25" s="33"/>
      <c r="DTJ25" s="33"/>
      <c r="DTK25" s="33"/>
      <c r="DTL25" s="33"/>
      <c r="DTM25" s="33"/>
      <c r="DTN25" s="33"/>
      <c r="DTO25" s="33"/>
      <c r="DTP25" s="33"/>
      <c r="DTQ25" s="33"/>
      <c r="DTR25" s="33"/>
      <c r="DTS25" s="33"/>
      <c r="DTT25" s="33"/>
      <c r="DTU25" s="33"/>
      <c r="DTV25" s="33"/>
      <c r="DTW25" s="33"/>
      <c r="DTX25" s="33"/>
      <c r="DTY25" s="33"/>
      <c r="DTZ25" s="33"/>
      <c r="DUA25" s="33"/>
      <c r="DUB25" s="33"/>
      <c r="DUC25" s="33"/>
      <c r="DUD25" s="33"/>
      <c r="DUE25" s="33"/>
      <c r="DUF25" s="33"/>
      <c r="DUG25" s="33"/>
      <c r="DUH25" s="33"/>
      <c r="DUI25" s="33"/>
      <c r="DUJ25" s="33"/>
      <c r="DUK25" s="33"/>
      <c r="DUL25" s="33"/>
      <c r="DUM25" s="33"/>
      <c r="DUN25" s="33"/>
      <c r="DUO25" s="33"/>
      <c r="DUP25" s="33"/>
      <c r="DUQ25" s="33"/>
      <c r="DUR25" s="33"/>
      <c r="DUS25" s="33"/>
      <c r="DUT25" s="33"/>
      <c r="DUU25" s="33"/>
      <c r="DUV25" s="33"/>
      <c r="DUW25" s="33"/>
      <c r="DUX25" s="33"/>
      <c r="DUY25" s="33"/>
      <c r="DUZ25" s="33"/>
      <c r="DVA25" s="33"/>
      <c r="DVB25" s="33"/>
      <c r="DVC25" s="33"/>
      <c r="DVD25" s="33"/>
      <c r="DVE25" s="33"/>
      <c r="DVF25" s="33"/>
      <c r="DVG25" s="33"/>
      <c r="DVH25" s="33"/>
      <c r="DVI25" s="33"/>
      <c r="DVJ25" s="33"/>
      <c r="DVK25" s="33"/>
      <c r="DVL25" s="33"/>
      <c r="DVM25" s="33"/>
      <c r="DVN25" s="33"/>
      <c r="DVO25" s="33"/>
      <c r="DVP25" s="33"/>
      <c r="DVQ25" s="33"/>
      <c r="DVR25" s="33"/>
      <c r="DVS25" s="33"/>
      <c r="DVT25" s="33"/>
      <c r="DVU25" s="33"/>
      <c r="DVV25" s="33"/>
      <c r="DVW25" s="33"/>
      <c r="DVX25" s="33"/>
      <c r="DVY25" s="33"/>
      <c r="DVZ25" s="33"/>
      <c r="DWA25" s="33"/>
      <c r="DWB25" s="33"/>
      <c r="DWC25" s="33"/>
      <c r="DWD25" s="33"/>
      <c r="DWE25" s="33"/>
      <c r="DWF25" s="33"/>
      <c r="DWG25" s="33"/>
      <c r="DWH25" s="33"/>
      <c r="DWI25" s="33"/>
      <c r="DWJ25" s="33"/>
      <c r="DWK25" s="33"/>
      <c r="DWL25" s="33"/>
      <c r="DWM25" s="33"/>
      <c r="DWN25" s="33"/>
      <c r="DWO25" s="33"/>
      <c r="DWP25" s="33"/>
      <c r="DWQ25" s="33"/>
      <c r="DWR25" s="33"/>
      <c r="DWS25" s="33"/>
      <c r="DWT25" s="33"/>
      <c r="DWU25" s="33"/>
      <c r="DWV25" s="33"/>
      <c r="DWW25" s="33"/>
      <c r="DWX25" s="33"/>
      <c r="DWY25" s="33"/>
      <c r="DWZ25" s="33"/>
      <c r="DXA25" s="33"/>
      <c r="DXB25" s="33"/>
      <c r="DXC25" s="33"/>
      <c r="DXD25" s="33"/>
      <c r="DXE25" s="33"/>
      <c r="DXF25" s="33"/>
      <c r="DXG25" s="33"/>
      <c r="DXH25" s="33"/>
      <c r="DXI25" s="33"/>
      <c r="DXJ25" s="33"/>
      <c r="DXK25" s="33"/>
      <c r="DXL25" s="33"/>
      <c r="DXM25" s="33"/>
      <c r="DXN25" s="33"/>
      <c r="DXO25" s="33"/>
      <c r="DXP25" s="33"/>
      <c r="DXQ25" s="33"/>
      <c r="DXR25" s="33"/>
      <c r="DXS25" s="33"/>
      <c r="DXT25" s="33"/>
      <c r="DXU25" s="33"/>
      <c r="DXV25" s="33"/>
      <c r="DXW25" s="33"/>
      <c r="DXX25" s="33"/>
      <c r="DXY25" s="33"/>
      <c r="DXZ25" s="33"/>
      <c r="DYA25" s="33"/>
      <c r="DYB25" s="33"/>
      <c r="DYC25" s="33"/>
      <c r="DYD25" s="33"/>
      <c r="DYE25" s="33"/>
      <c r="DYF25" s="33"/>
      <c r="DYG25" s="33"/>
      <c r="DYH25" s="33"/>
      <c r="DYI25" s="33"/>
      <c r="DYJ25" s="33"/>
      <c r="DYK25" s="33"/>
      <c r="DYL25" s="33"/>
      <c r="DYM25" s="33"/>
      <c r="DYN25" s="33"/>
      <c r="DYO25" s="33"/>
      <c r="DYP25" s="33"/>
      <c r="DYQ25" s="33"/>
      <c r="DYR25" s="33"/>
      <c r="DYS25" s="33"/>
      <c r="DYT25" s="33"/>
      <c r="DYU25" s="33"/>
      <c r="DYV25" s="33"/>
      <c r="DYW25" s="33"/>
      <c r="DYX25" s="33"/>
      <c r="DYY25" s="33"/>
      <c r="DYZ25" s="33"/>
      <c r="DZA25" s="33"/>
      <c r="DZB25" s="33"/>
      <c r="DZC25" s="33"/>
      <c r="DZD25" s="33"/>
      <c r="DZE25" s="33"/>
      <c r="DZF25" s="33"/>
      <c r="DZG25" s="33"/>
      <c r="DZH25" s="33"/>
      <c r="DZI25" s="33"/>
      <c r="DZJ25" s="33"/>
      <c r="DZK25" s="33"/>
      <c r="DZL25" s="33"/>
      <c r="DZM25" s="33"/>
      <c r="DZN25" s="33"/>
      <c r="DZO25" s="33"/>
      <c r="DZP25" s="33"/>
      <c r="DZQ25" s="33"/>
      <c r="DZR25" s="33"/>
      <c r="DZS25" s="33"/>
      <c r="DZT25" s="33"/>
      <c r="DZU25" s="33"/>
      <c r="DZV25" s="33"/>
      <c r="DZW25" s="33"/>
      <c r="DZX25" s="33"/>
      <c r="DZY25" s="33"/>
      <c r="DZZ25" s="33"/>
      <c r="EAA25" s="33"/>
      <c r="EAB25" s="33"/>
      <c r="EAC25" s="33"/>
      <c r="EAD25" s="33"/>
      <c r="EAE25" s="33"/>
      <c r="EAF25" s="33"/>
      <c r="EAG25" s="33"/>
      <c r="EAH25" s="33"/>
      <c r="EAI25" s="33"/>
      <c r="EAJ25" s="33"/>
      <c r="EAK25" s="33"/>
      <c r="EAL25" s="33"/>
      <c r="EAM25" s="33"/>
      <c r="EAN25" s="33"/>
      <c r="EAO25" s="33"/>
      <c r="EAP25" s="33"/>
      <c r="EAQ25" s="33"/>
      <c r="EAR25" s="33"/>
      <c r="EAS25" s="33"/>
      <c r="EAT25" s="33"/>
      <c r="EAU25" s="33"/>
      <c r="EAV25" s="33"/>
      <c r="EAW25" s="33"/>
      <c r="EAX25" s="33"/>
      <c r="EAY25" s="33"/>
      <c r="EAZ25" s="33"/>
      <c r="EBA25" s="33"/>
      <c r="EBB25" s="33"/>
      <c r="EBC25" s="33"/>
      <c r="EBD25" s="33"/>
      <c r="EBE25" s="33"/>
      <c r="EBF25" s="33"/>
      <c r="EBG25" s="33"/>
      <c r="EBH25" s="33"/>
      <c r="EBI25" s="33"/>
      <c r="EBJ25" s="33"/>
      <c r="EBK25" s="33"/>
      <c r="EBL25" s="33"/>
      <c r="EBM25" s="33"/>
      <c r="EBN25" s="33"/>
      <c r="EBO25" s="33"/>
      <c r="EBP25" s="33"/>
      <c r="EBQ25" s="33"/>
      <c r="EBR25" s="33"/>
      <c r="EBS25" s="33"/>
      <c r="EBT25" s="33"/>
      <c r="EBU25" s="33"/>
      <c r="EBV25" s="33"/>
      <c r="EBW25" s="33"/>
      <c r="EBX25" s="33"/>
      <c r="EBY25" s="33"/>
      <c r="EBZ25" s="33"/>
      <c r="ECA25" s="33"/>
      <c r="ECB25" s="33"/>
      <c r="ECC25" s="33"/>
      <c r="ECD25" s="33"/>
      <c r="ECE25" s="33"/>
      <c r="ECF25" s="33"/>
      <c r="ECG25" s="33"/>
      <c r="ECH25" s="33"/>
      <c r="ECI25" s="33"/>
      <c r="ECJ25" s="33"/>
      <c r="ECK25" s="33"/>
      <c r="ECL25" s="33"/>
      <c r="ECM25" s="33"/>
      <c r="ECN25" s="33"/>
      <c r="ECO25" s="33"/>
      <c r="ECP25" s="33"/>
      <c r="ECQ25" s="33"/>
      <c r="ECR25" s="33"/>
      <c r="ECS25" s="33"/>
      <c r="ECT25" s="33"/>
      <c r="ECU25" s="33"/>
      <c r="ECV25" s="33"/>
      <c r="ECW25" s="33"/>
      <c r="ECX25" s="33"/>
      <c r="ECY25" s="33"/>
      <c r="ECZ25" s="33"/>
      <c r="EDA25" s="33"/>
      <c r="EDB25" s="33"/>
      <c r="EDC25" s="33"/>
      <c r="EDD25" s="33"/>
      <c r="EDE25" s="33"/>
      <c r="EDF25" s="33"/>
      <c r="EDG25" s="33"/>
      <c r="EDH25" s="33"/>
      <c r="EDI25" s="33"/>
      <c r="EDJ25" s="33"/>
      <c r="EDK25" s="33"/>
      <c r="EDL25" s="33"/>
      <c r="EDM25" s="33"/>
      <c r="EDN25" s="33"/>
      <c r="EDO25" s="33"/>
      <c r="EDP25" s="33"/>
      <c r="EDQ25" s="33"/>
      <c r="EDR25" s="33"/>
      <c r="EDS25" s="33"/>
      <c r="EDT25" s="33"/>
      <c r="EDU25" s="33"/>
      <c r="EDV25" s="33"/>
      <c r="EDW25" s="33"/>
      <c r="EDX25" s="33"/>
      <c r="EDY25" s="33"/>
      <c r="EDZ25" s="33"/>
      <c r="EEA25" s="33"/>
      <c r="EEB25" s="33"/>
      <c r="EEC25" s="33"/>
      <c r="EED25" s="33"/>
      <c r="EEE25" s="33"/>
      <c r="EEF25" s="33"/>
      <c r="EEG25" s="33"/>
      <c r="EEH25" s="33"/>
      <c r="EEI25" s="33"/>
      <c r="EEJ25" s="33"/>
      <c r="EEK25" s="33"/>
      <c r="EEL25" s="33"/>
      <c r="EEM25" s="33"/>
      <c r="EEN25" s="33"/>
      <c r="EEO25" s="33"/>
      <c r="EEP25" s="33"/>
      <c r="EEQ25" s="33"/>
      <c r="EER25" s="33"/>
      <c r="EES25" s="33"/>
      <c r="EET25" s="33"/>
      <c r="EEU25" s="33"/>
      <c r="EEV25" s="33"/>
      <c r="EEW25" s="33"/>
      <c r="EEX25" s="33"/>
      <c r="EEY25" s="33"/>
      <c r="EEZ25" s="33"/>
      <c r="EFA25" s="33"/>
      <c r="EFB25" s="33"/>
      <c r="EFC25" s="33"/>
      <c r="EFD25" s="33"/>
      <c r="EFE25" s="33"/>
      <c r="EFF25" s="33"/>
      <c r="EFG25" s="33"/>
      <c r="EFH25" s="33"/>
      <c r="EFI25" s="33"/>
      <c r="EFJ25" s="33"/>
      <c r="EFK25" s="33"/>
      <c r="EFL25" s="33"/>
      <c r="EFM25" s="33"/>
      <c r="EFN25" s="33"/>
      <c r="EFO25" s="33"/>
      <c r="EFP25" s="33"/>
      <c r="EFQ25" s="33"/>
      <c r="EFR25" s="33"/>
      <c r="EFS25" s="33"/>
      <c r="EFT25" s="33"/>
      <c r="EFU25" s="33"/>
      <c r="EFV25" s="33"/>
      <c r="EFW25" s="33"/>
      <c r="EFX25" s="33"/>
      <c r="EFY25" s="33"/>
      <c r="EFZ25" s="33"/>
      <c r="EGA25" s="33"/>
      <c r="EGB25" s="33"/>
      <c r="EGC25" s="33"/>
      <c r="EGD25" s="33"/>
      <c r="EGE25" s="33"/>
      <c r="EGF25" s="33"/>
      <c r="EGG25" s="33"/>
      <c r="EGH25" s="33"/>
      <c r="EGI25" s="33"/>
      <c r="EGJ25" s="33"/>
      <c r="EGK25" s="33"/>
      <c r="EGL25" s="33"/>
      <c r="EGM25" s="33"/>
      <c r="EGN25" s="33"/>
      <c r="EGO25" s="33"/>
      <c r="EGP25" s="33"/>
      <c r="EGQ25" s="33"/>
      <c r="EGR25" s="33"/>
      <c r="EGS25" s="33"/>
      <c r="EGT25" s="33"/>
      <c r="EGU25" s="33"/>
      <c r="EGV25" s="33"/>
      <c r="EGW25" s="33"/>
      <c r="EGX25" s="33"/>
      <c r="EGY25" s="33"/>
      <c r="EGZ25" s="33"/>
      <c r="EHA25" s="33"/>
      <c r="EHB25" s="33"/>
      <c r="EHC25" s="33"/>
      <c r="EHD25" s="33"/>
      <c r="EHE25" s="33"/>
      <c r="EHF25" s="33"/>
      <c r="EHG25" s="33"/>
      <c r="EHH25" s="33"/>
      <c r="EHI25" s="33"/>
      <c r="EHJ25" s="33"/>
      <c r="EHK25" s="33"/>
      <c r="EHL25" s="33"/>
      <c r="EHM25" s="33"/>
      <c r="EHN25" s="33"/>
      <c r="EHO25" s="33"/>
      <c r="EHP25" s="33"/>
      <c r="EHQ25" s="33"/>
      <c r="EHR25" s="33"/>
      <c r="EHS25" s="33"/>
      <c r="EHT25" s="33"/>
      <c r="EHU25" s="33"/>
      <c r="EHV25" s="33"/>
      <c r="EHW25" s="33"/>
      <c r="EHX25" s="33"/>
      <c r="EHY25" s="33"/>
      <c r="EHZ25" s="33"/>
      <c r="EIA25" s="33"/>
      <c r="EIB25" s="33"/>
      <c r="EIC25" s="33"/>
      <c r="EID25" s="33"/>
      <c r="EIE25" s="33"/>
      <c r="EIF25" s="33"/>
      <c r="EIG25" s="33"/>
      <c r="EIH25" s="33"/>
      <c r="EII25" s="33"/>
      <c r="EIJ25" s="33"/>
      <c r="EIK25" s="33"/>
      <c r="EIL25" s="33"/>
      <c r="EIM25" s="33"/>
      <c r="EIN25" s="33"/>
      <c r="EIO25" s="33"/>
      <c r="EIP25" s="33"/>
      <c r="EIQ25" s="33"/>
      <c r="EIR25" s="33"/>
      <c r="EIS25" s="33"/>
      <c r="EIT25" s="33"/>
      <c r="EIU25" s="33"/>
      <c r="EIV25" s="33"/>
      <c r="EIW25" s="33"/>
      <c r="EIX25" s="33"/>
      <c r="EIY25" s="33"/>
      <c r="EIZ25" s="33"/>
      <c r="EJA25" s="33"/>
      <c r="EJB25" s="33"/>
      <c r="EJC25" s="33"/>
      <c r="EJD25" s="33"/>
      <c r="EJE25" s="33"/>
      <c r="EJF25" s="33"/>
      <c r="EJG25" s="33"/>
      <c r="EJH25" s="33"/>
      <c r="EJI25" s="33"/>
      <c r="EJJ25" s="33"/>
      <c r="EJK25" s="33"/>
      <c r="EJL25" s="33"/>
      <c r="EJM25" s="33"/>
      <c r="EJN25" s="33"/>
      <c r="EJO25" s="33"/>
      <c r="EJP25" s="33"/>
      <c r="EJQ25" s="33"/>
      <c r="EJR25" s="33"/>
      <c r="EJS25" s="33"/>
      <c r="EJT25" s="33"/>
      <c r="EJU25" s="33"/>
      <c r="EJV25" s="33"/>
      <c r="EJW25" s="33"/>
      <c r="EJX25" s="33"/>
      <c r="EJY25" s="33"/>
      <c r="EJZ25" s="33"/>
      <c r="EKA25" s="33"/>
      <c r="EKB25" s="33"/>
      <c r="EKC25" s="33"/>
      <c r="EKD25" s="33"/>
      <c r="EKE25" s="33"/>
      <c r="EKF25" s="33"/>
      <c r="EKG25" s="33"/>
      <c r="EKH25" s="33"/>
      <c r="EKI25" s="33"/>
      <c r="EKJ25" s="33"/>
      <c r="EKK25" s="33"/>
      <c r="EKL25" s="33"/>
      <c r="EKM25" s="33"/>
      <c r="EKN25" s="33"/>
      <c r="EKO25" s="33"/>
      <c r="EKP25" s="33"/>
      <c r="EKQ25" s="33"/>
      <c r="EKR25" s="33"/>
      <c r="EKS25" s="33"/>
      <c r="EKT25" s="33"/>
      <c r="EKU25" s="33"/>
      <c r="EKV25" s="33"/>
      <c r="EKW25" s="33"/>
      <c r="EKX25" s="33"/>
      <c r="EKY25" s="33"/>
      <c r="EKZ25" s="33"/>
      <c r="ELA25" s="33"/>
      <c r="ELB25" s="33"/>
      <c r="ELC25" s="33"/>
      <c r="ELD25" s="33"/>
      <c r="ELE25" s="33"/>
      <c r="ELF25" s="33"/>
      <c r="ELG25" s="33"/>
      <c r="ELH25" s="33"/>
      <c r="ELI25" s="33"/>
      <c r="ELJ25" s="33"/>
      <c r="ELK25" s="33"/>
      <c r="ELL25" s="33"/>
      <c r="ELM25" s="33"/>
      <c r="ELN25" s="33"/>
      <c r="ELO25" s="33"/>
      <c r="ELP25" s="33"/>
      <c r="ELQ25" s="33"/>
      <c r="ELR25" s="33"/>
      <c r="ELS25" s="33"/>
      <c r="ELT25" s="33"/>
      <c r="ELU25" s="33"/>
      <c r="ELV25" s="33"/>
      <c r="ELW25" s="33"/>
      <c r="ELX25" s="33"/>
      <c r="ELY25" s="33"/>
      <c r="ELZ25" s="33"/>
      <c r="EMA25" s="33"/>
      <c r="EMB25" s="33"/>
      <c r="EMC25" s="33"/>
      <c r="EMD25" s="33"/>
      <c r="EME25" s="33"/>
      <c r="EMF25" s="33"/>
      <c r="EMG25" s="33"/>
      <c r="EMH25" s="33"/>
      <c r="EMI25" s="33"/>
      <c r="EMJ25" s="33"/>
      <c r="EMK25" s="33"/>
      <c r="EML25" s="33"/>
      <c r="EMM25" s="33"/>
      <c r="EMN25" s="33"/>
      <c r="EMO25" s="33"/>
      <c r="EMP25" s="33"/>
      <c r="EMQ25" s="33"/>
      <c r="EMR25" s="33"/>
      <c r="EMS25" s="33"/>
      <c r="EMT25" s="33"/>
      <c r="EMU25" s="33"/>
      <c r="EMV25" s="33"/>
      <c r="EMW25" s="33"/>
      <c r="EMX25" s="33"/>
      <c r="EMY25" s="33"/>
      <c r="EMZ25" s="33"/>
      <c r="ENA25" s="33"/>
      <c r="ENB25" s="33"/>
      <c r="ENC25" s="33"/>
      <c r="END25" s="33"/>
      <c r="ENE25" s="33"/>
      <c r="ENF25" s="33"/>
      <c r="ENG25" s="33"/>
      <c r="ENH25" s="33"/>
      <c r="ENI25" s="33"/>
      <c r="ENJ25" s="33"/>
      <c r="ENK25" s="33"/>
      <c r="ENL25" s="33"/>
      <c r="ENM25" s="33"/>
      <c r="ENN25" s="33"/>
      <c r="ENO25" s="33"/>
      <c r="ENP25" s="33"/>
      <c r="ENQ25" s="33"/>
      <c r="ENR25" s="33"/>
      <c r="ENS25" s="33"/>
      <c r="ENT25" s="33"/>
      <c r="ENU25" s="33"/>
      <c r="ENV25" s="33"/>
      <c r="ENW25" s="33"/>
      <c r="ENX25" s="33"/>
      <c r="ENY25" s="33"/>
      <c r="ENZ25" s="33"/>
      <c r="EOA25" s="33"/>
      <c r="EOB25" s="33"/>
      <c r="EOC25" s="33"/>
      <c r="EOD25" s="33"/>
      <c r="EOE25" s="33"/>
      <c r="EOF25" s="33"/>
      <c r="EOG25" s="33"/>
      <c r="EOH25" s="33"/>
      <c r="EOI25" s="33"/>
      <c r="EOJ25" s="33"/>
      <c r="EOK25" s="33"/>
      <c r="EOL25" s="33"/>
      <c r="EOM25" s="33"/>
      <c r="EON25" s="33"/>
      <c r="EOO25" s="33"/>
      <c r="EOP25" s="33"/>
      <c r="EOQ25" s="33"/>
      <c r="EOR25" s="33"/>
      <c r="EOS25" s="33"/>
      <c r="EOT25" s="33"/>
      <c r="EOU25" s="33"/>
      <c r="EOV25" s="33"/>
      <c r="EOW25" s="33"/>
      <c r="EOX25" s="33"/>
      <c r="EOY25" s="33"/>
      <c r="EOZ25" s="33"/>
      <c r="EPA25" s="33"/>
      <c r="EPB25" s="33"/>
      <c r="EPC25" s="33"/>
      <c r="EPD25" s="33"/>
      <c r="EPE25" s="33"/>
      <c r="EPF25" s="33"/>
      <c r="EPG25" s="33"/>
      <c r="EPH25" s="33"/>
      <c r="EPI25" s="33"/>
      <c r="EPJ25" s="33"/>
      <c r="EPK25" s="33"/>
      <c r="EPL25" s="33"/>
      <c r="EPM25" s="33"/>
      <c r="EPN25" s="33"/>
      <c r="EPO25" s="33"/>
      <c r="EPP25" s="33"/>
      <c r="EPQ25" s="33"/>
      <c r="EPR25" s="33"/>
      <c r="EPS25" s="33"/>
      <c r="EPT25" s="33"/>
      <c r="EPU25" s="33"/>
      <c r="EPV25" s="33"/>
      <c r="EPW25" s="33"/>
      <c r="EPX25" s="33"/>
      <c r="EPY25" s="33"/>
      <c r="EPZ25" s="33"/>
      <c r="EQA25" s="33"/>
      <c r="EQB25" s="33"/>
      <c r="EQC25" s="33"/>
      <c r="EQD25" s="33"/>
      <c r="EQE25" s="33"/>
      <c r="EQF25" s="33"/>
      <c r="EQG25" s="33"/>
      <c r="EQH25" s="33"/>
      <c r="EQI25" s="33"/>
      <c r="EQJ25" s="33"/>
      <c r="EQK25" s="33"/>
      <c r="EQL25" s="33"/>
      <c r="EQM25" s="33"/>
      <c r="EQN25" s="33"/>
      <c r="EQO25" s="33"/>
      <c r="EQP25" s="33"/>
      <c r="EQQ25" s="33"/>
      <c r="EQR25" s="33"/>
      <c r="EQS25" s="33"/>
      <c r="EQT25" s="33"/>
      <c r="EQU25" s="33"/>
      <c r="EQV25" s="33"/>
      <c r="EQW25" s="33"/>
      <c r="EQX25" s="33"/>
      <c r="EQY25" s="33"/>
      <c r="EQZ25" s="33"/>
      <c r="ERA25" s="33"/>
      <c r="ERB25" s="33"/>
      <c r="ERC25" s="33"/>
      <c r="ERD25" s="33"/>
      <c r="ERE25" s="33"/>
      <c r="ERF25" s="33"/>
      <c r="ERG25" s="33"/>
      <c r="ERH25" s="33"/>
      <c r="ERI25" s="33"/>
      <c r="ERJ25" s="33"/>
      <c r="ERK25" s="33"/>
      <c r="ERL25" s="33"/>
      <c r="ERM25" s="33"/>
      <c r="ERN25" s="33"/>
      <c r="ERO25" s="33"/>
      <c r="ERP25" s="33"/>
      <c r="ERQ25" s="33"/>
      <c r="ERR25" s="33"/>
      <c r="ERS25" s="33"/>
      <c r="ERT25" s="33"/>
      <c r="ERU25" s="33"/>
      <c r="ERV25" s="33"/>
      <c r="ERW25" s="33"/>
      <c r="ERX25" s="33"/>
      <c r="ERY25" s="33"/>
      <c r="ERZ25" s="33"/>
      <c r="ESA25" s="33"/>
      <c r="ESB25" s="33"/>
      <c r="ESC25" s="33"/>
      <c r="ESD25" s="33"/>
      <c r="ESE25" s="33"/>
      <c r="ESF25" s="33"/>
      <c r="ESG25" s="33"/>
      <c r="ESH25" s="33"/>
      <c r="ESI25" s="33"/>
      <c r="ESJ25" s="33"/>
      <c r="ESK25" s="33"/>
      <c r="ESL25" s="33"/>
      <c r="ESM25" s="33"/>
      <c r="ESN25" s="33"/>
      <c r="ESO25" s="33"/>
      <c r="ESP25" s="33"/>
      <c r="ESQ25" s="33"/>
      <c r="ESR25" s="33"/>
      <c r="ESS25" s="33"/>
      <c r="EST25" s="33"/>
      <c r="ESU25" s="33"/>
      <c r="ESV25" s="33"/>
      <c r="ESW25" s="33"/>
      <c r="ESX25" s="33"/>
      <c r="ESY25" s="33"/>
      <c r="ESZ25" s="33"/>
      <c r="ETA25" s="33"/>
      <c r="ETB25" s="33"/>
      <c r="ETC25" s="33"/>
      <c r="ETD25" s="33"/>
      <c r="ETE25" s="33"/>
      <c r="ETF25" s="33"/>
      <c r="ETG25" s="33"/>
      <c r="ETH25" s="33"/>
      <c r="ETI25" s="33"/>
      <c r="ETJ25" s="33"/>
      <c r="ETK25" s="33"/>
      <c r="ETL25" s="33"/>
      <c r="ETM25" s="33"/>
      <c r="ETN25" s="33"/>
      <c r="ETO25" s="33"/>
      <c r="ETP25" s="33"/>
      <c r="ETQ25" s="33"/>
      <c r="ETR25" s="33"/>
      <c r="ETS25" s="33"/>
      <c r="ETT25" s="33"/>
      <c r="ETU25" s="33"/>
      <c r="ETV25" s="33"/>
      <c r="ETW25" s="33"/>
      <c r="ETX25" s="33"/>
      <c r="ETY25" s="33"/>
      <c r="ETZ25" s="33"/>
      <c r="EUA25" s="33"/>
      <c r="EUB25" s="33"/>
      <c r="EUC25" s="33"/>
      <c r="EUD25" s="33"/>
      <c r="EUE25" s="33"/>
      <c r="EUF25" s="33"/>
      <c r="EUG25" s="33"/>
      <c r="EUH25" s="33"/>
      <c r="EUI25" s="33"/>
      <c r="EUJ25" s="33"/>
      <c r="EUK25" s="33"/>
      <c r="EUL25" s="33"/>
      <c r="EUM25" s="33"/>
      <c r="EUN25" s="33"/>
      <c r="EUO25" s="33"/>
      <c r="EUP25" s="33"/>
      <c r="EUQ25" s="33"/>
      <c r="EUR25" s="33"/>
      <c r="EUS25" s="33"/>
      <c r="EUT25" s="33"/>
      <c r="EUU25" s="33"/>
      <c r="EUV25" s="33"/>
      <c r="EUW25" s="33"/>
      <c r="EUX25" s="33"/>
      <c r="EUY25" s="33"/>
      <c r="EUZ25" s="33"/>
      <c r="EVA25" s="33"/>
      <c r="EVB25" s="33"/>
      <c r="EVC25" s="33"/>
      <c r="EVD25" s="33"/>
      <c r="EVE25" s="33"/>
      <c r="EVF25" s="33"/>
      <c r="EVG25" s="33"/>
      <c r="EVH25" s="33"/>
      <c r="EVI25" s="33"/>
      <c r="EVJ25" s="33"/>
      <c r="EVK25" s="33"/>
      <c r="EVL25" s="33"/>
      <c r="EVM25" s="33"/>
      <c r="EVN25" s="33"/>
      <c r="EVO25" s="33"/>
      <c r="EVP25" s="33"/>
      <c r="EVQ25" s="33"/>
      <c r="EVR25" s="33"/>
      <c r="EVS25" s="33"/>
      <c r="EVT25" s="33"/>
      <c r="EVU25" s="33"/>
      <c r="EVV25" s="33"/>
      <c r="EVW25" s="33"/>
      <c r="EVX25" s="33"/>
      <c r="EVY25" s="33"/>
      <c r="EVZ25" s="33"/>
      <c r="EWA25" s="33"/>
      <c r="EWB25" s="33"/>
      <c r="EWC25" s="33"/>
      <c r="EWD25" s="33"/>
      <c r="EWE25" s="33"/>
      <c r="EWF25" s="33"/>
      <c r="EWG25" s="33"/>
      <c r="EWH25" s="33"/>
      <c r="EWI25" s="33"/>
      <c r="EWJ25" s="33"/>
      <c r="EWK25" s="33"/>
      <c r="EWL25" s="33"/>
      <c r="EWM25" s="33"/>
      <c r="EWN25" s="33"/>
      <c r="EWO25" s="33"/>
      <c r="EWP25" s="33"/>
      <c r="EWQ25" s="33"/>
      <c r="EWR25" s="33"/>
      <c r="EWS25" s="33"/>
      <c r="EWT25" s="33"/>
      <c r="EWU25" s="33"/>
      <c r="EWV25" s="33"/>
      <c r="EWW25" s="33"/>
      <c r="EWX25" s="33"/>
      <c r="EWY25" s="33"/>
      <c r="EWZ25" s="33"/>
      <c r="EXA25" s="33"/>
      <c r="EXB25" s="33"/>
      <c r="EXC25" s="33"/>
      <c r="EXD25" s="33"/>
      <c r="EXE25" s="33"/>
      <c r="EXF25" s="33"/>
      <c r="EXG25" s="33"/>
      <c r="EXH25" s="33"/>
      <c r="EXI25" s="33"/>
      <c r="EXJ25" s="33"/>
      <c r="EXK25" s="33"/>
      <c r="EXL25" s="33"/>
      <c r="EXM25" s="33"/>
      <c r="EXN25" s="33"/>
      <c r="EXO25" s="33"/>
      <c r="EXP25" s="33"/>
      <c r="EXQ25" s="33"/>
      <c r="EXR25" s="33"/>
      <c r="EXS25" s="33"/>
      <c r="EXT25" s="33"/>
      <c r="EXU25" s="33"/>
      <c r="EXV25" s="33"/>
      <c r="EXW25" s="33"/>
      <c r="EXX25" s="33"/>
      <c r="EXY25" s="33"/>
      <c r="EXZ25" s="33"/>
      <c r="EYA25" s="33"/>
      <c r="EYB25" s="33"/>
      <c r="EYC25" s="33"/>
      <c r="EYD25" s="33"/>
      <c r="EYE25" s="33"/>
      <c r="EYF25" s="33"/>
      <c r="EYG25" s="33"/>
      <c r="EYH25" s="33"/>
      <c r="EYI25" s="33"/>
      <c r="EYJ25" s="33"/>
      <c r="EYK25" s="33"/>
      <c r="EYL25" s="33"/>
      <c r="EYM25" s="33"/>
      <c r="EYN25" s="33"/>
      <c r="EYO25" s="33"/>
      <c r="EYP25" s="33"/>
      <c r="EYQ25" s="33"/>
      <c r="EYR25" s="33"/>
      <c r="EYS25" s="33"/>
      <c r="EYT25" s="33"/>
      <c r="EYU25" s="33"/>
      <c r="EYV25" s="33"/>
      <c r="EYW25" s="33"/>
      <c r="EYX25" s="33"/>
      <c r="EYY25" s="33"/>
      <c r="EYZ25" s="33"/>
      <c r="EZA25" s="33"/>
      <c r="EZB25" s="33"/>
      <c r="EZC25" s="33"/>
      <c r="EZD25" s="33"/>
      <c r="EZE25" s="33"/>
      <c r="EZF25" s="33"/>
      <c r="EZG25" s="33"/>
      <c r="EZH25" s="33"/>
      <c r="EZI25" s="33"/>
      <c r="EZJ25" s="33"/>
      <c r="EZK25" s="33"/>
      <c r="EZL25" s="33"/>
      <c r="EZM25" s="33"/>
      <c r="EZN25" s="33"/>
      <c r="EZO25" s="33"/>
      <c r="EZP25" s="33"/>
      <c r="EZQ25" s="33"/>
      <c r="EZR25" s="33"/>
      <c r="EZS25" s="33"/>
      <c r="EZT25" s="33"/>
      <c r="EZU25" s="33"/>
      <c r="EZV25" s="33"/>
      <c r="EZW25" s="33"/>
      <c r="EZX25" s="33"/>
      <c r="EZY25" s="33"/>
      <c r="EZZ25" s="33"/>
      <c r="FAA25" s="33"/>
      <c r="FAB25" s="33"/>
      <c r="FAC25" s="33"/>
      <c r="FAD25" s="33"/>
      <c r="FAE25" s="33"/>
      <c r="FAF25" s="33"/>
      <c r="FAG25" s="33"/>
      <c r="FAH25" s="33"/>
      <c r="FAI25" s="33"/>
      <c r="FAJ25" s="33"/>
      <c r="FAK25" s="33"/>
      <c r="FAL25" s="33"/>
      <c r="FAM25" s="33"/>
      <c r="FAN25" s="33"/>
      <c r="FAO25" s="33"/>
      <c r="FAP25" s="33"/>
      <c r="FAQ25" s="33"/>
      <c r="FAR25" s="33"/>
      <c r="FAS25" s="33"/>
      <c r="FAT25" s="33"/>
      <c r="FAU25" s="33"/>
      <c r="FAV25" s="33"/>
      <c r="FAW25" s="33"/>
      <c r="FAX25" s="33"/>
      <c r="FAY25" s="33"/>
      <c r="FAZ25" s="33"/>
      <c r="FBA25" s="33"/>
      <c r="FBB25" s="33"/>
      <c r="FBC25" s="33"/>
      <c r="FBD25" s="33"/>
      <c r="FBE25" s="33"/>
      <c r="FBF25" s="33"/>
      <c r="FBG25" s="33"/>
      <c r="FBH25" s="33"/>
      <c r="FBI25" s="33"/>
      <c r="FBJ25" s="33"/>
      <c r="FBK25" s="33"/>
      <c r="FBL25" s="33"/>
      <c r="FBM25" s="33"/>
      <c r="FBN25" s="33"/>
      <c r="FBO25" s="33"/>
      <c r="FBP25" s="33"/>
      <c r="FBQ25" s="33"/>
      <c r="FBR25" s="33"/>
      <c r="FBS25" s="33"/>
      <c r="FBT25" s="33"/>
      <c r="FBU25" s="33"/>
      <c r="FBV25" s="33"/>
      <c r="FBW25" s="33"/>
      <c r="FBX25" s="33"/>
      <c r="FBY25" s="33"/>
      <c r="FBZ25" s="33"/>
      <c r="FCA25" s="33"/>
      <c r="FCB25" s="33"/>
      <c r="FCC25" s="33"/>
      <c r="FCD25" s="33"/>
      <c r="FCE25" s="33"/>
      <c r="FCF25" s="33"/>
      <c r="FCG25" s="33"/>
      <c r="FCH25" s="33"/>
      <c r="FCI25" s="33"/>
      <c r="FCJ25" s="33"/>
      <c r="FCK25" s="33"/>
      <c r="FCL25" s="33"/>
      <c r="FCM25" s="33"/>
      <c r="FCN25" s="33"/>
      <c r="FCO25" s="33"/>
      <c r="FCP25" s="33"/>
      <c r="FCQ25" s="33"/>
      <c r="FCR25" s="33"/>
      <c r="FCS25" s="33"/>
      <c r="FCT25" s="33"/>
      <c r="FCU25" s="33"/>
      <c r="FCV25" s="33"/>
      <c r="FCW25" s="33"/>
      <c r="FCX25" s="33"/>
      <c r="FCY25" s="33"/>
      <c r="FCZ25" s="33"/>
      <c r="FDA25" s="33"/>
      <c r="FDB25" s="33"/>
      <c r="FDC25" s="33"/>
      <c r="FDD25" s="33"/>
      <c r="FDE25" s="33"/>
      <c r="FDF25" s="33"/>
      <c r="FDG25" s="33"/>
      <c r="FDH25" s="33"/>
      <c r="FDI25" s="33"/>
      <c r="FDJ25" s="33"/>
      <c r="FDK25" s="33"/>
      <c r="FDL25" s="33"/>
      <c r="FDM25" s="33"/>
      <c r="FDN25" s="33"/>
      <c r="FDO25" s="33"/>
      <c r="FDP25" s="33"/>
      <c r="FDQ25" s="33"/>
      <c r="FDR25" s="33"/>
      <c r="FDS25" s="33"/>
      <c r="FDT25" s="33"/>
      <c r="FDU25" s="33"/>
      <c r="FDV25" s="33"/>
      <c r="FDW25" s="33"/>
      <c r="FDX25" s="33"/>
      <c r="FDY25" s="33"/>
      <c r="FDZ25" s="33"/>
      <c r="FEA25" s="33"/>
      <c r="FEB25" s="33"/>
      <c r="FEC25" s="33"/>
      <c r="FED25" s="33"/>
      <c r="FEE25" s="33"/>
      <c r="FEF25" s="33"/>
      <c r="FEG25" s="33"/>
      <c r="FEH25" s="33"/>
      <c r="FEI25" s="33"/>
      <c r="FEJ25" s="33"/>
      <c r="FEK25" s="33"/>
      <c r="FEL25" s="33"/>
      <c r="FEM25" s="33"/>
      <c r="FEN25" s="33"/>
      <c r="FEO25" s="33"/>
      <c r="FEP25" s="33"/>
      <c r="FEQ25" s="33"/>
      <c r="FER25" s="33"/>
      <c r="FES25" s="33"/>
      <c r="FET25" s="33"/>
      <c r="FEU25" s="33"/>
      <c r="FEV25" s="33"/>
      <c r="FEW25" s="33"/>
      <c r="FEX25" s="33"/>
      <c r="FEY25" s="33"/>
      <c r="FEZ25" s="33"/>
      <c r="FFA25" s="33"/>
      <c r="FFB25" s="33"/>
      <c r="FFC25" s="33"/>
      <c r="FFD25" s="33"/>
      <c r="FFE25" s="33"/>
      <c r="FFF25" s="33"/>
      <c r="FFG25" s="33"/>
      <c r="FFH25" s="33"/>
      <c r="FFI25" s="33"/>
      <c r="FFJ25" s="33"/>
      <c r="FFK25" s="33"/>
      <c r="FFL25" s="33"/>
      <c r="FFM25" s="33"/>
      <c r="FFN25" s="33"/>
      <c r="FFO25" s="33"/>
      <c r="FFP25" s="33"/>
      <c r="FFQ25" s="33"/>
      <c r="FFR25" s="33"/>
      <c r="FFS25" s="33"/>
      <c r="FFT25" s="33"/>
      <c r="FFU25" s="33"/>
      <c r="FFV25" s="33"/>
      <c r="FFW25" s="33"/>
      <c r="FFX25" s="33"/>
      <c r="FFY25" s="33"/>
      <c r="FFZ25" s="33"/>
      <c r="FGA25" s="33"/>
      <c r="FGB25" s="33"/>
      <c r="FGC25" s="33"/>
      <c r="FGD25" s="33"/>
      <c r="FGE25" s="33"/>
      <c r="FGF25" s="33"/>
      <c r="FGG25" s="33"/>
      <c r="FGH25" s="33"/>
      <c r="FGI25" s="33"/>
      <c r="FGJ25" s="33"/>
      <c r="FGK25" s="33"/>
      <c r="FGL25" s="33"/>
      <c r="FGM25" s="33"/>
      <c r="FGN25" s="33"/>
      <c r="FGO25" s="33"/>
      <c r="FGP25" s="33"/>
      <c r="FGQ25" s="33"/>
      <c r="FGR25" s="33"/>
      <c r="FGS25" s="33"/>
      <c r="FGT25" s="33"/>
      <c r="FGU25" s="33"/>
      <c r="FGV25" s="33"/>
      <c r="FGW25" s="33"/>
      <c r="FGX25" s="33"/>
      <c r="FGY25" s="33"/>
      <c r="FGZ25" s="33"/>
      <c r="FHA25" s="33"/>
      <c r="FHB25" s="33"/>
      <c r="FHC25" s="33"/>
      <c r="FHD25" s="33"/>
      <c r="FHE25" s="33"/>
      <c r="FHF25" s="33"/>
      <c r="FHG25" s="33"/>
      <c r="FHH25" s="33"/>
      <c r="FHI25" s="33"/>
      <c r="FHJ25" s="33"/>
      <c r="FHK25" s="33"/>
      <c r="FHL25" s="33"/>
      <c r="FHM25" s="33"/>
      <c r="FHN25" s="33"/>
      <c r="FHO25" s="33"/>
      <c r="FHP25" s="33"/>
      <c r="FHQ25" s="33"/>
      <c r="FHR25" s="33"/>
      <c r="FHS25" s="33"/>
      <c r="FHT25" s="33"/>
      <c r="FHU25" s="33"/>
      <c r="FHV25" s="33"/>
      <c r="FHW25" s="33"/>
      <c r="FHX25" s="33"/>
      <c r="FHY25" s="33"/>
      <c r="FHZ25" s="33"/>
      <c r="FIA25" s="33"/>
      <c r="FIB25" s="33"/>
      <c r="FIC25" s="33"/>
      <c r="FID25" s="33"/>
      <c r="FIE25" s="33"/>
      <c r="FIF25" s="33"/>
      <c r="FIG25" s="33"/>
      <c r="FIH25" s="33"/>
      <c r="FII25" s="33"/>
      <c r="FIJ25" s="33"/>
      <c r="FIK25" s="33"/>
      <c r="FIL25" s="33"/>
      <c r="FIM25" s="33"/>
      <c r="FIN25" s="33"/>
      <c r="FIO25" s="33"/>
      <c r="FIP25" s="33"/>
      <c r="FIQ25" s="33"/>
      <c r="FIR25" s="33"/>
      <c r="FIS25" s="33"/>
      <c r="FIT25" s="33"/>
      <c r="FIU25" s="33"/>
      <c r="FIV25" s="33"/>
      <c r="FIW25" s="33"/>
      <c r="FIX25" s="33"/>
      <c r="FIY25" s="33"/>
      <c r="FIZ25" s="33"/>
      <c r="FJA25" s="33"/>
      <c r="FJB25" s="33"/>
      <c r="FJC25" s="33"/>
      <c r="FJD25" s="33"/>
      <c r="FJE25" s="33"/>
      <c r="FJF25" s="33"/>
      <c r="FJG25" s="33"/>
      <c r="FJH25" s="33"/>
      <c r="FJI25" s="33"/>
      <c r="FJJ25" s="33"/>
      <c r="FJK25" s="33"/>
      <c r="FJL25" s="33"/>
      <c r="FJM25" s="33"/>
      <c r="FJN25" s="33"/>
      <c r="FJO25" s="33"/>
      <c r="FJP25" s="33"/>
      <c r="FJQ25" s="33"/>
      <c r="FJR25" s="33"/>
      <c r="FJS25" s="33"/>
      <c r="FJT25" s="33"/>
      <c r="FJU25" s="33"/>
      <c r="FJV25" s="33"/>
      <c r="FJW25" s="33"/>
      <c r="FJX25" s="33"/>
      <c r="FJY25" s="33"/>
      <c r="FJZ25" s="33"/>
      <c r="FKA25" s="33"/>
      <c r="FKB25" s="33"/>
      <c r="FKC25" s="33"/>
      <c r="FKD25" s="33"/>
      <c r="FKE25" s="33"/>
      <c r="FKF25" s="33"/>
      <c r="FKG25" s="33"/>
      <c r="FKH25" s="33"/>
      <c r="FKI25" s="33"/>
      <c r="FKJ25" s="33"/>
      <c r="FKK25" s="33"/>
      <c r="FKL25" s="33"/>
      <c r="FKM25" s="33"/>
      <c r="FKN25" s="33"/>
      <c r="FKO25" s="33"/>
      <c r="FKP25" s="33"/>
      <c r="FKQ25" s="33"/>
      <c r="FKR25" s="33"/>
      <c r="FKS25" s="33"/>
      <c r="FKT25" s="33"/>
      <c r="FKU25" s="33"/>
      <c r="FKV25" s="33"/>
      <c r="FKW25" s="33"/>
      <c r="FKX25" s="33"/>
      <c r="FKY25" s="33"/>
      <c r="FKZ25" s="33"/>
      <c r="FLA25" s="33"/>
      <c r="FLB25" s="33"/>
      <c r="FLC25" s="33"/>
      <c r="FLD25" s="33"/>
      <c r="FLE25" s="33"/>
      <c r="FLF25" s="33"/>
      <c r="FLG25" s="33"/>
      <c r="FLH25" s="33"/>
      <c r="FLI25" s="33"/>
      <c r="FLJ25" s="33"/>
      <c r="FLK25" s="33"/>
      <c r="FLL25" s="33"/>
      <c r="FLM25" s="33"/>
      <c r="FLN25" s="33"/>
      <c r="FLO25" s="33"/>
      <c r="FLP25" s="33"/>
      <c r="FLQ25" s="33"/>
      <c r="FLR25" s="33"/>
      <c r="FLS25" s="33"/>
      <c r="FLT25" s="33"/>
      <c r="FLU25" s="33"/>
      <c r="FLV25" s="33"/>
      <c r="FLW25" s="33"/>
      <c r="FLX25" s="33"/>
      <c r="FLY25" s="33"/>
      <c r="FLZ25" s="33"/>
      <c r="FMA25" s="33"/>
      <c r="FMB25" s="33"/>
      <c r="FMC25" s="33"/>
      <c r="FMD25" s="33"/>
      <c r="FME25" s="33"/>
      <c r="FMF25" s="33"/>
      <c r="FMG25" s="33"/>
      <c r="FMH25" s="33"/>
      <c r="FMI25" s="33"/>
      <c r="FMJ25" s="33"/>
      <c r="FMK25" s="33"/>
      <c r="FML25" s="33"/>
      <c r="FMM25" s="33"/>
      <c r="FMN25" s="33"/>
      <c r="FMO25" s="33"/>
      <c r="FMP25" s="33"/>
      <c r="FMQ25" s="33"/>
      <c r="FMR25" s="33"/>
      <c r="FMS25" s="33"/>
      <c r="FMT25" s="33"/>
      <c r="FMU25" s="33"/>
      <c r="FMV25" s="33"/>
      <c r="FMW25" s="33"/>
      <c r="FMX25" s="33"/>
      <c r="FMY25" s="33"/>
      <c r="FMZ25" s="33"/>
      <c r="FNA25" s="33"/>
      <c r="FNB25" s="33"/>
      <c r="FNC25" s="33"/>
      <c r="FND25" s="33"/>
      <c r="FNE25" s="33"/>
      <c r="FNF25" s="33"/>
      <c r="FNG25" s="33"/>
      <c r="FNH25" s="33"/>
      <c r="FNI25" s="33"/>
      <c r="FNJ25" s="33"/>
      <c r="FNK25" s="33"/>
      <c r="FNL25" s="33"/>
      <c r="FNM25" s="33"/>
      <c r="FNN25" s="33"/>
      <c r="FNO25" s="33"/>
      <c r="FNP25" s="33"/>
      <c r="FNQ25" s="33"/>
      <c r="FNR25" s="33"/>
      <c r="FNS25" s="33"/>
      <c r="FNT25" s="33"/>
      <c r="FNU25" s="33"/>
      <c r="FNV25" s="33"/>
      <c r="FNW25" s="33"/>
      <c r="FNX25" s="33"/>
      <c r="FNY25" s="33"/>
      <c r="FNZ25" s="33"/>
      <c r="FOA25" s="33"/>
      <c r="FOB25" s="33"/>
      <c r="FOC25" s="33"/>
      <c r="FOD25" s="33"/>
      <c r="FOE25" s="33"/>
      <c r="FOF25" s="33"/>
      <c r="FOG25" s="33"/>
      <c r="FOH25" s="33"/>
      <c r="FOI25" s="33"/>
      <c r="FOJ25" s="33"/>
      <c r="FOK25" s="33"/>
      <c r="FOL25" s="33"/>
      <c r="FOM25" s="33"/>
      <c r="FON25" s="33"/>
      <c r="FOO25" s="33"/>
      <c r="FOP25" s="33"/>
      <c r="FOQ25" s="33"/>
      <c r="FOR25" s="33"/>
      <c r="FOS25" s="33"/>
      <c r="FOT25" s="33"/>
      <c r="FOU25" s="33"/>
      <c r="FOV25" s="33"/>
      <c r="FOW25" s="33"/>
      <c r="FOX25" s="33"/>
      <c r="FOY25" s="33"/>
      <c r="FOZ25" s="33"/>
      <c r="FPA25" s="33"/>
      <c r="FPB25" s="33"/>
      <c r="FPC25" s="33"/>
      <c r="FPD25" s="33"/>
      <c r="FPE25" s="33"/>
      <c r="FPF25" s="33"/>
      <c r="FPG25" s="33"/>
      <c r="FPH25" s="33"/>
      <c r="FPI25" s="33"/>
      <c r="FPJ25" s="33"/>
      <c r="FPK25" s="33"/>
      <c r="FPL25" s="33"/>
      <c r="FPM25" s="33"/>
      <c r="FPN25" s="33"/>
      <c r="FPO25" s="33"/>
      <c r="FPP25" s="33"/>
      <c r="FPQ25" s="33"/>
      <c r="FPR25" s="33"/>
      <c r="FPS25" s="33"/>
      <c r="FPT25" s="33"/>
      <c r="FPU25" s="33"/>
      <c r="FPV25" s="33"/>
      <c r="FPW25" s="33"/>
      <c r="FPX25" s="33"/>
      <c r="FPY25" s="33"/>
      <c r="FPZ25" s="33"/>
      <c r="FQA25" s="33"/>
      <c r="FQB25" s="33"/>
      <c r="FQC25" s="33"/>
      <c r="FQD25" s="33"/>
      <c r="FQE25" s="33"/>
      <c r="FQF25" s="33"/>
      <c r="FQG25" s="33"/>
      <c r="FQH25" s="33"/>
      <c r="FQI25" s="33"/>
      <c r="FQJ25" s="33"/>
      <c r="FQK25" s="33"/>
      <c r="FQL25" s="33"/>
      <c r="FQM25" s="33"/>
      <c r="FQN25" s="33"/>
      <c r="FQO25" s="33"/>
      <c r="FQP25" s="33"/>
      <c r="FQQ25" s="33"/>
      <c r="FQR25" s="33"/>
      <c r="FQS25" s="33"/>
      <c r="FQT25" s="33"/>
      <c r="FQU25" s="33"/>
      <c r="FQV25" s="33"/>
      <c r="FQW25" s="33"/>
      <c r="FQX25" s="33"/>
      <c r="FQY25" s="33"/>
      <c r="FQZ25" s="33"/>
      <c r="FRA25" s="33"/>
      <c r="FRB25" s="33"/>
      <c r="FRC25" s="33"/>
      <c r="FRD25" s="33"/>
      <c r="FRE25" s="33"/>
      <c r="FRF25" s="33"/>
      <c r="FRG25" s="33"/>
      <c r="FRH25" s="33"/>
      <c r="FRI25" s="33"/>
      <c r="FRJ25" s="33"/>
      <c r="FRK25" s="33"/>
      <c r="FRL25" s="33"/>
      <c r="FRM25" s="33"/>
      <c r="FRN25" s="33"/>
      <c r="FRO25" s="33"/>
      <c r="FRP25" s="33"/>
      <c r="FRQ25" s="33"/>
      <c r="FRR25" s="33"/>
      <c r="FRS25" s="33"/>
      <c r="FRT25" s="33"/>
      <c r="FRU25" s="33"/>
      <c r="FRV25" s="33"/>
      <c r="FRW25" s="33"/>
      <c r="FRX25" s="33"/>
      <c r="FRY25" s="33"/>
      <c r="FRZ25" s="33"/>
      <c r="FSA25" s="33"/>
      <c r="FSB25" s="33"/>
      <c r="FSC25" s="33"/>
      <c r="FSD25" s="33"/>
      <c r="FSE25" s="33"/>
      <c r="FSF25" s="33"/>
      <c r="FSG25" s="33"/>
      <c r="FSH25" s="33"/>
      <c r="FSI25" s="33"/>
      <c r="FSJ25" s="33"/>
      <c r="FSK25" s="33"/>
      <c r="FSL25" s="33"/>
      <c r="FSM25" s="33"/>
      <c r="FSN25" s="33"/>
      <c r="FSO25" s="33"/>
      <c r="FSP25" s="33"/>
      <c r="FSQ25" s="33"/>
      <c r="FSR25" s="33"/>
      <c r="FSS25" s="33"/>
      <c r="FST25" s="33"/>
      <c r="FSU25" s="33"/>
      <c r="FSV25" s="33"/>
      <c r="FSW25" s="33"/>
      <c r="FSX25" s="33"/>
      <c r="FSY25" s="33"/>
      <c r="FSZ25" s="33"/>
      <c r="FTA25" s="33"/>
      <c r="FTB25" s="33"/>
      <c r="FTC25" s="33"/>
      <c r="FTD25" s="33"/>
      <c r="FTE25" s="33"/>
      <c r="FTF25" s="33"/>
      <c r="FTG25" s="33"/>
      <c r="FTH25" s="33"/>
      <c r="FTI25" s="33"/>
      <c r="FTJ25" s="33"/>
      <c r="FTK25" s="33"/>
      <c r="FTL25" s="33"/>
      <c r="FTM25" s="33"/>
      <c r="FTN25" s="33"/>
      <c r="FTO25" s="33"/>
      <c r="FTP25" s="33"/>
      <c r="FTQ25" s="33"/>
      <c r="FTR25" s="33"/>
      <c r="FTS25" s="33"/>
      <c r="FTT25" s="33"/>
      <c r="FTU25" s="33"/>
      <c r="FTV25" s="33"/>
      <c r="FTW25" s="33"/>
      <c r="FTX25" s="33"/>
      <c r="FTY25" s="33"/>
      <c r="FTZ25" s="33"/>
      <c r="FUA25" s="33"/>
      <c r="FUB25" s="33"/>
      <c r="FUC25" s="33"/>
      <c r="FUD25" s="33"/>
      <c r="FUE25" s="33"/>
      <c r="FUF25" s="33"/>
      <c r="FUG25" s="33"/>
      <c r="FUH25" s="33"/>
      <c r="FUI25" s="33"/>
      <c r="FUJ25" s="33"/>
      <c r="FUK25" s="33"/>
      <c r="FUL25" s="33"/>
      <c r="FUM25" s="33"/>
      <c r="FUN25" s="33"/>
      <c r="FUO25" s="33"/>
      <c r="FUP25" s="33"/>
      <c r="FUQ25" s="33"/>
      <c r="FUR25" s="33"/>
      <c r="FUS25" s="33"/>
      <c r="FUT25" s="33"/>
      <c r="FUU25" s="33"/>
      <c r="FUV25" s="33"/>
      <c r="FUW25" s="33"/>
      <c r="FUX25" s="33"/>
      <c r="FUY25" s="33"/>
      <c r="FUZ25" s="33"/>
      <c r="FVA25" s="33"/>
      <c r="FVB25" s="33"/>
      <c r="FVC25" s="33"/>
      <c r="FVD25" s="33"/>
      <c r="FVE25" s="33"/>
      <c r="FVF25" s="33"/>
      <c r="FVG25" s="33"/>
      <c r="FVH25" s="33"/>
      <c r="FVI25" s="33"/>
      <c r="FVJ25" s="33"/>
      <c r="FVK25" s="33"/>
      <c r="FVL25" s="33"/>
      <c r="FVM25" s="33"/>
      <c r="FVN25" s="33"/>
      <c r="FVO25" s="33"/>
      <c r="FVP25" s="33"/>
      <c r="FVQ25" s="33"/>
      <c r="FVR25" s="33"/>
      <c r="FVS25" s="33"/>
      <c r="FVT25" s="33"/>
      <c r="FVU25" s="33"/>
      <c r="FVV25" s="33"/>
      <c r="FVW25" s="33"/>
      <c r="FVX25" s="33"/>
      <c r="FVY25" s="33"/>
      <c r="FVZ25" s="33"/>
      <c r="FWA25" s="33"/>
      <c r="FWB25" s="33"/>
      <c r="FWC25" s="33"/>
      <c r="FWD25" s="33"/>
      <c r="FWE25" s="33"/>
      <c r="FWF25" s="33"/>
      <c r="FWG25" s="33"/>
      <c r="FWH25" s="33"/>
      <c r="FWI25" s="33"/>
      <c r="FWJ25" s="33"/>
      <c r="FWK25" s="33"/>
      <c r="FWL25" s="33"/>
      <c r="FWM25" s="33"/>
      <c r="FWN25" s="33"/>
      <c r="FWO25" s="33"/>
      <c r="FWP25" s="33"/>
      <c r="FWQ25" s="33"/>
      <c r="FWR25" s="33"/>
      <c r="FWS25" s="33"/>
      <c r="FWT25" s="33"/>
      <c r="FWU25" s="33"/>
      <c r="FWV25" s="33"/>
      <c r="FWW25" s="33"/>
      <c r="FWX25" s="33"/>
      <c r="FWY25" s="33"/>
      <c r="FWZ25" s="33"/>
      <c r="FXA25" s="33"/>
      <c r="FXB25" s="33"/>
      <c r="FXC25" s="33"/>
      <c r="FXD25" s="33"/>
      <c r="FXE25" s="33"/>
      <c r="FXF25" s="33"/>
      <c r="FXG25" s="33"/>
      <c r="FXH25" s="33"/>
      <c r="FXI25" s="33"/>
      <c r="FXJ25" s="33"/>
      <c r="FXK25" s="33"/>
      <c r="FXL25" s="33"/>
      <c r="FXM25" s="33"/>
      <c r="FXN25" s="33"/>
      <c r="FXO25" s="33"/>
      <c r="FXP25" s="33"/>
      <c r="FXQ25" s="33"/>
      <c r="FXR25" s="33"/>
      <c r="FXS25" s="33"/>
      <c r="FXT25" s="33"/>
      <c r="FXU25" s="33"/>
      <c r="FXV25" s="33"/>
      <c r="FXW25" s="33"/>
      <c r="FXX25" s="33"/>
      <c r="FXY25" s="33"/>
      <c r="FXZ25" s="33"/>
      <c r="FYA25" s="33"/>
      <c r="FYB25" s="33"/>
      <c r="FYC25" s="33"/>
      <c r="FYD25" s="33"/>
      <c r="FYE25" s="33"/>
      <c r="FYF25" s="33"/>
      <c r="FYG25" s="33"/>
      <c r="FYH25" s="33"/>
      <c r="FYI25" s="33"/>
      <c r="FYJ25" s="33"/>
      <c r="FYK25" s="33"/>
      <c r="FYL25" s="33"/>
      <c r="FYM25" s="33"/>
      <c r="FYN25" s="33"/>
      <c r="FYO25" s="33"/>
      <c r="FYP25" s="33"/>
      <c r="FYQ25" s="33"/>
      <c r="FYR25" s="33"/>
      <c r="FYS25" s="33"/>
      <c r="FYT25" s="33"/>
      <c r="FYU25" s="33"/>
      <c r="FYV25" s="33"/>
      <c r="FYW25" s="33"/>
      <c r="FYX25" s="33"/>
      <c r="FYY25" s="33"/>
      <c r="FYZ25" s="33"/>
      <c r="FZA25" s="33"/>
      <c r="FZB25" s="33"/>
      <c r="FZC25" s="33"/>
      <c r="FZD25" s="33"/>
      <c r="FZE25" s="33"/>
      <c r="FZF25" s="33"/>
      <c r="FZG25" s="33"/>
      <c r="FZH25" s="33"/>
      <c r="FZI25" s="33"/>
      <c r="FZJ25" s="33"/>
      <c r="FZK25" s="33"/>
      <c r="FZL25" s="33"/>
      <c r="FZM25" s="33"/>
      <c r="FZN25" s="33"/>
      <c r="FZO25" s="33"/>
      <c r="FZP25" s="33"/>
      <c r="FZQ25" s="33"/>
      <c r="FZR25" s="33"/>
      <c r="FZS25" s="33"/>
      <c r="FZT25" s="33"/>
      <c r="FZU25" s="33"/>
      <c r="FZV25" s="33"/>
      <c r="FZW25" s="33"/>
      <c r="FZX25" s="33"/>
      <c r="FZY25" s="33"/>
      <c r="FZZ25" s="33"/>
      <c r="GAA25" s="33"/>
      <c r="GAB25" s="33"/>
      <c r="GAC25" s="33"/>
      <c r="GAD25" s="33"/>
      <c r="GAE25" s="33"/>
      <c r="GAF25" s="33"/>
      <c r="GAG25" s="33"/>
      <c r="GAH25" s="33"/>
      <c r="GAI25" s="33"/>
      <c r="GAJ25" s="33"/>
      <c r="GAK25" s="33"/>
      <c r="GAL25" s="33"/>
      <c r="GAM25" s="33"/>
      <c r="GAN25" s="33"/>
      <c r="GAO25" s="33"/>
      <c r="GAP25" s="33"/>
      <c r="GAQ25" s="33"/>
      <c r="GAR25" s="33"/>
      <c r="GAS25" s="33"/>
      <c r="GAT25" s="33"/>
      <c r="GAU25" s="33"/>
      <c r="GAV25" s="33"/>
      <c r="GAW25" s="33"/>
      <c r="GAX25" s="33"/>
      <c r="GAY25" s="33"/>
      <c r="GAZ25" s="33"/>
      <c r="GBA25" s="33"/>
      <c r="GBB25" s="33"/>
      <c r="GBC25" s="33"/>
      <c r="GBD25" s="33"/>
      <c r="GBE25" s="33"/>
      <c r="GBF25" s="33"/>
      <c r="GBG25" s="33"/>
      <c r="GBH25" s="33"/>
      <c r="GBI25" s="33"/>
      <c r="GBJ25" s="33"/>
      <c r="GBK25" s="33"/>
      <c r="GBL25" s="33"/>
      <c r="GBM25" s="33"/>
      <c r="GBN25" s="33"/>
      <c r="GBO25" s="33"/>
      <c r="GBP25" s="33"/>
      <c r="GBQ25" s="33"/>
      <c r="GBR25" s="33"/>
      <c r="GBS25" s="33"/>
      <c r="GBT25" s="33"/>
      <c r="GBU25" s="33"/>
      <c r="GBV25" s="33"/>
      <c r="GBW25" s="33"/>
      <c r="GBX25" s="33"/>
      <c r="GBY25" s="33"/>
      <c r="GBZ25" s="33"/>
      <c r="GCA25" s="33"/>
      <c r="GCB25" s="33"/>
      <c r="GCC25" s="33"/>
      <c r="GCD25" s="33"/>
      <c r="GCE25" s="33"/>
      <c r="GCF25" s="33"/>
      <c r="GCG25" s="33"/>
      <c r="GCH25" s="33"/>
      <c r="GCI25" s="33"/>
      <c r="GCJ25" s="33"/>
      <c r="GCK25" s="33"/>
      <c r="GCL25" s="33"/>
      <c r="GCM25" s="33"/>
      <c r="GCN25" s="33"/>
      <c r="GCO25" s="33"/>
      <c r="GCP25" s="33"/>
      <c r="GCQ25" s="33"/>
      <c r="GCR25" s="33"/>
      <c r="GCS25" s="33"/>
      <c r="GCT25" s="33"/>
      <c r="GCU25" s="33"/>
      <c r="GCV25" s="33"/>
      <c r="GCW25" s="33"/>
      <c r="GCX25" s="33"/>
      <c r="GCY25" s="33"/>
      <c r="GCZ25" s="33"/>
      <c r="GDA25" s="33"/>
      <c r="GDB25" s="33"/>
      <c r="GDC25" s="33"/>
      <c r="GDD25" s="33"/>
      <c r="GDE25" s="33"/>
      <c r="GDF25" s="33"/>
      <c r="GDG25" s="33"/>
      <c r="GDH25" s="33"/>
      <c r="GDI25" s="33"/>
      <c r="GDJ25" s="33"/>
      <c r="GDK25" s="33"/>
      <c r="GDL25" s="33"/>
      <c r="GDM25" s="33"/>
      <c r="GDN25" s="33"/>
      <c r="GDO25" s="33"/>
      <c r="GDP25" s="33"/>
      <c r="GDQ25" s="33"/>
      <c r="GDR25" s="33"/>
      <c r="GDS25" s="33"/>
      <c r="GDT25" s="33"/>
      <c r="GDU25" s="33"/>
      <c r="GDV25" s="33"/>
      <c r="GDW25" s="33"/>
      <c r="GDX25" s="33"/>
      <c r="GDY25" s="33"/>
      <c r="GDZ25" s="33"/>
      <c r="GEA25" s="33"/>
      <c r="GEB25" s="33"/>
      <c r="GEC25" s="33"/>
      <c r="GED25" s="33"/>
      <c r="GEE25" s="33"/>
      <c r="GEF25" s="33"/>
      <c r="GEG25" s="33"/>
      <c r="GEH25" s="33"/>
      <c r="GEI25" s="33"/>
      <c r="GEJ25" s="33"/>
      <c r="GEK25" s="33"/>
      <c r="GEL25" s="33"/>
      <c r="GEM25" s="33"/>
      <c r="GEN25" s="33"/>
      <c r="GEO25" s="33"/>
      <c r="GEP25" s="33"/>
      <c r="GEQ25" s="33"/>
      <c r="GER25" s="33"/>
      <c r="GES25" s="33"/>
      <c r="GET25" s="33"/>
      <c r="GEU25" s="33"/>
      <c r="GEV25" s="33"/>
      <c r="GEW25" s="33"/>
      <c r="GEX25" s="33"/>
      <c r="GEY25" s="33"/>
      <c r="GEZ25" s="33"/>
      <c r="GFA25" s="33"/>
      <c r="GFB25" s="33"/>
      <c r="GFC25" s="33"/>
      <c r="GFD25" s="33"/>
      <c r="GFE25" s="33"/>
      <c r="GFF25" s="33"/>
      <c r="GFG25" s="33"/>
      <c r="GFH25" s="33"/>
      <c r="GFI25" s="33"/>
      <c r="GFJ25" s="33"/>
      <c r="GFK25" s="33"/>
      <c r="GFL25" s="33"/>
      <c r="GFM25" s="33"/>
      <c r="GFN25" s="33"/>
      <c r="GFO25" s="33"/>
      <c r="GFP25" s="33"/>
      <c r="GFQ25" s="33"/>
      <c r="GFR25" s="33"/>
      <c r="GFS25" s="33"/>
      <c r="GFT25" s="33"/>
      <c r="GFU25" s="33"/>
      <c r="GFV25" s="33"/>
      <c r="GFW25" s="33"/>
      <c r="GFX25" s="33"/>
      <c r="GFY25" s="33"/>
      <c r="GFZ25" s="33"/>
      <c r="GGA25" s="33"/>
      <c r="GGB25" s="33"/>
      <c r="GGC25" s="33"/>
      <c r="GGD25" s="33"/>
      <c r="GGE25" s="33"/>
      <c r="GGF25" s="33"/>
      <c r="GGG25" s="33"/>
      <c r="GGH25" s="33"/>
      <c r="GGI25" s="33"/>
      <c r="GGJ25" s="33"/>
      <c r="GGK25" s="33"/>
      <c r="GGL25" s="33"/>
      <c r="GGM25" s="33"/>
      <c r="GGN25" s="33"/>
      <c r="GGO25" s="33"/>
      <c r="GGP25" s="33"/>
      <c r="GGQ25" s="33"/>
      <c r="GGR25" s="33"/>
      <c r="GGS25" s="33"/>
      <c r="GGT25" s="33"/>
      <c r="GGU25" s="33"/>
      <c r="GGV25" s="33"/>
      <c r="GGW25" s="33"/>
      <c r="GGX25" s="33"/>
      <c r="GGY25" s="33"/>
      <c r="GGZ25" s="33"/>
      <c r="GHA25" s="33"/>
      <c r="GHB25" s="33"/>
      <c r="GHC25" s="33"/>
      <c r="GHD25" s="33"/>
      <c r="GHE25" s="33"/>
      <c r="GHF25" s="33"/>
      <c r="GHG25" s="33"/>
      <c r="GHH25" s="33"/>
      <c r="GHI25" s="33"/>
      <c r="GHJ25" s="33"/>
      <c r="GHK25" s="33"/>
      <c r="GHL25" s="33"/>
      <c r="GHM25" s="33"/>
      <c r="GHN25" s="33"/>
      <c r="GHO25" s="33"/>
      <c r="GHP25" s="33"/>
      <c r="GHQ25" s="33"/>
      <c r="GHR25" s="33"/>
      <c r="GHS25" s="33"/>
      <c r="GHT25" s="33"/>
      <c r="GHU25" s="33"/>
      <c r="GHV25" s="33"/>
      <c r="GHW25" s="33"/>
      <c r="GHX25" s="33"/>
      <c r="GHY25" s="33"/>
      <c r="GHZ25" s="33"/>
      <c r="GIA25" s="33"/>
      <c r="GIB25" s="33"/>
      <c r="GIC25" s="33"/>
      <c r="GID25" s="33"/>
      <c r="GIE25" s="33"/>
      <c r="GIF25" s="33"/>
      <c r="GIG25" s="33"/>
      <c r="GIH25" s="33"/>
      <c r="GII25" s="33"/>
      <c r="GIJ25" s="33"/>
      <c r="GIK25" s="33"/>
      <c r="GIL25" s="33"/>
      <c r="GIM25" s="33"/>
      <c r="GIN25" s="33"/>
      <c r="GIO25" s="33"/>
      <c r="GIP25" s="33"/>
      <c r="GIQ25" s="33"/>
      <c r="GIR25" s="33"/>
      <c r="GIS25" s="33"/>
      <c r="GIT25" s="33"/>
      <c r="GIU25" s="33"/>
      <c r="GIV25" s="33"/>
      <c r="GIW25" s="33"/>
      <c r="GIX25" s="33"/>
      <c r="GIY25" s="33"/>
      <c r="GIZ25" s="33"/>
      <c r="GJA25" s="33"/>
      <c r="GJB25" s="33"/>
      <c r="GJC25" s="33"/>
      <c r="GJD25" s="33"/>
      <c r="GJE25" s="33"/>
      <c r="GJF25" s="33"/>
      <c r="GJG25" s="33"/>
      <c r="GJH25" s="33"/>
      <c r="GJI25" s="33"/>
      <c r="GJJ25" s="33"/>
      <c r="GJK25" s="33"/>
      <c r="GJL25" s="33"/>
      <c r="GJM25" s="33"/>
      <c r="GJN25" s="33"/>
      <c r="GJO25" s="33"/>
      <c r="GJP25" s="33"/>
      <c r="GJQ25" s="33"/>
      <c r="GJR25" s="33"/>
      <c r="GJS25" s="33"/>
      <c r="GJT25" s="33"/>
      <c r="GJU25" s="33"/>
      <c r="GJV25" s="33"/>
      <c r="GJW25" s="33"/>
      <c r="GJX25" s="33"/>
      <c r="GJY25" s="33"/>
      <c r="GJZ25" s="33"/>
      <c r="GKA25" s="33"/>
      <c r="GKB25" s="33"/>
      <c r="GKC25" s="33"/>
      <c r="GKD25" s="33"/>
      <c r="GKE25" s="33"/>
      <c r="GKF25" s="33"/>
      <c r="GKG25" s="33"/>
      <c r="GKH25" s="33"/>
      <c r="GKI25" s="33"/>
      <c r="GKJ25" s="33"/>
      <c r="GKK25" s="33"/>
      <c r="GKL25" s="33"/>
      <c r="GKM25" s="33"/>
      <c r="GKN25" s="33"/>
      <c r="GKO25" s="33"/>
      <c r="GKP25" s="33"/>
      <c r="GKQ25" s="33"/>
      <c r="GKR25" s="33"/>
      <c r="GKS25" s="33"/>
      <c r="GKT25" s="33"/>
      <c r="GKU25" s="33"/>
      <c r="GKV25" s="33"/>
      <c r="GKW25" s="33"/>
      <c r="GKX25" s="33"/>
      <c r="GKY25" s="33"/>
      <c r="GKZ25" s="33"/>
      <c r="GLA25" s="33"/>
      <c r="GLB25" s="33"/>
      <c r="GLC25" s="33"/>
      <c r="GLD25" s="33"/>
      <c r="GLE25" s="33"/>
      <c r="GLF25" s="33"/>
      <c r="GLG25" s="33"/>
      <c r="GLH25" s="33"/>
      <c r="GLI25" s="33"/>
      <c r="GLJ25" s="33"/>
      <c r="GLK25" s="33"/>
      <c r="GLL25" s="33"/>
      <c r="GLM25" s="33"/>
      <c r="GLN25" s="33"/>
      <c r="GLO25" s="33"/>
      <c r="GLP25" s="33"/>
      <c r="GLQ25" s="33"/>
      <c r="GLR25" s="33"/>
      <c r="GLS25" s="33"/>
      <c r="GLT25" s="33"/>
      <c r="GLU25" s="33"/>
      <c r="GLV25" s="33"/>
      <c r="GLW25" s="33"/>
      <c r="GLX25" s="33"/>
      <c r="GLY25" s="33"/>
      <c r="GLZ25" s="33"/>
      <c r="GMA25" s="33"/>
      <c r="GMB25" s="33"/>
      <c r="GMC25" s="33"/>
      <c r="GMD25" s="33"/>
      <c r="GME25" s="33"/>
      <c r="GMF25" s="33"/>
      <c r="GMG25" s="33"/>
      <c r="GMH25" s="33"/>
      <c r="GMI25" s="33"/>
      <c r="GMJ25" s="33"/>
      <c r="GMK25" s="33"/>
      <c r="GML25" s="33"/>
      <c r="GMM25" s="33"/>
      <c r="GMN25" s="33"/>
      <c r="GMO25" s="33"/>
      <c r="GMP25" s="33"/>
      <c r="GMQ25" s="33"/>
      <c r="GMR25" s="33"/>
      <c r="GMS25" s="33"/>
      <c r="GMT25" s="33"/>
      <c r="GMU25" s="33"/>
      <c r="GMV25" s="33"/>
      <c r="GMW25" s="33"/>
      <c r="GMX25" s="33"/>
      <c r="GMY25" s="33"/>
      <c r="GMZ25" s="33"/>
      <c r="GNA25" s="33"/>
      <c r="GNB25" s="33"/>
      <c r="GNC25" s="33"/>
      <c r="GND25" s="33"/>
      <c r="GNE25" s="33"/>
      <c r="GNF25" s="33"/>
      <c r="GNG25" s="33"/>
      <c r="GNH25" s="33"/>
      <c r="GNI25" s="33"/>
      <c r="GNJ25" s="33"/>
      <c r="GNK25" s="33"/>
      <c r="GNL25" s="33"/>
      <c r="GNM25" s="33"/>
      <c r="GNN25" s="33"/>
      <c r="GNO25" s="33"/>
      <c r="GNP25" s="33"/>
      <c r="GNQ25" s="33"/>
      <c r="GNR25" s="33"/>
      <c r="GNS25" s="33"/>
      <c r="GNT25" s="33"/>
      <c r="GNU25" s="33"/>
      <c r="GNV25" s="33"/>
      <c r="GNW25" s="33"/>
      <c r="GNX25" s="33"/>
      <c r="GNY25" s="33"/>
      <c r="GNZ25" s="33"/>
      <c r="GOA25" s="33"/>
      <c r="GOB25" s="33"/>
      <c r="GOC25" s="33"/>
      <c r="GOD25" s="33"/>
      <c r="GOE25" s="33"/>
      <c r="GOF25" s="33"/>
      <c r="GOG25" s="33"/>
      <c r="GOH25" s="33"/>
      <c r="GOI25" s="33"/>
      <c r="GOJ25" s="33"/>
      <c r="GOK25" s="33"/>
      <c r="GOL25" s="33"/>
      <c r="GOM25" s="33"/>
      <c r="GON25" s="33"/>
      <c r="GOO25" s="33"/>
      <c r="GOP25" s="33"/>
      <c r="GOQ25" s="33"/>
      <c r="GOR25" s="33"/>
      <c r="GOS25" s="33"/>
      <c r="GOT25" s="33"/>
      <c r="GOU25" s="33"/>
      <c r="GOV25" s="33"/>
      <c r="GOW25" s="33"/>
      <c r="GOX25" s="33"/>
      <c r="GOY25" s="33"/>
      <c r="GOZ25" s="33"/>
      <c r="GPA25" s="33"/>
      <c r="GPB25" s="33"/>
      <c r="GPC25" s="33"/>
      <c r="GPD25" s="33"/>
      <c r="GPE25" s="33"/>
      <c r="GPF25" s="33"/>
      <c r="GPG25" s="33"/>
      <c r="GPH25" s="33"/>
      <c r="GPI25" s="33"/>
      <c r="GPJ25" s="33"/>
      <c r="GPK25" s="33"/>
      <c r="GPL25" s="33"/>
      <c r="GPM25" s="33"/>
      <c r="GPN25" s="33"/>
      <c r="GPO25" s="33"/>
      <c r="GPP25" s="33"/>
      <c r="GPQ25" s="33"/>
      <c r="GPR25" s="33"/>
      <c r="GPS25" s="33"/>
      <c r="GPT25" s="33"/>
      <c r="GPU25" s="33"/>
      <c r="GPV25" s="33"/>
      <c r="GPW25" s="33"/>
      <c r="GPX25" s="33"/>
      <c r="GPY25" s="33"/>
      <c r="GPZ25" s="33"/>
      <c r="GQA25" s="33"/>
      <c r="GQB25" s="33"/>
      <c r="GQC25" s="33"/>
      <c r="GQD25" s="33"/>
      <c r="GQE25" s="33"/>
      <c r="GQF25" s="33"/>
      <c r="GQG25" s="33"/>
      <c r="GQH25" s="33"/>
      <c r="GQI25" s="33"/>
      <c r="GQJ25" s="33"/>
      <c r="GQK25" s="33"/>
      <c r="GQL25" s="33"/>
      <c r="GQM25" s="33"/>
      <c r="GQN25" s="33"/>
      <c r="GQO25" s="33"/>
      <c r="GQP25" s="33"/>
      <c r="GQQ25" s="33"/>
      <c r="GQR25" s="33"/>
      <c r="GQS25" s="33"/>
      <c r="GQT25" s="33"/>
      <c r="GQU25" s="33"/>
      <c r="GQV25" s="33"/>
      <c r="GQW25" s="33"/>
      <c r="GQX25" s="33"/>
      <c r="GQY25" s="33"/>
      <c r="GQZ25" s="33"/>
      <c r="GRA25" s="33"/>
      <c r="GRB25" s="33"/>
      <c r="GRC25" s="33"/>
      <c r="GRD25" s="33"/>
      <c r="GRE25" s="33"/>
      <c r="GRF25" s="33"/>
      <c r="GRG25" s="33"/>
      <c r="GRH25" s="33"/>
      <c r="GRI25" s="33"/>
      <c r="GRJ25" s="33"/>
      <c r="GRK25" s="33"/>
      <c r="GRL25" s="33"/>
      <c r="GRM25" s="33"/>
      <c r="GRN25" s="33"/>
      <c r="GRO25" s="33"/>
      <c r="GRP25" s="33"/>
      <c r="GRQ25" s="33"/>
      <c r="GRR25" s="33"/>
      <c r="GRS25" s="33"/>
      <c r="GRT25" s="33"/>
      <c r="GRU25" s="33"/>
      <c r="GRV25" s="33"/>
      <c r="GRW25" s="33"/>
      <c r="GRX25" s="33"/>
      <c r="GRY25" s="33"/>
      <c r="GRZ25" s="33"/>
      <c r="GSA25" s="33"/>
      <c r="GSB25" s="33"/>
      <c r="GSC25" s="33"/>
      <c r="GSD25" s="33"/>
      <c r="GSE25" s="33"/>
      <c r="GSF25" s="33"/>
      <c r="GSG25" s="33"/>
      <c r="GSH25" s="33"/>
      <c r="GSI25" s="33"/>
      <c r="GSJ25" s="33"/>
      <c r="GSK25" s="33"/>
      <c r="GSL25" s="33"/>
      <c r="GSM25" s="33"/>
      <c r="GSN25" s="33"/>
      <c r="GSO25" s="33"/>
      <c r="GSP25" s="33"/>
      <c r="GSQ25" s="33"/>
      <c r="GSR25" s="33"/>
      <c r="GSS25" s="33"/>
      <c r="GST25" s="33"/>
      <c r="GSU25" s="33"/>
      <c r="GSV25" s="33"/>
      <c r="GSW25" s="33"/>
      <c r="GSX25" s="33"/>
      <c r="GSY25" s="33"/>
      <c r="GSZ25" s="33"/>
      <c r="GTA25" s="33"/>
      <c r="GTB25" s="33"/>
      <c r="GTC25" s="33"/>
      <c r="GTD25" s="33"/>
      <c r="GTE25" s="33"/>
      <c r="GTF25" s="33"/>
      <c r="GTG25" s="33"/>
      <c r="GTH25" s="33"/>
      <c r="GTI25" s="33"/>
      <c r="GTJ25" s="33"/>
      <c r="GTK25" s="33"/>
      <c r="GTL25" s="33"/>
      <c r="GTM25" s="33"/>
      <c r="GTN25" s="33"/>
      <c r="GTO25" s="33"/>
      <c r="GTP25" s="33"/>
      <c r="GTQ25" s="33"/>
      <c r="GTR25" s="33"/>
      <c r="GTS25" s="33"/>
      <c r="GTT25" s="33"/>
      <c r="GTU25" s="33"/>
      <c r="GTV25" s="33"/>
      <c r="GTW25" s="33"/>
      <c r="GTX25" s="33"/>
      <c r="GTY25" s="33"/>
      <c r="GTZ25" s="33"/>
      <c r="GUA25" s="33"/>
      <c r="GUB25" s="33"/>
      <c r="GUC25" s="33"/>
      <c r="GUD25" s="33"/>
      <c r="GUE25" s="33"/>
      <c r="GUF25" s="33"/>
      <c r="GUG25" s="33"/>
      <c r="GUH25" s="33"/>
      <c r="GUI25" s="33"/>
      <c r="GUJ25" s="33"/>
      <c r="GUK25" s="33"/>
      <c r="GUL25" s="33"/>
      <c r="GUM25" s="33"/>
      <c r="GUN25" s="33"/>
      <c r="GUO25" s="33"/>
      <c r="GUP25" s="33"/>
      <c r="GUQ25" s="33"/>
      <c r="GUR25" s="33"/>
      <c r="GUS25" s="33"/>
      <c r="GUT25" s="33"/>
      <c r="GUU25" s="33"/>
      <c r="GUV25" s="33"/>
      <c r="GUW25" s="33"/>
      <c r="GUX25" s="33"/>
      <c r="GUY25" s="33"/>
      <c r="GUZ25" s="33"/>
      <c r="GVA25" s="33"/>
      <c r="GVB25" s="33"/>
      <c r="GVC25" s="33"/>
      <c r="GVD25" s="33"/>
      <c r="GVE25" s="33"/>
      <c r="GVF25" s="33"/>
      <c r="GVG25" s="33"/>
      <c r="GVH25" s="33"/>
      <c r="GVI25" s="33"/>
      <c r="GVJ25" s="33"/>
      <c r="GVK25" s="33"/>
      <c r="GVL25" s="33"/>
      <c r="GVM25" s="33"/>
      <c r="GVN25" s="33"/>
      <c r="GVO25" s="33"/>
      <c r="GVP25" s="33"/>
      <c r="GVQ25" s="33"/>
      <c r="GVR25" s="33"/>
      <c r="GVS25" s="33"/>
      <c r="GVT25" s="33"/>
      <c r="GVU25" s="33"/>
      <c r="GVV25" s="33"/>
      <c r="GVW25" s="33"/>
      <c r="GVX25" s="33"/>
      <c r="GVY25" s="33"/>
      <c r="GVZ25" s="33"/>
      <c r="GWA25" s="33"/>
      <c r="GWB25" s="33"/>
      <c r="GWC25" s="33"/>
      <c r="GWD25" s="33"/>
      <c r="GWE25" s="33"/>
      <c r="GWF25" s="33"/>
      <c r="GWG25" s="33"/>
      <c r="GWH25" s="33"/>
      <c r="GWI25" s="33"/>
      <c r="GWJ25" s="33"/>
      <c r="GWK25" s="33"/>
      <c r="GWL25" s="33"/>
      <c r="GWM25" s="33"/>
      <c r="GWN25" s="33"/>
      <c r="GWO25" s="33"/>
      <c r="GWP25" s="33"/>
      <c r="GWQ25" s="33"/>
      <c r="GWR25" s="33"/>
      <c r="GWS25" s="33"/>
      <c r="GWT25" s="33"/>
      <c r="GWU25" s="33"/>
      <c r="GWV25" s="33"/>
      <c r="GWW25" s="33"/>
      <c r="GWX25" s="33"/>
      <c r="GWY25" s="33"/>
      <c r="GWZ25" s="33"/>
      <c r="GXA25" s="33"/>
      <c r="GXB25" s="33"/>
      <c r="GXC25" s="33"/>
      <c r="GXD25" s="33"/>
      <c r="GXE25" s="33"/>
      <c r="GXF25" s="33"/>
      <c r="GXG25" s="33"/>
      <c r="GXH25" s="33"/>
      <c r="GXI25" s="33"/>
      <c r="GXJ25" s="33"/>
      <c r="GXK25" s="33"/>
      <c r="GXL25" s="33"/>
      <c r="GXM25" s="33"/>
      <c r="GXN25" s="33"/>
      <c r="GXO25" s="33"/>
      <c r="GXP25" s="33"/>
      <c r="GXQ25" s="33"/>
      <c r="GXR25" s="33"/>
      <c r="GXS25" s="33"/>
      <c r="GXT25" s="33"/>
      <c r="GXU25" s="33"/>
      <c r="GXV25" s="33"/>
      <c r="GXW25" s="33"/>
      <c r="GXX25" s="33"/>
      <c r="GXY25" s="33"/>
      <c r="GXZ25" s="33"/>
      <c r="GYA25" s="33"/>
      <c r="GYB25" s="33"/>
      <c r="GYC25" s="33"/>
      <c r="GYD25" s="33"/>
      <c r="GYE25" s="33"/>
      <c r="GYF25" s="33"/>
      <c r="GYG25" s="33"/>
      <c r="GYH25" s="33"/>
      <c r="GYI25" s="33"/>
      <c r="GYJ25" s="33"/>
      <c r="GYK25" s="33"/>
      <c r="GYL25" s="33"/>
      <c r="GYM25" s="33"/>
      <c r="GYN25" s="33"/>
      <c r="GYO25" s="33"/>
      <c r="GYP25" s="33"/>
      <c r="GYQ25" s="33"/>
      <c r="GYR25" s="33"/>
      <c r="GYS25" s="33"/>
      <c r="GYT25" s="33"/>
      <c r="GYU25" s="33"/>
      <c r="GYV25" s="33"/>
      <c r="GYW25" s="33"/>
      <c r="GYX25" s="33"/>
      <c r="GYY25" s="33"/>
      <c r="GYZ25" s="33"/>
      <c r="GZA25" s="33"/>
      <c r="GZB25" s="33"/>
      <c r="GZC25" s="33"/>
      <c r="GZD25" s="33"/>
      <c r="GZE25" s="33"/>
      <c r="GZF25" s="33"/>
      <c r="GZG25" s="33"/>
      <c r="GZH25" s="33"/>
      <c r="GZI25" s="33"/>
      <c r="GZJ25" s="33"/>
      <c r="GZK25" s="33"/>
      <c r="GZL25" s="33"/>
      <c r="GZM25" s="33"/>
      <c r="GZN25" s="33"/>
      <c r="GZO25" s="33"/>
      <c r="GZP25" s="33"/>
      <c r="GZQ25" s="33"/>
      <c r="GZR25" s="33"/>
      <c r="GZS25" s="33"/>
      <c r="GZT25" s="33"/>
      <c r="GZU25" s="33"/>
      <c r="GZV25" s="33"/>
      <c r="GZW25" s="33"/>
      <c r="GZX25" s="33"/>
      <c r="GZY25" s="33"/>
      <c r="GZZ25" s="33"/>
      <c r="HAA25" s="33"/>
      <c r="HAB25" s="33"/>
      <c r="HAC25" s="33"/>
      <c r="HAD25" s="33"/>
      <c r="HAE25" s="33"/>
      <c r="HAF25" s="33"/>
      <c r="HAG25" s="33"/>
      <c r="HAH25" s="33"/>
      <c r="HAI25" s="33"/>
      <c r="HAJ25" s="33"/>
      <c r="HAK25" s="33"/>
      <c r="HAL25" s="33"/>
      <c r="HAM25" s="33"/>
      <c r="HAN25" s="33"/>
      <c r="HAO25" s="33"/>
      <c r="HAP25" s="33"/>
      <c r="HAQ25" s="33"/>
      <c r="HAR25" s="33"/>
      <c r="HAS25" s="33"/>
      <c r="HAT25" s="33"/>
      <c r="HAU25" s="33"/>
      <c r="HAV25" s="33"/>
      <c r="HAW25" s="33"/>
      <c r="HAX25" s="33"/>
      <c r="HAY25" s="33"/>
      <c r="HAZ25" s="33"/>
      <c r="HBA25" s="33"/>
      <c r="HBB25" s="33"/>
      <c r="HBC25" s="33"/>
      <c r="HBD25" s="33"/>
      <c r="HBE25" s="33"/>
      <c r="HBF25" s="33"/>
      <c r="HBG25" s="33"/>
      <c r="HBH25" s="33"/>
      <c r="HBI25" s="33"/>
      <c r="HBJ25" s="33"/>
      <c r="HBK25" s="33"/>
      <c r="HBL25" s="33"/>
      <c r="HBM25" s="33"/>
      <c r="HBN25" s="33"/>
      <c r="HBO25" s="33"/>
      <c r="HBP25" s="33"/>
      <c r="HBQ25" s="33"/>
      <c r="HBR25" s="33"/>
      <c r="HBS25" s="33"/>
      <c r="HBT25" s="33"/>
      <c r="HBU25" s="33"/>
      <c r="HBV25" s="33"/>
      <c r="HBW25" s="33"/>
      <c r="HBX25" s="33"/>
      <c r="HBY25" s="33"/>
      <c r="HBZ25" s="33"/>
      <c r="HCA25" s="33"/>
      <c r="HCB25" s="33"/>
      <c r="HCC25" s="33"/>
      <c r="HCD25" s="33"/>
      <c r="HCE25" s="33"/>
      <c r="HCF25" s="33"/>
      <c r="HCG25" s="33"/>
      <c r="HCH25" s="33"/>
      <c r="HCI25" s="33"/>
      <c r="HCJ25" s="33"/>
      <c r="HCK25" s="33"/>
      <c r="HCL25" s="33"/>
      <c r="HCM25" s="33"/>
      <c r="HCN25" s="33"/>
      <c r="HCO25" s="33"/>
      <c r="HCP25" s="33"/>
      <c r="HCQ25" s="33"/>
      <c r="HCR25" s="33"/>
      <c r="HCS25" s="33"/>
      <c r="HCT25" s="33"/>
      <c r="HCU25" s="33"/>
      <c r="HCV25" s="33"/>
      <c r="HCW25" s="33"/>
      <c r="HCX25" s="33"/>
      <c r="HCY25" s="33"/>
      <c r="HCZ25" s="33"/>
      <c r="HDA25" s="33"/>
      <c r="HDB25" s="33"/>
      <c r="HDC25" s="33"/>
      <c r="HDD25" s="33"/>
      <c r="HDE25" s="33"/>
      <c r="HDF25" s="33"/>
      <c r="HDG25" s="33"/>
      <c r="HDH25" s="33"/>
      <c r="HDI25" s="33"/>
      <c r="HDJ25" s="33"/>
      <c r="HDK25" s="33"/>
      <c r="HDL25" s="33"/>
      <c r="HDM25" s="33"/>
      <c r="HDN25" s="33"/>
      <c r="HDO25" s="33"/>
      <c r="HDP25" s="33"/>
      <c r="HDQ25" s="33"/>
      <c r="HDR25" s="33"/>
      <c r="HDS25" s="33"/>
      <c r="HDT25" s="33"/>
      <c r="HDU25" s="33"/>
      <c r="HDV25" s="33"/>
      <c r="HDW25" s="33"/>
      <c r="HDX25" s="33"/>
      <c r="HDY25" s="33"/>
      <c r="HDZ25" s="33"/>
      <c r="HEA25" s="33"/>
      <c r="HEB25" s="33"/>
      <c r="HEC25" s="33"/>
      <c r="HED25" s="33"/>
      <c r="HEE25" s="33"/>
      <c r="HEF25" s="33"/>
      <c r="HEG25" s="33"/>
      <c r="HEH25" s="33"/>
      <c r="HEI25" s="33"/>
      <c r="HEJ25" s="33"/>
      <c r="HEK25" s="33"/>
      <c r="HEL25" s="33"/>
      <c r="HEM25" s="33"/>
      <c r="HEN25" s="33"/>
      <c r="HEO25" s="33"/>
      <c r="HEP25" s="33"/>
      <c r="HEQ25" s="33"/>
      <c r="HER25" s="33"/>
      <c r="HES25" s="33"/>
      <c r="HET25" s="33"/>
      <c r="HEU25" s="33"/>
      <c r="HEV25" s="33"/>
      <c r="HEW25" s="33"/>
      <c r="HEX25" s="33"/>
      <c r="HEY25" s="33"/>
      <c r="HEZ25" s="33"/>
      <c r="HFA25" s="33"/>
      <c r="HFB25" s="33"/>
      <c r="HFC25" s="33"/>
      <c r="HFD25" s="33"/>
      <c r="HFE25" s="33"/>
      <c r="HFF25" s="33"/>
      <c r="HFG25" s="33"/>
      <c r="HFH25" s="33"/>
      <c r="HFI25" s="33"/>
      <c r="HFJ25" s="33"/>
      <c r="HFK25" s="33"/>
      <c r="HFL25" s="33"/>
      <c r="HFM25" s="33"/>
      <c r="HFN25" s="33"/>
      <c r="HFO25" s="33"/>
      <c r="HFP25" s="33"/>
      <c r="HFQ25" s="33"/>
      <c r="HFR25" s="33"/>
      <c r="HFS25" s="33"/>
      <c r="HFT25" s="33"/>
      <c r="HFU25" s="33"/>
      <c r="HFV25" s="33"/>
      <c r="HFW25" s="33"/>
      <c r="HFX25" s="33"/>
      <c r="HFY25" s="33"/>
      <c r="HFZ25" s="33"/>
      <c r="HGA25" s="33"/>
      <c r="HGB25" s="33"/>
      <c r="HGC25" s="33"/>
      <c r="HGD25" s="33"/>
      <c r="HGE25" s="33"/>
      <c r="HGF25" s="33"/>
      <c r="HGG25" s="33"/>
      <c r="HGH25" s="33"/>
      <c r="HGI25" s="33"/>
      <c r="HGJ25" s="33"/>
      <c r="HGK25" s="33"/>
      <c r="HGL25" s="33"/>
      <c r="HGM25" s="33"/>
      <c r="HGN25" s="33"/>
      <c r="HGO25" s="33"/>
      <c r="HGP25" s="33"/>
      <c r="HGQ25" s="33"/>
      <c r="HGR25" s="33"/>
      <c r="HGS25" s="33"/>
      <c r="HGT25" s="33"/>
      <c r="HGU25" s="33"/>
      <c r="HGV25" s="33"/>
      <c r="HGW25" s="33"/>
      <c r="HGX25" s="33"/>
      <c r="HGY25" s="33"/>
      <c r="HGZ25" s="33"/>
      <c r="HHA25" s="33"/>
      <c r="HHB25" s="33"/>
      <c r="HHC25" s="33"/>
      <c r="HHD25" s="33"/>
      <c r="HHE25" s="33"/>
      <c r="HHF25" s="33"/>
      <c r="HHG25" s="33"/>
      <c r="HHH25" s="33"/>
      <c r="HHI25" s="33"/>
      <c r="HHJ25" s="33"/>
      <c r="HHK25" s="33"/>
      <c r="HHL25" s="33"/>
      <c r="HHM25" s="33"/>
      <c r="HHN25" s="33"/>
      <c r="HHO25" s="33"/>
      <c r="HHP25" s="33"/>
      <c r="HHQ25" s="33"/>
      <c r="HHR25" s="33"/>
      <c r="HHS25" s="33"/>
      <c r="HHT25" s="33"/>
      <c r="HHU25" s="33"/>
      <c r="HHV25" s="33"/>
      <c r="HHW25" s="33"/>
      <c r="HHX25" s="33"/>
      <c r="HHY25" s="33"/>
      <c r="HHZ25" s="33"/>
      <c r="HIA25" s="33"/>
      <c r="HIB25" s="33"/>
      <c r="HIC25" s="33"/>
      <c r="HID25" s="33"/>
      <c r="HIE25" s="33"/>
      <c r="HIF25" s="33"/>
      <c r="HIG25" s="33"/>
      <c r="HIH25" s="33"/>
      <c r="HII25" s="33"/>
      <c r="HIJ25" s="33"/>
      <c r="HIK25" s="33"/>
      <c r="HIL25" s="33"/>
      <c r="HIM25" s="33"/>
      <c r="HIN25" s="33"/>
      <c r="HIO25" s="33"/>
      <c r="HIP25" s="33"/>
      <c r="HIQ25" s="33"/>
      <c r="HIR25" s="33"/>
      <c r="HIS25" s="33"/>
      <c r="HIT25" s="33"/>
      <c r="HIU25" s="33"/>
      <c r="HIV25" s="33"/>
      <c r="HIW25" s="33"/>
      <c r="HIX25" s="33"/>
      <c r="HIY25" s="33"/>
      <c r="HIZ25" s="33"/>
      <c r="HJA25" s="33"/>
      <c r="HJB25" s="33"/>
      <c r="HJC25" s="33"/>
      <c r="HJD25" s="33"/>
      <c r="HJE25" s="33"/>
      <c r="HJF25" s="33"/>
      <c r="HJG25" s="33"/>
      <c r="HJH25" s="33"/>
      <c r="HJI25" s="33"/>
      <c r="HJJ25" s="33"/>
      <c r="HJK25" s="33"/>
      <c r="HJL25" s="33"/>
      <c r="HJM25" s="33"/>
      <c r="HJN25" s="33"/>
      <c r="HJO25" s="33"/>
      <c r="HJP25" s="33"/>
      <c r="HJQ25" s="33"/>
      <c r="HJR25" s="33"/>
      <c r="HJS25" s="33"/>
      <c r="HJT25" s="33"/>
      <c r="HJU25" s="33"/>
      <c r="HJV25" s="33"/>
      <c r="HJW25" s="33"/>
      <c r="HJX25" s="33"/>
      <c r="HJY25" s="33"/>
      <c r="HJZ25" s="33"/>
      <c r="HKA25" s="33"/>
      <c r="HKB25" s="33"/>
      <c r="HKC25" s="33"/>
      <c r="HKD25" s="33"/>
      <c r="HKE25" s="33"/>
      <c r="HKF25" s="33"/>
      <c r="HKG25" s="33"/>
      <c r="HKH25" s="33"/>
      <c r="HKI25" s="33"/>
      <c r="HKJ25" s="33"/>
      <c r="HKK25" s="33"/>
      <c r="HKL25" s="33"/>
      <c r="HKM25" s="33"/>
      <c r="HKN25" s="33"/>
      <c r="HKO25" s="33"/>
      <c r="HKP25" s="33"/>
      <c r="HKQ25" s="33"/>
      <c r="HKR25" s="33"/>
      <c r="HKS25" s="33"/>
      <c r="HKT25" s="33"/>
      <c r="HKU25" s="33"/>
      <c r="HKV25" s="33"/>
      <c r="HKW25" s="33"/>
      <c r="HKX25" s="33"/>
      <c r="HKY25" s="33"/>
      <c r="HKZ25" s="33"/>
      <c r="HLA25" s="33"/>
      <c r="HLB25" s="33"/>
      <c r="HLC25" s="33"/>
      <c r="HLD25" s="33"/>
      <c r="HLE25" s="33"/>
      <c r="HLF25" s="33"/>
      <c r="HLG25" s="33"/>
      <c r="HLH25" s="33"/>
      <c r="HLI25" s="33"/>
      <c r="HLJ25" s="33"/>
      <c r="HLK25" s="33"/>
      <c r="HLL25" s="33"/>
      <c r="HLM25" s="33"/>
      <c r="HLN25" s="33"/>
      <c r="HLO25" s="33"/>
      <c r="HLP25" s="33"/>
      <c r="HLQ25" s="33"/>
      <c r="HLR25" s="33"/>
      <c r="HLS25" s="33"/>
      <c r="HLT25" s="33"/>
      <c r="HLU25" s="33"/>
      <c r="HLV25" s="33"/>
      <c r="HLW25" s="33"/>
      <c r="HLX25" s="33"/>
      <c r="HLY25" s="33"/>
      <c r="HLZ25" s="33"/>
      <c r="HMA25" s="33"/>
      <c r="HMB25" s="33"/>
      <c r="HMC25" s="33"/>
      <c r="HMD25" s="33"/>
      <c r="HME25" s="33"/>
      <c r="HMF25" s="33"/>
      <c r="HMG25" s="33"/>
      <c r="HMH25" s="33"/>
      <c r="HMI25" s="33"/>
      <c r="HMJ25" s="33"/>
      <c r="HMK25" s="33"/>
      <c r="HML25" s="33"/>
      <c r="HMM25" s="33"/>
      <c r="HMN25" s="33"/>
      <c r="HMO25" s="33"/>
      <c r="HMP25" s="33"/>
      <c r="HMQ25" s="33"/>
      <c r="HMR25" s="33"/>
      <c r="HMS25" s="33"/>
      <c r="HMT25" s="33"/>
      <c r="HMU25" s="33"/>
      <c r="HMV25" s="33"/>
      <c r="HMW25" s="33"/>
      <c r="HMX25" s="33"/>
      <c r="HMY25" s="33"/>
      <c r="HMZ25" s="33"/>
      <c r="HNA25" s="33"/>
      <c r="HNB25" s="33"/>
      <c r="HNC25" s="33"/>
      <c r="HND25" s="33"/>
      <c r="HNE25" s="33"/>
      <c r="HNF25" s="33"/>
      <c r="HNG25" s="33"/>
      <c r="HNH25" s="33"/>
      <c r="HNI25" s="33"/>
      <c r="HNJ25" s="33"/>
      <c r="HNK25" s="33"/>
      <c r="HNL25" s="33"/>
      <c r="HNM25" s="33"/>
      <c r="HNN25" s="33"/>
      <c r="HNO25" s="33"/>
      <c r="HNP25" s="33"/>
      <c r="HNQ25" s="33"/>
      <c r="HNR25" s="33"/>
      <c r="HNS25" s="33"/>
      <c r="HNT25" s="33"/>
      <c r="HNU25" s="33"/>
      <c r="HNV25" s="33"/>
      <c r="HNW25" s="33"/>
      <c r="HNX25" s="33"/>
      <c r="HNY25" s="33"/>
      <c r="HNZ25" s="33"/>
      <c r="HOA25" s="33"/>
      <c r="HOB25" s="33"/>
      <c r="HOC25" s="33"/>
      <c r="HOD25" s="33"/>
      <c r="HOE25" s="33"/>
      <c r="HOF25" s="33"/>
      <c r="HOG25" s="33"/>
      <c r="HOH25" s="33"/>
      <c r="HOI25" s="33"/>
      <c r="HOJ25" s="33"/>
      <c r="HOK25" s="33"/>
      <c r="HOL25" s="33"/>
      <c r="HOM25" s="33"/>
      <c r="HON25" s="33"/>
      <c r="HOO25" s="33"/>
      <c r="HOP25" s="33"/>
      <c r="HOQ25" s="33"/>
      <c r="HOR25" s="33"/>
      <c r="HOS25" s="33"/>
      <c r="HOT25" s="33"/>
      <c r="HOU25" s="33"/>
      <c r="HOV25" s="33"/>
      <c r="HOW25" s="33"/>
      <c r="HOX25" s="33"/>
      <c r="HOY25" s="33"/>
      <c r="HOZ25" s="33"/>
      <c r="HPA25" s="33"/>
      <c r="HPB25" s="33"/>
      <c r="HPC25" s="33"/>
      <c r="HPD25" s="33"/>
      <c r="HPE25" s="33"/>
      <c r="HPF25" s="33"/>
      <c r="HPG25" s="33"/>
      <c r="HPH25" s="33"/>
      <c r="HPI25" s="33"/>
      <c r="HPJ25" s="33"/>
      <c r="HPK25" s="33"/>
      <c r="HPL25" s="33"/>
      <c r="HPM25" s="33"/>
      <c r="HPN25" s="33"/>
      <c r="HPO25" s="33"/>
      <c r="HPP25" s="33"/>
      <c r="HPQ25" s="33"/>
      <c r="HPR25" s="33"/>
      <c r="HPS25" s="33"/>
      <c r="HPT25" s="33"/>
      <c r="HPU25" s="33"/>
      <c r="HPV25" s="33"/>
      <c r="HPW25" s="33"/>
      <c r="HPX25" s="33"/>
      <c r="HPY25" s="33"/>
      <c r="HPZ25" s="33"/>
      <c r="HQA25" s="33"/>
      <c r="HQB25" s="33"/>
      <c r="HQC25" s="33"/>
      <c r="HQD25" s="33"/>
      <c r="HQE25" s="33"/>
      <c r="HQF25" s="33"/>
      <c r="HQG25" s="33"/>
      <c r="HQH25" s="33"/>
      <c r="HQI25" s="33"/>
      <c r="HQJ25" s="33"/>
      <c r="HQK25" s="33"/>
      <c r="HQL25" s="33"/>
      <c r="HQM25" s="33"/>
      <c r="HQN25" s="33"/>
      <c r="HQO25" s="33"/>
      <c r="HQP25" s="33"/>
      <c r="HQQ25" s="33"/>
      <c r="HQR25" s="33"/>
      <c r="HQS25" s="33"/>
      <c r="HQT25" s="33"/>
      <c r="HQU25" s="33"/>
      <c r="HQV25" s="33"/>
      <c r="HQW25" s="33"/>
      <c r="HQX25" s="33"/>
      <c r="HQY25" s="33"/>
      <c r="HQZ25" s="33"/>
      <c r="HRA25" s="33"/>
      <c r="HRB25" s="33"/>
      <c r="HRC25" s="33"/>
      <c r="HRD25" s="33"/>
      <c r="HRE25" s="33"/>
      <c r="HRF25" s="33"/>
      <c r="HRG25" s="33"/>
      <c r="HRH25" s="33"/>
      <c r="HRI25" s="33"/>
      <c r="HRJ25" s="33"/>
      <c r="HRK25" s="33"/>
      <c r="HRL25" s="33"/>
      <c r="HRM25" s="33"/>
      <c r="HRN25" s="33"/>
      <c r="HRO25" s="33"/>
      <c r="HRP25" s="33"/>
      <c r="HRQ25" s="33"/>
      <c r="HRR25" s="33"/>
      <c r="HRS25" s="33"/>
      <c r="HRT25" s="33"/>
      <c r="HRU25" s="33"/>
      <c r="HRV25" s="33"/>
      <c r="HRW25" s="33"/>
      <c r="HRX25" s="33"/>
      <c r="HRY25" s="33"/>
      <c r="HRZ25" s="33"/>
      <c r="HSA25" s="33"/>
      <c r="HSB25" s="33"/>
      <c r="HSC25" s="33"/>
      <c r="HSD25" s="33"/>
      <c r="HSE25" s="33"/>
      <c r="HSF25" s="33"/>
      <c r="HSG25" s="33"/>
      <c r="HSH25" s="33"/>
      <c r="HSI25" s="33"/>
      <c r="HSJ25" s="33"/>
      <c r="HSK25" s="33"/>
      <c r="HSL25" s="33"/>
      <c r="HSM25" s="33"/>
      <c r="HSN25" s="33"/>
      <c r="HSO25" s="33"/>
      <c r="HSP25" s="33"/>
      <c r="HSQ25" s="33"/>
      <c r="HSR25" s="33"/>
      <c r="HSS25" s="33"/>
      <c r="HST25" s="33"/>
      <c r="HSU25" s="33"/>
      <c r="HSV25" s="33"/>
      <c r="HSW25" s="33"/>
      <c r="HSX25" s="33"/>
      <c r="HSY25" s="33"/>
      <c r="HSZ25" s="33"/>
      <c r="HTA25" s="33"/>
      <c r="HTB25" s="33"/>
      <c r="HTC25" s="33"/>
      <c r="HTD25" s="33"/>
      <c r="HTE25" s="33"/>
      <c r="HTF25" s="33"/>
      <c r="HTG25" s="33"/>
      <c r="HTH25" s="33"/>
      <c r="HTI25" s="33"/>
      <c r="HTJ25" s="33"/>
      <c r="HTK25" s="33"/>
      <c r="HTL25" s="33"/>
      <c r="HTM25" s="33"/>
      <c r="HTN25" s="33"/>
      <c r="HTO25" s="33"/>
      <c r="HTP25" s="33"/>
      <c r="HTQ25" s="33"/>
      <c r="HTR25" s="33"/>
      <c r="HTS25" s="33"/>
      <c r="HTT25" s="33"/>
      <c r="HTU25" s="33"/>
      <c r="HTV25" s="33"/>
      <c r="HTW25" s="33"/>
      <c r="HTX25" s="33"/>
      <c r="HTY25" s="33"/>
      <c r="HTZ25" s="33"/>
      <c r="HUA25" s="33"/>
      <c r="HUB25" s="33"/>
      <c r="HUC25" s="33"/>
      <c r="HUD25" s="33"/>
      <c r="HUE25" s="33"/>
      <c r="HUF25" s="33"/>
      <c r="HUG25" s="33"/>
      <c r="HUH25" s="33"/>
      <c r="HUI25" s="33"/>
      <c r="HUJ25" s="33"/>
      <c r="HUK25" s="33"/>
      <c r="HUL25" s="33"/>
      <c r="HUM25" s="33"/>
      <c r="HUN25" s="33"/>
      <c r="HUO25" s="33"/>
      <c r="HUP25" s="33"/>
      <c r="HUQ25" s="33"/>
      <c r="HUR25" s="33"/>
      <c r="HUS25" s="33"/>
      <c r="HUT25" s="33"/>
      <c r="HUU25" s="33"/>
      <c r="HUV25" s="33"/>
      <c r="HUW25" s="33"/>
      <c r="HUX25" s="33"/>
      <c r="HUY25" s="33"/>
      <c r="HUZ25" s="33"/>
      <c r="HVA25" s="33"/>
      <c r="HVB25" s="33"/>
      <c r="HVC25" s="33"/>
      <c r="HVD25" s="33"/>
      <c r="HVE25" s="33"/>
      <c r="HVF25" s="33"/>
      <c r="HVG25" s="33"/>
      <c r="HVH25" s="33"/>
      <c r="HVI25" s="33"/>
      <c r="HVJ25" s="33"/>
      <c r="HVK25" s="33"/>
      <c r="HVL25" s="33"/>
      <c r="HVM25" s="33"/>
      <c r="HVN25" s="33"/>
      <c r="HVO25" s="33"/>
      <c r="HVP25" s="33"/>
      <c r="HVQ25" s="33"/>
      <c r="HVR25" s="33"/>
      <c r="HVS25" s="33"/>
      <c r="HVT25" s="33"/>
      <c r="HVU25" s="33"/>
      <c r="HVV25" s="33"/>
      <c r="HVW25" s="33"/>
      <c r="HVX25" s="33"/>
      <c r="HVY25" s="33"/>
      <c r="HVZ25" s="33"/>
      <c r="HWA25" s="33"/>
      <c r="HWB25" s="33"/>
      <c r="HWC25" s="33"/>
      <c r="HWD25" s="33"/>
      <c r="HWE25" s="33"/>
      <c r="HWF25" s="33"/>
      <c r="HWG25" s="33"/>
      <c r="HWH25" s="33"/>
      <c r="HWI25" s="33"/>
      <c r="HWJ25" s="33"/>
      <c r="HWK25" s="33"/>
      <c r="HWL25" s="33"/>
      <c r="HWM25" s="33"/>
      <c r="HWN25" s="33"/>
      <c r="HWO25" s="33"/>
      <c r="HWP25" s="33"/>
      <c r="HWQ25" s="33"/>
      <c r="HWR25" s="33"/>
      <c r="HWS25" s="33"/>
      <c r="HWT25" s="33"/>
      <c r="HWU25" s="33"/>
      <c r="HWV25" s="33"/>
      <c r="HWW25" s="33"/>
      <c r="HWX25" s="33"/>
      <c r="HWY25" s="33"/>
      <c r="HWZ25" s="33"/>
      <c r="HXA25" s="33"/>
      <c r="HXB25" s="33"/>
      <c r="HXC25" s="33"/>
      <c r="HXD25" s="33"/>
      <c r="HXE25" s="33"/>
      <c r="HXF25" s="33"/>
      <c r="HXG25" s="33"/>
      <c r="HXH25" s="33"/>
      <c r="HXI25" s="33"/>
      <c r="HXJ25" s="33"/>
      <c r="HXK25" s="33"/>
      <c r="HXL25" s="33"/>
      <c r="HXM25" s="33"/>
      <c r="HXN25" s="33"/>
      <c r="HXO25" s="33"/>
      <c r="HXP25" s="33"/>
      <c r="HXQ25" s="33"/>
      <c r="HXR25" s="33"/>
      <c r="HXS25" s="33"/>
      <c r="HXT25" s="33"/>
      <c r="HXU25" s="33"/>
      <c r="HXV25" s="33"/>
      <c r="HXW25" s="33"/>
      <c r="HXX25" s="33"/>
      <c r="HXY25" s="33"/>
      <c r="HXZ25" s="33"/>
      <c r="HYA25" s="33"/>
      <c r="HYB25" s="33"/>
      <c r="HYC25" s="33"/>
      <c r="HYD25" s="33"/>
      <c r="HYE25" s="33"/>
      <c r="HYF25" s="33"/>
      <c r="HYG25" s="33"/>
      <c r="HYH25" s="33"/>
      <c r="HYI25" s="33"/>
      <c r="HYJ25" s="33"/>
      <c r="HYK25" s="33"/>
      <c r="HYL25" s="33"/>
      <c r="HYM25" s="33"/>
      <c r="HYN25" s="33"/>
      <c r="HYO25" s="33"/>
      <c r="HYP25" s="33"/>
      <c r="HYQ25" s="33"/>
      <c r="HYR25" s="33"/>
      <c r="HYS25" s="33"/>
      <c r="HYT25" s="33"/>
      <c r="HYU25" s="33"/>
      <c r="HYV25" s="33"/>
      <c r="HYW25" s="33"/>
      <c r="HYX25" s="33"/>
      <c r="HYY25" s="33"/>
      <c r="HYZ25" s="33"/>
      <c r="HZA25" s="33"/>
      <c r="HZB25" s="33"/>
      <c r="HZC25" s="33"/>
      <c r="HZD25" s="33"/>
      <c r="HZE25" s="33"/>
      <c r="HZF25" s="33"/>
      <c r="HZG25" s="33"/>
      <c r="HZH25" s="33"/>
      <c r="HZI25" s="33"/>
      <c r="HZJ25" s="33"/>
      <c r="HZK25" s="33"/>
      <c r="HZL25" s="33"/>
      <c r="HZM25" s="33"/>
      <c r="HZN25" s="33"/>
      <c r="HZO25" s="33"/>
      <c r="HZP25" s="33"/>
      <c r="HZQ25" s="33"/>
      <c r="HZR25" s="33"/>
      <c r="HZS25" s="33"/>
      <c r="HZT25" s="33"/>
      <c r="HZU25" s="33"/>
      <c r="HZV25" s="33"/>
      <c r="HZW25" s="33"/>
      <c r="HZX25" s="33"/>
      <c r="HZY25" s="33"/>
      <c r="HZZ25" s="33"/>
      <c r="IAA25" s="33"/>
      <c r="IAB25" s="33"/>
      <c r="IAC25" s="33"/>
      <c r="IAD25" s="33"/>
      <c r="IAE25" s="33"/>
      <c r="IAF25" s="33"/>
      <c r="IAG25" s="33"/>
      <c r="IAH25" s="33"/>
      <c r="IAI25" s="33"/>
      <c r="IAJ25" s="33"/>
      <c r="IAK25" s="33"/>
      <c r="IAL25" s="33"/>
      <c r="IAM25" s="33"/>
      <c r="IAN25" s="33"/>
      <c r="IAO25" s="33"/>
      <c r="IAP25" s="33"/>
      <c r="IAQ25" s="33"/>
      <c r="IAR25" s="33"/>
      <c r="IAS25" s="33"/>
      <c r="IAT25" s="33"/>
      <c r="IAU25" s="33"/>
      <c r="IAV25" s="33"/>
      <c r="IAW25" s="33"/>
      <c r="IAX25" s="33"/>
      <c r="IAY25" s="33"/>
      <c r="IAZ25" s="33"/>
      <c r="IBA25" s="33"/>
      <c r="IBB25" s="33"/>
      <c r="IBC25" s="33"/>
      <c r="IBD25" s="33"/>
      <c r="IBE25" s="33"/>
      <c r="IBF25" s="33"/>
      <c r="IBG25" s="33"/>
      <c r="IBH25" s="33"/>
      <c r="IBI25" s="33"/>
      <c r="IBJ25" s="33"/>
      <c r="IBK25" s="33"/>
      <c r="IBL25" s="33"/>
      <c r="IBM25" s="33"/>
      <c r="IBN25" s="33"/>
      <c r="IBO25" s="33"/>
      <c r="IBP25" s="33"/>
      <c r="IBQ25" s="33"/>
      <c r="IBR25" s="33"/>
      <c r="IBS25" s="33"/>
      <c r="IBT25" s="33"/>
      <c r="IBU25" s="33"/>
      <c r="IBV25" s="33"/>
      <c r="IBW25" s="33"/>
      <c r="IBX25" s="33"/>
      <c r="IBY25" s="33"/>
      <c r="IBZ25" s="33"/>
      <c r="ICA25" s="33"/>
      <c r="ICB25" s="33"/>
      <c r="ICC25" s="33"/>
      <c r="ICD25" s="33"/>
      <c r="ICE25" s="33"/>
      <c r="ICF25" s="33"/>
      <c r="ICG25" s="33"/>
      <c r="ICH25" s="33"/>
      <c r="ICI25" s="33"/>
      <c r="ICJ25" s="33"/>
      <c r="ICK25" s="33"/>
      <c r="ICL25" s="33"/>
      <c r="ICM25" s="33"/>
      <c r="ICN25" s="33"/>
      <c r="ICO25" s="33"/>
      <c r="ICP25" s="33"/>
      <c r="ICQ25" s="33"/>
      <c r="ICR25" s="33"/>
      <c r="ICS25" s="33"/>
      <c r="ICT25" s="33"/>
      <c r="ICU25" s="33"/>
      <c r="ICV25" s="33"/>
      <c r="ICW25" s="33"/>
      <c r="ICX25" s="33"/>
      <c r="ICY25" s="33"/>
      <c r="ICZ25" s="33"/>
      <c r="IDA25" s="33"/>
      <c r="IDB25" s="33"/>
      <c r="IDC25" s="33"/>
      <c r="IDD25" s="33"/>
      <c r="IDE25" s="33"/>
      <c r="IDF25" s="33"/>
      <c r="IDG25" s="33"/>
      <c r="IDH25" s="33"/>
      <c r="IDI25" s="33"/>
      <c r="IDJ25" s="33"/>
      <c r="IDK25" s="33"/>
      <c r="IDL25" s="33"/>
      <c r="IDM25" s="33"/>
      <c r="IDN25" s="33"/>
      <c r="IDO25" s="33"/>
      <c r="IDP25" s="33"/>
      <c r="IDQ25" s="33"/>
      <c r="IDR25" s="33"/>
      <c r="IDS25" s="33"/>
      <c r="IDT25" s="33"/>
      <c r="IDU25" s="33"/>
      <c r="IDV25" s="33"/>
      <c r="IDW25" s="33"/>
      <c r="IDX25" s="33"/>
      <c r="IDY25" s="33"/>
      <c r="IDZ25" s="33"/>
      <c r="IEA25" s="33"/>
      <c r="IEB25" s="33"/>
      <c r="IEC25" s="33"/>
      <c r="IED25" s="33"/>
      <c r="IEE25" s="33"/>
      <c r="IEF25" s="33"/>
      <c r="IEG25" s="33"/>
      <c r="IEH25" s="33"/>
      <c r="IEI25" s="33"/>
      <c r="IEJ25" s="33"/>
      <c r="IEK25" s="33"/>
      <c r="IEL25" s="33"/>
      <c r="IEM25" s="33"/>
      <c r="IEN25" s="33"/>
      <c r="IEO25" s="33"/>
      <c r="IEP25" s="33"/>
      <c r="IEQ25" s="33"/>
      <c r="IER25" s="33"/>
      <c r="IES25" s="33"/>
      <c r="IET25" s="33"/>
      <c r="IEU25" s="33"/>
      <c r="IEV25" s="33"/>
      <c r="IEW25" s="33"/>
      <c r="IEX25" s="33"/>
      <c r="IEY25" s="33"/>
      <c r="IEZ25" s="33"/>
      <c r="IFA25" s="33"/>
      <c r="IFB25" s="33"/>
      <c r="IFC25" s="33"/>
      <c r="IFD25" s="33"/>
      <c r="IFE25" s="33"/>
      <c r="IFF25" s="33"/>
      <c r="IFG25" s="33"/>
      <c r="IFH25" s="33"/>
      <c r="IFI25" s="33"/>
      <c r="IFJ25" s="33"/>
      <c r="IFK25" s="33"/>
      <c r="IFL25" s="33"/>
      <c r="IFM25" s="33"/>
      <c r="IFN25" s="33"/>
      <c r="IFO25" s="33"/>
      <c r="IFP25" s="33"/>
      <c r="IFQ25" s="33"/>
      <c r="IFR25" s="33"/>
      <c r="IFS25" s="33"/>
      <c r="IFT25" s="33"/>
      <c r="IFU25" s="33"/>
      <c r="IFV25" s="33"/>
      <c r="IFW25" s="33"/>
      <c r="IFX25" s="33"/>
      <c r="IFY25" s="33"/>
      <c r="IFZ25" s="33"/>
      <c r="IGA25" s="33"/>
      <c r="IGB25" s="33"/>
      <c r="IGC25" s="33"/>
      <c r="IGD25" s="33"/>
      <c r="IGE25" s="33"/>
      <c r="IGF25" s="33"/>
      <c r="IGG25" s="33"/>
      <c r="IGH25" s="33"/>
      <c r="IGI25" s="33"/>
      <c r="IGJ25" s="33"/>
      <c r="IGK25" s="33"/>
      <c r="IGL25" s="33"/>
      <c r="IGM25" s="33"/>
      <c r="IGN25" s="33"/>
      <c r="IGO25" s="33"/>
      <c r="IGP25" s="33"/>
      <c r="IGQ25" s="33"/>
      <c r="IGR25" s="33"/>
      <c r="IGS25" s="33"/>
      <c r="IGT25" s="33"/>
      <c r="IGU25" s="33"/>
      <c r="IGV25" s="33"/>
      <c r="IGW25" s="33"/>
      <c r="IGX25" s="33"/>
      <c r="IGY25" s="33"/>
      <c r="IGZ25" s="33"/>
      <c r="IHA25" s="33"/>
      <c r="IHB25" s="33"/>
      <c r="IHC25" s="33"/>
      <c r="IHD25" s="33"/>
      <c r="IHE25" s="33"/>
      <c r="IHF25" s="33"/>
      <c r="IHG25" s="33"/>
      <c r="IHH25" s="33"/>
      <c r="IHI25" s="33"/>
      <c r="IHJ25" s="33"/>
      <c r="IHK25" s="33"/>
      <c r="IHL25" s="33"/>
      <c r="IHM25" s="33"/>
      <c r="IHN25" s="33"/>
      <c r="IHO25" s="33"/>
      <c r="IHP25" s="33"/>
      <c r="IHQ25" s="33"/>
      <c r="IHR25" s="33"/>
      <c r="IHS25" s="33"/>
      <c r="IHT25" s="33"/>
      <c r="IHU25" s="33"/>
      <c r="IHV25" s="33"/>
      <c r="IHW25" s="33"/>
      <c r="IHX25" s="33"/>
      <c r="IHY25" s="33"/>
      <c r="IHZ25" s="33"/>
      <c r="IIA25" s="33"/>
      <c r="IIB25" s="33"/>
      <c r="IIC25" s="33"/>
      <c r="IID25" s="33"/>
      <c r="IIE25" s="33"/>
      <c r="IIF25" s="33"/>
      <c r="IIG25" s="33"/>
      <c r="IIH25" s="33"/>
      <c r="III25" s="33"/>
      <c r="IIJ25" s="33"/>
      <c r="IIK25" s="33"/>
      <c r="IIL25" s="33"/>
      <c r="IIM25" s="33"/>
      <c r="IIN25" s="33"/>
      <c r="IIO25" s="33"/>
      <c r="IIP25" s="33"/>
      <c r="IIQ25" s="33"/>
      <c r="IIR25" s="33"/>
      <c r="IIS25" s="33"/>
      <c r="IIT25" s="33"/>
      <c r="IIU25" s="33"/>
      <c r="IIV25" s="33"/>
      <c r="IIW25" s="33"/>
      <c r="IIX25" s="33"/>
      <c r="IIY25" s="33"/>
      <c r="IIZ25" s="33"/>
      <c r="IJA25" s="33"/>
      <c r="IJB25" s="33"/>
      <c r="IJC25" s="33"/>
      <c r="IJD25" s="33"/>
      <c r="IJE25" s="33"/>
      <c r="IJF25" s="33"/>
      <c r="IJG25" s="33"/>
      <c r="IJH25" s="33"/>
      <c r="IJI25" s="33"/>
      <c r="IJJ25" s="33"/>
      <c r="IJK25" s="33"/>
      <c r="IJL25" s="33"/>
      <c r="IJM25" s="33"/>
      <c r="IJN25" s="33"/>
      <c r="IJO25" s="33"/>
      <c r="IJP25" s="33"/>
      <c r="IJQ25" s="33"/>
      <c r="IJR25" s="33"/>
      <c r="IJS25" s="33"/>
      <c r="IJT25" s="33"/>
      <c r="IJU25" s="33"/>
      <c r="IJV25" s="33"/>
      <c r="IJW25" s="33"/>
      <c r="IJX25" s="33"/>
      <c r="IJY25" s="33"/>
      <c r="IJZ25" s="33"/>
      <c r="IKA25" s="33"/>
      <c r="IKB25" s="33"/>
      <c r="IKC25" s="33"/>
      <c r="IKD25" s="33"/>
      <c r="IKE25" s="33"/>
      <c r="IKF25" s="33"/>
      <c r="IKG25" s="33"/>
      <c r="IKH25" s="33"/>
      <c r="IKI25" s="33"/>
      <c r="IKJ25" s="33"/>
      <c r="IKK25" s="33"/>
      <c r="IKL25" s="33"/>
      <c r="IKM25" s="33"/>
      <c r="IKN25" s="33"/>
      <c r="IKO25" s="33"/>
      <c r="IKP25" s="33"/>
      <c r="IKQ25" s="33"/>
      <c r="IKR25" s="33"/>
      <c r="IKS25" s="33"/>
      <c r="IKT25" s="33"/>
      <c r="IKU25" s="33"/>
      <c r="IKV25" s="33"/>
      <c r="IKW25" s="33"/>
      <c r="IKX25" s="33"/>
      <c r="IKY25" s="33"/>
      <c r="IKZ25" s="33"/>
      <c r="ILA25" s="33"/>
      <c r="ILB25" s="33"/>
      <c r="ILC25" s="33"/>
      <c r="ILD25" s="33"/>
      <c r="ILE25" s="33"/>
      <c r="ILF25" s="33"/>
      <c r="ILG25" s="33"/>
      <c r="ILH25" s="33"/>
      <c r="ILI25" s="33"/>
      <c r="ILJ25" s="33"/>
      <c r="ILK25" s="33"/>
      <c r="ILL25" s="33"/>
      <c r="ILM25" s="33"/>
      <c r="ILN25" s="33"/>
      <c r="ILO25" s="33"/>
      <c r="ILP25" s="33"/>
      <c r="ILQ25" s="33"/>
      <c r="ILR25" s="33"/>
      <c r="ILS25" s="33"/>
      <c r="ILT25" s="33"/>
      <c r="ILU25" s="33"/>
      <c r="ILV25" s="33"/>
      <c r="ILW25" s="33"/>
      <c r="ILX25" s="33"/>
      <c r="ILY25" s="33"/>
      <c r="ILZ25" s="33"/>
      <c r="IMA25" s="33"/>
      <c r="IMB25" s="33"/>
      <c r="IMC25" s="33"/>
      <c r="IMD25" s="33"/>
      <c r="IME25" s="33"/>
      <c r="IMF25" s="33"/>
      <c r="IMG25" s="33"/>
      <c r="IMH25" s="33"/>
      <c r="IMI25" s="33"/>
      <c r="IMJ25" s="33"/>
      <c r="IMK25" s="33"/>
      <c r="IML25" s="33"/>
      <c r="IMM25" s="33"/>
      <c r="IMN25" s="33"/>
      <c r="IMO25" s="33"/>
      <c r="IMP25" s="33"/>
      <c r="IMQ25" s="33"/>
      <c r="IMR25" s="33"/>
      <c r="IMS25" s="33"/>
      <c r="IMT25" s="33"/>
      <c r="IMU25" s="33"/>
      <c r="IMV25" s="33"/>
      <c r="IMW25" s="33"/>
      <c r="IMX25" s="33"/>
      <c r="IMY25" s="33"/>
      <c r="IMZ25" s="33"/>
      <c r="INA25" s="33"/>
      <c r="INB25" s="33"/>
      <c r="INC25" s="33"/>
      <c r="IND25" s="33"/>
      <c r="INE25" s="33"/>
      <c r="INF25" s="33"/>
      <c r="ING25" s="33"/>
      <c r="INH25" s="33"/>
      <c r="INI25" s="33"/>
      <c r="INJ25" s="33"/>
      <c r="INK25" s="33"/>
      <c r="INL25" s="33"/>
      <c r="INM25" s="33"/>
      <c r="INN25" s="33"/>
      <c r="INO25" s="33"/>
      <c r="INP25" s="33"/>
      <c r="INQ25" s="33"/>
      <c r="INR25" s="33"/>
      <c r="INS25" s="33"/>
      <c r="INT25" s="33"/>
      <c r="INU25" s="33"/>
      <c r="INV25" s="33"/>
      <c r="INW25" s="33"/>
      <c r="INX25" s="33"/>
      <c r="INY25" s="33"/>
      <c r="INZ25" s="33"/>
      <c r="IOA25" s="33"/>
      <c r="IOB25" s="33"/>
      <c r="IOC25" s="33"/>
      <c r="IOD25" s="33"/>
      <c r="IOE25" s="33"/>
      <c r="IOF25" s="33"/>
      <c r="IOG25" s="33"/>
      <c r="IOH25" s="33"/>
      <c r="IOI25" s="33"/>
      <c r="IOJ25" s="33"/>
      <c r="IOK25" s="33"/>
      <c r="IOL25" s="33"/>
      <c r="IOM25" s="33"/>
      <c r="ION25" s="33"/>
      <c r="IOO25" s="33"/>
      <c r="IOP25" s="33"/>
      <c r="IOQ25" s="33"/>
      <c r="IOR25" s="33"/>
      <c r="IOS25" s="33"/>
      <c r="IOT25" s="33"/>
      <c r="IOU25" s="33"/>
      <c r="IOV25" s="33"/>
      <c r="IOW25" s="33"/>
      <c r="IOX25" s="33"/>
      <c r="IOY25" s="33"/>
      <c r="IOZ25" s="33"/>
      <c r="IPA25" s="33"/>
      <c r="IPB25" s="33"/>
      <c r="IPC25" s="33"/>
      <c r="IPD25" s="33"/>
      <c r="IPE25" s="33"/>
      <c r="IPF25" s="33"/>
      <c r="IPG25" s="33"/>
      <c r="IPH25" s="33"/>
      <c r="IPI25" s="33"/>
      <c r="IPJ25" s="33"/>
      <c r="IPK25" s="33"/>
      <c r="IPL25" s="33"/>
      <c r="IPM25" s="33"/>
      <c r="IPN25" s="33"/>
      <c r="IPO25" s="33"/>
      <c r="IPP25" s="33"/>
      <c r="IPQ25" s="33"/>
      <c r="IPR25" s="33"/>
      <c r="IPS25" s="33"/>
      <c r="IPT25" s="33"/>
      <c r="IPU25" s="33"/>
      <c r="IPV25" s="33"/>
      <c r="IPW25" s="33"/>
      <c r="IPX25" s="33"/>
      <c r="IPY25" s="33"/>
      <c r="IPZ25" s="33"/>
      <c r="IQA25" s="33"/>
      <c r="IQB25" s="33"/>
      <c r="IQC25" s="33"/>
      <c r="IQD25" s="33"/>
      <c r="IQE25" s="33"/>
      <c r="IQF25" s="33"/>
      <c r="IQG25" s="33"/>
      <c r="IQH25" s="33"/>
      <c r="IQI25" s="33"/>
      <c r="IQJ25" s="33"/>
      <c r="IQK25" s="33"/>
      <c r="IQL25" s="33"/>
      <c r="IQM25" s="33"/>
      <c r="IQN25" s="33"/>
      <c r="IQO25" s="33"/>
      <c r="IQP25" s="33"/>
      <c r="IQQ25" s="33"/>
      <c r="IQR25" s="33"/>
      <c r="IQS25" s="33"/>
      <c r="IQT25" s="33"/>
      <c r="IQU25" s="33"/>
      <c r="IQV25" s="33"/>
      <c r="IQW25" s="33"/>
      <c r="IQX25" s="33"/>
      <c r="IQY25" s="33"/>
      <c r="IQZ25" s="33"/>
      <c r="IRA25" s="33"/>
      <c r="IRB25" s="33"/>
      <c r="IRC25" s="33"/>
      <c r="IRD25" s="33"/>
      <c r="IRE25" s="33"/>
      <c r="IRF25" s="33"/>
      <c r="IRG25" s="33"/>
      <c r="IRH25" s="33"/>
      <c r="IRI25" s="33"/>
      <c r="IRJ25" s="33"/>
      <c r="IRK25" s="33"/>
      <c r="IRL25" s="33"/>
      <c r="IRM25" s="33"/>
      <c r="IRN25" s="33"/>
      <c r="IRO25" s="33"/>
      <c r="IRP25" s="33"/>
      <c r="IRQ25" s="33"/>
      <c r="IRR25" s="33"/>
      <c r="IRS25" s="33"/>
      <c r="IRT25" s="33"/>
      <c r="IRU25" s="33"/>
      <c r="IRV25" s="33"/>
      <c r="IRW25" s="33"/>
      <c r="IRX25" s="33"/>
      <c r="IRY25" s="33"/>
      <c r="IRZ25" s="33"/>
      <c r="ISA25" s="33"/>
      <c r="ISB25" s="33"/>
      <c r="ISC25" s="33"/>
      <c r="ISD25" s="33"/>
      <c r="ISE25" s="33"/>
      <c r="ISF25" s="33"/>
      <c r="ISG25" s="33"/>
      <c r="ISH25" s="33"/>
      <c r="ISI25" s="33"/>
      <c r="ISJ25" s="33"/>
      <c r="ISK25" s="33"/>
      <c r="ISL25" s="33"/>
      <c r="ISM25" s="33"/>
      <c r="ISN25" s="33"/>
      <c r="ISO25" s="33"/>
      <c r="ISP25" s="33"/>
      <c r="ISQ25" s="33"/>
      <c r="ISR25" s="33"/>
      <c r="ISS25" s="33"/>
      <c r="IST25" s="33"/>
      <c r="ISU25" s="33"/>
      <c r="ISV25" s="33"/>
      <c r="ISW25" s="33"/>
      <c r="ISX25" s="33"/>
      <c r="ISY25" s="33"/>
      <c r="ISZ25" s="33"/>
      <c r="ITA25" s="33"/>
      <c r="ITB25" s="33"/>
      <c r="ITC25" s="33"/>
      <c r="ITD25" s="33"/>
      <c r="ITE25" s="33"/>
      <c r="ITF25" s="33"/>
      <c r="ITG25" s="33"/>
      <c r="ITH25" s="33"/>
      <c r="ITI25" s="33"/>
      <c r="ITJ25" s="33"/>
      <c r="ITK25" s="33"/>
      <c r="ITL25" s="33"/>
      <c r="ITM25" s="33"/>
      <c r="ITN25" s="33"/>
      <c r="ITO25" s="33"/>
      <c r="ITP25" s="33"/>
      <c r="ITQ25" s="33"/>
      <c r="ITR25" s="33"/>
      <c r="ITS25" s="33"/>
      <c r="ITT25" s="33"/>
      <c r="ITU25" s="33"/>
      <c r="ITV25" s="33"/>
      <c r="ITW25" s="33"/>
      <c r="ITX25" s="33"/>
      <c r="ITY25" s="33"/>
      <c r="ITZ25" s="33"/>
      <c r="IUA25" s="33"/>
      <c r="IUB25" s="33"/>
      <c r="IUC25" s="33"/>
      <c r="IUD25" s="33"/>
      <c r="IUE25" s="33"/>
      <c r="IUF25" s="33"/>
      <c r="IUG25" s="33"/>
      <c r="IUH25" s="33"/>
      <c r="IUI25" s="33"/>
      <c r="IUJ25" s="33"/>
      <c r="IUK25" s="33"/>
      <c r="IUL25" s="33"/>
      <c r="IUM25" s="33"/>
      <c r="IUN25" s="33"/>
      <c r="IUO25" s="33"/>
      <c r="IUP25" s="33"/>
      <c r="IUQ25" s="33"/>
      <c r="IUR25" s="33"/>
      <c r="IUS25" s="33"/>
      <c r="IUT25" s="33"/>
      <c r="IUU25" s="33"/>
      <c r="IUV25" s="33"/>
      <c r="IUW25" s="33"/>
      <c r="IUX25" s="33"/>
      <c r="IUY25" s="33"/>
      <c r="IUZ25" s="33"/>
      <c r="IVA25" s="33"/>
      <c r="IVB25" s="33"/>
      <c r="IVC25" s="33"/>
      <c r="IVD25" s="33"/>
      <c r="IVE25" s="33"/>
      <c r="IVF25" s="33"/>
      <c r="IVG25" s="33"/>
      <c r="IVH25" s="33"/>
      <c r="IVI25" s="33"/>
      <c r="IVJ25" s="33"/>
      <c r="IVK25" s="33"/>
      <c r="IVL25" s="33"/>
      <c r="IVM25" s="33"/>
      <c r="IVN25" s="33"/>
      <c r="IVO25" s="33"/>
      <c r="IVP25" s="33"/>
      <c r="IVQ25" s="33"/>
      <c r="IVR25" s="33"/>
      <c r="IVS25" s="33"/>
      <c r="IVT25" s="33"/>
      <c r="IVU25" s="33"/>
      <c r="IVV25" s="33"/>
      <c r="IVW25" s="33"/>
      <c r="IVX25" s="33"/>
      <c r="IVY25" s="33"/>
      <c r="IVZ25" s="33"/>
      <c r="IWA25" s="33"/>
      <c r="IWB25" s="33"/>
      <c r="IWC25" s="33"/>
      <c r="IWD25" s="33"/>
      <c r="IWE25" s="33"/>
      <c r="IWF25" s="33"/>
      <c r="IWG25" s="33"/>
      <c r="IWH25" s="33"/>
      <c r="IWI25" s="33"/>
      <c r="IWJ25" s="33"/>
      <c r="IWK25" s="33"/>
      <c r="IWL25" s="33"/>
      <c r="IWM25" s="33"/>
      <c r="IWN25" s="33"/>
      <c r="IWO25" s="33"/>
      <c r="IWP25" s="33"/>
      <c r="IWQ25" s="33"/>
      <c r="IWR25" s="33"/>
      <c r="IWS25" s="33"/>
      <c r="IWT25" s="33"/>
      <c r="IWU25" s="33"/>
      <c r="IWV25" s="33"/>
      <c r="IWW25" s="33"/>
      <c r="IWX25" s="33"/>
      <c r="IWY25" s="33"/>
      <c r="IWZ25" s="33"/>
      <c r="IXA25" s="33"/>
      <c r="IXB25" s="33"/>
      <c r="IXC25" s="33"/>
      <c r="IXD25" s="33"/>
      <c r="IXE25" s="33"/>
      <c r="IXF25" s="33"/>
      <c r="IXG25" s="33"/>
      <c r="IXH25" s="33"/>
      <c r="IXI25" s="33"/>
      <c r="IXJ25" s="33"/>
      <c r="IXK25" s="33"/>
      <c r="IXL25" s="33"/>
      <c r="IXM25" s="33"/>
      <c r="IXN25" s="33"/>
      <c r="IXO25" s="33"/>
      <c r="IXP25" s="33"/>
      <c r="IXQ25" s="33"/>
      <c r="IXR25" s="33"/>
      <c r="IXS25" s="33"/>
      <c r="IXT25" s="33"/>
      <c r="IXU25" s="33"/>
      <c r="IXV25" s="33"/>
      <c r="IXW25" s="33"/>
      <c r="IXX25" s="33"/>
      <c r="IXY25" s="33"/>
      <c r="IXZ25" s="33"/>
      <c r="IYA25" s="33"/>
      <c r="IYB25" s="33"/>
      <c r="IYC25" s="33"/>
      <c r="IYD25" s="33"/>
      <c r="IYE25" s="33"/>
      <c r="IYF25" s="33"/>
      <c r="IYG25" s="33"/>
      <c r="IYH25" s="33"/>
      <c r="IYI25" s="33"/>
      <c r="IYJ25" s="33"/>
      <c r="IYK25" s="33"/>
      <c r="IYL25" s="33"/>
      <c r="IYM25" s="33"/>
      <c r="IYN25" s="33"/>
      <c r="IYO25" s="33"/>
      <c r="IYP25" s="33"/>
      <c r="IYQ25" s="33"/>
      <c r="IYR25" s="33"/>
      <c r="IYS25" s="33"/>
      <c r="IYT25" s="33"/>
      <c r="IYU25" s="33"/>
      <c r="IYV25" s="33"/>
      <c r="IYW25" s="33"/>
      <c r="IYX25" s="33"/>
      <c r="IYY25" s="33"/>
      <c r="IYZ25" s="33"/>
      <c r="IZA25" s="33"/>
      <c r="IZB25" s="33"/>
      <c r="IZC25" s="33"/>
      <c r="IZD25" s="33"/>
      <c r="IZE25" s="33"/>
      <c r="IZF25" s="33"/>
      <c r="IZG25" s="33"/>
      <c r="IZH25" s="33"/>
      <c r="IZI25" s="33"/>
      <c r="IZJ25" s="33"/>
      <c r="IZK25" s="33"/>
      <c r="IZL25" s="33"/>
      <c r="IZM25" s="33"/>
      <c r="IZN25" s="33"/>
      <c r="IZO25" s="33"/>
      <c r="IZP25" s="33"/>
      <c r="IZQ25" s="33"/>
      <c r="IZR25" s="33"/>
      <c r="IZS25" s="33"/>
      <c r="IZT25" s="33"/>
      <c r="IZU25" s="33"/>
      <c r="IZV25" s="33"/>
      <c r="IZW25" s="33"/>
      <c r="IZX25" s="33"/>
      <c r="IZY25" s="33"/>
      <c r="IZZ25" s="33"/>
      <c r="JAA25" s="33"/>
      <c r="JAB25" s="33"/>
      <c r="JAC25" s="33"/>
      <c r="JAD25" s="33"/>
      <c r="JAE25" s="33"/>
      <c r="JAF25" s="33"/>
      <c r="JAG25" s="33"/>
      <c r="JAH25" s="33"/>
      <c r="JAI25" s="33"/>
      <c r="JAJ25" s="33"/>
      <c r="JAK25" s="33"/>
      <c r="JAL25" s="33"/>
      <c r="JAM25" s="33"/>
      <c r="JAN25" s="33"/>
      <c r="JAO25" s="33"/>
      <c r="JAP25" s="33"/>
      <c r="JAQ25" s="33"/>
      <c r="JAR25" s="33"/>
      <c r="JAS25" s="33"/>
      <c r="JAT25" s="33"/>
      <c r="JAU25" s="33"/>
      <c r="JAV25" s="33"/>
      <c r="JAW25" s="33"/>
      <c r="JAX25" s="33"/>
      <c r="JAY25" s="33"/>
      <c r="JAZ25" s="33"/>
      <c r="JBA25" s="33"/>
      <c r="JBB25" s="33"/>
      <c r="JBC25" s="33"/>
      <c r="JBD25" s="33"/>
      <c r="JBE25" s="33"/>
      <c r="JBF25" s="33"/>
      <c r="JBG25" s="33"/>
      <c r="JBH25" s="33"/>
      <c r="JBI25" s="33"/>
      <c r="JBJ25" s="33"/>
      <c r="JBK25" s="33"/>
      <c r="JBL25" s="33"/>
      <c r="JBM25" s="33"/>
      <c r="JBN25" s="33"/>
      <c r="JBO25" s="33"/>
      <c r="JBP25" s="33"/>
      <c r="JBQ25" s="33"/>
      <c r="JBR25" s="33"/>
      <c r="JBS25" s="33"/>
      <c r="JBT25" s="33"/>
      <c r="JBU25" s="33"/>
      <c r="JBV25" s="33"/>
      <c r="JBW25" s="33"/>
      <c r="JBX25" s="33"/>
      <c r="JBY25" s="33"/>
      <c r="JBZ25" s="33"/>
      <c r="JCA25" s="33"/>
      <c r="JCB25" s="33"/>
      <c r="JCC25" s="33"/>
      <c r="JCD25" s="33"/>
      <c r="JCE25" s="33"/>
      <c r="JCF25" s="33"/>
      <c r="JCG25" s="33"/>
      <c r="JCH25" s="33"/>
      <c r="JCI25" s="33"/>
      <c r="JCJ25" s="33"/>
      <c r="JCK25" s="33"/>
      <c r="JCL25" s="33"/>
      <c r="JCM25" s="33"/>
      <c r="JCN25" s="33"/>
      <c r="JCO25" s="33"/>
      <c r="JCP25" s="33"/>
      <c r="JCQ25" s="33"/>
      <c r="JCR25" s="33"/>
      <c r="JCS25" s="33"/>
      <c r="JCT25" s="33"/>
      <c r="JCU25" s="33"/>
      <c r="JCV25" s="33"/>
      <c r="JCW25" s="33"/>
      <c r="JCX25" s="33"/>
      <c r="JCY25" s="33"/>
      <c r="JCZ25" s="33"/>
      <c r="JDA25" s="33"/>
      <c r="JDB25" s="33"/>
      <c r="JDC25" s="33"/>
      <c r="JDD25" s="33"/>
      <c r="JDE25" s="33"/>
      <c r="JDF25" s="33"/>
      <c r="JDG25" s="33"/>
      <c r="JDH25" s="33"/>
      <c r="JDI25" s="33"/>
      <c r="JDJ25" s="33"/>
      <c r="JDK25" s="33"/>
      <c r="JDL25" s="33"/>
      <c r="JDM25" s="33"/>
      <c r="JDN25" s="33"/>
      <c r="JDO25" s="33"/>
      <c r="JDP25" s="33"/>
      <c r="JDQ25" s="33"/>
      <c r="JDR25" s="33"/>
      <c r="JDS25" s="33"/>
      <c r="JDT25" s="33"/>
      <c r="JDU25" s="33"/>
      <c r="JDV25" s="33"/>
      <c r="JDW25" s="33"/>
      <c r="JDX25" s="33"/>
      <c r="JDY25" s="33"/>
      <c r="JDZ25" s="33"/>
      <c r="JEA25" s="33"/>
      <c r="JEB25" s="33"/>
      <c r="JEC25" s="33"/>
      <c r="JED25" s="33"/>
      <c r="JEE25" s="33"/>
      <c r="JEF25" s="33"/>
      <c r="JEG25" s="33"/>
      <c r="JEH25" s="33"/>
      <c r="JEI25" s="33"/>
      <c r="JEJ25" s="33"/>
      <c r="JEK25" s="33"/>
      <c r="JEL25" s="33"/>
      <c r="JEM25" s="33"/>
      <c r="JEN25" s="33"/>
      <c r="JEO25" s="33"/>
      <c r="JEP25" s="33"/>
      <c r="JEQ25" s="33"/>
      <c r="JER25" s="33"/>
      <c r="JES25" s="33"/>
      <c r="JET25" s="33"/>
      <c r="JEU25" s="33"/>
      <c r="JEV25" s="33"/>
      <c r="JEW25" s="33"/>
      <c r="JEX25" s="33"/>
      <c r="JEY25" s="33"/>
      <c r="JEZ25" s="33"/>
      <c r="JFA25" s="33"/>
      <c r="JFB25" s="33"/>
      <c r="JFC25" s="33"/>
      <c r="JFD25" s="33"/>
      <c r="JFE25" s="33"/>
      <c r="JFF25" s="33"/>
      <c r="JFG25" s="33"/>
      <c r="JFH25" s="33"/>
      <c r="JFI25" s="33"/>
      <c r="JFJ25" s="33"/>
      <c r="JFK25" s="33"/>
      <c r="JFL25" s="33"/>
      <c r="JFM25" s="33"/>
      <c r="JFN25" s="33"/>
      <c r="JFO25" s="33"/>
      <c r="JFP25" s="33"/>
      <c r="JFQ25" s="33"/>
      <c r="JFR25" s="33"/>
      <c r="JFS25" s="33"/>
      <c r="JFT25" s="33"/>
      <c r="JFU25" s="33"/>
      <c r="JFV25" s="33"/>
      <c r="JFW25" s="33"/>
      <c r="JFX25" s="33"/>
      <c r="JFY25" s="33"/>
      <c r="JFZ25" s="33"/>
      <c r="JGA25" s="33"/>
      <c r="JGB25" s="33"/>
      <c r="JGC25" s="33"/>
      <c r="JGD25" s="33"/>
      <c r="JGE25" s="33"/>
      <c r="JGF25" s="33"/>
      <c r="JGG25" s="33"/>
      <c r="JGH25" s="33"/>
      <c r="JGI25" s="33"/>
      <c r="JGJ25" s="33"/>
      <c r="JGK25" s="33"/>
      <c r="JGL25" s="33"/>
      <c r="JGM25" s="33"/>
      <c r="JGN25" s="33"/>
      <c r="JGO25" s="33"/>
      <c r="JGP25" s="33"/>
      <c r="JGQ25" s="33"/>
      <c r="JGR25" s="33"/>
      <c r="JGS25" s="33"/>
      <c r="JGT25" s="33"/>
      <c r="JGU25" s="33"/>
      <c r="JGV25" s="33"/>
      <c r="JGW25" s="33"/>
      <c r="JGX25" s="33"/>
      <c r="JGY25" s="33"/>
      <c r="JGZ25" s="33"/>
      <c r="JHA25" s="33"/>
      <c r="JHB25" s="33"/>
      <c r="JHC25" s="33"/>
      <c r="JHD25" s="33"/>
      <c r="JHE25" s="33"/>
      <c r="JHF25" s="33"/>
      <c r="JHG25" s="33"/>
      <c r="JHH25" s="33"/>
      <c r="JHI25" s="33"/>
      <c r="JHJ25" s="33"/>
      <c r="JHK25" s="33"/>
      <c r="JHL25" s="33"/>
      <c r="JHM25" s="33"/>
      <c r="JHN25" s="33"/>
      <c r="JHO25" s="33"/>
      <c r="JHP25" s="33"/>
      <c r="JHQ25" s="33"/>
      <c r="JHR25" s="33"/>
      <c r="JHS25" s="33"/>
      <c r="JHT25" s="33"/>
      <c r="JHU25" s="33"/>
      <c r="JHV25" s="33"/>
      <c r="JHW25" s="33"/>
      <c r="JHX25" s="33"/>
      <c r="JHY25" s="33"/>
      <c r="JHZ25" s="33"/>
      <c r="JIA25" s="33"/>
      <c r="JIB25" s="33"/>
      <c r="JIC25" s="33"/>
      <c r="JID25" s="33"/>
      <c r="JIE25" s="33"/>
      <c r="JIF25" s="33"/>
      <c r="JIG25" s="33"/>
      <c r="JIH25" s="33"/>
      <c r="JII25" s="33"/>
      <c r="JIJ25" s="33"/>
      <c r="JIK25" s="33"/>
      <c r="JIL25" s="33"/>
      <c r="JIM25" s="33"/>
      <c r="JIN25" s="33"/>
      <c r="JIO25" s="33"/>
      <c r="JIP25" s="33"/>
      <c r="JIQ25" s="33"/>
      <c r="JIR25" s="33"/>
      <c r="JIS25" s="33"/>
      <c r="JIT25" s="33"/>
      <c r="JIU25" s="33"/>
      <c r="JIV25" s="33"/>
      <c r="JIW25" s="33"/>
      <c r="JIX25" s="33"/>
      <c r="JIY25" s="33"/>
      <c r="JIZ25" s="33"/>
      <c r="JJA25" s="33"/>
      <c r="JJB25" s="33"/>
      <c r="JJC25" s="33"/>
      <c r="JJD25" s="33"/>
      <c r="JJE25" s="33"/>
      <c r="JJF25" s="33"/>
      <c r="JJG25" s="33"/>
      <c r="JJH25" s="33"/>
      <c r="JJI25" s="33"/>
      <c r="JJJ25" s="33"/>
      <c r="JJK25" s="33"/>
      <c r="JJL25" s="33"/>
      <c r="JJM25" s="33"/>
      <c r="JJN25" s="33"/>
      <c r="JJO25" s="33"/>
      <c r="JJP25" s="33"/>
      <c r="JJQ25" s="33"/>
      <c r="JJR25" s="33"/>
      <c r="JJS25" s="33"/>
      <c r="JJT25" s="33"/>
      <c r="JJU25" s="33"/>
      <c r="JJV25" s="33"/>
      <c r="JJW25" s="33"/>
      <c r="JJX25" s="33"/>
      <c r="JJY25" s="33"/>
      <c r="JJZ25" s="33"/>
      <c r="JKA25" s="33"/>
      <c r="JKB25" s="33"/>
      <c r="JKC25" s="33"/>
      <c r="JKD25" s="33"/>
      <c r="JKE25" s="33"/>
      <c r="JKF25" s="33"/>
      <c r="JKG25" s="33"/>
      <c r="JKH25" s="33"/>
      <c r="JKI25" s="33"/>
      <c r="JKJ25" s="33"/>
      <c r="JKK25" s="33"/>
      <c r="JKL25" s="33"/>
      <c r="JKM25" s="33"/>
      <c r="JKN25" s="33"/>
      <c r="JKO25" s="33"/>
      <c r="JKP25" s="33"/>
      <c r="JKQ25" s="33"/>
      <c r="JKR25" s="33"/>
      <c r="JKS25" s="33"/>
      <c r="JKT25" s="33"/>
      <c r="JKU25" s="33"/>
      <c r="JKV25" s="33"/>
      <c r="JKW25" s="33"/>
      <c r="JKX25" s="33"/>
      <c r="JKY25" s="33"/>
      <c r="JKZ25" s="33"/>
      <c r="JLA25" s="33"/>
      <c r="JLB25" s="33"/>
      <c r="JLC25" s="33"/>
      <c r="JLD25" s="33"/>
      <c r="JLE25" s="33"/>
      <c r="JLF25" s="33"/>
      <c r="JLG25" s="33"/>
      <c r="JLH25" s="33"/>
      <c r="JLI25" s="33"/>
      <c r="JLJ25" s="33"/>
      <c r="JLK25" s="33"/>
      <c r="JLL25" s="33"/>
      <c r="JLM25" s="33"/>
      <c r="JLN25" s="33"/>
      <c r="JLO25" s="33"/>
      <c r="JLP25" s="33"/>
      <c r="JLQ25" s="33"/>
      <c r="JLR25" s="33"/>
      <c r="JLS25" s="33"/>
      <c r="JLT25" s="33"/>
      <c r="JLU25" s="33"/>
      <c r="JLV25" s="33"/>
      <c r="JLW25" s="33"/>
      <c r="JLX25" s="33"/>
      <c r="JLY25" s="33"/>
      <c r="JLZ25" s="33"/>
      <c r="JMA25" s="33"/>
      <c r="JMB25" s="33"/>
      <c r="JMC25" s="33"/>
      <c r="JMD25" s="33"/>
      <c r="JME25" s="33"/>
      <c r="JMF25" s="33"/>
      <c r="JMG25" s="33"/>
      <c r="JMH25" s="33"/>
      <c r="JMI25" s="33"/>
      <c r="JMJ25" s="33"/>
      <c r="JMK25" s="33"/>
      <c r="JML25" s="33"/>
      <c r="JMM25" s="33"/>
      <c r="JMN25" s="33"/>
      <c r="JMO25" s="33"/>
      <c r="JMP25" s="33"/>
      <c r="JMQ25" s="33"/>
      <c r="JMR25" s="33"/>
      <c r="JMS25" s="33"/>
      <c r="JMT25" s="33"/>
      <c r="JMU25" s="33"/>
      <c r="JMV25" s="33"/>
      <c r="JMW25" s="33"/>
      <c r="JMX25" s="33"/>
      <c r="JMY25" s="33"/>
      <c r="JMZ25" s="33"/>
      <c r="JNA25" s="33"/>
      <c r="JNB25" s="33"/>
      <c r="JNC25" s="33"/>
      <c r="JND25" s="33"/>
      <c r="JNE25" s="33"/>
      <c r="JNF25" s="33"/>
      <c r="JNG25" s="33"/>
      <c r="JNH25" s="33"/>
      <c r="JNI25" s="33"/>
      <c r="JNJ25" s="33"/>
      <c r="JNK25" s="33"/>
      <c r="JNL25" s="33"/>
      <c r="JNM25" s="33"/>
      <c r="JNN25" s="33"/>
      <c r="JNO25" s="33"/>
      <c r="JNP25" s="33"/>
      <c r="JNQ25" s="33"/>
      <c r="JNR25" s="33"/>
      <c r="JNS25" s="33"/>
      <c r="JNT25" s="33"/>
      <c r="JNU25" s="33"/>
      <c r="JNV25" s="33"/>
      <c r="JNW25" s="33"/>
      <c r="JNX25" s="33"/>
      <c r="JNY25" s="33"/>
      <c r="JNZ25" s="33"/>
      <c r="JOA25" s="33"/>
      <c r="JOB25" s="33"/>
      <c r="JOC25" s="33"/>
      <c r="JOD25" s="33"/>
      <c r="JOE25" s="33"/>
      <c r="JOF25" s="33"/>
      <c r="JOG25" s="33"/>
      <c r="JOH25" s="33"/>
      <c r="JOI25" s="33"/>
      <c r="JOJ25" s="33"/>
      <c r="JOK25" s="33"/>
      <c r="JOL25" s="33"/>
      <c r="JOM25" s="33"/>
      <c r="JON25" s="33"/>
      <c r="JOO25" s="33"/>
      <c r="JOP25" s="33"/>
      <c r="JOQ25" s="33"/>
      <c r="JOR25" s="33"/>
      <c r="JOS25" s="33"/>
      <c r="JOT25" s="33"/>
      <c r="JOU25" s="33"/>
      <c r="JOV25" s="33"/>
      <c r="JOW25" s="33"/>
      <c r="JOX25" s="33"/>
      <c r="JOY25" s="33"/>
      <c r="JOZ25" s="33"/>
      <c r="JPA25" s="33"/>
      <c r="JPB25" s="33"/>
      <c r="JPC25" s="33"/>
      <c r="JPD25" s="33"/>
      <c r="JPE25" s="33"/>
      <c r="JPF25" s="33"/>
      <c r="JPG25" s="33"/>
      <c r="JPH25" s="33"/>
      <c r="JPI25" s="33"/>
      <c r="JPJ25" s="33"/>
      <c r="JPK25" s="33"/>
      <c r="JPL25" s="33"/>
      <c r="JPM25" s="33"/>
      <c r="JPN25" s="33"/>
      <c r="JPO25" s="33"/>
      <c r="JPP25" s="33"/>
      <c r="JPQ25" s="33"/>
      <c r="JPR25" s="33"/>
      <c r="JPS25" s="33"/>
      <c r="JPT25" s="33"/>
      <c r="JPU25" s="33"/>
      <c r="JPV25" s="33"/>
      <c r="JPW25" s="33"/>
      <c r="JPX25" s="33"/>
      <c r="JPY25" s="33"/>
      <c r="JPZ25" s="33"/>
      <c r="JQA25" s="33"/>
      <c r="JQB25" s="33"/>
      <c r="JQC25" s="33"/>
      <c r="JQD25" s="33"/>
      <c r="JQE25" s="33"/>
      <c r="JQF25" s="33"/>
      <c r="JQG25" s="33"/>
      <c r="JQH25" s="33"/>
      <c r="JQI25" s="33"/>
      <c r="JQJ25" s="33"/>
      <c r="JQK25" s="33"/>
      <c r="JQL25" s="33"/>
      <c r="JQM25" s="33"/>
      <c r="JQN25" s="33"/>
      <c r="JQO25" s="33"/>
      <c r="JQP25" s="33"/>
      <c r="JQQ25" s="33"/>
      <c r="JQR25" s="33"/>
      <c r="JQS25" s="33"/>
      <c r="JQT25" s="33"/>
      <c r="JQU25" s="33"/>
      <c r="JQV25" s="33"/>
      <c r="JQW25" s="33"/>
      <c r="JQX25" s="33"/>
      <c r="JQY25" s="33"/>
      <c r="JQZ25" s="33"/>
      <c r="JRA25" s="33"/>
      <c r="JRB25" s="33"/>
      <c r="JRC25" s="33"/>
      <c r="JRD25" s="33"/>
      <c r="JRE25" s="33"/>
      <c r="JRF25" s="33"/>
      <c r="JRG25" s="33"/>
      <c r="JRH25" s="33"/>
      <c r="JRI25" s="33"/>
      <c r="JRJ25" s="33"/>
      <c r="JRK25" s="33"/>
      <c r="JRL25" s="33"/>
      <c r="JRM25" s="33"/>
      <c r="JRN25" s="33"/>
      <c r="JRO25" s="33"/>
      <c r="JRP25" s="33"/>
      <c r="JRQ25" s="33"/>
      <c r="JRR25" s="33"/>
      <c r="JRS25" s="33"/>
      <c r="JRT25" s="33"/>
      <c r="JRU25" s="33"/>
      <c r="JRV25" s="33"/>
      <c r="JRW25" s="33"/>
      <c r="JRX25" s="33"/>
      <c r="JRY25" s="33"/>
      <c r="JRZ25" s="33"/>
      <c r="JSA25" s="33"/>
      <c r="JSB25" s="33"/>
      <c r="JSC25" s="33"/>
      <c r="JSD25" s="33"/>
      <c r="JSE25" s="33"/>
      <c r="JSF25" s="33"/>
      <c r="JSG25" s="33"/>
      <c r="JSH25" s="33"/>
      <c r="JSI25" s="33"/>
      <c r="JSJ25" s="33"/>
      <c r="JSK25" s="33"/>
      <c r="JSL25" s="33"/>
      <c r="JSM25" s="33"/>
      <c r="JSN25" s="33"/>
      <c r="JSO25" s="33"/>
      <c r="JSP25" s="33"/>
      <c r="JSQ25" s="33"/>
      <c r="JSR25" s="33"/>
      <c r="JSS25" s="33"/>
      <c r="JST25" s="33"/>
      <c r="JSU25" s="33"/>
      <c r="JSV25" s="33"/>
      <c r="JSW25" s="33"/>
      <c r="JSX25" s="33"/>
      <c r="JSY25" s="33"/>
      <c r="JSZ25" s="33"/>
      <c r="JTA25" s="33"/>
      <c r="JTB25" s="33"/>
      <c r="JTC25" s="33"/>
      <c r="JTD25" s="33"/>
      <c r="JTE25" s="33"/>
      <c r="JTF25" s="33"/>
      <c r="JTG25" s="33"/>
      <c r="JTH25" s="33"/>
      <c r="JTI25" s="33"/>
      <c r="JTJ25" s="33"/>
      <c r="JTK25" s="33"/>
      <c r="JTL25" s="33"/>
      <c r="JTM25" s="33"/>
      <c r="JTN25" s="33"/>
      <c r="JTO25" s="33"/>
      <c r="JTP25" s="33"/>
      <c r="JTQ25" s="33"/>
      <c r="JTR25" s="33"/>
      <c r="JTS25" s="33"/>
      <c r="JTT25" s="33"/>
      <c r="JTU25" s="33"/>
      <c r="JTV25" s="33"/>
      <c r="JTW25" s="33"/>
      <c r="JTX25" s="33"/>
      <c r="JTY25" s="33"/>
      <c r="JTZ25" s="33"/>
      <c r="JUA25" s="33"/>
      <c r="JUB25" s="33"/>
      <c r="JUC25" s="33"/>
      <c r="JUD25" s="33"/>
      <c r="JUE25" s="33"/>
      <c r="JUF25" s="33"/>
      <c r="JUG25" s="33"/>
      <c r="JUH25" s="33"/>
      <c r="JUI25" s="33"/>
      <c r="JUJ25" s="33"/>
      <c r="JUK25" s="33"/>
      <c r="JUL25" s="33"/>
      <c r="JUM25" s="33"/>
      <c r="JUN25" s="33"/>
      <c r="JUO25" s="33"/>
      <c r="JUP25" s="33"/>
      <c r="JUQ25" s="33"/>
      <c r="JUR25" s="33"/>
      <c r="JUS25" s="33"/>
      <c r="JUT25" s="33"/>
      <c r="JUU25" s="33"/>
      <c r="JUV25" s="33"/>
      <c r="JUW25" s="33"/>
      <c r="JUX25" s="33"/>
      <c r="JUY25" s="33"/>
      <c r="JUZ25" s="33"/>
      <c r="JVA25" s="33"/>
      <c r="JVB25" s="33"/>
      <c r="JVC25" s="33"/>
      <c r="JVD25" s="33"/>
      <c r="JVE25" s="33"/>
      <c r="JVF25" s="33"/>
      <c r="JVG25" s="33"/>
      <c r="JVH25" s="33"/>
      <c r="JVI25" s="33"/>
      <c r="JVJ25" s="33"/>
      <c r="JVK25" s="33"/>
      <c r="JVL25" s="33"/>
      <c r="JVM25" s="33"/>
      <c r="JVN25" s="33"/>
      <c r="JVO25" s="33"/>
      <c r="JVP25" s="33"/>
      <c r="JVQ25" s="33"/>
      <c r="JVR25" s="33"/>
      <c r="JVS25" s="33"/>
      <c r="JVT25" s="33"/>
      <c r="JVU25" s="33"/>
      <c r="JVV25" s="33"/>
      <c r="JVW25" s="33"/>
      <c r="JVX25" s="33"/>
      <c r="JVY25" s="33"/>
      <c r="JVZ25" s="33"/>
      <c r="JWA25" s="33"/>
      <c r="JWB25" s="33"/>
      <c r="JWC25" s="33"/>
      <c r="JWD25" s="33"/>
      <c r="JWE25" s="33"/>
      <c r="JWF25" s="33"/>
      <c r="JWG25" s="33"/>
      <c r="JWH25" s="33"/>
      <c r="JWI25" s="33"/>
      <c r="JWJ25" s="33"/>
      <c r="JWK25" s="33"/>
      <c r="JWL25" s="33"/>
      <c r="JWM25" s="33"/>
      <c r="JWN25" s="33"/>
      <c r="JWO25" s="33"/>
      <c r="JWP25" s="33"/>
      <c r="JWQ25" s="33"/>
      <c r="JWR25" s="33"/>
      <c r="JWS25" s="33"/>
      <c r="JWT25" s="33"/>
      <c r="JWU25" s="33"/>
      <c r="JWV25" s="33"/>
      <c r="JWW25" s="33"/>
      <c r="JWX25" s="33"/>
      <c r="JWY25" s="33"/>
      <c r="JWZ25" s="33"/>
      <c r="JXA25" s="33"/>
      <c r="JXB25" s="33"/>
      <c r="JXC25" s="33"/>
      <c r="JXD25" s="33"/>
      <c r="JXE25" s="33"/>
      <c r="JXF25" s="33"/>
      <c r="JXG25" s="33"/>
      <c r="JXH25" s="33"/>
      <c r="JXI25" s="33"/>
      <c r="JXJ25" s="33"/>
      <c r="JXK25" s="33"/>
      <c r="JXL25" s="33"/>
      <c r="JXM25" s="33"/>
      <c r="JXN25" s="33"/>
      <c r="JXO25" s="33"/>
      <c r="JXP25" s="33"/>
      <c r="JXQ25" s="33"/>
      <c r="JXR25" s="33"/>
      <c r="JXS25" s="33"/>
      <c r="JXT25" s="33"/>
      <c r="JXU25" s="33"/>
      <c r="JXV25" s="33"/>
      <c r="JXW25" s="33"/>
      <c r="JXX25" s="33"/>
      <c r="JXY25" s="33"/>
      <c r="JXZ25" s="33"/>
      <c r="JYA25" s="33"/>
      <c r="JYB25" s="33"/>
      <c r="JYC25" s="33"/>
      <c r="JYD25" s="33"/>
      <c r="JYE25" s="33"/>
      <c r="JYF25" s="33"/>
      <c r="JYG25" s="33"/>
      <c r="JYH25" s="33"/>
      <c r="JYI25" s="33"/>
      <c r="JYJ25" s="33"/>
      <c r="JYK25" s="33"/>
      <c r="JYL25" s="33"/>
      <c r="JYM25" s="33"/>
      <c r="JYN25" s="33"/>
      <c r="JYO25" s="33"/>
      <c r="JYP25" s="33"/>
      <c r="JYQ25" s="33"/>
      <c r="JYR25" s="33"/>
      <c r="JYS25" s="33"/>
      <c r="JYT25" s="33"/>
      <c r="JYU25" s="33"/>
      <c r="JYV25" s="33"/>
      <c r="JYW25" s="33"/>
      <c r="JYX25" s="33"/>
      <c r="JYY25" s="33"/>
      <c r="JYZ25" s="33"/>
      <c r="JZA25" s="33"/>
      <c r="JZB25" s="33"/>
      <c r="JZC25" s="33"/>
      <c r="JZD25" s="33"/>
      <c r="JZE25" s="33"/>
      <c r="JZF25" s="33"/>
      <c r="JZG25" s="33"/>
      <c r="JZH25" s="33"/>
      <c r="JZI25" s="33"/>
      <c r="JZJ25" s="33"/>
      <c r="JZK25" s="33"/>
      <c r="JZL25" s="33"/>
      <c r="JZM25" s="33"/>
      <c r="JZN25" s="33"/>
      <c r="JZO25" s="33"/>
      <c r="JZP25" s="33"/>
      <c r="JZQ25" s="33"/>
      <c r="JZR25" s="33"/>
      <c r="JZS25" s="33"/>
      <c r="JZT25" s="33"/>
      <c r="JZU25" s="33"/>
      <c r="JZV25" s="33"/>
      <c r="JZW25" s="33"/>
      <c r="JZX25" s="33"/>
      <c r="JZY25" s="33"/>
      <c r="JZZ25" s="33"/>
      <c r="KAA25" s="33"/>
      <c r="KAB25" s="33"/>
      <c r="KAC25" s="33"/>
      <c r="KAD25" s="33"/>
      <c r="KAE25" s="33"/>
      <c r="KAF25" s="33"/>
      <c r="KAG25" s="33"/>
      <c r="KAH25" s="33"/>
      <c r="KAI25" s="33"/>
      <c r="KAJ25" s="33"/>
      <c r="KAK25" s="33"/>
      <c r="KAL25" s="33"/>
      <c r="KAM25" s="33"/>
      <c r="KAN25" s="33"/>
      <c r="KAO25" s="33"/>
      <c r="KAP25" s="33"/>
      <c r="KAQ25" s="33"/>
      <c r="KAR25" s="33"/>
      <c r="KAS25" s="33"/>
      <c r="KAT25" s="33"/>
      <c r="KAU25" s="33"/>
      <c r="KAV25" s="33"/>
      <c r="KAW25" s="33"/>
      <c r="KAX25" s="33"/>
      <c r="KAY25" s="33"/>
      <c r="KAZ25" s="33"/>
      <c r="KBA25" s="33"/>
      <c r="KBB25" s="33"/>
      <c r="KBC25" s="33"/>
      <c r="KBD25" s="33"/>
      <c r="KBE25" s="33"/>
      <c r="KBF25" s="33"/>
      <c r="KBG25" s="33"/>
      <c r="KBH25" s="33"/>
      <c r="KBI25" s="33"/>
      <c r="KBJ25" s="33"/>
      <c r="KBK25" s="33"/>
      <c r="KBL25" s="33"/>
      <c r="KBM25" s="33"/>
      <c r="KBN25" s="33"/>
      <c r="KBO25" s="33"/>
      <c r="KBP25" s="33"/>
      <c r="KBQ25" s="33"/>
      <c r="KBR25" s="33"/>
      <c r="KBS25" s="33"/>
      <c r="KBT25" s="33"/>
      <c r="KBU25" s="33"/>
      <c r="KBV25" s="33"/>
      <c r="KBW25" s="33"/>
      <c r="KBX25" s="33"/>
      <c r="KBY25" s="33"/>
      <c r="KBZ25" s="33"/>
      <c r="KCA25" s="33"/>
      <c r="KCB25" s="33"/>
      <c r="KCC25" s="33"/>
      <c r="KCD25" s="33"/>
      <c r="KCE25" s="33"/>
      <c r="KCF25" s="33"/>
      <c r="KCG25" s="33"/>
      <c r="KCH25" s="33"/>
      <c r="KCI25" s="33"/>
      <c r="KCJ25" s="33"/>
      <c r="KCK25" s="33"/>
      <c r="KCL25" s="33"/>
      <c r="KCM25" s="33"/>
      <c r="KCN25" s="33"/>
      <c r="KCO25" s="33"/>
      <c r="KCP25" s="33"/>
      <c r="KCQ25" s="33"/>
      <c r="KCR25" s="33"/>
      <c r="KCS25" s="33"/>
      <c r="KCT25" s="33"/>
      <c r="KCU25" s="33"/>
      <c r="KCV25" s="33"/>
      <c r="KCW25" s="33"/>
      <c r="KCX25" s="33"/>
      <c r="KCY25" s="33"/>
      <c r="KCZ25" s="33"/>
      <c r="KDA25" s="33"/>
      <c r="KDB25" s="33"/>
      <c r="KDC25" s="33"/>
      <c r="KDD25" s="33"/>
      <c r="KDE25" s="33"/>
      <c r="KDF25" s="33"/>
      <c r="KDG25" s="33"/>
      <c r="KDH25" s="33"/>
      <c r="KDI25" s="33"/>
      <c r="KDJ25" s="33"/>
      <c r="KDK25" s="33"/>
      <c r="KDL25" s="33"/>
      <c r="KDM25" s="33"/>
      <c r="KDN25" s="33"/>
      <c r="KDO25" s="33"/>
      <c r="KDP25" s="33"/>
      <c r="KDQ25" s="33"/>
      <c r="KDR25" s="33"/>
      <c r="KDS25" s="33"/>
      <c r="KDT25" s="33"/>
      <c r="KDU25" s="33"/>
      <c r="KDV25" s="33"/>
      <c r="KDW25" s="33"/>
      <c r="KDX25" s="33"/>
      <c r="KDY25" s="33"/>
      <c r="KDZ25" s="33"/>
      <c r="KEA25" s="33"/>
      <c r="KEB25" s="33"/>
      <c r="KEC25" s="33"/>
      <c r="KED25" s="33"/>
      <c r="KEE25" s="33"/>
      <c r="KEF25" s="33"/>
      <c r="KEG25" s="33"/>
      <c r="KEH25" s="33"/>
      <c r="KEI25" s="33"/>
      <c r="KEJ25" s="33"/>
      <c r="KEK25" s="33"/>
      <c r="KEL25" s="33"/>
      <c r="KEM25" s="33"/>
      <c r="KEN25" s="33"/>
      <c r="KEO25" s="33"/>
      <c r="KEP25" s="33"/>
      <c r="KEQ25" s="33"/>
      <c r="KER25" s="33"/>
      <c r="KES25" s="33"/>
      <c r="KET25" s="33"/>
      <c r="KEU25" s="33"/>
      <c r="KEV25" s="33"/>
      <c r="KEW25" s="33"/>
      <c r="KEX25" s="33"/>
      <c r="KEY25" s="33"/>
      <c r="KEZ25" s="33"/>
      <c r="KFA25" s="33"/>
      <c r="KFB25" s="33"/>
      <c r="KFC25" s="33"/>
      <c r="KFD25" s="33"/>
      <c r="KFE25" s="33"/>
      <c r="KFF25" s="33"/>
      <c r="KFG25" s="33"/>
      <c r="KFH25" s="33"/>
      <c r="KFI25" s="33"/>
      <c r="KFJ25" s="33"/>
      <c r="KFK25" s="33"/>
      <c r="KFL25" s="33"/>
      <c r="KFM25" s="33"/>
      <c r="KFN25" s="33"/>
      <c r="KFO25" s="33"/>
      <c r="KFP25" s="33"/>
      <c r="KFQ25" s="33"/>
      <c r="KFR25" s="33"/>
      <c r="KFS25" s="33"/>
      <c r="KFT25" s="33"/>
      <c r="KFU25" s="33"/>
      <c r="KFV25" s="33"/>
      <c r="KFW25" s="33"/>
      <c r="KFX25" s="33"/>
      <c r="KFY25" s="33"/>
      <c r="KFZ25" s="33"/>
      <c r="KGA25" s="33"/>
      <c r="KGB25" s="33"/>
      <c r="KGC25" s="33"/>
      <c r="KGD25" s="33"/>
      <c r="KGE25" s="33"/>
      <c r="KGF25" s="33"/>
      <c r="KGG25" s="33"/>
      <c r="KGH25" s="33"/>
      <c r="KGI25" s="33"/>
      <c r="KGJ25" s="33"/>
      <c r="KGK25" s="33"/>
      <c r="KGL25" s="33"/>
      <c r="KGM25" s="33"/>
      <c r="KGN25" s="33"/>
      <c r="KGO25" s="33"/>
      <c r="KGP25" s="33"/>
      <c r="KGQ25" s="33"/>
      <c r="KGR25" s="33"/>
      <c r="KGS25" s="33"/>
      <c r="KGT25" s="33"/>
      <c r="KGU25" s="33"/>
      <c r="KGV25" s="33"/>
      <c r="KGW25" s="33"/>
      <c r="KGX25" s="33"/>
      <c r="KGY25" s="33"/>
      <c r="KGZ25" s="33"/>
      <c r="KHA25" s="33"/>
      <c r="KHB25" s="33"/>
      <c r="KHC25" s="33"/>
      <c r="KHD25" s="33"/>
      <c r="KHE25" s="33"/>
      <c r="KHF25" s="33"/>
      <c r="KHG25" s="33"/>
      <c r="KHH25" s="33"/>
      <c r="KHI25" s="33"/>
      <c r="KHJ25" s="33"/>
      <c r="KHK25" s="33"/>
      <c r="KHL25" s="33"/>
      <c r="KHM25" s="33"/>
      <c r="KHN25" s="33"/>
      <c r="KHO25" s="33"/>
      <c r="KHP25" s="33"/>
      <c r="KHQ25" s="33"/>
      <c r="KHR25" s="33"/>
      <c r="KHS25" s="33"/>
      <c r="KHT25" s="33"/>
      <c r="KHU25" s="33"/>
      <c r="KHV25" s="33"/>
      <c r="KHW25" s="33"/>
      <c r="KHX25" s="33"/>
      <c r="KHY25" s="33"/>
      <c r="KHZ25" s="33"/>
      <c r="KIA25" s="33"/>
      <c r="KIB25" s="33"/>
      <c r="KIC25" s="33"/>
      <c r="KID25" s="33"/>
      <c r="KIE25" s="33"/>
      <c r="KIF25" s="33"/>
      <c r="KIG25" s="33"/>
      <c r="KIH25" s="33"/>
      <c r="KII25" s="33"/>
      <c r="KIJ25" s="33"/>
      <c r="KIK25" s="33"/>
      <c r="KIL25" s="33"/>
      <c r="KIM25" s="33"/>
      <c r="KIN25" s="33"/>
      <c r="KIO25" s="33"/>
      <c r="KIP25" s="33"/>
      <c r="KIQ25" s="33"/>
      <c r="KIR25" s="33"/>
      <c r="KIS25" s="33"/>
      <c r="KIT25" s="33"/>
      <c r="KIU25" s="33"/>
      <c r="KIV25" s="33"/>
      <c r="KIW25" s="33"/>
      <c r="KIX25" s="33"/>
      <c r="KIY25" s="33"/>
      <c r="KIZ25" s="33"/>
      <c r="KJA25" s="33"/>
      <c r="KJB25" s="33"/>
      <c r="KJC25" s="33"/>
      <c r="KJD25" s="33"/>
      <c r="KJE25" s="33"/>
      <c r="KJF25" s="33"/>
      <c r="KJG25" s="33"/>
      <c r="KJH25" s="33"/>
      <c r="KJI25" s="33"/>
      <c r="KJJ25" s="33"/>
      <c r="KJK25" s="33"/>
      <c r="KJL25" s="33"/>
      <c r="KJM25" s="33"/>
      <c r="KJN25" s="33"/>
      <c r="KJO25" s="33"/>
      <c r="KJP25" s="33"/>
      <c r="KJQ25" s="33"/>
      <c r="KJR25" s="33"/>
      <c r="KJS25" s="33"/>
      <c r="KJT25" s="33"/>
      <c r="KJU25" s="33"/>
      <c r="KJV25" s="33"/>
      <c r="KJW25" s="33"/>
      <c r="KJX25" s="33"/>
      <c r="KJY25" s="33"/>
      <c r="KJZ25" s="33"/>
      <c r="KKA25" s="33"/>
      <c r="KKB25" s="33"/>
      <c r="KKC25" s="33"/>
      <c r="KKD25" s="33"/>
      <c r="KKE25" s="33"/>
      <c r="KKF25" s="33"/>
      <c r="KKG25" s="33"/>
      <c r="KKH25" s="33"/>
      <c r="KKI25" s="33"/>
      <c r="KKJ25" s="33"/>
      <c r="KKK25" s="33"/>
      <c r="KKL25" s="33"/>
      <c r="KKM25" s="33"/>
      <c r="KKN25" s="33"/>
      <c r="KKO25" s="33"/>
      <c r="KKP25" s="33"/>
      <c r="KKQ25" s="33"/>
      <c r="KKR25" s="33"/>
      <c r="KKS25" s="33"/>
      <c r="KKT25" s="33"/>
      <c r="KKU25" s="33"/>
      <c r="KKV25" s="33"/>
      <c r="KKW25" s="33"/>
      <c r="KKX25" s="33"/>
      <c r="KKY25" s="33"/>
      <c r="KKZ25" s="33"/>
      <c r="KLA25" s="33"/>
      <c r="KLB25" s="33"/>
      <c r="KLC25" s="33"/>
      <c r="KLD25" s="33"/>
      <c r="KLE25" s="33"/>
      <c r="KLF25" s="33"/>
      <c r="KLG25" s="33"/>
      <c r="KLH25" s="33"/>
      <c r="KLI25" s="33"/>
      <c r="KLJ25" s="33"/>
      <c r="KLK25" s="33"/>
      <c r="KLL25" s="33"/>
      <c r="KLM25" s="33"/>
      <c r="KLN25" s="33"/>
      <c r="KLO25" s="33"/>
      <c r="KLP25" s="33"/>
      <c r="KLQ25" s="33"/>
      <c r="KLR25" s="33"/>
      <c r="KLS25" s="33"/>
      <c r="KLT25" s="33"/>
      <c r="KLU25" s="33"/>
      <c r="KLV25" s="33"/>
      <c r="KLW25" s="33"/>
      <c r="KLX25" s="33"/>
      <c r="KLY25" s="33"/>
      <c r="KLZ25" s="33"/>
      <c r="KMA25" s="33"/>
      <c r="KMB25" s="33"/>
      <c r="KMC25" s="33"/>
      <c r="KMD25" s="33"/>
      <c r="KME25" s="33"/>
      <c r="KMF25" s="33"/>
      <c r="KMG25" s="33"/>
      <c r="KMH25" s="33"/>
      <c r="KMI25" s="33"/>
      <c r="KMJ25" s="33"/>
      <c r="KMK25" s="33"/>
      <c r="KML25" s="33"/>
      <c r="KMM25" s="33"/>
      <c r="KMN25" s="33"/>
      <c r="KMO25" s="33"/>
      <c r="KMP25" s="33"/>
      <c r="KMQ25" s="33"/>
      <c r="KMR25" s="33"/>
      <c r="KMS25" s="33"/>
      <c r="KMT25" s="33"/>
      <c r="KMU25" s="33"/>
      <c r="KMV25" s="33"/>
      <c r="KMW25" s="33"/>
      <c r="KMX25" s="33"/>
      <c r="KMY25" s="33"/>
      <c r="KMZ25" s="33"/>
      <c r="KNA25" s="33"/>
      <c r="KNB25" s="33"/>
      <c r="KNC25" s="33"/>
      <c r="KND25" s="33"/>
      <c r="KNE25" s="33"/>
      <c r="KNF25" s="33"/>
      <c r="KNG25" s="33"/>
      <c r="KNH25" s="33"/>
      <c r="KNI25" s="33"/>
      <c r="KNJ25" s="33"/>
      <c r="KNK25" s="33"/>
      <c r="KNL25" s="33"/>
      <c r="KNM25" s="33"/>
      <c r="KNN25" s="33"/>
      <c r="KNO25" s="33"/>
      <c r="KNP25" s="33"/>
      <c r="KNQ25" s="33"/>
      <c r="KNR25" s="33"/>
      <c r="KNS25" s="33"/>
      <c r="KNT25" s="33"/>
      <c r="KNU25" s="33"/>
      <c r="KNV25" s="33"/>
      <c r="KNW25" s="33"/>
      <c r="KNX25" s="33"/>
      <c r="KNY25" s="33"/>
      <c r="KNZ25" s="33"/>
      <c r="KOA25" s="33"/>
      <c r="KOB25" s="33"/>
      <c r="KOC25" s="33"/>
      <c r="KOD25" s="33"/>
      <c r="KOE25" s="33"/>
      <c r="KOF25" s="33"/>
      <c r="KOG25" s="33"/>
      <c r="KOH25" s="33"/>
      <c r="KOI25" s="33"/>
      <c r="KOJ25" s="33"/>
      <c r="KOK25" s="33"/>
      <c r="KOL25" s="33"/>
      <c r="KOM25" s="33"/>
      <c r="KON25" s="33"/>
      <c r="KOO25" s="33"/>
      <c r="KOP25" s="33"/>
      <c r="KOQ25" s="33"/>
      <c r="KOR25" s="33"/>
      <c r="KOS25" s="33"/>
      <c r="KOT25" s="33"/>
      <c r="KOU25" s="33"/>
      <c r="KOV25" s="33"/>
      <c r="KOW25" s="33"/>
      <c r="KOX25" s="33"/>
      <c r="KOY25" s="33"/>
      <c r="KOZ25" s="33"/>
      <c r="KPA25" s="33"/>
      <c r="KPB25" s="33"/>
      <c r="KPC25" s="33"/>
      <c r="KPD25" s="33"/>
      <c r="KPE25" s="33"/>
      <c r="KPF25" s="33"/>
      <c r="KPG25" s="33"/>
      <c r="KPH25" s="33"/>
      <c r="KPI25" s="33"/>
      <c r="KPJ25" s="33"/>
      <c r="KPK25" s="33"/>
      <c r="KPL25" s="33"/>
      <c r="KPM25" s="33"/>
      <c r="KPN25" s="33"/>
      <c r="KPO25" s="33"/>
      <c r="KPP25" s="33"/>
      <c r="KPQ25" s="33"/>
      <c r="KPR25" s="33"/>
      <c r="KPS25" s="33"/>
      <c r="KPT25" s="33"/>
      <c r="KPU25" s="33"/>
      <c r="KPV25" s="33"/>
      <c r="KPW25" s="33"/>
      <c r="KPX25" s="33"/>
      <c r="KPY25" s="33"/>
      <c r="KPZ25" s="33"/>
      <c r="KQA25" s="33"/>
      <c r="KQB25" s="33"/>
      <c r="KQC25" s="33"/>
      <c r="KQD25" s="33"/>
      <c r="KQE25" s="33"/>
      <c r="KQF25" s="33"/>
      <c r="KQG25" s="33"/>
      <c r="KQH25" s="33"/>
      <c r="KQI25" s="33"/>
      <c r="KQJ25" s="33"/>
      <c r="KQK25" s="33"/>
      <c r="KQL25" s="33"/>
      <c r="KQM25" s="33"/>
      <c r="KQN25" s="33"/>
      <c r="KQO25" s="33"/>
      <c r="KQP25" s="33"/>
      <c r="KQQ25" s="33"/>
      <c r="KQR25" s="33"/>
      <c r="KQS25" s="33"/>
      <c r="KQT25" s="33"/>
      <c r="KQU25" s="33"/>
      <c r="KQV25" s="33"/>
      <c r="KQW25" s="33"/>
      <c r="KQX25" s="33"/>
      <c r="KQY25" s="33"/>
      <c r="KQZ25" s="33"/>
      <c r="KRA25" s="33"/>
      <c r="KRB25" s="33"/>
      <c r="KRC25" s="33"/>
      <c r="KRD25" s="33"/>
      <c r="KRE25" s="33"/>
      <c r="KRF25" s="33"/>
      <c r="KRG25" s="33"/>
      <c r="KRH25" s="33"/>
      <c r="KRI25" s="33"/>
      <c r="KRJ25" s="33"/>
      <c r="KRK25" s="33"/>
      <c r="KRL25" s="33"/>
      <c r="KRM25" s="33"/>
      <c r="KRN25" s="33"/>
      <c r="KRO25" s="33"/>
      <c r="KRP25" s="33"/>
      <c r="KRQ25" s="33"/>
      <c r="KRR25" s="33"/>
      <c r="KRS25" s="33"/>
      <c r="KRT25" s="33"/>
      <c r="KRU25" s="33"/>
      <c r="KRV25" s="33"/>
      <c r="KRW25" s="33"/>
      <c r="KRX25" s="33"/>
      <c r="KRY25" s="33"/>
      <c r="KRZ25" s="33"/>
      <c r="KSA25" s="33"/>
      <c r="KSB25" s="33"/>
      <c r="KSC25" s="33"/>
      <c r="KSD25" s="33"/>
      <c r="KSE25" s="33"/>
      <c r="KSF25" s="33"/>
      <c r="KSG25" s="33"/>
      <c r="KSH25" s="33"/>
      <c r="KSI25" s="33"/>
      <c r="KSJ25" s="33"/>
      <c r="KSK25" s="33"/>
      <c r="KSL25" s="33"/>
      <c r="KSM25" s="33"/>
      <c r="KSN25" s="33"/>
      <c r="KSO25" s="33"/>
      <c r="KSP25" s="33"/>
      <c r="KSQ25" s="33"/>
      <c r="KSR25" s="33"/>
      <c r="KSS25" s="33"/>
      <c r="KST25" s="33"/>
      <c r="KSU25" s="33"/>
      <c r="KSV25" s="33"/>
      <c r="KSW25" s="33"/>
      <c r="KSX25" s="33"/>
      <c r="KSY25" s="33"/>
      <c r="KSZ25" s="33"/>
      <c r="KTA25" s="33"/>
      <c r="KTB25" s="33"/>
      <c r="KTC25" s="33"/>
      <c r="KTD25" s="33"/>
      <c r="KTE25" s="33"/>
      <c r="KTF25" s="33"/>
      <c r="KTG25" s="33"/>
      <c r="KTH25" s="33"/>
      <c r="KTI25" s="33"/>
      <c r="KTJ25" s="33"/>
      <c r="KTK25" s="33"/>
      <c r="KTL25" s="33"/>
      <c r="KTM25" s="33"/>
      <c r="KTN25" s="33"/>
      <c r="KTO25" s="33"/>
      <c r="KTP25" s="33"/>
      <c r="KTQ25" s="33"/>
      <c r="KTR25" s="33"/>
      <c r="KTS25" s="33"/>
      <c r="KTT25" s="33"/>
      <c r="KTU25" s="33"/>
      <c r="KTV25" s="33"/>
      <c r="KTW25" s="33"/>
      <c r="KTX25" s="33"/>
      <c r="KTY25" s="33"/>
      <c r="KTZ25" s="33"/>
      <c r="KUA25" s="33"/>
      <c r="KUB25" s="33"/>
      <c r="KUC25" s="33"/>
      <c r="KUD25" s="33"/>
      <c r="KUE25" s="33"/>
      <c r="KUF25" s="33"/>
      <c r="KUG25" s="33"/>
      <c r="KUH25" s="33"/>
      <c r="KUI25" s="33"/>
      <c r="KUJ25" s="33"/>
      <c r="KUK25" s="33"/>
      <c r="KUL25" s="33"/>
      <c r="KUM25" s="33"/>
      <c r="KUN25" s="33"/>
      <c r="KUO25" s="33"/>
      <c r="KUP25" s="33"/>
      <c r="KUQ25" s="33"/>
      <c r="KUR25" s="33"/>
      <c r="KUS25" s="33"/>
      <c r="KUT25" s="33"/>
      <c r="KUU25" s="33"/>
      <c r="KUV25" s="33"/>
      <c r="KUW25" s="33"/>
      <c r="KUX25" s="33"/>
      <c r="KUY25" s="33"/>
      <c r="KUZ25" s="33"/>
      <c r="KVA25" s="33"/>
      <c r="KVB25" s="33"/>
      <c r="KVC25" s="33"/>
      <c r="KVD25" s="33"/>
      <c r="KVE25" s="33"/>
      <c r="KVF25" s="33"/>
      <c r="KVG25" s="33"/>
      <c r="KVH25" s="33"/>
      <c r="KVI25" s="33"/>
      <c r="KVJ25" s="33"/>
      <c r="KVK25" s="33"/>
      <c r="KVL25" s="33"/>
      <c r="KVM25" s="33"/>
      <c r="KVN25" s="33"/>
      <c r="KVO25" s="33"/>
      <c r="KVP25" s="33"/>
      <c r="KVQ25" s="33"/>
      <c r="KVR25" s="33"/>
      <c r="KVS25" s="33"/>
      <c r="KVT25" s="33"/>
      <c r="KVU25" s="33"/>
      <c r="KVV25" s="33"/>
      <c r="KVW25" s="33"/>
      <c r="KVX25" s="33"/>
      <c r="KVY25" s="33"/>
      <c r="KVZ25" s="33"/>
      <c r="KWA25" s="33"/>
      <c r="KWB25" s="33"/>
      <c r="KWC25" s="33"/>
      <c r="KWD25" s="33"/>
      <c r="KWE25" s="33"/>
      <c r="KWF25" s="33"/>
      <c r="KWG25" s="33"/>
      <c r="KWH25" s="33"/>
      <c r="KWI25" s="33"/>
      <c r="KWJ25" s="33"/>
      <c r="KWK25" s="33"/>
      <c r="KWL25" s="33"/>
      <c r="KWM25" s="33"/>
      <c r="KWN25" s="33"/>
      <c r="KWO25" s="33"/>
      <c r="KWP25" s="33"/>
      <c r="KWQ25" s="33"/>
      <c r="KWR25" s="33"/>
      <c r="KWS25" s="33"/>
      <c r="KWT25" s="33"/>
      <c r="KWU25" s="33"/>
      <c r="KWV25" s="33"/>
      <c r="KWW25" s="33"/>
      <c r="KWX25" s="33"/>
      <c r="KWY25" s="33"/>
      <c r="KWZ25" s="33"/>
      <c r="KXA25" s="33"/>
      <c r="KXB25" s="33"/>
      <c r="KXC25" s="33"/>
      <c r="KXD25" s="33"/>
      <c r="KXE25" s="33"/>
      <c r="KXF25" s="33"/>
      <c r="KXG25" s="33"/>
      <c r="KXH25" s="33"/>
      <c r="KXI25" s="33"/>
      <c r="KXJ25" s="33"/>
      <c r="KXK25" s="33"/>
      <c r="KXL25" s="33"/>
      <c r="KXM25" s="33"/>
      <c r="KXN25" s="33"/>
      <c r="KXO25" s="33"/>
      <c r="KXP25" s="33"/>
      <c r="KXQ25" s="33"/>
      <c r="KXR25" s="33"/>
      <c r="KXS25" s="33"/>
      <c r="KXT25" s="33"/>
      <c r="KXU25" s="33"/>
      <c r="KXV25" s="33"/>
      <c r="KXW25" s="33"/>
      <c r="KXX25" s="33"/>
      <c r="KXY25" s="33"/>
      <c r="KXZ25" s="33"/>
      <c r="KYA25" s="33"/>
      <c r="KYB25" s="33"/>
      <c r="KYC25" s="33"/>
      <c r="KYD25" s="33"/>
      <c r="KYE25" s="33"/>
      <c r="KYF25" s="33"/>
      <c r="KYG25" s="33"/>
      <c r="KYH25" s="33"/>
      <c r="KYI25" s="33"/>
      <c r="KYJ25" s="33"/>
      <c r="KYK25" s="33"/>
      <c r="KYL25" s="33"/>
      <c r="KYM25" s="33"/>
      <c r="KYN25" s="33"/>
      <c r="KYO25" s="33"/>
      <c r="KYP25" s="33"/>
      <c r="KYQ25" s="33"/>
      <c r="KYR25" s="33"/>
      <c r="KYS25" s="33"/>
      <c r="KYT25" s="33"/>
      <c r="KYU25" s="33"/>
      <c r="KYV25" s="33"/>
      <c r="KYW25" s="33"/>
      <c r="KYX25" s="33"/>
      <c r="KYY25" s="33"/>
      <c r="KYZ25" s="33"/>
      <c r="KZA25" s="33"/>
      <c r="KZB25" s="33"/>
      <c r="KZC25" s="33"/>
      <c r="KZD25" s="33"/>
      <c r="KZE25" s="33"/>
      <c r="KZF25" s="33"/>
      <c r="KZG25" s="33"/>
      <c r="KZH25" s="33"/>
      <c r="KZI25" s="33"/>
      <c r="KZJ25" s="33"/>
      <c r="KZK25" s="33"/>
      <c r="KZL25" s="33"/>
      <c r="KZM25" s="33"/>
      <c r="KZN25" s="33"/>
      <c r="KZO25" s="33"/>
      <c r="KZP25" s="33"/>
      <c r="KZQ25" s="33"/>
      <c r="KZR25" s="33"/>
      <c r="KZS25" s="33"/>
      <c r="KZT25" s="33"/>
      <c r="KZU25" s="33"/>
      <c r="KZV25" s="33"/>
      <c r="KZW25" s="33"/>
      <c r="KZX25" s="33"/>
      <c r="KZY25" s="33"/>
      <c r="KZZ25" s="33"/>
      <c r="LAA25" s="33"/>
      <c r="LAB25" s="33"/>
      <c r="LAC25" s="33"/>
      <c r="LAD25" s="33"/>
      <c r="LAE25" s="33"/>
      <c r="LAF25" s="33"/>
      <c r="LAG25" s="33"/>
      <c r="LAH25" s="33"/>
      <c r="LAI25" s="33"/>
      <c r="LAJ25" s="33"/>
      <c r="LAK25" s="33"/>
      <c r="LAL25" s="33"/>
      <c r="LAM25" s="33"/>
      <c r="LAN25" s="33"/>
      <c r="LAO25" s="33"/>
      <c r="LAP25" s="33"/>
      <c r="LAQ25" s="33"/>
      <c r="LAR25" s="33"/>
      <c r="LAS25" s="33"/>
      <c r="LAT25" s="33"/>
      <c r="LAU25" s="33"/>
      <c r="LAV25" s="33"/>
      <c r="LAW25" s="33"/>
      <c r="LAX25" s="33"/>
      <c r="LAY25" s="33"/>
      <c r="LAZ25" s="33"/>
      <c r="LBA25" s="33"/>
      <c r="LBB25" s="33"/>
      <c r="LBC25" s="33"/>
      <c r="LBD25" s="33"/>
      <c r="LBE25" s="33"/>
      <c r="LBF25" s="33"/>
      <c r="LBG25" s="33"/>
      <c r="LBH25" s="33"/>
      <c r="LBI25" s="33"/>
      <c r="LBJ25" s="33"/>
      <c r="LBK25" s="33"/>
      <c r="LBL25" s="33"/>
      <c r="LBM25" s="33"/>
      <c r="LBN25" s="33"/>
      <c r="LBO25" s="33"/>
      <c r="LBP25" s="33"/>
      <c r="LBQ25" s="33"/>
      <c r="LBR25" s="33"/>
      <c r="LBS25" s="33"/>
      <c r="LBT25" s="33"/>
      <c r="LBU25" s="33"/>
      <c r="LBV25" s="33"/>
      <c r="LBW25" s="33"/>
      <c r="LBX25" s="33"/>
      <c r="LBY25" s="33"/>
      <c r="LBZ25" s="33"/>
      <c r="LCA25" s="33"/>
      <c r="LCB25" s="33"/>
      <c r="LCC25" s="33"/>
      <c r="LCD25" s="33"/>
      <c r="LCE25" s="33"/>
      <c r="LCF25" s="33"/>
      <c r="LCG25" s="33"/>
      <c r="LCH25" s="33"/>
      <c r="LCI25" s="33"/>
      <c r="LCJ25" s="33"/>
      <c r="LCK25" s="33"/>
      <c r="LCL25" s="33"/>
      <c r="LCM25" s="33"/>
      <c r="LCN25" s="33"/>
      <c r="LCO25" s="33"/>
      <c r="LCP25" s="33"/>
      <c r="LCQ25" s="33"/>
      <c r="LCR25" s="33"/>
      <c r="LCS25" s="33"/>
      <c r="LCT25" s="33"/>
      <c r="LCU25" s="33"/>
      <c r="LCV25" s="33"/>
      <c r="LCW25" s="33"/>
      <c r="LCX25" s="33"/>
      <c r="LCY25" s="33"/>
      <c r="LCZ25" s="33"/>
      <c r="LDA25" s="33"/>
      <c r="LDB25" s="33"/>
      <c r="LDC25" s="33"/>
      <c r="LDD25" s="33"/>
      <c r="LDE25" s="33"/>
      <c r="LDF25" s="33"/>
      <c r="LDG25" s="33"/>
      <c r="LDH25" s="33"/>
      <c r="LDI25" s="33"/>
      <c r="LDJ25" s="33"/>
      <c r="LDK25" s="33"/>
      <c r="LDL25" s="33"/>
      <c r="LDM25" s="33"/>
      <c r="LDN25" s="33"/>
      <c r="LDO25" s="33"/>
      <c r="LDP25" s="33"/>
      <c r="LDQ25" s="33"/>
      <c r="LDR25" s="33"/>
      <c r="LDS25" s="33"/>
      <c r="LDT25" s="33"/>
      <c r="LDU25" s="33"/>
      <c r="LDV25" s="33"/>
      <c r="LDW25" s="33"/>
      <c r="LDX25" s="33"/>
      <c r="LDY25" s="33"/>
      <c r="LDZ25" s="33"/>
      <c r="LEA25" s="33"/>
      <c r="LEB25" s="33"/>
      <c r="LEC25" s="33"/>
      <c r="LED25" s="33"/>
      <c r="LEE25" s="33"/>
      <c r="LEF25" s="33"/>
      <c r="LEG25" s="33"/>
      <c r="LEH25" s="33"/>
      <c r="LEI25" s="33"/>
      <c r="LEJ25" s="33"/>
      <c r="LEK25" s="33"/>
      <c r="LEL25" s="33"/>
      <c r="LEM25" s="33"/>
      <c r="LEN25" s="33"/>
      <c r="LEO25" s="33"/>
      <c r="LEP25" s="33"/>
      <c r="LEQ25" s="33"/>
      <c r="LER25" s="33"/>
      <c r="LES25" s="33"/>
      <c r="LET25" s="33"/>
      <c r="LEU25" s="33"/>
      <c r="LEV25" s="33"/>
      <c r="LEW25" s="33"/>
      <c r="LEX25" s="33"/>
      <c r="LEY25" s="33"/>
      <c r="LEZ25" s="33"/>
      <c r="LFA25" s="33"/>
      <c r="LFB25" s="33"/>
      <c r="LFC25" s="33"/>
      <c r="LFD25" s="33"/>
      <c r="LFE25" s="33"/>
      <c r="LFF25" s="33"/>
      <c r="LFG25" s="33"/>
      <c r="LFH25" s="33"/>
      <c r="LFI25" s="33"/>
      <c r="LFJ25" s="33"/>
      <c r="LFK25" s="33"/>
      <c r="LFL25" s="33"/>
      <c r="LFM25" s="33"/>
      <c r="LFN25" s="33"/>
      <c r="LFO25" s="33"/>
      <c r="LFP25" s="33"/>
      <c r="LFQ25" s="33"/>
      <c r="LFR25" s="33"/>
      <c r="LFS25" s="33"/>
      <c r="LFT25" s="33"/>
      <c r="LFU25" s="33"/>
      <c r="LFV25" s="33"/>
      <c r="LFW25" s="33"/>
      <c r="LFX25" s="33"/>
      <c r="LFY25" s="33"/>
      <c r="LFZ25" s="33"/>
      <c r="LGA25" s="33"/>
      <c r="LGB25" s="33"/>
      <c r="LGC25" s="33"/>
      <c r="LGD25" s="33"/>
      <c r="LGE25" s="33"/>
      <c r="LGF25" s="33"/>
      <c r="LGG25" s="33"/>
      <c r="LGH25" s="33"/>
      <c r="LGI25" s="33"/>
      <c r="LGJ25" s="33"/>
      <c r="LGK25" s="33"/>
      <c r="LGL25" s="33"/>
      <c r="LGM25" s="33"/>
      <c r="LGN25" s="33"/>
      <c r="LGO25" s="33"/>
      <c r="LGP25" s="33"/>
      <c r="LGQ25" s="33"/>
      <c r="LGR25" s="33"/>
      <c r="LGS25" s="33"/>
      <c r="LGT25" s="33"/>
      <c r="LGU25" s="33"/>
      <c r="LGV25" s="33"/>
      <c r="LGW25" s="33"/>
      <c r="LGX25" s="33"/>
      <c r="LGY25" s="33"/>
      <c r="LGZ25" s="33"/>
      <c r="LHA25" s="33"/>
      <c r="LHB25" s="33"/>
      <c r="LHC25" s="33"/>
      <c r="LHD25" s="33"/>
      <c r="LHE25" s="33"/>
      <c r="LHF25" s="33"/>
      <c r="LHG25" s="33"/>
      <c r="LHH25" s="33"/>
      <c r="LHI25" s="33"/>
      <c r="LHJ25" s="33"/>
      <c r="LHK25" s="33"/>
      <c r="LHL25" s="33"/>
      <c r="LHM25" s="33"/>
      <c r="LHN25" s="33"/>
      <c r="LHO25" s="33"/>
      <c r="LHP25" s="33"/>
      <c r="LHQ25" s="33"/>
      <c r="LHR25" s="33"/>
      <c r="LHS25" s="33"/>
      <c r="LHT25" s="33"/>
      <c r="LHU25" s="33"/>
      <c r="LHV25" s="33"/>
      <c r="LHW25" s="33"/>
      <c r="LHX25" s="33"/>
      <c r="LHY25" s="33"/>
      <c r="LHZ25" s="33"/>
      <c r="LIA25" s="33"/>
      <c r="LIB25" s="33"/>
      <c r="LIC25" s="33"/>
      <c r="LID25" s="33"/>
      <c r="LIE25" s="33"/>
      <c r="LIF25" s="33"/>
      <c r="LIG25" s="33"/>
      <c r="LIH25" s="33"/>
      <c r="LII25" s="33"/>
      <c r="LIJ25" s="33"/>
      <c r="LIK25" s="33"/>
      <c r="LIL25" s="33"/>
      <c r="LIM25" s="33"/>
      <c r="LIN25" s="33"/>
      <c r="LIO25" s="33"/>
      <c r="LIP25" s="33"/>
      <c r="LIQ25" s="33"/>
      <c r="LIR25" s="33"/>
      <c r="LIS25" s="33"/>
      <c r="LIT25" s="33"/>
      <c r="LIU25" s="33"/>
      <c r="LIV25" s="33"/>
      <c r="LIW25" s="33"/>
      <c r="LIX25" s="33"/>
      <c r="LIY25" s="33"/>
      <c r="LIZ25" s="33"/>
      <c r="LJA25" s="33"/>
      <c r="LJB25" s="33"/>
      <c r="LJC25" s="33"/>
      <c r="LJD25" s="33"/>
      <c r="LJE25" s="33"/>
      <c r="LJF25" s="33"/>
      <c r="LJG25" s="33"/>
      <c r="LJH25" s="33"/>
      <c r="LJI25" s="33"/>
      <c r="LJJ25" s="33"/>
      <c r="LJK25" s="33"/>
      <c r="LJL25" s="33"/>
      <c r="LJM25" s="33"/>
      <c r="LJN25" s="33"/>
      <c r="LJO25" s="33"/>
      <c r="LJP25" s="33"/>
      <c r="LJQ25" s="33"/>
      <c r="LJR25" s="33"/>
      <c r="LJS25" s="33"/>
      <c r="LJT25" s="33"/>
      <c r="LJU25" s="33"/>
      <c r="LJV25" s="33"/>
      <c r="LJW25" s="33"/>
      <c r="LJX25" s="33"/>
      <c r="LJY25" s="33"/>
      <c r="LJZ25" s="33"/>
      <c r="LKA25" s="33"/>
      <c r="LKB25" s="33"/>
      <c r="LKC25" s="33"/>
      <c r="LKD25" s="33"/>
      <c r="LKE25" s="33"/>
      <c r="LKF25" s="33"/>
      <c r="LKG25" s="33"/>
      <c r="LKH25" s="33"/>
      <c r="LKI25" s="33"/>
      <c r="LKJ25" s="33"/>
      <c r="LKK25" s="33"/>
      <c r="LKL25" s="33"/>
      <c r="LKM25" s="33"/>
      <c r="LKN25" s="33"/>
      <c r="LKO25" s="33"/>
      <c r="LKP25" s="33"/>
      <c r="LKQ25" s="33"/>
      <c r="LKR25" s="33"/>
      <c r="LKS25" s="33"/>
      <c r="LKT25" s="33"/>
      <c r="LKU25" s="33"/>
      <c r="LKV25" s="33"/>
      <c r="LKW25" s="33"/>
      <c r="LKX25" s="33"/>
      <c r="LKY25" s="33"/>
      <c r="LKZ25" s="33"/>
      <c r="LLA25" s="33"/>
      <c r="LLB25" s="33"/>
      <c r="LLC25" s="33"/>
      <c r="LLD25" s="33"/>
      <c r="LLE25" s="33"/>
      <c r="LLF25" s="33"/>
      <c r="LLG25" s="33"/>
      <c r="LLH25" s="33"/>
      <c r="LLI25" s="33"/>
      <c r="LLJ25" s="33"/>
      <c r="LLK25" s="33"/>
      <c r="LLL25" s="33"/>
      <c r="LLM25" s="33"/>
      <c r="LLN25" s="33"/>
      <c r="LLO25" s="33"/>
      <c r="LLP25" s="33"/>
      <c r="LLQ25" s="33"/>
      <c r="LLR25" s="33"/>
      <c r="LLS25" s="33"/>
      <c r="LLT25" s="33"/>
      <c r="LLU25" s="33"/>
      <c r="LLV25" s="33"/>
      <c r="LLW25" s="33"/>
      <c r="LLX25" s="33"/>
      <c r="LLY25" s="33"/>
      <c r="LLZ25" s="33"/>
      <c r="LMA25" s="33"/>
      <c r="LMB25" s="33"/>
      <c r="LMC25" s="33"/>
      <c r="LMD25" s="33"/>
      <c r="LME25" s="33"/>
      <c r="LMF25" s="33"/>
      <c r="LMG25" s="33"/>
      <c r="LMH25" s="33"/>
      <c r="LMI25" s="33"/>
      <c r="LMJ25" s="33"/>
      <c r="LMK25" s="33"/>
      <c r="LML25" s="33"/>
      <c r="LMM25" s="33"/>
      <c r="LMN25" s="33"/>
      <c r="LMO25" s="33"/>
      <c r="LMP25" s="33"/>
      <c r="LMQ25" s="33"/>
      <c r="LMR25" s="33"/>
      <c r="LMS25" s="33"/>
      <c r="LMT25" s="33"/>
      <c r="LMU25" s="33"/>
      <c r="LMV25" s="33"/>
      <c r="LMW25" s="33"/>
      <c r="LMX25" s="33"/>
      <c r="LMY25" s="33"/>
      <c r="LMZ25" s="33"/>
      <c r="LNA25" s="33"/>
      <c r="LNB25" s="33"/>
      <c r="LNC25" s="33"/>
      <c r="LND25" s="33"/>
      <c r="LNE25" s="33"/>
      <c r="LNF25" s="33"/>
      <c r="LNG25" s="33"/>
      <c r="LNH25" s="33"/>
      <c r="LNI25" s="33"/>
      <c r="LNJ25" s="33"/>
      <c r="LNK25" s="33"/>
      <c r="LNL25" s="33"/>
      <c r="LNM25" s="33"/>
      <c r="LNN25" s="33"/>
      <c r="LNO25" s="33"/>
      <c r="LNP25" s="33"/>
      <c r="LNQ25" s="33"/>
      <c r="LNR25" s="33"/>
      <c r="LNS25" s="33"/>
      <c r="LNT25" s="33"/>
      <c r="LNU25" s="33"/>
      <c r="LNV25" s="33"/>
      <c r="LNW25" s="33"/>
      <c r="LNX25" s="33"/>
      <c r="LNY25" s="33"/>
      <c r="LNZ25" s="33"/>
      <c r="LOA25" s="33"/>
      <c r="LOB25" s="33"/>
      <c r="LOC25" s="33"/>
      <c r="LOD25" s="33"/>
      <c r="LOE25" s="33"/>
      <c r="LOF25" s="33"/>
      <c r="LOG25" s="33"/>
      <c r="LOH25" s="33"/>
      <c r="LOI25" s="33"/>
      <c r="LOJ25" s="33"/>
      <c r="LOK25" s="33"/>
      <c r="LOL25" s="33"/>
      <c r="LOM25" s="33"/>
      <c r="LON25" s="33"/>
      <c r="LOO25" s="33"/>
      <c r="LOP25" s="33"/>
      <c r="LOQ25" s="33"/>
      <c r="LOR25" s="33"/>
      <c r="LOS25" s="33"/>
      <c r="LOT25" s="33"/>
      <c r="LOU25" s="33"/>
      <c r="LOV25" s="33"/>
      <c r="LOW25" s="33"/>
      <c r="LOX25" s="33"/>
      <c r="LOY25" s="33"/>
      <c r="LOZ25" s="33"/>
      <c r="LPA25" s="33"/>
      <c r="LPB25" s="33"/>
      <c r="LPC25" s="33"/>
      <c r="LPD25" s="33"/>
      <c r="LPE25" s="33"/>
      <c r="LPF25" s="33"/>
      <c r="LPG25" s="33"/>
      <c r="LPH25" s="33"/>
      <c r="LPI25" s="33"/>
      <c r="LPJ25" s="33"/>
      <c r="LPK25" s="33"/>
      <c r="LPL25" s="33"/>
      <c r="LPM25" s="33"/>
      <c r="LPN25" s="33"/>
      <c r="LPO25" s="33"/>
      <c r="LPP25" s="33"/>
      <c r="LPQ25" s="33"/>
      <c r="LPR25" s="33"/>
      <c r="LPS25" s="33"/>
      <c r="LPT25" s="33"/>
      <c r="LPU25" s="33"/>
      <c r="LPV25" s="33"/>
      <c r="LPW25" s="33"/>
      <c r="LPX25" s="33"/>
      <c r="LPY25" s="33"/>
      <c r="LPZ25" s="33"/>
      <c r="LQA25" s="33"/>
      <c r="LQB25" s="33"/>
      <c r="LQC25" s="33"/>
      <c r="LQD25" s="33"/>
      <c r="LQE25" s="33"/>
      <c r="LQF25" s="33"/>
      <c r="LQG25" s="33"/>
      <c r="LQH25" s="33"/>
      <c r="LQI25" s="33"/>
      <c r="LQJ25" s="33"/>
      <c r="LQK25" s="33"/>
      <c r="LQL25" s="33"/>
      <c r="LQM25" s="33"/>
      <c r="LQN25" s="33"/>
      <c r="LQO25" s="33"/>
      <c r="LQP25" s="33"/>
      <c r="LQQ25" s="33"/>
      <c r="LQR25" s="33"/>
      <c r="LQS25" s="33"/>
      <c r="LQT25" s="33"/>
      <c r="LQU25" s="33"/>
      <c r="LQV25" s="33"/>
      <c r="LQW25" s="33"/>
      <c r="LQX25" s="33"/>
      <c r="LQY25" s="33"/>
      <c r="LQZ25" s="33"/>
      <c r="LRA25" s="33"/>
      <c r="LRB25" s="33"/>
      <c r="LRC25" s="33"/>
      <c r="LRD25" s="33"/>
      <c r="LRE25" s="33"/>
      <c r="LRF25" s="33"/>
      <c r="LRG25" s="33"/>
      <c r="LRH25" s="33"/>
      <c r="LRI25" s="33"/>
      <c r="LRJ25" s="33"/>
      <c r="LRK25" s="33"/>
      <c r="LRL25" s="33"/>
      <c r="LRM25" s="33"/>
      <c r="LRN25" s="33"/>
      <c r="LRO25" s="33"/>
      <c r="LRP25" s="33"/>
      <c r="LRQ25" s="33"/>
      <c r="LRR25" s="33"/>
      <c r="LRS25" s="33"/>
      <c r="LRT25" s="33"/>
      <c r="LRU25" s="33"/>
      <c r="LRV25" s="33"/>
      <c r="LRW25" s="33"/>
      <c r="LRX25" s="33"/>
      <c r="LRY25" s="33"/>
      <c r="LRZ25" s="33"/>
      <c r="LSA25" s="33"/>
      <c r="LSB25" s="33"/>
      <c r="LSC25" s="33"/>
      <c r="LSD25" s="33"/>
      <c r="LSE25" s="33"/>
      <c r="LSF25" s="33"/>
      <c r="LSG25" s="33"/>
      <c r="LSH25" s="33"/>
      <c r="LSI25" s="33"/>
      <c r="LSJ25" s="33"/>
      <c r="LSK25" s="33"/>
      <c r="LSL25" s="33"/>
      <c r="LSM25" s="33"/>
      <c r="LSN25" s="33"/>
      <c r="LSO25" s="33"/>
      <c r="LSP25" s="33"/>
      <c r="LSQ25" s="33"/>
      <c r="LSR25" s="33"/>
      <c r="LSS25" s="33"/>
      <c r="LST25" s="33"/>
      <c r="LSU25" s="33"/>
      <c r="LSV25" s="33"/>
      <c r="LSW25" s="33"/>
      <c r="LSX25" s="33"/>
      <c r="LSY25" s="33"/>
      <c r="LSZ25" s="33"/>
      <c r="LTA25" s="33"/>
      <c r="LTB25" s="33"/>
      <c r="LTC25" s="33"/>
      <c r="LTD25" s="33"/>
      <c r="LTE25" s="33"/>
      <c r="LTF25" s="33"/>
      <c r="LTG25" s="33"/>
      <c r="LTH25" s="33"/>
      <c r="LTI25" s="33"/>
      <c r="LTJ25" s="33"/>
      <c r="LTK25" s="33"/>
      <c r="LTL25" s="33"/>
      <c r="LTM25" s="33"/>
      <c r="LTN25" s="33"/>
      <c r="LTO25" s="33"/>
      <c r="LTP25" s="33"/>
      <c r="LTQ25" s="33"/>
      <c r="LTR25" s="33"/>
      <c r="LTS25" s="33"/>
      <c r="LTT25" s="33"/>
      <c r="LTU25" s="33"/>
      <c r="LTV25" s="33"/>
      <c r="LTW25" s="33"/>
      <c r="LTX25" s="33"/>
      <c r="LTY25" s="33"/>
      <c r="LTZ25" s="33"/>
      <c r="LUA25" s="33"/>
      <c r="LUB25" s="33"/>
      <c r="LUC25" s="33"/>
      <c r="LUD25" s="33"/>
      <c r="LUE25" s="33"/>
      <c r="LUF25" s="33"/>
      <c r="LUG25" s="33"/>
      <c r="LUH25" s="33"/>
      <c r="LUI25" s="33"/>
      <c r="LUJ25" s="33"/>
      <c r="LUK25" s="33"/>
      <c r="LUL25" s="33"/>
      <c r="LUM25" s="33"/>
      <c r="LUN25" s="33"/>
      <c r="LUO25" s="33"/>
      <c r="LUP25" s="33"/>
      <c r="LUQ25" s="33"/>
      <c r="LUR25" s="33"/>
      <c r="LUS25" s="33"/>
      <c r="LUT25" s="33"/>
      <c r="LUU25" s="33"/>
      <c r="LUV25" s="33"/>
      <c r="LUW25" s="33"/>
      <c r="LUX25" s="33"/>
      <c r="LUY25" s="33"/>
      <c r="LUZ25" s="33"/>
      <c r="LVA25" s="33"/>
      <c r="LVB25" s="33"/>
      <c r="LVC25" s="33"/>
      <c r="LVD25" s="33"/>
      <c r="LVE25" s="33"/>
      <c r="LVF25" s="33"/>
      <c r="LVG25" s="33"/>
      <c r="LVH25" s="33"/>
      <c r="LVI25" s="33"/>
      <c r="LVJ25" s="33"/>
      <c r="LVK25" s="33"/>
      <c r="LVL25" s="33"/>
      <c r="LVM25" s="33"/>
      <c r="LVN25" s="33"/>
      <c r="LVO25" s="33"/>
      <c r="LVP25" s="33"/>
      <c r="LVQ25" s="33"/>
      <c r="LVR25" s="33"/>
      <c r="LVS25" s="33"/>
      <c r="LVT25" s="33"/>
      <c r="LVU25" s="33"/>
      <c r="LVV25" s="33"/>
      <c r="LVW25" s="33"/>
      <c r="LVX25" s="33"/>
      <c r="LVY25" s="33"/>
      <c r="LVZ25" s="33"/>
      <c r="LWA25" s="33"/>
      <c r="LWB25" s="33"/>
      <c r="LWC25" s="33"/>
      <c r="LWD25" s="33"/>
      <c r="LWE25" s="33"/>
      <c r="LWF25" s="33"/>
      <c r="LWG25" s="33"/>
      <c r="LWH25" s="33"/>
      <c r="LWI25" s="33"/>
      <c r="LWJ25" s="33"/>
      <c r="LWK25" s="33"/>
      <c r="LWL25" s="33"/>
      <c r="LWM25" s="33"/>
      <c r="LWN25" s="33"/>
      <c r="LWO25" s="33"/>
      <c r="LWP25" s="33"/>
      <c r="LWQ25" s="33"/>
      <c r="LWR25" s="33"/>
      <c r="LWS25" s="33"/>
      <c r="LWT25" s="33"/>
      <c r="LWU25" s="33"/>
      <c r="LWV25" s="33"/>
      <c r="LWW25" s="33"/>
      <c r="LWX25" s="33"/>
      <c r="LWY25" s="33"/>
      <c r="LWZ25" s="33"/>
      <c r="LXA25" s="33"/>
      <c r="LXB25" s="33"/>
      <c r="LXC25" s="33"/>
      <c r="LXD25" s="33"/>
      <c r="LXE25" s="33"/>
      <c r="LXF25" s="33"/>
      <c r="LXG25" s="33"/>
      <c r="LXH25" s="33"/>
      <c r="LXI25" s="33"/>
      <c r="LXJ25" s="33"/>
      <c r="LXK25" s="33"/>
      <c r="LXL25" s="33"/>
      <c r="LXM25" s="33"/>
      <c r="LXN25" s="33"/>
      <c r="LXO25" s="33"/>
      <c r="LXP25" s="33"/>
      <c r="LXQ25" s="33"/>
      <c r="LXR25" s="33"/>
      <c r="LXS25" s="33"/>
      <c r="LXT25" s="33"/>
      <c r="LXU25" s="33"/>
      <c r="LXV25" s="33"/>
      <c r="LXW25" s="33"/>
      <c r="LXX25" s="33"/>
      <c r="LXY25" s="33"/>
      <c r="LXZ25" s="33"/>
      <c r="LYA25" s="33"/>
      <c r="LYB25" s="33"/>
      <c r="LYC25" s="33"/>
      <c r="LYD25" s="33"/>
      <c r="LYE25" s="33"/>
      <c r="LYF25" s="33"/>
      <c r="LYG25" s="33"/>
      <c r="LYH25" s="33"/>
      <c r="LYI25" s="33"/>
      <c r="LYJ25" s="33"/>
      <c r="LYK25" s="33"/>
      <c r="LYL25" s="33"/>
      <c r="LYM25" s="33"/>
      <c r="LYN25" s="33"/>
      <c r="LYO25" s="33"/>
      <c r="LYP25" s="33"/>
      <c r="LYQ25" s="33"/>
      <c r="LYR25" s="33"/>
      <c r="LYS25" s="33"/>
      <c r="LYT25" s="33"/>
      <c r="LYU25" s="33"/>
      <c r="LYV25" s="33"/>
      <c r="LYW25" s="33"/>
      <c r="LYX25" s="33"/>
      <c r="LYY25" s="33"/>
      <c r="LYZ25" s="33"/>
      <c r="LZA25" s="33"/>
      <c r="LZB25" s="33"/>
      <c r="LZC25" s="33"/>
      <c r="LZD25" s="33"/>
      <c r="LZE25" s="33"/>
      <c r="LZF25" s="33"/>
      <c r="LZG25" s="33"/>
      <c r="LZH25" s="33"/>
      <c r="LZI25" s="33"/>
      <c r="LZJ25" s="33"/>
      <c r="LZK25" s="33"/>
      <c r="LZL25" s="33"/>
      <c r="LZM25" s="33"/>
      <c r="LZN25" s="33"/>
      <c r="LZO25" s="33"/>
      <c r="LZP25" s="33"/>
      <c r="LZQ25" s="33"/>
      <c r="LZR25" s="33"/>
      <c r="LZS25" s="33"/>
      <c r="LZT25" s="33"/>
      <c r="LZU25" s="33"/>
      <c r="LZV25" s="33"/>
      <c r="LZW25" s="33"/>
      <c r="LZX25" s="33"/>
      <c r="LZY25" s="33"/>
      <c r="LZZ25" s="33"/>
      <c r="MAA25" s="33"/>
      <c r="MAB25" s="33"/>
      <c r="MAC25" s="33"/>
      <c r="MAD25" s="33"/>
      <c r="MAE25" s="33"/>
      <c r="MAF25" s="33"/>
      <c r="MAG25" s="33"/>
      <c r="MAH25" s="33"/>
      <c r="MAI25" s="33"/>
      <c r="MAJ25" s="33"/>
      <c r="MAK25" s="33"/>
      <c r="MAL25" s="33"/>
      <c r="MAM25" s="33"/>
      <c r="MAN25" s="33"/>
      <c r="MAO25" s="33"/>
      <c r="MAP25" s="33"/>
      <c r="MAQ25" s="33"/>
      <c r="MAR25" s="33"/>
      <c r="MAS25" s="33"/>
      <c r="MAT25" s="33"/>
      <c r="MAU25" s="33"/>
      <c r="MAV25" s="33"/>
      <c r="MAW25" s="33"/>
      <c r="MAX25" s="33"/>
      <c r="MAY25" s="33"/>
      <c r="MAZ25" s="33"/>
      <c r="MBA25" s="33"/>
      <c r="MBB25" s="33"/>
      <c r="MBC25" s="33"/>
      <c r="MBD25" s="33"/>
      <c r="MBE25" s="33"/>
      <c r="MBF25" s="33"/>
      <c r="MBG25" s="33"/>
      <c r="MBH25" s="33"/>
      <c r="MBI25" s="33"/>
      <c r="MBJ25" s="33"/>
      <c r="MBK25" s="33"/>
      <c r="MBL25" s="33"/>
      <c r="MBM25" s="33"/>
      <c r="MBN25" s="33"/>
      <c r="MBO25" s="33"/>
      <c r="MBP25" s="33"/>
      <c r="MBQ25" s="33"/>
      <c r="MBR25" s="33"/>
      <c r="MBS25" s="33"/>
      <c r="MBT25" s="33"/>
      <c r="MBU25" s="33"/>
      <c r="MBV25" s="33"/>
      <c r="MBW25" s="33"/>
      <c r="MBX25" s="33"/>
      <c r="MBY25" s="33"/>
      <c r="MBZ25" s="33"/>
      <c r="MCA25" s="33"/>
      <c r="MCB25" s="33"/>
      <c r="MCC25" s="33"/>
      <c r="MCD25" s="33"/>
      <c r="MCE25" s="33"/>
      <c r="MCF25" s="33"/>
      <c r="MCG25" s="33"/>
      <c r="MCH25" s="33"/>
      <c r="MCI25" s="33"/>
      <c r="MCJ25" s="33"/>
      <c r="MCK25" s="33"/>
      <c r="MCL25" s="33"/>
      <c r="MCM25" s="33"/>
      <c r="MCN25" s="33"/>
      <c r="MCO25" s="33"/>
      <c r="MCP25" s="33"/>
      <c r="MCQ25" s="33"/>
      <c r="MCR25" s="33"/>
      <c r="MCS25" s="33"/>
      <c r="MCT25" s="33"/>
      <c r="MCU25" s="33"/>
      <c r="MCV25" s="33"/>
      <c r="MCW25" s="33"/>
      <c r="MCX25" s="33"/>
      <c r="MCY25" s="33"/>
      <c r="MCZ25" s="33"/>
      <c r="MDA25" s="33"/>
      <c r="MDB25" s="33"/>
      <c r="MDC25" s="33"/>
      <c r="MDD25" s="33"/>
      <c r="MDE25" s="33"/>
      <c r="MDF25" s="33"/>
      <c r="MDG25" s="33"/>
      <c r="MDH25" s="33"/>
      <c r="MDI25" s="33"/>
      <c r="MDJ25" s="33"/>
      <c r="MDK25" s="33"/>
      <c r="MDL25" s="33"/>
      <c r="MDM25" s="33"/>
      <c r="MDN25" s="33"/>
      <c r="MDO25" s="33"/>
      <c r="MDP25" s="33"/>
      <c r="MDQ25" s="33"/>
      <c r="MDR25" s="33"/>
      <c r="MDS25" s="33"/>
      <c r="MDT25" s="33"/>
      <c r="MDU25" s="33"/>
      <c r="MDV25" s="33"/>
      <c r="MDW25" s="33"/>
      <c r="MDX25" s="33"/>
      <c r="MDY25" s="33"/>
      <c r="MDZ25" s="33"/>
      <c r="MEA25" s="33"/>
      <c r="MEB25" s="33"/>
      <c r="MEC25" s="33"/>
      <c r="MED25" s="33"/>
      <c r="MEE25" s="33"/>
      <c r="MEF25" s="33"/>
      <c r="MEG25" s="33"/>
      <c r="MEH25" s="33"/>
      <c r="MEI25" s="33"/>
      <c r="MEJ25" s="33"/>
      <c r="MEK25" s="33"/>
      <c r="MEL25" s="33"/>
      <c r="MEM25" s="33"/>
      <c r="MEN25" s="33"/>
      <c r="MEO25" s="33"/>
      <c r="MEP25" s="33"/>
      <c r="MEQ25" s="33"/>
      <c r="MER25" s="33"/>
      <c r="MES25" s="33"/>
      <c r="MET25" s="33"/>
      <c r="MEU25" s="33"/>
      <c r="MEV25" s="33"/>
      <c r="MEW25" s="33"/>
      <c r="MEX25" s="33"/>
      <c r="MEY25" s="33"/>
      <c r="MEZ25" s="33"/>
      <c r="MFA25" s="33"/>
      <c r="MFB25" s="33"/>
      <c r="MFC25" s="33"/>
      <c r="MFD25" s="33"/>
      <c r="MFE25" s="33"/>
      <c r="MFF25" s="33"/>
      <c r="MFG25" s="33"/>
      <c r="MFH25" s="33"/>
      <c r="MFI25" s="33"/>
      <c r="MFJ25" s="33"/>
      <c r="MFK25" s="33"/>
      <c r="MFL25" s="33"/>
      <c r="MFM25" s="33"/>
      <c r="MFN25" s="33"/>
      <c r="MFO25" s="33"/>
      <c r="MFP25" s="33"/>
      <c r="MFQ25" s="33"/>
      <c r="MFR25" s="33"/>
      <c r="MFS25" s="33"/>
      <c r="MFT25" s="33"/>
      <c r="MFU25" s="33"/>
      <c r="MFV25" s="33"/>
      <c r="MFW25" s="33"/>
      <c r="MFX25" s="33"/>
      <c r="MFY25" s="33"/>
      <c r="MFZ25" s="33"/>
      <c r="MGA25" s="33"/>
      <c r="MGB25" s="33"/>
      <c r="MGC25" s="33"/>
      <c r="MGD25" s="33"/>
      <c r="MGE25" s="33"/>
      <c r="MGF25" s="33"/>
      <c r="MGG25" s="33"/>
      <c r="MGH25" s="33"/>
      <c r="MGI25" s="33"/>
      <c r="MGJ25" s="33"/>
      <c r="MGK25" s="33"/>
      <c r="MGL25" s="33"/>
      <c r="MGM25" s="33"/>
      <c r="MGN25" s="33"/>
      <c r="MGO25" s="33"/>
      <c r="MGP25" s="33"/>
      <c r="MGQ25" s="33"/>
      <c r="MGR25" s="33"/>
      <c r="MGS25" s="33"/>
      <c r="MGT25" s="33"/>
      <c r="MGU25" s="33"/>
      <c r="MGV25" s="33"/>
      <c r="MGW25" s="33"/>
      <c r="MGX25" s="33"/>
      <c r="MGY25" s="33"/>
      <c r="MGZ25" s="33"/>
      <c r="MHA25" s="33"/>
      <c r="MHB25" s="33"/>
      <c r="MHC25" s="33"/>
      <c r="MHD25" s="33"/>
      <c r="MHE25" s="33"/>
      <c r="MHF25" s="33"/>
      <c r="MHG25" s="33"/>
      <c r="MHH25" s="33"/>
      <c r="MHI25" s="33"/>
      <c r="MHJ25" s="33"/>
      <c r="MHK25" s="33"/>
      <c r="MHL25" s="33"/>
      <c r="MHM25" s="33"/>
      <c r="MHN25" s="33"/>
      <c r="MHO25" s="33"/>
      <c r="MHP25" s="33"/>
      <c r="MHQ25" s="33"/>
      <c r="MHR25" s="33"/>
      <c r="MHS25" s="33"/>
      <c r="MHT25" s="33"/>
      <c r="MHU25" s="33"/>
      <c r="MHV25" s="33"/>
      <c r="MHW25" s="33"/>
      <c r="MHX25" s="33"/>
      <c r="MHY25" s="33"/>
      <c r="MHZ25" s="33"/>
      <c r="MIA25" s="33"/>
      <c r="MIB25" s="33"/>
      <c r="MIC25" s="33"/>
      <c r="MID25" s="33"/>
      <c r="MIE25" s="33"/>
      <c r="MIF25" s="33"/>
      <c r="MIG25" s="33"/>
      <c r="MIH25" s="33"/>
      <c r="MII25" s="33"/>
      <c r="MIJ25" s="33"/>
      <c r="MIK25" s="33"/>
      <c r="MIL25" s="33"/>
      <c r="MIM25" s="33"/>
      <c r="MIN25" s="33"/>
      <c r="MIO25" s="33"/>
      <c r="MIP25" s="33"/>
      <c r="MIQ25" s="33"/>
      <c r="MIR25" s="33"/>
      <c r="MIS25" s="33"/>
      <c r="MIT25" s="33"/>
      <c r="MIU25" s="33"/>
      <c r="MIV25" s="33"/>
      <c r="MIW25" s="33"/>
      <c r="MIX25" s="33"/>
      <c r="MIY25" s="33"/>
      <c r="MIZ25" s="33"/>
      <c r="MJA25" s="33"/>
      <c r="MJB25" s="33"/>
      <c r="MJC25" s="33"/>
      <c r="MJD25" s="33"/>
      <c r="MJE25" s="33"/>
      <c r="MJF25" s="33"/>
      <c r="MJG25" s="33"/>
      <c r="MJH25" s="33"/>
      <c r="MJI25" s="33"/>
      <c r="MJJ25" s="33"/>
      <c r="MJK25" s="33"/>
      <c r="MJL25" s="33"/>
      <c r="MJM25" s="33"/>
      <c r="MJN25" s="33"/>
      <c r="MJO25" s="33"/>
      <c r="MJP25" s="33"/>
      <c r="MJQ25" s="33"/>
      <c r="MJR25" s="33"/>
      <c r="MJS25" s="33"/>
      <c r="MJT25" s="33"/>
      <c r="MJU25" s="33"/>
      <c r="MJV25" s="33"/>
      <c r="MJW25" s="33"/>
      <c r="MJX25" s="33"/>
      <c r="MJY25" s="33"/>
      <c r="MJZ25" s="33"/>
      <c r="MKA25" s="33"/>
      <c r="MKB25" s="33"/>
      <c r="MKC25" s="33"/>
      <c r="MKD25" s="33"/>
      <c r="MKE25" s="33"/>
      <c r="MKF25" s="33"/>
      <c r="MKG25" s="33"/>
      <c r="MKH25" s="33"/>
      <c r="MKI25" s="33"/>
      <c r="MKJ25" s="33"/>
      <c r="MKK25" s="33"/>
      <c r="MKL25" s="33"/>
      <c r="MKM25" s="33"/>
      <c r="MKN25" s="33"/>
      <c r="MKO25" s="33"/>
      <c r="MKP25" s="33"/>
      <c r="MKQ25" s="33"/>
      <c r="MKR25" s="33"/>
      <c r="MKS25" s="33"/>
      <c r="MKT25" s="33"/>
      <c r="MKU25" s="33"/>
      <c r="MKV25" s="33"/>
      <c r="MKW25" s="33"/>
      <c r="MKX25" s="33"/>
      <c r="MKY25" s="33"/>
      <c r="MKZ25" s="33"/>
      <c r="MLA25" s="33"/>
      <c r="MLB25" s="33"/>
      <c r="MLC25" s="33"/>
      <c r="MLD25" s="33"/>
      <c r="MLE25" s="33"/>
      <c r="MLF25" s="33"/>
      <c r="MLG25" s="33"/>
      <c r="MLH25" s="33"/>
      <c r="MLI25" s="33"/>
      <c r="MLJ25" s="33"/>
      <c r="MLK25" s="33"/>
      <c r="MLL25" s="33"/>
      <c r="MLM25" s="33"/>
      <c r="MLN25" s="33"/>
      <c r="MLO25" s="33"/>
      <c r="MLP25" s="33"/>
      <c r="MLQ25" s="33"/>
      <c r="MLR25" s="33"/>
      <c r="MLS25" s="33"/>
      <c r="MLT25" s="33"/>
      <c r="MLU25" s="33"/>
      <c r="MLV25" s="33"/>
      <c r="MLW25" s="33"/>
      <c r="MLX25" s="33"/>
      <c r="MLY25" s="33"/>
      <c r="MLZ25" s="33"/>
      <c r="MMA25" s="33"/>
      <c r="MMB25" s="33"/>
      <c r="MMC25" s="33"/>
      <c r="MMD25" s="33"/>
      <c r="MME25" s="33"/>
      <c r="MMF25" s="33"/>
      <c r="MMG25" s="33"/>
      <c r="MMH25" s="33"/>
      <c r="MMI25" s="33"/>
      <c r="MMJ25" s="33"/>
      <c r="MMK25" s="33"/>
      <c r="MML25" s="33"/>
      <c r="MMM25" s="33"/>
      <c r="MMN25" s="33"/>
      <c r="MMO25" s="33"/>
      <c r="MMP25" s="33"/>
      <c r="MMQ25" s="33"/>
      <c r="MMR25" s="33"/>
      <c r="MMS25" s="33"/>
      <c r="MMT25" s="33"/>
      <c r="MMU25" s="33"/>
      <c r="MMV25" s="33"/>
      <c r="MMW25" s="33"/>
      <c r="MMX25" s="33"/>
      <c r="MMY25" s="33"/>
      <c r="MMZ25" s="33"/>
      <c r="MNA25" s="33"/>
      <c r="MNB25" s="33"/>
      <c r="MNC25" s="33"/>
      <c r="MND25" s="33"/>
      <c r="MNE25" s="33"/>
      <c r="MNF25" s="33"/>
      <c r="MNG25" s="33"/>
      <c r="MNH25" s="33"/>
      <c r="MNI25" s="33"/>
      <c r="MNJ25" s="33"/>
      <c r="MNK25" s="33"/>
      <c r="MNL25" s="33"/>
      <c r="MNM25" s="33"/>
      <c r="MNN25" s="33"/>
      <c r="MNO25" s="33"/>
      <c r="MNP25" s="33"/>
      <c r="MNQ25" s="33"/>
      <c r="MNR25" s="33"/>
      <c r="MNS25" s="33"/>
      <c r="MNT25" s="33"/>
      <c r="MNU25" s="33"/>
      <c r="MNV25" s="33"/>
      <c r="MNW25" s="33"/>
      <c r="MNX25" s="33"/>
      <c r="MNY25" s="33"/>
      <c r="MNZ25" s="33"/>
      <c r="MOA25" s="33"/>
      <c r="MOB25" s="33"/>
      <c r="MOC25" s="33"/>
      <c r="MOD25" s="33"/>
      <c r="MOE25" s="33"/>
      <c r="MOF25" s="33"/>
      <c r="MOG25" s="33"/>
      <c r="MOH25" s="33"/>
      <c r="MOI25" s="33"/>
      <c r="MOJ25" s="33"/>
      <c r="MOK25" s="33"/>
      <c r="MOL25" s="33"/>
      <c r="MOM25" s="33"/>
      <c r="MON25" s="33"/>
      <c r="MOO25" s="33"/>
      <c r="MOP25" s="33"/>
      <c r="MOQ25" s="33"/>
      <c r="MOR25" s="33"/>
      <c r="MOS25" s="33"/>
      <c r="MOT25" s="33"/>
      <c r="MOU25" s="33"/>
      <c r="MOV25" s="33"/>
      <c r="MOW25" s="33"/>
      <c r="MOX25" s="33"/>
      <c r="MOY25" s="33"/>
      <c r="MOZ25" s="33"/>
      <c r="MPA25" s="33"/>
      <c r="MPB25" s="33"/>
      <c r="MPC25" s="33"/>
      <c r="MPD25" s="33"/>
      <c r="MPE25" s="33"/>
      <c r="MPF25" s="33"/>
      <c r="MPG25" s="33"/>
      <c r="MPH25" s="33"/>
      <c r="MPI25" s="33"/>
      <c r="MPJ25" s="33"/>
      <c r="MPK25" s="33"/>
      <c r="MPL25" s="33"/>
      <c r="MPM25" s="33"/>
      <c r="MPN25" s="33"/>
      <c r="MPO25" s="33"/>
      <c r="MPP25" s="33"/>
      <c r="MPQ25" s="33"/>
      <c r="MPR25" s="33"/>
      <c r="MPS25" s="33"/>
      <c r="MPT25" s="33"/>
      <c r="MPU25" s="33"/>
      <c r="MPV25" s="33"/>
      <c r="MPW25" s="33"/>
      <c r="MPX25" s="33"/>
      <c r="MPY25" s="33"/>
      <c r="MPZ25" s="33"/>
      <c r="MQA25" s="33"/>
      <c r="MQB25" s="33"/>
      <c r="MQC25" s="33"/>
      <c r="MQD25" s="33"/>
      <c r="MQE25" s="33"/>
      <c r="MQF25" s="33"/>
      <c r="MQG25" s="33"/>
      <c r="MQH25" s="33"/>
      <c r="MQI25" s="33"/>
      <c r="MQJ25" s="33"/>
      <c r="MQK25" s="33"/>
      <c r="MQL25" s="33"/>
      <c r="MQM25" s="33"/>
      <c r="MQN25" s="33"/>
      <c r="MQO25" s="33"/>
      <c r="MQP25" s="33"/>
      <c r="MQQ25" s="33"/>
      <c r="MQR25" s="33"/>
      <c r="MQS25" s="33"/>
      <c r="MQT25" s="33"/>
      <c r="MQU25" s="33"/>
      <c r="MQV25" s="33"/>
      <c r="MQW25" s="33"/>
      <c r="MQX25" s="33"/>
      <c r="MQY25" s="33"/>
      <c r="MQZ25" s="33"/>
      <c r="MRA25" s="33"/>
      <c r="MRB25" s="33"/>
      <c r="MRC25" s="33"/>
      <c r="MRD25" s="33"/>
      <c r="MRE25" s="33"/>
      <c r="MRF25" s="33"/>
      <c r="MRG25" s="33"/>
      <c r="MRH25" s="33"/>
      <c r="MRI25" s="33"/>
      <c r="MRJ25" s="33"/>
      <c r="MRK25" s="33"/>
      <c r="MRL25" s="33"/>
      <c r="MRM25" s="33"/>
      <c r="MRN25" s="33"/>
      <c r="MRO25" s="33"/>
      <c r="MRP25" s="33"/>
      <c r="MRQ25" s="33"/>
      <c r="MRR25" s="33"/>
      <c r="MRS25" s="33"/>
      <c r="MRT25" s="33"/>
      <c r="MRU25" s="33"/>
      <c r="MRV25" s="33"/>
      <c r="MRW25" s="33"/>
      <c r="MRX25" s="33"/>
      <c r="MRY25" s="33"/>
      <c r="MRZ25" s="33"/>
      <c r="MSA25" s="33"/>
      <c r="MSB25" s="33"/>
      <c r="MSC25" s="33"/>
      <c r="MSD25" s="33"/>
      <c r="MSE25" s="33"/>
      <c r="MSF25" s="33"/>
      <c r="MSG25" s="33"/>
      <c r="MSH25" s="33"/>
      <c r="MSI25" s="33"/>
      <c r="MSJ25" s="33"/>
      <c r="MSK25" s="33"/>
      <c r="MSL25" s="33"/>
      <c r="MSM25" s="33"/>
      <c r="MSN25" s="33"/>
      <c r="MSO25" s="33"/>
      <c r="MSP25" s="33"/>
      <c r="MSQ25" s="33"/>
      <c r="MSR25" s="33"/>
      <c r="MSS25" s="33"/>
      <c r="MST25" s="33"/>
      <c r="MSU25" s="33"/>
      <c r="MSV25" s="33"/>
      <c r="MSW25" s="33"/>
      <c r="MSX25" s="33"/>
      <c r="MSY25" s="33"/>
      <c r="MSZ25" s="33"/>
      <c r="MTA25" s="33"/>
      <c r="MTB25" s="33"/>
      <c r="MTC25" s="33"/>
      <c r="MTD25" s="33"/>
      <c r="MTE25" s="33"/>
      <c r="MTF25" s="33"/>
      <c r="MTG25" s="33"/>
      <c r="MTH25" s="33"/>
      <c r="MTI25" s="33"/>
      <c r="MTJ25" s="33"/>
      <c r="MTK25" s="33"/>
      <c r="MTL25" s="33"/>
      <c r="MTM25" s="33"/>
      <c r="MTN25" s="33"/>
      <c r="MTO25" s="33"/>
      <c r="MTP25" s="33"/>
      <c r="MTQ25" s="33"/>
      <c r="MTR25" s="33"/>
      <c r="MTS25" s="33"/>
      <c r="MTT25" s="33"/>
      <c r="MTU25" s="33"/>
      <c r="MTV25" s="33"/>
      <c r="MTW25" s="33"/>
      <c r="MTX25" s="33"/>
      <c r="MTY25" s="33"/>
      <c r="MTZ25" s="33"/>
      <c r="MUA25" s="33"/>
      <c r="MUB25" s="33"/>
      <c r="MUC25" s="33"/>
      <c r="MUD25" s="33"/>
      <c r="MUE25" s="33"/>
      <c r="MUF25" s="33"/>
      <c r="MUG25" s="33"/>
      <c r="MUH25" s="33"/>
      <c r="MUI25" s="33"/>
      <c r="MUJ25" s="33"/>
      <c r="MUK25" s="33"/>
      <c r="MUL25" s="33"/>
      <c r="MUM25" s="33"/>
      <c r="MUN25" s="33"/>
      <c r="MUO25" s="33"/>
      <c r="MUP25" s="33"/>
      <c r="MUQ25" s="33"/>
      <c r="MUR25" s="33"/>
      <c r="MUS25" s="33"/>
      <c r="MUT25" s="33"/>
      <c r="MUU25" s="33"/>
      <c r="MUV25" s="33"/>
      <c r="MUW25" s="33"/>
      <c r="MUX25" s="33"/>
      <c r="MUY25" s="33"/>
      <c r="MUZ25" s="33"/>
      <c r="MVA25" s="33"/>
      <c r="MVB25" s="33"/>
      <c r="MVC25" s="33"/>
      <c r="MVD25" s="33"/>
      <c r="MVE25" s="33"/>
      <c r="MVF25" s="33"/>
      <c r="MVG25" s="33"/>
      <c r="MVH25" s="33"/>
      <c r="MVI25" s="33"/>
      <c r="MVJ25" s="33"/>
      <c r="MVK25" s="33"/>
      <c r="MVL25" s="33"/>
      <c r="MVM25" s="33"/>
      <c r="MVN25" s="33"/>
      <c r="MVO25" s="33"/>
      <c r="MVP25" s="33"/>
      <c r="MVQ25" s="33"/>
      <c r="MVR25" s="33"/>
      <c r="MVS25" s="33"/>
      <c r="MVT25" s="33"/>
      <c r="MVU25" s="33"/>
      <c r="MVV25" s="33"/>
      <c r="MVW25" s="33"/>
      <c r="MVX25" s="33"/>
      <c r="MVY25" s="33"/>
      <c r="MVZ25" s="33"/>
      <c r="MWA25" s="33"/>
      <c r="MWB25" s="33"/>
      <c r="MWC25" s="33"/>
      <c r="MWD25" s="33"/>
      <c r="MWE25" s="33"/>
      <c r="MWF25" s="33"/>
      <c r="MWG25" s="33"/>
      <c r="MWH25" s="33"/>
      <c r="MWI25" s="33"/>
      <c r="MWJ25" s="33"/>
      <c r="MWK25" s="33"/>
      <c r="MWL25" s="33"/>
      <c r="MWM25" s="33"/>
      <c r="MWN25" s="33"/>
      <c r="MWO25" s="33"/>
      <c r="MWP25" s="33"/>
      <c r="MWQ25" s="33"/>
      <c r="MWR25" s="33"/>
      <c r="MWS25" s="33"/>
      <c r="MWT25" s="33"/>
      <c r="MWU25" s="33"/>
      <c r="MWV25" s="33"/>
      <c r="MWW25" s="33"/>
      <c r="MWX25" s="33"/>
      <c r="MWY25" s="33"/>
      <c r="MWZ25" s="33"/>
      <c r="MXA25" s="33"/>
      <c r="MXB25" s="33"/>
      <c r="MXC25" s="33"/>
      <c r="MXD25" s="33"/>
      <c r="MXE25" s="33"/>
      <c r="MXF25" s="33"/>
      <c r="MXG25" s="33"/>
      <c r="MXH25" s="33"/>
      <c r="MXI25" s="33"/>
      <c r="MXJ25" s="33"/>
      <c r="MXK25" s="33"/>
      <c r="MXL25" s="33"/>
      <c r="MXM25" s="33"/>
      <c r="MXN25" s="33"/>
      <c r="MXO25" s="33"/>
      <c r="MXP25" s="33"/>
      <c r="MXQ25" s="33"/>
      <c r="MXR25" s="33"/>
      <c r="MXS25" s="33"/>
      <c r="MXT25" s="33"/>
      <c r="MXU25" s="33"/>
      <c r="MXV25" s="33"/>
      <c r="MXW25" s="33"/>
      <c r="MXX25" s="33"/>
      <c r="MXY25" s="33"/>
      <c r="MXZ25" s="33"/>
      <c r="MYA25" s="33"/>
      <c r="MYB25" s="33"/>
      <c r="MYC25" s="33"/>
      <c r="MYD25" s="33"/>
      <c r="MYE25" s="33"/>
      <c r="MYF25" s="33"/>
      <c r="MYG25" s="33"/>
      <c r="MYH25" s="33"/>
      <c r="MYI25" s="33"/>
      <c r="MYJ25" s="33"/>
      <c r="MYK25" s="33"/>
      <c r="MYL25" s="33"/>
      <c r="MYM25" s="33"/>
      <c r="MYN25" s="33"/>
      <c r="MYO25" s="33"/>
      <c r="MYP25" s="33"/>
      <c r="MYQ25" s="33"/>
      <c r="MYR25" s="33"/>
      <c r="MYS25" s="33"/>
      <c r="MYT25" s="33"/>
      <c r="MYU25" s="33"/>
      <c r="MYV25" s="33"/>
      <c r="MYW25" s="33"/>
      <c r="MYX25" s="33"/>
      <c r="MYY25" s="33"/>
      <c r="MYZ25" s="33"/>
      <c r="MZA25" s="33"/>
      <c r="MZB25" s="33"/>
      <c r="MZC25" s="33"/>
      <c r="MZD25" s="33"/>
      <c r="MZE25" s="33"/>
      <c r="MZF25" s="33"/>
      <c r="MZG25" s="33"/>
      <c r="MZH25" s="33"/>
      <c r="MZI25" s="33"/>
      <c r="MZJ25" s="33"/>
      <c r="MZK25" s="33"/>
      <c r="MZL25" s="33"/>
      <c r="MZM25" s="33"/>
      <c r="MZN25" s="33"/>
      <c r="MZO25" s="33"/>
      <c r="MZP25" s="33"/>
      <c r="MZQ25" s="33"/>
      <c r="MZR25" s="33"/>
      <c r="MZS25" s="33"/>
      <c r="MZT25" s="33"/>
      <c r="MZU25" s="33"/>
      <c r="MZV25" s="33"/>
      <c r="MZW25" s="33"/>
      <c r="MZX25" s="33"/>
      <c r="MZY25" s="33"/>
      <c r="MZZ25" s="33"/>
      <c r="NAA25" s="33"/>
      <c r="NAB25" s="33"/>
      <c r="NAC25" s="33"/>
      <c r="NAD25" s="33"/>
      <c r="NAE25" s="33"/>
      <c r="NAF25" s="33"/>
      <c r="NAG25" s="33"/>
      <c r="NAH25" s="33"/>
      <c r="NAI25" s="33"/>
      <c r="NAJ25" s="33"/>
      <c r="NAK25" s="33"/>
      <c r="NAL25" s="33"/>
      <c r="NAM25" s="33"/>
      <c r="NAN25" s="33"/>
      <c r="NAO25" s="33"/>
      <c r="NAP25" s="33"/>
      <c r="NAQ25" s="33"/>
      <c r="NAR25" s="33"/>
      <c r="NAS25" s="33"/>
      <c r="NAT25" s="33"/>
      <c r="NAU25" s="33"/>
      <c r="NAV25" s="33"/>
      <c r="NAW25" s="33"/>
      <c r="NAX25" s="33"/>
      <c r="NAY25" s="33"/>
      <c r="NAZ25" s="33"/>
      <c r="NBA25" s="33"/>
      <c r="NBB25" s="33"/>
      <c r="NBC25" s="33"/>
      <c r="NBD25" s="33"/>
      <c r="NBE25" s="33"/>
      <c r="NBF25" s="33"/>
      <c r="NBG25" s="33"/>
      <c r="NBH25" s="33"/>
      <c r="NBI25" s="33"/>
      <c r="NBJ25" s="33"/>
      <c r="NBK25" s="33"/>
      <c r="NBL25" s="33"/>
      <c r="NBM25" s="33"/>
      <c r="NBN25" s="33"/>
      <c r="NBO25" s="33"/>
      <c r="NBP25" s="33"/>
      <c r="NBQ25" s="33"/>
      <c r="NBR25" s="33"/>
      <c r="NBS25" s="33"/>
      <c r="NBT25" s="33"/>
      <c r="NBU25" s="33"/>
      <c r="NBV25" s="33"/>
      <c r="NBW25" s="33"/>
      <c r="NBX25" s="33"/>
      <c r="NBY25" s="33"/>
      <c r="NBZ25" s="33"/>
      <c r="NCA25" s="33"/>
      <c r="NCB25" s="33"/>
      <c r="NCC25" s="33"/>
      <c r="NCD25" s="33"/>
      <c r="NCE25" s="33"/>
      <c r="NCF25" s="33"/>
      <c r="NCG25" s="33"/>
      <c r="NCH25" s="33"/>
      <c r="NCI25" s="33"/>
      <c r="NCJ25" s="33"/>
      <c r="NCK25" s="33"/>
      <c r="NCL25" s="33"/>
      <c r="NCM25" s="33"/>
      <c r="NCN25" s="33"/>
      <c r="NCO25" s="33"/>
      <c r="NCP25" s="33"/>
      <c r="NCQ25" s="33"/>
      <c r="NCR25" s="33"/>
      <c r="NCS25" s="33"/>
      <c r="NCT25" s="33"/>
      <c r="NCU25" s="33"/>
      <c r="NCV25" s="33"/>
      <c r="NCW25" s="33"/>
      <c r="NCX25" s="33"/>
      <c r="NCY25" s="33"/>
      <c r="NCZ25" s="33"/>
      <c r="NDA25" s="33"/>
      <c r="NDB25" s="33"/>
      <c r="NDC25" s="33"/>
      <c r="NDD25" s="33"/>
      <c r="NDE25" s="33"/>
      <c r="NDF25" s="33"/>
      <c r="NDG25" s="33"/>
      <c r="NDH25" s="33"/>
      <c r="NDI25" s="33"/>
      <c r="NDJ25" s="33"/>
      <c r="NDK25" s="33"/>
      <c r="NDL25" s="33"/>
      <c r="NDM25" s="33"/>
      <c r="NDN25" s="33"/>
      <c r="NDO25" s="33"/>
      <c r="NDP25" s="33"/>
      <c r="NDQ25" s="33"/>
      <c r="NDR25" s="33"/>
      <c r="NDS25" s="33"/>
      <c r="NDT25" s="33"/>
      <c r="NDU25" s="33"/>
      <c r="NDV25" s="33"/>
      <c r="NDW25" s="33"/>
      <c r="NDX25" s="33"/>
      <c r="NDY25" s="33"/>
      <c r="NDZ25" s="33"/>
      <c r="NEA25" s="33"/>
      <c r="NEB25" s="33"/>
      <c r="NEC25" s="33"/>
      <c r="NED25" s="33"/>
      <c r="NEE25" s="33"/>
      <c r="NEF25" s="33"/>
      <c r="NEG25" s="33"/>
      <c r="NEH25" s="33"/>
      <c r="NEI25" s="33"/>
      <c r="NEJ25" s="33"/>
      <c r="NEK25" s="33"/>
      <c r="NEL25" s="33"/>
      <c r="NEM25" s="33"/>
      <c r="NEN25" s="33"/>
      <c r="NEO25" s="33"/>
      <c r="NEP25" s="33"/>
      <c r="NEQ25" s="33"/>
      <c r="NER25" s="33"/>
      <c r="NES25" s="33"/>
      <c r="NET25" s="33"/>
      <c r="NEU25" s="33"/>
      <c r="NEV25" s="33"/>
      <c r="NEW25" s="33"/>
      <c r="NEX25" s="33"/>
      <c r="NEY25" s="33"/>
      <c r="NEZ25" s="33"/>
      <c r="NFA25" s="33"/>
      <c r="NFB25" s="33"/>
      <c r="NFC25" s="33"/>
      <c r="NFD25" s="33"/>
      <c r="NFE25" s="33"/>
      <c r="NFF25" s="33"/>
      <c r="NFG25" s="33"/>
      <c r="NFH25" s="33"/>
      <c r="NFI25" s="33"/>
      <c r="NFJ25" s="33"/>
      <c r="NFK25" s="33"/>
      <c r="NFL25" s="33"/>
      <c r="NFM25" s="33"/>
      <c r="NFN25" s="33"/>
      <c r="NFO25" s="33"/>
      <c r="NFP25" s="33"/>
      <c r="NFQ25" s="33"/>
      <c r="NFR25" s="33"/>
      <c r="NFS25" s="33"/>
      <c r="NFT25" s="33"/>
      <c r="NFU25" s="33"/>
      <c r="NFV25" s="33"/>
      <c r="NFW25" s="33"/>
      <c r="NFX25" s="33"/>
      <c r="NFY25" s="33"/>
      <c r="NFZ25" s="33"/>
      <c r="NGA25" s="33"/>
      <c r="NGB25" s="33"/>
      <c r="NGC25" s="33"/>
      <c r="NGD25" s="33"/>
      <c r="NGE25" s="33"/>
      <c r="NGF25" s="33"/>
      <c r="NGG25" s="33"/>
      <c r="NGH25" s="33"/>
      <c r="NGI25" s="33"/>
      <c r="NGJ25" s="33"/>
      <c r="NGK25" s="33"/>
      <c r="NGL25" s="33"/>
      <c r="NGM25" s="33"/>
      <c r="NGN25" s="33"/>
      <c r="NGO25" s="33"/>
      <c r="NGP25" s="33"/>
      <c r="NGQ25" s="33"/>
      <c r="NGR25" s="33"/>
      <c r="NGS25" s="33"/>
      <c r="NGT25" s="33"/>
      <c r="NGU25" s="33"/>
      <c r="NGV25" s="33"/>
      <c r="NGW25" s="33"/>
      <c r="NGX25" s="33"/>
      <c r="NGY25" s="33"/>
      <c r="NGZ25" s="33"/>
      <c r="NHA25" s="33"/>
      <c r="NHB25" s="33"/>
      <c r="NHC25" s="33"/>
      <c r="NHD25" s="33"/>
      <c r="NHE25" s="33"/>
      <c r="NHF25" s="33"/>
      <c r="NHG25" s="33"/>
      <c r="NHH25" s="33"/>
      <c r="NHI25" s="33"/>
      <c r="NHJ25" s="33"/>
      <c r="NHK25" s="33"/>
      <c r="NHL25" s="33"/>
      <c r="NHM25" s="33"/>
      <c r="NHN25" s="33"/>
      <c r="NHO25" s="33"/>
      <c r="NHP25" s="33"/>
      <c r="NHQ25" s="33"/>
      <c r="NHR25" s="33"/>
      <c r="NHS25" s="33"/>
      <c r="NHT25" s="33"/>
      <c r="NHU25" s="33"/>
      <c r="NHV25" s="33"/>
      <c r="NHW25" s="33"/>
      <c r="NHX25" s="33"/>
      <c r="NHY25" s="33"/>
      <c r="NHZ25" s="33"/>
      <c r="NIA25" s="33"/>
      <c r="NIB25" s="33"/>
      <c r="NIC25" s="33"/>
      <c r="NID25" s="33"/>
      <c r="NIE25" s="33"/>
      <c r="NIF25" s="33"/>
      <c r="NIG25" s="33"/>
      <c r="NIH25" s="33"/>
      <c r="NII25" s="33"/>
      <c r="NIJ25" s="33"/>
      <c r="NIK25" s="33"/>
      <c r="NIL25" s="33"/>
      <c r="NIM25" s="33"/>
      <c r="NIN25" s="33"/>
      <c r="NIO25" s="33"/>
      <c r="NIP25" s="33"/>
      <c r="NIQ25" s="33"/>
      <c r="NIR25" s="33"/>
      <c r="NIS25" s="33"/>
      <c r="NIT25" s="33"/>
      <c r="NIU25" s="33"/>
      <c r="NIV25" s="33"/>
      <c r="NIW25" s="33"/>
      <c r="NIX25" s="33"/>
      <c r="NIY25" s="33"/>
      <c r="NIZ25" s="33"/>
      <c r="NJA25" s="33"/>
      <c r="NJB25" s="33"/>
      <c r="NJC25" s="33"/>
      <c r="NJD25" s="33"/>
      <c r="NJE25" s="33"/>
      <c r="NJF25" s="33"/>
      <c r="NJG25" s="33"/>
      <c r="NJH25" s="33"/>
      <c r="NJI25" s="33"/>
      <c r="NJJ25" s="33"/>
      <c r="NJK25" s="33"/>
      <c r="NJL25" s="33"/>
      <c r="NJM25" s="33"/>
      <c r="NJN25" s="33"/>
      <c r="NJO25" s="33"/>
      <c r="NJP25" s="33"/>
      <c r="NJQ25" s="33"/>
      <c r="NJR25" s="33"/>
      <c r="NJS25" s="33"/>
      <c r="NJT25" s="33"/>
      <c r="NJU25" s="33"/>
      <c r="NJV25" s="33"/>
      <c r="NJW25" s="33"/>
      <c r="NJX25" s="33"/>
      <c r="NJY25" s="33"/>
      <c r="NJZ25" s="33"/>
      <c r="NKA25" s="33"/>
      <c r="NKB25" s="33"/>
      <c r="NKC25" s="33"/>
      <c r="NKD25" s="33"/>
      <c r="NKE25" s="33"/>
      <c r="NKF25" s="33"/>
      <c r="NKG25" s="33"/>
      <c r="NKH25" s="33"/>
      <c r="NKI25" s="33"/>
      <c r="NKJ25" s="33"/>
      <c r="NKK25" s="33"/>
      <c r="NKL25" s="33"/>
      <c r="NKM25" s="33"/>
      <c r="NKN25" s="33"/>
      <c r="NKO25" s="33"/>
      <c r="NKP25" s="33"/>
      <c r="NKQ25" s="33"/>
      <c r="NKR25" s="33"/>
      <c r="NKS25" s="33"/>
      <c r="NKT25" s="33"/>
      <c r="NKU25" s="33"/>
      <c r="NKV25" s="33"/>
      <c r="NKW25" s="33"/>
      <c r="NKX25" s="33"/>
      <c r="NKY25" s="33"/>
      <c r="NKZ25" s="33"/>
      <c r="NLA25" s="33"/>
      <c r="NLB25" s="33"/>
      <c r="NLC25" s="33"/>
      <c r="NLD25" s="33"/>
      <c r="NLE25" s="33"/>
      <c r="NLF25" s="33"/>
      <c r="NLG25" s="33"/>
      <c r="NLH25" s="33"/>
      <c r="NLI25" s="33"/>
      <c r="NLJ25" s="33"/>
      <c r="NLK25" s="33"/>
      <c r="NLL25" s="33"/>
      <c r="NLM25" s="33"/>
      <c r="NLN25" s="33"/>
      <c r="NLO25" s="33"/>
      <c r="NLP25" s="33"/>
      <c r="NLQ25" s="33"/>
      <c r="NLR25" s="33"/>
      <c r="NLS25" s="33"/>
      <c r="NLT25" s="33"/>
      <c r="NLU25" s="33"/>
      <c r="NLV25" s="33"/>
      <c r="NLW25" s="33"/>
      <c r="NLX25" s="33"/>
      <c r="NLY25" s="33"/>
      <c r="NLZ25" s="33"/>
      <c r="NMA25" s="33"/>
      <c r="NMB25" s="33"/>
      <c r="NMC25" s="33"/>
      <c r="NMD25" s="33"/>
      <c r="NME25" s="33"/>
      <c r="NMF25" s="33"/>
      <c r="NMG25" s="33"/>
      <c r="NMH25" s="33"/>
      <c r="NMI25" s="33"/>
      <c r="NMJ25" s="33"/>
      <c r="NMK25" s="33"/>
      <c r="NML25" s="33"/>
      <c r="NMM25" s="33"/>
      <c r="NMN25" s="33"/>
      <c r="NMO25" s="33"/>
      <c r="NMP25" s="33"/>
      <c r="NMQ25" s="33"/>
      <c r="NMR25" s="33"/>
      <c r="NMS25" s="33"/>
      <c r="NMT25" s="33"/>
      <c r="NMU25" s="33"/>
      <c r="NMV25" s="33"/>
      <c r="NMW25" s="33"/>
      <c r="NMX25" s="33"/>
      <c r="NMY25" s="33"/>
      <c r="NMZ25" s="33"/>
      <c r="NNA25" s="33"/>
      <c r="NNB25" s="33"/>
      <c r="NNC25" s="33"/>
      <c r="NND25" s="33"/>
      <c r="NNE25" s="33"/>
      <c r="NNF25" s="33"/>
      <c r="NNG25" s="33"/>
      <c r="NNH25" s="33"/>
      <c r="NNI25" s="33"/>
      <c r="NNJ25" s="33"/>
      <c r="NNK25" s="33"/>
      <c r="NNL25" s="33"/>
      <c r="NNM25" s="33"/>
      <c r="NNN25" s="33"/>
      <c r="NNO25" s="33"/>
      <c r="NNP25" s="33"/>
      <c r="NNQ25" s="33"/>
      <c r="NNR25" s="33"/>
      <c r="NNS25" s="33"/>
      <c r="NNT25" s="33"/>
      <c r="NNU25" s="33"/>
      <c r="NNV25" s="33"/>
      <c r="NNW25" s="33"/>
      <c r="NNX25" s="33"/>
      <c r="NNY25" s="33"/>
      <c r="NNZ25" s="33"/>
      <c r="NOA25" s="33"/>
      <c r="NOB25" s="33"/>
      <c r="NOC25" s="33"/>
      <c r="NOD25" s="33"/>
      <c r="NOE25" s="33"/>
      <c r="NOF25" s="33"/>
      <c r="NOG25" s="33"/>
      <c r="NOH25" s="33"/>
      <c r="NOI25" s="33"/>
      <c r="NOJ25" s="33"/>
      <c r="NOK25" s="33"/>
      <c r="NOL25" s="33"/>
      <c r="NOM25" s="33"/>
      <c r="NON25" s="33"/>
      <c r="NOO25" s="33"/>
      <c r="NOP25" s="33"/>
      <c r="NOQ25" s="33"/>
      <c r="NOR25" s="33"/>
      <c r="NOS25" s="33"/>
      <c r="NOT25" s="33"/>
      <c r="NOU25" s="33"/>
      <c r="NOV25" s="33"/>
      <c r="NOW25" s="33"/>
      <c r="NOX25" s="33"/>
      <c r="NOY25" s="33"/>
      <c r="NOZ25" s="33"/>
      <c r="NPA25" s="33"/>
      <c r="NPB25" s="33"/>
      <c r="NPC25" s="33"/>
      <c r="NPD25" s="33"/>
      <c r="NPE25" s="33"/>
      <c r="NPF25" s="33"/>
      <c r="NPG25" s="33"/>
      <c r="NPH25" s="33"/>
      <c r="NPI25" s="33"/>
      <c r="NPJ25" s="33"/>
      <c r="NPK25" s="33"/>
      <c r="NPL25" s="33"/>
      <c r="NPM25" s="33"/>
      <c r="NPN25" s="33"/>
      <c r="NPO25" s="33"/>
      <c r="NPP25" s="33"/>
      <c r="NPQ25" s="33"/>
      <c r="NPR25" s="33"/>
      <c r="NPS25" s="33"/>
      <c r="NPT25" s="33"/>
      <c r="NPU25" s="33"/>
      <c r="NPV25" s="33"/>
      <c r="NPW25" s="33"/>
      <c r="NPX25" s="33"/>
      <c r="NPY25" s="33"/>
      <c r="NPZ25" s="33"/>
      <c r="NQA25" s="33"/>
      <c r="NQB25" s="33"/>
      <c r="NQC25" s="33"/>
      <c r="NQD25" s="33"/>
      <c r="NQE25" s="33"/>
      <c r="NQF25" s="33"/>
      <c r="NQG25" s="33"/>
      <c r="NQH25" s="33"/>
      <c r="NQI25" s="33"/>
      <c r="NQJ25" s="33"/>
      <c r="NQK25" s="33"/>
      <c r="NQL25" s="33"/>
      <c r="NQM25" s="33"/>
      <c r="NQN25" s="33"/>
      <c r="NQO25" s="33"/>
      <c r="NQP25" s="33"/>
      <c r="NQQ25" s="33"/>
      <c r="NQR25" s="33"/>
      <c r="NQS25" s="33"/>
      <c r="NQT25" s="33"/>
      <c r="NQU25" s="33"/>
      <c r="NQV25" s="33"/>
      <c r="NQW25" s="33"/>
      <c r="NQX25" s="33"/>
      <c r="NQY25" s="33"/>
      <c r="NQZ25" s="33"/>
      <c r="NRA25" s="33"/>
      <c r="NRB25" s="33"/>
      <c r="NRC25" s="33"/>
      <c r="NRD25" s="33"/>
      <c r="NRE25" s="33"/>
      <c r="NRF25" s="33"/>
      <c r="NRG25" s="33"/>
      <c r="NRH25" s="33"/>
      <c r="NRI25" s="33"/>
      <c r="NRJ25" s="33"/>
      <c r="NRK25" s="33"/>
      <c r="NRL25" s="33"/>
      <c r="NRM25" s="33"/>
      <c r="NRN25" s="33"/>
      <c r="NRO25" s="33"/>
      <c r="NRP25" s="33"/>
      <c r="NRQ25" s="33"/>
      <c r="NRR25" s="33"/>
      <c r="NRS25" s="33"/>
      <c r="NRT25" s="33"/>
      <c r="NRU25" s="33"/>
      <c r="NRV25" s="33"/>
      <c r="NRW25" s="33"/>
      <c r="NRX25" s="33"/>
      <c r="NRY25" s="33"/>
      <c r="NRZ25" s="33"/>
      <c r="NSA25" s="33"/>
      <c r="NSB25" s="33"/>
      <c r="NSC25" s="33"/>
      <c r="NSD25" s="33"/>
      <c r="NSE25" s="33"/>
      <c r="NSF25" s="33"/>
      <c r="NSG25" s="33"/>
      <c r="NSH25" s="33"/>
      <c r="NSI25" s="33"/>
      <c r="NSJ25" s="33"/>
      <c r="NSK25" s="33"/>
      <c r="NSL25" s="33"/>
      <c r="NSM25" s="33"/>
      <c r="NSN25" s="33"/>
      <c r="NSO25" s="33"/>
      <c r="NSP25" s="33"/>
      <c r="NSQ25" s="33"/>
      <c r="NSR25" s="33"/>
      <c r="NSS25" s="33"/>
      <c r="NST25" s="33"/>
      <c r="NSU25" s="33"/>
      <c r="NSV25" s="33"/>
      <c r="NSW25" s="33"/>
      <c r="NSX25" s="33"/>
      <c r="NSY25" s="33"/>
      <c r="NSZ25" s="33"/>
      <c r="NTA25" s="33"/>
      <c r="NTB25" s="33"/>
      <c r="NTC25" s="33"/>
      <c r="NTD25" s="33"/>
      <c r="NTE25" s="33"/>
      <c r="NTF25" s="33"/>
      <c r="NTG25" s="33"/>
      <c r="NTH25" s="33"/>
      <c r="NTI25" s="33"/>
      <c r="NTJ25" s="33"/>
      <c r="NTK25" s="33"/>
      <c r="NTL25" s="33"/>
      <c r="NTM25" s="33"/>
      <c r="NTN25" s="33"/>
      <c r="NTO25" s="33"/>
      <c r="NTP25" s="33"/>
      <c r="NTQ25" s="33"/>
      <c r="NTR25" s="33"/>
      <c r="NTS25" s="33"/>
      <c r="NTT25" s="33"/>
      <c r="NTU25" s="33"/>
      <c r="NTV25" s="33"/>
      <c r="NTW25" s="33"/>
      <c r="NTX25" s="33"/>
      <c r="NTY25" s="33"/>
      <c r="NTZ25" s="33"/>
      <c r="NUA25" s="33"/>
      <c r="NUB25" s="33"/>
      <c r="NUC25" s="33"/>
      <c r="NUD25" s="33"/>
      <c r="NUE25" s="33"/>
      <c r="NUF25" s="33"/>
      <c r="NUG25" s="33"/>
      <c r="NUH25" s="33"/>
      <c r="NUI25" s="33"/>
      <c r="NUJ25" s="33"/>
      <c r="NUK25" s="33"/>
      <c r="NUL25" s="33"/>
      <c r="NUM25" s="33"/>
      <c r="NUN25" s="33"/>
      <c r="NUO25" s="33"/>
      <c r="NUP25" s="33"/>
      <c r="NUQ25" s="33"/>
      <c r="NUR25" s="33"/>
      <c r="NUS25" s="33"/>
      <c r="NUT25" s="33"/>
      <c r="NUU25" s="33"/>
      <c r="NUV25" s="33"/>
      <c r="NUW25" s="33"/>
      <c r="NUX25" s="33"/>
      <c r="NUY25" s="33"/>
      <c r="NUZ25" s="33"/>
      <c r="NVA25" s="33"/>
      <c r="NVB25" s="33"/>
      <c r="NVC25" s="33"/>
      <c r="NVD25" s="33"/>
      <c r="NVE25" s="33"/>
      <c r="NVF25" s="33"/>
      <c r="NVG25" s="33"/>
      <c r="NVH25" s="33"/>
      <c r="NVI25" s="33"/>
      <c r="NVJ25" s="33"/>
      <c r="NVK25" s="33"/>
      <c r="NVL25" s="33"/>
      <c r="NVM25" s="33"/>
      <c r="NVN25" s="33"/>
      <c r="NVO25" s="33"/>
      <c r="NVP25" s="33"/>
      <c r="NVQ25" s="33"/>
      <c r="NVR25" s="33"/>
      <c r="NVS25" s="33"/>
      <c r="NVT25" s="33"/>
      <c r="NVU25" s="33"/>
      <c r="NVV25" s="33"/>
      <c r="NVW25" s="33"/>
      <c r="NVX25" s="33"/>
      <c r="NVY25" s="33"/>
      <c r="NVZ25" s="33"/>
      <c r="NWA25" s="33"/>
      <c r="NWB25" s="33"/>
      <c r="NWC25" s="33"/>
      <c r="NWD25" s="33"/>
      <c r="NWE25" s="33"/>
      <c r="NWF25" s="33"/>
      <c r="NWG25" s="33"/>
      <c r="NWH25" s="33"/>
      <c r="NWI25" s="33"/>
      <c r="NWJ25" s="33"/>
      <c r="NWK25" s="33"/>
      <c r="NWL25" s="33"/>
      <c r="NWM25" s="33"/>
      <c r="NWN25" s="33"/>
      <c r="NWO25" s="33"/>
      <c r="NWP25" s="33"/>
      <c r="NWQ25" s="33"/>
      <c r="NWR25" s="33"/>
      <c r="NWS25" s="33"/>
      <c r="NWT25" s="33"/>
      <c r="NWU25" s="33"/>
      <c r="NWV25" s="33"/>
      <c r="NWW25" s="33"/>
      <c r="NWX25" s="33"/>
      <c r="NWY25" s="33"/>
      <c r="NWZ25" s="33"/>
      <c r="NXA25" s="33"/>
      <c r="NXB25" s="33"/>
      <c r="NXC25" s="33"/>
      <c r="NXD25" s="33"/>
      <c r="NXE25" s="33"/>
      <c r="NXF25" s="33"/>
      <c r="NXG25" s="33"/>
      <c r="NXH25" s="33"/>
      <c r="NXI25" s="33"/>
      <c r="NXJ25" s="33"/>
      <c r="NXK25" s="33"/>
      <c r="NXL25" s="33"/>
      <c r="NXM25" s="33"/>
      <c r="NXN25" s="33"/>
      <c r="NXO25" s="33"/>
      <c r="NXP25" s="33"/>
      <c r="NXQ25" s="33"/>
      <c r="NXR25" s="33"/>
      <c r="NXS25" s="33"/>
      <c r="NXT25" s="33"/>
      <c r="NXU25" s="33"/>
      <c r="NXV25" s="33"/>
      <c r="NXW25" s="33"/>
      <c r="NXX25" s="33"/>
      <c r="NXY25" s="33"/>
      <c r="NXZ25" s="33"/>
      <c r="NYA25" s="33"/>
      <c r="NYB25" s="33"/>
      <c r="NYC25" s="33"/>
      <c r="NYD25" s="33"/>
      <c r="NYE25" s="33"/>
      <c r="NYF25" s="33"/>
      <c r="NYG25" s="33"/>
      <c r="NYH25" s="33"/>
      <c r="NYI25" s="33"/>
      <c r="NYJ25" s="33"/>
      <c r="NYK25" s="33"/>
      <c r="NYL25" s="33"/>
      <c r="NYM25" s="33"/>
      <c r="NYN25" s="33"/>
      <c r="NYO25" s="33"/>
      <c r="NYP25" s="33"/>
      <c r="NYQ25" s="33"/>
      <c r="NYR25" s="33"/>
      <c r="NYS25" s="33"/>
      <c r="NYT25" s="33"/>
      <c r="NYU25" s="33"/>
      <c r="NYV25" s="33"/>
      <c r="NYW25" s="33"/>
      <c r="NYX25" s="33"/>
      <c r="NYY25" s="33"/>
      <c r="NYZ25" s="33"/>
      <c r="NZA25" s="33"/>
      <c r="NZB25" s="33"/>
      <c r="NZC25" s="33"/>
      <c r="NZD25" s="33"/>
      <c r="NZE25" s="33"/>
      <c r="NZF25" s="33"/>
      <c r="NZG25" s="33"/>
      <c r="NZH25" s="33"/>
      <c r="NZI25" s="33"/>
      <c r="NZJ25" s="33"/>
      <c r="NZK25" s="33"/>
      <c r="NZL25" s="33"/>
      <c r="NZM25" s="33"/>
      <c r="NZN25" s="33"/>
      <c r="NZO25" s="33"/>
      <c r="NZP25" s="33"/>
      <c r="NZQ25" s="33"/>
      <c r="NZR25" s="33"/>
      <c r="NZS25" s="33"/>
      <c r="NZT25" s="33"/>
      <c r="NZU25" s="33"/>
      <c r="NZV25" s="33"/>
      <c r="NZW25" s="33"/>
      <c r="NZX25" s="33"/>
      <c r="NZY25" s="33"/>
      <c r="NZZ25" s="33"/>
      <c r="OAA25" s="33"/>
      <c r="OAB25" s="33"/>
      <c r="OAC25" s="33"/>
      <c r="OAD25" s="33"/>
      <c r="OAE25" s="33"/>
      <c r="OAF25" s="33"/>
      <c r="OAG25" s="33"/>
      <c r="OAH25" s="33"/>
      <c r="OAI25" s="33"/>
      <c r="OAJ25" s="33"/>
      <c r="OAK25" s="33"/>
      <c r="OAL25" s="33"/>
      <c r="OAM25" s="33"/>
      <c r="OAN25" s="33"/>
      <c r="OAO25" s="33"/>
      <c r="OAP25" s="33"/>
      <c r="OAQ25" s="33"/>
      <c r="OAR25" s="33"/>
      <c r="OAS25" s="33"/>
      <c r="OAT25" s="33"/>
      <c r="OAU25" s="33"/>
      <c r="OAV25" s="33"/>
      <c r="OAW25" s="33"/>
      <c r="OAX25" s="33"/>
      <c r="OAY25" s="33"/>
      <c r="OAZ25" s="33"/>
      <c r="OBA25" s="33"/>
      <c r="OBB25" s="33"/>
      <c r="OBC25" s="33"/>
      <c r="OBD25" s="33"/>
      <c r="OBE25" s="33"/>
      <c r="OBF25" s="33"/>
      <c r="OBG25" s="33"/>
      <c r="OBH25" s="33"/>
      <c r="OBI25" s="33"/>
      <c r="OBJ25" s="33"/>
      <c r="OBK25" s="33"/>
      <c r="OBL25" s="33"/>
      <c r="OBM25" s="33"/>
      <c r="OBN25" s="33"/>
      <c r="OBO25" s="33"/>
      <c r="OBP25" s="33"/>
      <c r="OBQ25" s="33"/>
      <c r="OBR25" s="33"/>
      <c r="OBS25" s="33"/>
      <c r="OBT25" s="33"/>
      <c r="OBU25" s="33"/>
      <c r="OBV25" s="33"/>
      <c r="OBW25" s="33"/>
      <c r="OBX25" s="33"/>
      <c r="OBY25" s="33"/>
      <c r="OBZ25" s="33"/>
      <c r="OCA25" s="33"/>
      <c r="OCB25" s="33"/>
      <c r="OCC25" s="33"/>
      <c r="OCD25" s="33"/>
      <c r="OCE25" s="33"/>
      <c r="OCF25" s="33"/>
      <c r="OCG25" s="33"/>
      <c r="OCH25" s="33"/>
      <c r="OCI25" s="33"/>
      <c r="OCJ25" s="33"/>
      <c r="OCK25" s="33"/>
      <c r="OCL25" s="33"/>
      <c r="OCM25" s="33"/>
      <c r="OCN25" s="33"/>
      <c r="OCO25" s="33"/>
      <c r="OCP25" s="33"/>
      <c r="OCQ25" s="33"/>
      <c r="OCR25" s="33"/>
      <c r="OCS25" s="33"/>
      <c r="OCT25" s="33"/>
      <c r="OCU25" s="33"/>
      <c r="OCV25" s="33"/>
      <c r="OCW25" s="33"/>
      <c r="OCX25" s="33"/>
      <c r="OCY25" s="33"/>
      <c r="OCZ25" s="33"/>
      <c r="ODA25" s="33"/>
      <c r="ODB25" s="33"/>
      <c r="ODC25" s="33"/>
      <c r="ODD25" s="33"/>
      <c r="ODE25" s="33"/>
      <c r="ODF25" s="33"/>
      <c r="ODG25" s="33"/>
      <c r="ODH25" s="33"/>
      <c r="ODI25" s="33"/>
      <c r="ODJ25" s="33"/>
      <c r="ODK25" s="33"/>
      <c r="ODL25" s="33"/>
      <c r="ODM25" s="33"/>
      <c r="ODN25" s="33"/>
      <c r="ODO25" s="33"/>
      <c r="ODP25" s="33"/>
      <c r="ODQ25" s="33"/>
      <c r="ODR25" s="33"/>
      <c r="ODS25" s="33"/>
      <c r="ODT25" s="33"/>
      <c r="ODU25" s="33"/>
      <c r="ODV25" s="33"/>
      <c r="ODW25" s="33"/>
      <c r="ODX25" s="33"/>
      <c r="ODY25" s="33"/>
      <c r="ODZ25" s="33"/>
      <c r="OEA25" s="33"/>
      <c r="OEB25" s="33"/>
      <c r="OEC25" s="33"/>
      <c r="OED25" s="33"/>
      <c r="OEE25" s="33"/>
      <c r="OEF25" s="33"/>
      <c r="OEG25" s="33"/>
      <c r="OEH25" s="33"/>
      <c r="OEI25" s="33"/>
      <c r="OEJ25" s="33"/>
      <c r="OEK25" s="33"/>
      <c r="OEL25" s="33"/>
      <c r="OEM25" s="33"/>
      <c r="OEN25" s="33"/>
      <c r="OEO25" s="33"/>
      <c r="OEP25" s="33"/>
      <c r="OEQ25" s="33"/>
      <c r="OER25" s="33"/>
      <c r="OES25" s="33"/>
      <c r="OET25" s="33"/>
      <c r="OEU25" s="33"/>
      <c r="OEV25" s="33"/>
      <c r="OEW25" s="33"/>
      <c r="OEX25" s="33"/>
      <c r="OEY25" s="33"/>
      <c r="OEZ25" s="33"/>
      <c r="OFA25" s="33"/>
      <c r="OFB25" s="33"/>
      <c r="OFC25" s="33"/>
      <c r="OFD25" s="33"/>
      <c r="OFE25" s="33"/>
      <c r="OFF25" s="33"/>
      <c r="OFG25" s="33"/>
      <c r="OFH25" s="33"/>
      <c r="OFI25" s="33"/>
      <c r="OFJ25" s="33"/>
      <c r="OFK25" s="33"/>
      <c r="OFL25" s="33"/>
      <c r="OFM25" s="33"/>
      <c r="OFN25" s="33"/>
      <c r="OFO25" s="33"/>
      <c r="OFP25" s="33"/>
      <c r="OFQ25" s="33"/>
      <c r="OFR25" s="33"/>
      <c r="OFS25" s="33"/>
      <c r="OFT25" s="33"/>
      <c r="OFU25" s="33"/>
      <c r="OFV25" s="33"/>
      <c r="OFW25" s="33"/>
      <c r="OFX25" s="33"/>
      <c r="OFY25" s="33"/>
      <c r="OFZ25" s="33"/>
      <c r="OGA25" s="33"/>
      <c r="OGB25" s="33"/>
      <c r="OGC25" s="33"/>
      <c r="OGD25" s="33"/>
      <c r="OGE25" s="33"/>
      <c r="OGF25" s="33"/>
      <c r="OGG25" s="33"/>
      <c r="OGH25" s="33"/>
      <c r="OGI25" s="33"/>
      <c r="OGJ25" s="33"/>
      <c r="OGK25" s="33"/>
      <c r="OGL25" s="33"/>
      <c r="OGM25" s="33"/>
      <c r="OGN25" s="33"/>
      <c r="OGO25" s="33"/>
      <c r="OGP25" s="33"/>
      <c r="OGQ25" s="33"/>
      <c r="OGR25" s="33"/>
      <c r="OGS25" s="33"/>
      <c r="OGT25" s="33"/>
      <c r="OGU25" s="33"/>
      <c r="OGV25" s="33"/>
      <c r="OGW25" s="33"/>
      <c r="OGX25" s="33"/>
      <c r="OGY25" s="33"/>
      <c r="OGZ25" s="33"/>
      <c r="OHA25" s="33"/>
      <c r="OHB25" s="33"/>
      <c r="OHC25" s="33"/>
      <c r="OHD25" s="33"/>
      <c r="OHE25" s="33"/>
      <c r="OHF25" s="33"/>
      <c r="OHG25" s="33"/>
      <c r="OHH25" s="33"/>
      <c r="OHI25" s="33"/>
      <c r="OHJ25" s="33"/>
      <c r="OHK25" s="33"/>
      <c r="OHL25" s="33"/>
      <c r="OHM25" s="33"/>
      <c r="OHN25" s="33"/>
      <c r="OHO25" s="33"/>
      <c r="OHP25" s="33"/>
      <c r="OHQ25" s="33"/>
      <c r="OHR25" s="33"/>
      <c r="OHS25" s="33"/>
      <c r="OHT25" s="33"/>
      <c r="OHU25" s="33"/>
      <c r="OHV25" s="33"/>
      <c r="OHW25" s="33"/>
      <c r="OHX25" s="33"/>
      <c r="OHY25" s="33"/>
      <c r="OHZ25" s="33"/>
      <c r="OIA25" s="33"/>
      <c r="OIB25" s="33"/>
      <c r="OIC25" s="33"/>
      <c r="OID25" s="33"/>
      <c r="OIE25" s="33"/>
      <c r="OIF25" s="33"/>
      <c r="OIG25" s="33"/>
      <c r="OIH25" s="33"/>
      <c r="OII25" s="33"/>
      <c r="OIJ25" s="33"/>
      <c r="OIK25" s="33"/>
      <c r="OIL25" s="33"/>
      <c r="OIM25" s="33"/>
      <c r="OIN25" s="33"/>
      <c r="OIO25" s="33"/>
      <c r="OIP25" s="33"/>
      <c r="OIQ25" s="33"/>
      <c r="OIR25" s="33"/>
      <c r="OIS25" s="33"/>
      <c r="OIT25" s="33"/>
      <c r="OIU25" s="33"/>
      <c r="OIV25" s="33"/>
      <c r="OIW25" s="33"/>
      <c r="OIX25" s="33"/>
      <c r="OIY25" s="33"/>
      <c r="OIZ25" s="33"/>
      <c r="OJA25" s="33"/>
      <c r="OJB25" s="33"/>
      <c r="OJC25" s="33"/>
      <c r="OJD25" s="33"/>
      <c r="OJE25" s="33"/>
      <c r="OJF25" s="33"/>
      <c r="OJG25" s="33"/>
      <c r="OJH25" s="33"/>
      <c r="OJI25" s="33"/>
      <c r="OJJ25" s="33"/>
      <c r="OJK25" s="33"/>
      <c r="OJL25" s="33"/>
      <c r="OJM25" s="33"/>
      <c r="OJN25" s="33"/>
      <c r="OJO25" s="33"/>
      <c r="OJP25" s="33"/>
      <c r="OJQ25" s="33"/>
      <c r="OJR25" s="33"/>
      <c r="OJS25" s="33"/>
      <c r="OJT25" s="33"/>
      <c r="OJU25" s="33"/>
      <c r="OJV25" s="33"/>
      <c r="OJW25" s="33"/>
      <c r="OJX25" s="33"/>
      <c r="OJY25" s="33"/>
      <c r="OJZ25" s="33"/>
      <c r="OKA25" s="33"/>
      <c r="OKB25" s="33"/>
      <c r="OKC25" s="33"/>
      <c r="OKD25" s="33"/>
      <c r="OKE25" s="33"/>
      <c r="OKF25" s="33"/>
      <c r="OKG25" s="33"/>
      <c r="OKH25" s="33"/>
      <c r="OKI25" s="33"/>
      <c r="OKJ25" s="33"/>
      <c r="OKK25" s="33"/>
      <c r="OKL25" s="33"/>
      <c r="OKM25" s="33"/>
      <c r="OKN25" s="33"/>
      <c r="OKO25" s="33"/>
      <c r="OKP25" s="33"/>
      <c r="OKQ25" s="33"/>
      <c r="OKR25" s="33"/>
      <c r="OKS25" s="33"/>
      <c r="OKT25" s="33"/>
      <c r="OKU25" s="33"/>
      <c r="OKV25" s="33"/>
      <c r="OKW25" s="33"/>
      <c r="OKX25" s="33"/>
      <c r="OKY25" s="33"/>
      <c r="OKZ25" s="33"/>
      <c r="OLA25" s="33"/>
      <c r="OLB25" s="33"/>
      <c r="OLC25" s="33"/>
      <c r="OLD25" s="33"/>
      <c r="OLE25" s="33"/>
      <c r="OLF25" s="33"/>
      <c r="OLG25" s="33"/>
      <c r="OLH25" s="33"/>
      <c r="OLI25" s="33"/>
      <c r="OLJ25" s="33"/>
      <c r="OLK25" s="33"/>
      <c r="OLL25" s="33"/>
      <c r="OLM25" s="33"/>
      <c r="OLN25" s="33"/>
      <c r="OLO25" s="33"/>
      <c r="OLP25" s="33"/>
      <c r="OLQ25" s="33"/>
      <c r="OLR25" s="33"/>
      <c r="OLS25" s="33"/>
      <c r="OLT25" s="33"/>
      <c r="OLU25" s="33"/>
      <c r="OLV25" s="33"/>
      <c r="OLW25" s="33"/>
      <c r="OLX25" s="33"/>
      <c r="OLY25" s="33"/>
      <c r="OLZ25" s="33"/>
      <c r="OMA25" s="33"/>
      <c r="OMB25" s="33"/>
      <c r="OMC25" s="33"/>
      <c r="OMD25" s="33"/>
      <c r="OME25" s="33"/>
      <c r="OMF25" s="33"/>
      <c r="OMG25" s="33"/>
      <c r="OMH25" s="33"/>
      <c r="OMI25" s="33"/>
      <c r="OMJ25" s="33"/>
      <c r="OMK25" s="33"/>
      <c r="OML25" s="33"/>
      <c r="OMM25" s="33"/>
      <c r="OMN25" s="33"/>
      <c r="OMO25" s="33"/>
      <c r="OMP25" s="33"/>
      <c r="OMQ25" s="33"/>
      <c r="OMR25" s="33"/>
      <c r="OMS25" s="33"/>
      <c r="OMT25" s="33"/>
      <c r="OMU25" s="33"/>
      <c r="OMV25" s="33"/>
      <c r="OMW25" s="33"/>
      <c r="OMX25" s="33"/>
      <c r="OMY25" s="33"/>
      <c r="OMZ25" s="33"/>
      <c r="ONA25" s="33"/>
      <c r="ONB25" s="33"/>
      <c r="ONC25" s="33"/>
      <c r="OND25" s="33"/>
      <c r="ONE25" s="33"/>
      <c r="ONF25" s="33"/>
      <c r="ONG25" s="33"/>
      <c r="ONH25" s="33"/>
      <c r="ONI25" s="33"/>
      <c r="ONJ25" s="33"/>
      <c r="ONK25" s="33"/>
      <c r="ONL25" s="33"/>
      <c r="ONM25" s="33"/>
      <c r="ONN25" s="33"/>
      <c r="ONO25" s="33"/>
      <c r="ONP25" s="33"/>
      <c r="ONQ25" s="33"/>
      <c r="ONR25" s="33"/>
      <c r="ONS25" s="33"/>
      <c r="ONT25" s="33"/>
      <c r="ONU25" s="33"/>
      <c r="ONV25" s="33"/>
      <c r="ONW25" s="33"/>
      <c r="ONX25" s="33"/>
      <c r="ONY25" s="33"/>
      <c r="ONZ25" s="33"/>
      <c r="OOA25" s="33"/>
      <c r="OOB25" s="33"/>
      <c r="OOC25" s="33"/>
      <c r="OOD25" s="33"/>
      <c r="OOE25" s="33"/>
      <c r="OOF25" s="33"/>
      <c r="OOG25" s="33"/>
      <c r="OOH25" s="33"/>
      <c r="OOI25" s="33"/>
      <c r="OOJ25" s="33"/>
      <c r="OOK25" s="33"/>
      <c r="OOL25" s="33"/>
      <c r="OOM25" s="33"/>
      <c r="OON25" s="33"/>
      <c r="OOO25" s="33"/>
      <c r="OOP25" s="33"/>
      <c r="OOQ25" s="33"/>
      <c r="OOR25" s="33"/>
      <c r="OOS25" s="33"/>
      <c r="OOT25" s="33"/>
      <c r="OOU25" s="33"/>
      <c r="OOV25" s="33"/>
      <c r="OOW25" s="33"/>
      <c r="OOX25" s="33"/>
      <c r="OOY25" s="33"/>
      <c r="OOZ25" s="33"/>
      <c r="OPA25" s="33"/>
      <c r="OPB25" s="33"/>
      <c r="OPC25" s="33"/>
      <c r="OPD25" s="33"/>
      <c r="OPE25" s="33"/>
      <c r="OPF25" s="33"/>
      <c r="OPG25" s="33"/>
      <c r="OPH25" s="33"/>
      <c r="OPI25" s="33"/>
      <c r="OPJ25" s="33"/>
      <c r="OPK25" s="33"/>
      <c r="OPL25" s="33"/>
      <c r="OPM25" s="33"/>
      <c r="OPN25" s="33"/>
      <c r="OPO25" s="33"/>
      <c r="OPP25" s="33"/>
      <c r="OPQ25" s="33"/>
      <c r="OPR25" s="33"/>
      <c r="OPS25" s="33"/>
      <c r="OPT25" s="33"/>
      <c r="OPU25" s="33"/>
      <c r="OPV25" s="33"/>
      <c r="OPW25" s="33"/>
      <c r="OPX25" s="33"/>
      <c r="OPY25" s="33"/>
      <c r="OPZ25" s="33"/>
      <c r="OQA25" s="33"/>
      <c r="OQB25" s="33"/>
      <c r="OQC25" s="33"/>
      <c r="OQD25" s="33"/>
      <c r="OQE25" s="33"/>
      <c r="OQF25" s="33"/>
      <c r="OQG25" s="33"/>
      <c r="OQH25" s="33"/>
      <c r="OQI25" s="33"/>
      <c r="OQJ25" s="33"/>
      <c r="OQK25" s="33"/>
      <c r="OQL25" s="33"/>
      <c r="OQM25" s="33"/>
      <c r="OQN25" s="33"/>
      <c r="OQO25" s="33"/>
      <c r="OQP25" s="33"/>
      <c r="OQQ25" s="33"/>
      <c r="OQR25" s="33"/>
      <c r="OQS25" s="33"/>
      <c r="OQT25" s="33"/>
      <c r="OQU25" s="33"/>
      <c r="OQV25" s="33"/>
      <c r="OQW25" s="33"/>
      <c r="OQX25" s="33"/>
      <c r="OQY25" s="33"/>
      <c r="OQZ25" s="33"/>
      <c r="ORA25" s="33"/>
      <c r="ORB25" s="33"/>
      <c r="ORC25" s="33"/>
      <c r="ORD25" s="33"/>
      <c r="ORE25" s="33"/>
      <c r="ORF25" s="33"/>
      <c r="ORG25" s="33"/>
      <c r="ORH25" s="33"/>
      <c r="ORI25" s="33"/>
      <c r="ORJ25" s="33"/>
      <c r="ORK25" s="33"/>
      <c r="ORL25" s="33"/>
      <c r="ORM25" s="33"/>
      <c r="ORN25" s="33"/>
      <c r="ORO25" s="33"/>
      <c r="ORP25" s="33"/>
      <c r="ORQ25" s="33"/>
      <c r="ORR25" s="33"/>
      <c r="ORS25" s="33"/>
      <c r="ORT25" s="33"/>
      <c r="ORU25" s="33"/>
      <c r="ORV25" s="33"/>
      <c r="ORW25" s="33"/>
      <c r="ORX25" s="33"/>
      <c r="ORY25" s="33"/>
      <c r="ORZ25" s="33"/>
      <c r="OSA25" s="33"/>
      <c r="OSB25" s="33"/>
      <c r="OSC25" s="33"/>
      <c r="OSD25" s="33"/>
      <c r="OSE25" s="33"/>
      <c r="OSF25" s="33"/>
      <c r="OSG25" s="33"/>
      <c r="OSH25" s="33"/>
      <c r="OSI25" s="33"/>
      <c r="OSJ25" s="33"/>
      <c r="OSK25" s="33"/>
      <c r="OSL25" s="33"/>
      <c r="OSM25" s="33"/>
      <c r="OSN25" s="33"/>
      <c r="OSO25" s="33"/>
      <c r="OSP25" s="33"/>
      <c r="OSQ25" s="33"/>
      <c r="OSR25" s="33"/>
      <c r="OSS25" s="33"/>
      <c r="OST25" s="33"/>
      <c r="OSU25" s="33"/>
      <c r="OSV25" s="33"/>
      <c r="OSW25" s="33"/>
      <c r="OSX25" s="33"/>
      <c r="OSY25" s="33"/>
      <c r="OSZ25" s="33"/>
      <c r="OTA25" s="33"/>
      <c r="OTB25" s="33"/>
      <c r="OTC25" s="33"/>
      <c r="OTD25" s="33"/>
      <c r="OTE25" s="33"/>
      <c r="OTF25" s="33"/>
      <c r="OTG25" s="33"/>
      <c r="OTH25" s="33"/>
      <c r="OTI25" s="33"/>
      <c r="OTJ25" s="33"/>
      <c r="OTK25" s="33"/>
      <c r="OTL25" s="33"/>
      <c r="OTM25" s="33"/>
      <c r="OTN25" s="33"/>
      <c r="OTO25" s="33"/>
      <c r="OTP25" s="33"/>
      <c r="OTQ25" s="33"/>
      <c r="OTR25" s="33"/>
      <c r="OTS25" s="33"/>
      <c r="OTT25" s="33"/>
      <c r="OTU25" s="33"/>
      <c r="OTV25" s="33"/>
      <c r="OTW25" s="33"/>
      <c r="OTX25" s="33"/>
      <c r="OTY25" s="33"/>
      <c r="OTZ25" s="33"/>
      <c r="OUA25" s="33"/>
      <c r="OUB25" s="33"/>
      <c r="OUC25" s="33"/>
      <c r="OUD25" s="33"/>
      <c r="OUE25" s="33"/>
      <c r="OUF25" s="33"/>
      <c r="OUG25" s="33"/>
      <c r="OUH25" s="33"/>
      <c r="OUI25" s="33"/>
      <c r="OUJ25" s="33"/>
      <c r="OUK25" s="33"/>
      <c r="OUL25" s="33"/>
      <c r="OUM25" s="33"/>
      <c r="OUN25" s="33"/>
      <c r="OUO25" s="33"/>
      <c r="OUP25" s="33"/>
      <c r="OUQ25" s="33"/>
      <c r="OUR25" s="33"/>
      <c r="OUS25" s="33"/>
      <c r="OUT25" s="33"/>
      <c r="OUU25" s="33"/>
      <c r="OUV25" s="33"/>
      <c r="OUW25" s="33"/>
      <c r="OUX25" s="33"/>
      <c r="OUY25" s="33"/>
      <c r="OUZ25" s="33"/>
      <c r="OVA25" s="33"/>
      <c r="OVB25" s="33"/>
      <c r="OVC25" s="33"/>
      <c r="OVD25" s="33"/>
      <c r="OVE25" s="33"/>
      <c r="OVF25" s="33"/>
      <c r="OVG25" s="33"/>
      <c r="OVH25" s="33"/>
      <c r="OVI25" s="33"/>
      <c r="OVJ25" s="33"/>
      <c r="OVK25" s="33"/>
      <c r="OVL25" s="33"/>
      <c r="OVM25" s="33"/>
      <c r="OVN25" s="33"/>
      <c r="OVO25" s="33"/>
      <c r="OVP25" s="33"/>
      <c r="OVQ25" s="33"/>
      <c r="OVR25" s="33"/>
      <c r="OVS25" s="33"/>
      <c r="OVT25" s="33"/>
      <c r="OVU25" s="33"/>
      <c r="OVV25" s="33"/>
      <c r="OVW25" s="33"/>
      <c r="OVX25" s="33"/>
      <c r="OVY25" s="33"/>
      <c r="OVZ25" s="33"/>
      <c r="OWA25" s="33"/>
      <c r="OWB25" s="33"/>
      <c r="OWC25" s="33"/>
      <c r="OWD25" s="33"/>
      <c r="OWE25" s="33"/>
      <c r="OWF25" s="33"/>
      <c r="OWG25" s="33"/>
      <c r="OWH25" s="33"/>
      <c r="OWI25" s="33"/>
      <c r="OWJ25" s="33"/>
      <c r="OWK25" s="33"/>
      <c r="OWL25" s="33"/>
      <c r="OWM25" s="33"/>
      <c r="OWN25" s="33"/>
      <c r="OWO25" s="33"/>
      <c r="OWP25" s="33"/>
      <c r="OWQ25" s="33"/>
      <c r="OWR25" s="33"/>
      <c r="OWS25" s="33"/>
      <c r="OWT25" s="33"/>
      <c r="OWU25" s="33"/>
      <c r="OWV25" s="33"/>
      <c r="OWW25" s="33"/>
      <c r="OWX25" s="33"/>
      <c r="OWY25" s="33"/>
      <c r="OWZ25" s="33"/>
      <c r="OXA25" s="33"/>
      <c r="OXB25" s="33"/>
      <c r="OXC25" s="33"/>
      <c r="OXD25" s="33"/>
      <c r="OXE25" s="33"/>
      <c r="OXF25" s="33"/>
      <c r="OXG25" s="33"/>
      <c r="OXH25" s="33"/>
      <c r="OXI25" s="33"/>
      <c r="OXJ25" s="33"/>
      <c r="OXK25" s="33"/>
      <c r="OXL25" s="33"/>
      <c r="OXM25" s="33"/>
      <c r="OXN25" s="33"/>
      <c r="OXO25" s="33"/>
      <c r="OXP25" s="33"/>
      <c r="OXQ25" s="33"/>
      <c r="OXR25" s="33"/>
      <c r="OXS25" s="33"/>
      <c r="OXT25" s="33"/>
      <c r="OXU25" s="33"/>
      <c r="OXV25" s="33"/>
      <c r="OXW25" s="33"/>
      <c r="OXX25" s="33"/>
      <c r="OXY25" s="33"/>
      <c r="OXZ25" s="33"/>
      <c r="OYA25" s="33"/>
      <c r="OYB25" s="33"/>
      <c r="OYC25" s="33"/>
      <c r="OYD25" s="33"/>
      <c r="OYE25" s="33"/>
      <c r="OYF25" s="33"/>
      <c r="OYG25" s="33"/>
      <c r="OYH25" s="33"/>
      <c r="OYI25" s="33"/>
      <c r="OYJ25" s="33"/>
      <c r="OYK25" s="33"/>
      <c r="OYL25" s="33"/>
      <c r="OYM25" s="33"/>
      <c r="OYN25" s="33"/>
      <c r="OYO25" s="33"/>
      <c r="OYP25" s="33"/>
      <c r="OYQ25" s="33"/>
      <c r="OYR25" s="33"/>
      <c r="OYS25" s="33"/>
      <c r="OYT25" s="33"/>
      <c r="OYU25" s="33"/>
      <c r="OYV25" s="33"/>
      <c r="OYW25" s="33"/>
      <c r="OYX25" s="33"/>
      <c r="OYY25" s="33"/>
      <c r="OYZ25" s="33"/>
      <c r="OZA25" s="33"/>
      <c r="OZB25" s="33"/>
      <c r="OZC25" s="33"/>
      <c r="OZD25" s="33"/>
      <c r="OZE25" s="33"/>
      <c r="OZF25" s="33"/>
      <c r="OZG25" s="33"/>
      <c r="OZH25" s="33"/>
      <c r="OZI25" s="33"/>
      <c r="OZJ25" s="33"/>
      <c r="OZK25" s="33"/>
      <c r="OZL25" s="33"/>
      <c r="OZM25" s="33"/>
      <c r="OZN25" s="33"/>
      <c r="OZO25" s="33"/>
      <c r="OZP25" s="33"/>
      <c r="OZQ25" s="33"/>
      <c r="OZR25" s="33"/>
      <c r="OZS25" s="33"/>
      <c r="OZT25" s="33"/>
      <c r="OZU25" s="33"/>
      <c r="OZV25" s="33"/>
      <c r="OZW25" s="33"/>
      <c r="OZX25" s="33"/>
      <c r="OZY25" s="33"/>
      <c r="OZZ25" s="33"/>
      <c r="PAA25" s="33"/>
      <c r="PAB25" s="33"/>
      <c r="PAC25" s="33"/>
      <c r="PAD25" s="33"/>
      <c r="PAE25" s="33"/>
      <c r="PAF25" s="33"/>
      <c r="PAG25" s="33"/>
      <c r="PAH25" s="33"/>
      <c r="PAI25" s="33"/>
      <c r="PAJ25" s="33"/>
      <c r="PAK25" s="33"/>
      <c r="PAL25" s="33"/>
      <c r="PAM25" s="33"/>
      <c r="PAN25" s="33"/>
      <c r="PAO25" s="33"/>
      <c r="PAP25" s="33"/>
      <c r="PAQ25" s="33"/>
      <c r="PAR25" s="33"/>
      <c r="PAS25" s="33"/>
      <c r="PAT25" s="33"/>
      <c r="PAU25" s="33"/>
      <c r="PAV25" s="33"/>
      <c r="PAW25" s="33"/>
      <c r="PAX25" s="33"/>
      <c r="PAY25" s="33"/>
      <c r="PAZ25" s="33"/>
      <c r="PBA25" s="33"/>
      <c r="PBB25" s="33"/>
      <c r="PBC25" s="33"/>
      <c r="PBD25" s="33"/>
      <c r="PBE25" s="33"/>
      <c r="PBF25" s="33"/>
      <c r="PBG25" s="33"/>
      <c r="PBH25" s="33"/>
      <c r="PBI25" s="33"/>
      <c r="PBJ25" s="33"/>
      <c r="PBK25" s="33"/>
      <c r="PBL25" s="33"/>
      <c r="PBM25" s="33"/>
      <c r="PBN25" s="33"/>
      <c r="PBO25" s="33"/>
      <c r="PBP25" s="33"/>
      <c r="PBQ25" s="33"/>
      <c r="PBR25" s="33"/>
      <c r="PBS25" s="33"/>
      <c r="PBT25" s="33"/>
      <c r="PBU25" s="33"/>
      <c r="PBV25" s="33"/>
      <c r="PBW25" s="33"/>
      <c r="PBX25" s="33"/>
      <c r="PBY25" s="33"/>
      <c r="PBZ25" s="33"/>
      <c r="PCA25" s="33"/>
      <c r="PCB25" s="33"/>
      <c r="PCC25" s="33"/>
      <c r="PCD25" s="33"/>
      <c r="PCE25" s="33"/>
      <c r="PCF25" s="33"/>
      <c r="PCG25" s="33"/>
      <c r="PCH25" s="33"/>
      <c r="PCI25" s="33"/>
      <c r="PCJ25" s="33"/>
      <c r="PCK25" s="33"/>
      <c r="PCL25" s="33"/>
      <c r="PCM25" s="33"/>
      <c r="PCN25" s="33"/>
      <c r="PCO25" s="33"/>
      <c r="PCP25" s="33"/>
      <c r="PCQ25" s="33"/>
      <c r="PCR25" s="33"/>
      <c r="PCS25" s="33"/>
      <c r="PCT25" s="33"/>
      <c r="PCU25" s="33"/>
      <c r="PCV25" s="33"/>
      <c r="PCW25" s="33"/>
      <c r="PCX25" s="33"/>
      <c r="PCY25" s="33"/>
      <c r="PCZ25" s="33"/>
      <c r="PDA25" s="33"/>
      <c r="PDB25" s="33"/>
      <c r="PDC25" s="33"/>
      <c r="PDD25" s="33"/>
      <c r="PDE25" s="33"/>
      <c r="PDF25" s="33"/>
      <c r="PDG25" s="33"/>
      <c r="PDH25" s="33"/>
      <c r="PDI25" s="33"/>
      <c r="PDJ25" s="33"/>
      <c r="PDK25" s="33"/>
      <c r="PDL25" s="33"/>
      <c r="PDM25" s="33"/>
      <c r="PDN25" s="33"/>
      <c r="PDO25" s="33"/>
      <c r="PDP25" s="33"/>
      <c r="PDQ25" s="33"/>
      <c r="PDR25" s="33"/>
      <c r="PDS25" s="33"/>
      <c r="PDT25" s="33"/>
      <c r="PDU25" s="33"/>
      <c r="PDV25" s="33"/>
      <c r="PDW25" s="33"/>
      <c r="PDX25" s="33"/>
      <c r="PDY25" s="33"/>
      <c r="PDZ25" s="33"/>
      <c r="PEA25" s="33"/>
      <c r="PEB25" s="33"/>
      <c r="PEC25" s="33"/>
      <c r="PED25" s="33"/>
      <c r="PEE25" s="33"/>
      <c r="PEF25" s="33"/>
      <c r="PEG25" s="33"/>
      <c r="PEH25" s="33"/>
      <c r="PEI25" s="33"/>
      <c r="PEJ25" s="33"/>
      <c r="PEK25" s="33"/>
      <c r="PEL25" s="33"/>
      <c r="PEM25" s="33"/>
      <c r="PEN25" s="33"/>
      <c r="PEO25" s="33"/>
      <c r="PEP25" s="33"/>
      <c r="PEQ25" s="33"/>
      <c r="PER25" s="33"/>
      <c r="PES25" s="33"/>
      <c r="PET25" s="33"/>
      <c r="PEU25" s="33"/>
      <c r="PEV25" s="33"/>
      <c r="PEW25" s="33"/>
      <c r="PEX25" s="33"/>
      <c r="PEY25" s="33"/>
      <c r="PEZ25" s="33"/>
      <c r="PFA25" s="33"/>
      <c r="PFB25" s="33"/>
      <c r="PFC25" s="33"/>
      <c r="PFD25" s="33"/>
      <c r="PFE25" s="33"/>
      <c r="PFF25" s="33"/>
      <c r="PFG25" s="33"/>
      <c r="PFH25" s="33"/>
      <c r="PFI25" s="33"/>
      <c r="PFJ25" s="33"/>
      <c r="PFK25" s="33"/>
      <c r="PFL25" s="33"/>
      <c r="PFM25" s="33"/>
      <c r="PFN25" s="33"/>
      <c r="PFO25" s="33"/>
      <c r="PFP25" s="33"/>
      <c r="PFQ25" s="33"/>
      <c r="PFR25" s="33"/>
      <c r="PFS25" s="33"/>
      <c r="PFT25" s="33"/>
      <c r="PFU25" s="33"/>
      <c r="PFV25" s="33"/>
      <c r="PFW25" s="33"/>
      <c r="PFX25" s="33"/>
      <c r="PFY25" s="33"/>
      <c r="PFZ25" s="33"/>
      <c r="PGA25" s="33"/>
      <c r="PGB25" s="33"/>
      <c r="PGC25" s="33"/>
      <c r="PGD25" s="33"/>
      <c r="PGE25" s="33"/>
      <c r="PGF25" s="33"/>
      <c r="PGG25" s="33"/>
      <c r="PGH25" s="33"/>
      <c r="PGI25" s="33"/>
      <c r="PGJ25" s="33"/>
      <c r="PGK25" s="33"/>
      <c r="PGL25" s="33"/>
      <c r="PGM25" s="33"/>
      <c r="PGN25" s="33"/>
      <c r="PGO25" s="33"/>
      <c r="PGP25" s="33"/>
      <c r="PGQ25" s="33"/>
      <c r="PGR25" s="33"/>
      <c r="PGS25" s="33"/>
      <c r="PGT25" s="33"/>
      <c r="PGU25" s="33"/>
      <c r="PGV25" s="33"/>
      <c r="PGW25" s="33"/>
      <c r="PGX25" s="33"/>
      <c r="PGY25" s="33"/>
      <c r="PGZ25" s="33"/>
      <c r="PHA25" s="33"/>
      <c r="PHB25" s="33"/>
      <c r="PHC25" s="33"/>
      <c r="PHD25" s="33"/>
      <c r="PHE25" s="33"/>
      <c r="PHF25" s="33"/>
      <c r="PHG25" s="33"/>
      <c r="PHH25" s="33"/>
      <c r="PHI25" s="33"/>
      <c r="PHJ25" s="33"/>
      <c r="PHK25" s="33"/>
      <c r="PHL25" s="33"/>
      <c r="PHM25" s="33"/>
      <c r="PHN25" s="33"/>
      <c r="PHO25" s="33"/>
      <c r="PHP25" s="33"/>
      <c r="PHQ25" s="33"/>
      <c r="PHR25" s="33"/>
      <c r="PHS25" s="33"/>
      <c r="PHT25" s="33"/>
      <c r="PHU25" s="33"/>
      <c r="PHV25" s="33"/>
      <c r="PHW25" s="33"/>
      <c r="PHX25" s="33"/>
      <c r="PHY25" s="33"/>
      <c r="PHZ25" s="33"/>
      <c r="PIA25" s="33"/>
      <c r="PIB25" s="33"/>
      <c r="PIC25" s="33"/>
      <c r="PID25" s="33"/>
      <c r="PIE25" s="33"/>
      <c r="PIF25" s="33"/>
      <c r="PIG25" s="33"/>
      <c r="PIH25" s="33"/>
      <c r="PII25" s="33"/>
      <c r="PIJ25" s="33"/>
      <c r="PIK25" s="33"/>
      <c r="PIL25" s="33"/>
      <c r="PIM25" s="33"/>
      <c r="PIN25" s="33"/>
      <c r="PIO25" s="33"/>
      <c r="PIP25" s="33"/>
      <c r="PIQ25" s="33"/>
      <c r="PIR25" s="33"/>
      <c r="PIS25" s="33"/>
      <c r="PIT25" s="33"/>
      <c r="PIU25" s="33"/>
      <c r="PIV25" s="33"/>
      <c r="PIW25" s="33"/>
      <c r="PIX25" s="33"/>
      <c r="PIY25" s="33"/>
      <c r="PIZ25" s="33"/>
      <c r="PJA25" s="33"/>
      <c r="PJB25" s="33"/>
      <c r="PJC25" s="33"/>
      <c r="PJD25" s="33"/>
      <c r="PJE25" s="33"/>
      <c r="PJF25" s="33"/>
      <c r="PJG25" s="33"/>
      <c r="PJH25" s="33"/>
      <c r="PJI25" s="33"/>
      <c r="PJJ25" s="33"/>
      <c r="PJK25" s="33"/>
      <c r="PJL25" s="33"/>
      <c r="PJM25" s="33"/>
      <c r="PJN25" s="33"/>
      <c r="PJO25" s="33"/>
      <c r="PJP25" s="33"/>
      <c r="PJQ25" s="33"/>
      <c r="PJR25" s="33"/>
      <c r="PJS25" s="33"/>
      <c r="PJT25" s="33"/>
      <c r="PJU25" s="33"/>
      <c r="PJV25" s="33"/>
      <c r="PJW25" s="33"/>
      <c r="PJX25" s="33"/>
      <c r="PJY25" s="33"/>
      <c r="PJZ25" s="33"/>
      <c r="PKA25" s="33"/>
      <c r="PKB25" s="33"/>
      <c r="PKC25" s="33"/>
      <c r="PKD25" s="33"/>
      <c r="PKE25" s="33"/>
      <c r="PKF25" s="33"/>
      <c r="PKG25" s="33"/>
      <c r="PKH25" s="33"/>
      <c r="PKI25" s="33"/>
      <c r="PKJ25" s="33"/>
      <c r="PKK25" s="33"/>
      <c r="PKL25" s="33"/>
      <c r="PKM25" s="33"/>
      <c r="PKN25" s="33"/>
      <c r="PKO25" s="33"/>
      <c r="PKP25" s="33"/>
      <c r="PKQ25" s="33"/>
      <c r="PKR25" s="33"/>
      <c r="PKS25" s="33"/>
      <c r="PKT25" s="33"/>
      <c r="PKU25" s="33"/>
      <c r="PKV25" s="33"/>
      <c r="PKW25" s="33"/>
      <c r="PKX25" s="33"/>
      <c r="PKY25" s="33"/>
      <c r="PKZ25" s="33"/>
      <c r="PLA25" s="33"/>
      <c r="PLB25" s="33"/>
      <c r="PLC25" s="33"/>
      <c r="PLD25" s="33"/>
      <c r="PLE25" s="33"/>
      <c r="PLF25" s="33"/>
      <c r="PLG25" s="33"/>
      <c r="PLH25" s="33"/>
      <c r="PLI25" s="33"/>
      <c r="PLJ25" s="33"/>
      <c r="PLK25" s="33"/>
      <c r="PLL25" s="33"/>
      <c r="PLM25" s="33"/>
      <c r="PLN25" s="33"/>
      <c r="PLO25" s="33"/>
      <c r="PLP25" s="33"/>
      <c r="PLQ25" s="33"/>
      <c r="PLR25" s="33"/>
      <c r="PLS25" s="33"/>
      <c r="PLT25" s="33"/>
      <c r="PLU25" s="33"/>
      <c r="PLV25" s="33"/>
      <c r="PLW25" s="33"/>
      <c r="PLX25" s="33"/>
      <c r="PLY25" s="33"/>
      <c r="PLZ25" s="33"/>
      <c r="PMA25" s="33"/>
      <c r="PMB25" s="33"/>
      <c r="PMC25" s="33"/>
      <c r="PMD25" s="33"/>
      <c r="PME25" s="33"/>
      <c r="PMF25" s="33"/>
      <c r="PMG25" s="33"/>
      <c r="PMH25" s="33"/>
      <c r="PMI25" s="33"/>
      <c r="PMJ25" s="33"/>
      <c r="PMK25" s="33"/>
      <c r="PML25" s="33"/>
      <c r="PMM25" s="33"/>
      <c r="PMN25" s="33"/>
      <c r="PMO25" s="33"/>
      <c r="PMP25" s="33"/>
      <c r="PMQ25" s="33"/>
      <c r="PMR25" s="33"/>
      <c r="PMS25" s="33"/>
      <c r="PMT25" s="33"/>
      <c r="PMU25" s="33"/>
      <c r="PMV25" s="33"/>
      <c r="PMW25" s="33"/>
      <c r="PMX25" s="33"/>
      <c r="PMY25" s="33"/>
      <c r="PMZ25" s="33"/>
      <c r="PNA25" s="33"/>
      <c r="PNB25" s="33"/>
      <c r="PNC25" s="33"/>
      <c r="PND25" s="33"/>
      <c r="PNE25" s="33"/>
      <c r="PNF25" s="33"/>
      <c r="PNG25" s="33"/>
      <c r="PNH25" s="33"/>
      <c r="PNI25" s="33"/>
      <c r="PNJ25" s="33"/>
      <c r="PNK25" s="33"/>
      <c r="PNL25" s="33"/>
      <c r="PNM25" s="33"/>
      <c r="PNN25" s="33"/>
      <c r="PNO25" s="33"/>
      <c r="PNP25" s="33"/>
      <c r="PNQ25" s="33"/>
      <c r="PNR25" s="33"/>
      <c r="PNS25" s="33"/>
      <c r="PNT25" s="33"/>
      <c r="PNU25" s="33"/>
      <c r="PNV25" s="33"/>
      <c r="PNW25" s="33"/>
      <c r="PNX25" s="33"/>
      <c r="PNY25" s="33"/>
      <c r="PNZ25" s="33"/>
      <c r="POA25" s="33"/>
      <c r="POB25" s="33"/>
      <c r="POC25" s="33"/>
      <c r="POD25" s="33"/>
      <c r="POE25" s="33"/>
      <c r="POF25" s="33"/>
      <c r="POG25" s="33"/>
      <c r="POH25" s="33"/>
      <c r="POI25" s="33"/>
      <c r="POJ25" s="33"/>
      <c r="POK25" s="33"/>
      <c r="POL25" s="33"/>
      <c r="POM25" s="33"/>
      <c r="PON25" s="33"/>
      <c r="POO25" s="33"/>
      <c r="POP25" s="33"/>
      <c r="POQ25" s="33"/>
      <c r="POR25" s="33"/>
      <c r="POS25" s="33"/>
      <c r="POT25" s="33"/>
      <c r="POU25" s="33"/>
      <c r="POV25" s="33"/>
      <c r="POW25" s="33"/>
      <c r="POX25" s="33"/>
      <c r="POY25" s="33"/>
      <c r="POZ25" s="33"/>
      <c r="PPA25" s="33"/>
      <c r="PPB25" s="33"/>
      <c r="PPC25" s="33"/>
      <c r="PPD25" s="33"/>
      <c r="PPE25" s="33"/>
      <c r="PPF25" s="33"/>
      <c r="PPG25" s="33"/>
      <c r="PPH25" s="33"/>
      <c r="PPI25" s="33"/>
      <c r="PPJ25" s="33"/>
      <c r="PPK25" s="33"/>
      <c r="PPL25" s="33"/>
      <c r="PPM25" s="33"/>
      <c r="PPN25" s="33"/>
      <c r="PPO25" s="33"/>
      <c r="PPP25" s="33"/>
      <c r="PPQ25" s="33"/>
      <c r="PPR25" s="33"/>
      <c r="PPS25" s="33"/>
      <c r="PPT25" s="33"/>
      <c r="PPU25" s="33"/>
      <c r="PPV25" s="33"/>
      <c r="PPW25" s="33"/>
      <c r="PPX25" s="33"/>
      <c r="PPY25" s="33"/>
      <c r="PPZ25" s="33"/>
      <c r="PQA25" s="33"/>
      <c r="PQB25" s="33"/>
      <c r="PQC25" s="33"/>
      <c r="PQD25" s="33"/>
      <c r="PQE25" s="33"/>
      <c r="PQF25" s="33"/>
      <c r="PQG25" s="33"/>
      <c r="PQH25" s="33"/>
      <c r="PQI25" s="33"/>
      <c r="PQJ25" s="33"/>
      <c r="PQK25" s="33"/>
      <c r="PQL25" s="33"/>
      <c r="PQM25" s="33"/>
      <c r="PQN25" s="33"/>
      <c r="PQO25" s="33"/>
      <c r="PQP25" s="33"/>
      <c r="PQQ25" s="33"/>
      <c r="PQR25" s="33"/>
      <c r="PQS25" s="33"/>
      <c r="PQT25" s="33"/>
      <c r="PQU25" s="33"/>
      <c r="PQV25" s="33"/>
      <c r="PQW25" s="33"/>
      <c r="PQX25" s="33"/>
      <c r="PQY25" s="33"/>
      <c r="PQZ25" s="33"/>
      <c r="PRA25" s="33"/>
      <c r="PRB25" s="33"/>
      <c r="PRC25" s="33"/>
      <c r="PRD25" s="33"/>
      <c r="PRE25" s="33"/>
      <c r="PRF25" s="33"/>
      <c r="PRG25" s="33"/>
      <c r="PRH25" s="33"/>
      <c r="PRI25" s="33"/>
      <c r="PRJ25" s="33"/>
      <c r="PRK25" s="33"/>
      <c r="PRL25" s="33"/>
      <c r="PRM25" s="33"/>
      <c r="PRN25" s="33"/>
      <c r="PRO25" s="33"/>
      <c r="PRP25" s="33"/>
      <c r="PRQ25" s="33"/>
      <c r="PRR25" s="33"/>
      <c r="PRS25" s="33"/>
      <c r="PRT25" s="33"/>
      <c r="PRU25" s="33"/>
      <c r="PRV25" s="33"/>
      <c r="PRW25" s="33"/>
      <c r="PRX25" s="33"/>
      <c r="PRY25" s="33"/>
      <c r="PRZ25" s="33"/>
      <c r="PSA25" s="33"/>
      <c r="PSB25" s="33"/>
      <c r="PSC25" s="33"/>
      <c r="PSD25" s="33"/>
      <c r="PSE25" s="33"/>
      <c r="PSF25" s="33"/>
      <c r="PSG25" s="33"/>
      <c r="PSH25" s="33"/>
      <c r="PSI25" s="33"/>
      <c r="PSJ25" s="33"/>
      <c r="PSK25" s="33"/>
      <c r="PSL25" s="33"/>
      <c r="PSM25" s="33"/>
      <c r="PSN25" s="33"/>
      <c r="PSO25" s="33"/>
      <c r="PSP25" s="33"/>
      <c r="PSQ25" s="33"/>
      <c r="PSR25" s="33"/>
      <c r="PSS25" s="33"/>
      <c r="PST25" s="33"/>
      <c r="PSU25" s="33"/>
      <c r="PSV25" s="33"/>
      <c r="PSW25" s="33"/>
      <c r="PSX25" s="33"/>
      <c r="PSY25" s="33"/>
      <c r="PSZ25" s="33"/>
      <c r="PTA25" s="33"/>
      <c r="PTB25" s="33"/>
      <c r="PTC25" s="33"/>
      <c r="PTD25" s="33"/>
      <c r="PTE25" s="33"/>
      <c r="PTF25" s="33"/>
      <c r="PTG25" s="33"/>
      <c r="PTH25" s="33"/>
      <c r="PTI25" s="33"/>
      <c r="PTJ25" s="33"/>
      <c r="PTK25" s="33"/>
      <c r="PTL25" s="33"/>
      <c r="PTM25" s="33"/>
      <c r="PTN25" s="33"/>
      <c r="PTO25" s="33"/>
      <c r="PTP25" s="33"/>
      <c r="PTQ25" s="33"/>
      <c r="PTR25" s="33"/>
      <c r="PTS25" s="33"/>
      <c r="PTT25" s="33"/>
      <c r="PTU25" s="33"/>
      <c r="PTV25" s="33"/>
      <c r="PTW25" s="33"/>
      <c r="PTX25" s="33"/>
      <c r="PTY25" s="33"/>
      <c r="PTZ25" s="33"/>
      <c r="PUA25" s="33"/>
      <c r="PUB25" s="33"/>
      <c r="PUC25" s="33"/>
      <c r="PUD25" s="33"/>
      <c r="PUE25" s="33"/>
      <c r="PUF25" s="33"/>
      <c r="PUG25" s="33"/>
      <c r="PUH25" s="33"/>
      <c r="PUI25" s="33"/>
      <c r="PUJ25" s="33"/>
      <c r="PUK25" s="33"/>
      <c r="PUL25" s="33"/>
      <c r="PUM25" s="33"/>
      <c r="PUN25" s="33"/>
      <c r="PUO25" s="33"/>
      <c r="PUP25" s="33"/>
      <c r="PUQ25" s="33"/>
      <c r="PUR25" s="33"/>
      <c r="PUS25" s="33"/>
      <c r="PUT25" s="33"/>
      <c r="PUU25" s="33"/>
      <c r="PUV25" s="33"/>
      <c r="PUW25" s="33"/>
      <c r="PUX25" s="33"/>
      <c r="PUY25" s="33"/>
      <c r="PUZ25" s="33"/>
      <c r="PVA25" s="33"/>
      <c r="PVB25" s="33"/>
      <c r="PVC25" s="33"/>
      <c r="PVD25" s="33"/>
      <c r="PVE25" s="33"/>
      <c r="PVF25" s="33"/>
      <c r="PVG25" s="33"/>
      <c r="PVH25" s="33"/>
      <c r="PVI25" s="33"/>
      <c r="PVJ25" s="33"/>
      <c r="PVK25" s="33"/>
      <c r="PVL25" s="33"/>
      <c r="PVM25" s="33"/>
      <c r="PVN25" s="33"/>
      <c r="PVO25" s="33"/>
      <c r="PVP25" s="33"/>
      <c r="PVQ25" s="33"/>
      <c r="PVR25" s="33"/>
      <c r="PVS25" s="33"/>
      <c r="PVT25" s="33"/>
      <c r="PVU25" s="33"/>
      <c r="PVV25" s="33"/>
      <c r="PVW25" s="33"/>
      <c r="PVX25" s="33"/>
      <c r="PVY25" s="33"/>
      <c r="PVZ25" s="33"/>
      <c r="PWA25" s="33"/>
      <c r="PWB25" s="33"/>
      <c r="PWC25" s="33"/>
      <c r="PWD25" s="33"/>
      <c r="PWE25" s="33"/>
      <c r="PWF25" s="33"/>
      <c r="PWG25" s="33"/>
      <c r="PWH25" s="33"/>
      <c r="PWI25" s="33"/>
      <c r="PWJ25" s="33"/>
      <c r="PWK25" s="33"/>
      <c r="PWL25" s="33"/>
      <c r="PWM25" s="33"/>
      <c r="PWN25" s="33"/>
      <c r="PWO25" s="33"/>
      <c r="PWP25" s="33"/>
      <c r="PWQ25" s="33"/>
      <c r="PWR25" s="33"/>
      <c r="PWS25" s="33"/>
      <c r="PWT25" s="33"/>
      <c r="PWU25" s="33"/>
      <c r="PWV25" s="33"/>
      <c r="PWW25" s="33"/>
      <c r="PWX25" s="33"/>
      <c r="PWY25" s="33"/>
      <c r="PWZ25" s="33"/>
      <c r="PXA25" s="33"/>
      <c r="PXB25" s="33"/>
      <c r="PXC25" s="33"/>
      <c r="PXD25" s="33"/>
      <c r="PXE25" s="33"/>
      <c r="PXF25" s="33"/>
      <c r="PXG25" s="33"/>
      <c r="PXH25" s="33"/>
      <c r="PXI25" s="33"/>
      <c r="PXJ25" s="33"/>
      <c r="PXK25" s="33"/>
      <c r="PXL25" s="33"/>
      <c r="PXM25" s="33"/>
      <c r="PXN25" s="33"/>
      <c r="PXO25" s="33"/>
      <c r="PXP25" s="33"/>
      <c r="PXQ25" s="33"/>
      <c r="PXR25" s="33"/>
      <c r="PXS25" s="33"/>
      <c r="PXT25" s="33"/>
      <c r="PXU25" s="33"/>
      <c r="PXV25" s="33"/>
      <c r="PXW25" s="33"/>
      <c r="PXX25" s="33"/>
      <c r="PXY25" s="33"/>
      <c r="PXZ25" s="33"/>
      <c r="PYA25" s="33"/>
      <c r="PYB25" s="33"/>
      <c r="PYC25" s="33"/>
      <c r="PYD25" s="33"/>
      <c r="PYE25" s="33"/>
      <c r="PYF25" s="33"/>
      <c r="PYG25" s="33"/>
      <c r="PYH25" s="33"/>
      <c r="PYI25" s="33"/>
      <c r="PYJ25" s="33"/>
      <c r="PYK25" s="33"/>
      <c r="PYL25" s="33"/>
      <c r="PYM25" s="33"/>
      <c r="PYN25" s="33"/>
      <c r="PYO25" s="33"/>
      <c r="PYP25" s="33"/>
      <c r="PYQ25" s="33"/>
      <c r="PYR25" s="33"/>
      <c r="PYS25" s="33"/>
      <c r="PYT25" s="33"/>
      <c r="PYU25" s="33"/>
      <c r="PYV25" s="33"/>
      <c r="PYW25" s="33"/>
      <c r="PYX25" s="33"/>
      <c r="PYY25" s="33"/>
      <c r="PYZ25" s="33"/>
      <c r="PZA25" s="33"/>
      <c r="PZB25" s="33"/>
      <c r="PZC25" s="33"/>
      <c r="PZD25" s="33"/>
      <c r="PZE25" s="33"/>
      <c r="PZF25" s="33"/>
      <c r="PZG25" s="33"/>
      <c r="PZH25" s="33"/>
      <c r="PZI25" s="33"/>
      <c r="PZJ25" s="33"/>
      <c r="PZK25" s="33"/>
      <c r="PZL25" s="33"/>
      <c r="PZM25" s="33"/>
      <c r="PZN25" s="33"/>
      <c r="PZO25" s="33"/>
      <c r="PZP25" s="33"/>
      <c r="PZQ25" s="33"/>
      <c r="PZR25" s="33"/>
      <c r="PZS25" s="33"/>
      <c r="PZT25" s="33"/>
      <c r="PZU25" s="33"/>
      <c r="PZV25" s="33"/>
      <c r="PZW25" s="33"/>
      <c r="PZX25" s="33"/>
      <c r="PZY25" s="33"/>
      <c r="PZZ25" s="33"/>
      <c r="QAA25" s="33"/>
      <c r="QAB25" s="33"/>
      <c r="QAC25" s="33"/>
      <c r="QAD25" s="33"/>
      <c r="QAE25" s="33"/>
      <c r="QAF25" s="33"/>
      <c r="QAG25" s="33"/>
      <c r="QAH25" s="33"/>
      <c r="QAI25" s="33"/>
      <c r="QAJ25" s="33"/>
      <c r="QAK25" s="33"/>
      <c r="QAL25" s="33"/>
      <c r="QAM25" s="33"/>
      <c r="QAN25" s="33"/>
      <c r="QAO25" s="33"/>
      <c r="QAP25" s="33"/>
      <c r="QAQ25" s="33"/>
      <c r="QAR25" s="33"/>
      <c r="QAS25" s="33"/>
      <c r="QAT25" s="33"/>
      <c r="QAU25" s="33"/>
      <c r="QAV25" s="33"/>
      <c r="QAW25" s="33"/>
      <c r="QAX25" s="33"/>
      <c r="QAY25" s="33"/>
      <c r="QAZ25" s="33"/>
      <c r="QBA25" s="33"/>
      <c r="QBB25" s="33"/>
      <c r="QBC25" s="33"/>
      <c r="QBD25" s="33"/>
      <c r="QBE25" s="33"/>
      <c r="QBF25" s="33"/>
      <c r="QBG25" s="33"/>
      <c r="QBH25" s="33"/>
      <c r="QBI25" s="33"/>
      <c r="QBJ25" s="33"/>
      <c r="QBK25" s="33"/>
      <c r="QBL25" s="33"/>
      <c r="QBM25" s="33"/>
      <c r="QBN25" s="33"/>
      <c r="QBO25" s="33"/>
      <c r="QBP25" s="33"/>
      <c r="QBQ25" s="33"/>
      <c r="QBR25" s="33"/>
      <c r="QBS25" s="33"/>
      <c r="QBT25" s="33"/>
      <c r="QBU25" s="33"/>
      <c r="QBV25" s="33"/>
      <c r="QBW25" s="33"/>
      <c r="QBX25" s="33"/>
      <c r="QBY25" s="33"/>
      <c r="QBZ25" s="33"/>
      <c r="QCA25" s="33"/>
      <c r="QCB25" s="33"/>
      <c r="QCC25" s="33"/>
      <c r="QCD25" s="33"/>
      <c r="QCE25" s="33"/>
      <c r="QCF25" s="33"/>
      <c r="QCG25" s="33"/>
      <c r="QCH25" s="33"/>
      <c r="QCI25" s="33"/>
      <c r="QCJ25" s="33"/>
      <c r="QCK25" s="33"/>
      <c r="QCL25" s="33"/>
      <c r="QCM25" s="33"/>
      <c r="QCN25" s="33"/>
      <c r="QCO25" s="33"/>
      <c r="QCP25" s="33"/>
      <c r="QCQ25" s="33"/>
      <c r="QCR25" s="33"/>
      <c r="QCS25" s="33"/>
      <c r="QCT25" s="33"/>
      <c r="QCU25" s="33"/>
      <c r="QCV25" s="33"/>
      <c r="QCW25" s="33"/>
      <c r="QCX25" s="33"/>
      <c r="QCY25" s="33"/>
      <c r="QCZ25" s="33"/>
      <c r="QDA25" s="33"/>
      <c r="QDB25" s="33"/>
      <c r="QDC25" s="33"/>
      <c r="QDD25" s="33"/>
      <c r="QDE25" s="33"/>
      <c r="QDF25" s="33"/>
      <c r="QDG25" s="33"/>
      <c r="QDH25" s="33"/>
      <c r="QDI25" s="33"/>
      <c r="QDJ25" s="33"/>
      <c r="QDK25" s="33"/>
      <c r="QDL25" s="33"/>
      <c r="QDM25" s="33"/>
      <c r="QDN25" s="33"/>
      <c r="QDO25" s="33"/>
      <c r="QDP25" s="33"/>
      <c r="QDQ25" s="33"/>
      <c r="QDR25" s="33"/>
      <c r="QDS25" s="33"/>
      <c r="QDT25" s="33"/>
      <c r="QDU25" s="33"/>
      <c r="QDV25" s="33"/>
      <c r="QDW25" s="33"/>
      <c r="QDX25" s="33"/>
      <c r="QDY25" s="33"/>
      <c r="QDZ25" s="33"/>
      <c r="QEA25" s="33"/>
      <c r="QEB25" s="33"/>
      <c r="QEC25" s="33"/>
      <c r="QED25" s="33"/>
      <c r="QEE25" s="33"/>
      <c r="QEF25" s="33"/>
      <c r="QEG25" s="33"/>
      <c r="QEH25" s="33"/>
      <c r="QEI25" s="33"/>
      <c r="QEJ25" s="33"/>
      <c r="QEK25" s="33"/>
      <c r="QEL25" s="33"/>
      <c r="QEM25" s="33"/>
      <c r="QEN25" s="33"/>
      <c r="QEO25" s="33"/>
      <c r="QEP25" s="33"/>
      <c r="QEQ25" s="33"/>
      <c r="QER25" s="33"/>
      <c r="QES25" s="33"/>
      <c r="QET25" s="33"/>
      <c r="QEU25" s="33"/>
      <c r="QEV25" s="33"/>
      <c r="QEW25" s="33"/>
      <c r="QEX25" s="33"/>
      <c r="QEY25" s="33"/>
      <c r="QEZ25" s="33"/>
      <c r="QFA25" s="33"/>
      <c r="QFB25" s="33"/>
      <c r="QFC25" s="33"/>
      <c r="QFD25" s="33"/>
      <c r="QFE25" s="33"/>
      <c r="QFF25" s="33"/>
      <c r="QFG25" s="33"/>
      <c r="QFH25" s="33"/>
      <c r="QFI25" s="33"/>
      <c r="QFJ25" s="33"/>
      <c r="QFK25" s="33"/>
      <c r="QFL25" s="33"/>
      <c r="QFM25" s="33"/>
      <c r="QFN25" s="33"/>
      <c r="QFO25" s="33"/>
      <c r="QFP25" s="33"/>
      <c r="QFQ25" s="33"/>
      <c r="QFR25" s="33"/>
      <c r="QFS25" s="33"/>
      <c r="QFT25" s="33"/>
      <c r="QFU25" s="33"/>
      <c r="QFV25" s="33"/>
      <c r="QFW25" s="33"/>
      <c r="QFX25" s="33"/>
      <c r="QFY25" s="33"/>
      <c r="QFZ25" s="33"/>
      <c r="QGA25" s="33"/>
      <c r="QGB25" s="33"/>
      <c r="QGC25" s="33"/>
      <c r="QGD25" s="33"/>
      <c r="QGE25" s="33"/>
      <c r="QGF25" s="33"/>
      <c r="QGG25" s="33"/>
      <c r="QGH25" s="33"/>
      <c r="QGI25" s="33"/>
      <c r="QGJ25" s="33"/>
      <c r="QGK25" s="33"/>
      <c r="QGL25" s="33"/>
      <c r="QGM25" s="33"/>
      <c r="QGN25" s="33"/>
      <c r="QGO25" s="33"/>
      <c r="QGP25" s="33"/>
      <c r="QGQ25" s="33"/>
      <c r="QGR25" s="33"/>
      <c r="QGS25" s="33"/>
      <c r="QGT25" s="33"/>
      <c r="QGU25" s="33"/>
      <c r="QGV25" s="33"/>
      <c r="QGW25" s="33"/>
      <c r="QGX25" s="33"/>
      <c r="QGY25" s="33"/>
      <c r="QGZ25" s="33"/>
      <c r="QHA25" s="33"/>
      <c r="QHB25" s="33"/>
      <c r="QHC25" s="33"/>
      <c r="QHD25" s="33"/>
      <c r="QHE25" s="33"/>
      <c r="QHF25" s="33"/>
      <c r="QHG25" s="33"/>
      <c r="QHH25" s="33"/>
      <c r="QHI25" s="33"/>
      <c r="QHJ25" s="33"/>
      <c r="QHK25" s="33"/>
      <c r="QHL25" s="33"/>
      <c r="QHM25" s="33"/>
      <c r="QHN25" s="33"/>
      <c r="QHO25" s="33"/>
      <c r="QHP25" s="33"/>
      <c r="QHQ25" s="33"/>
      <c r="QHR25" s="33"/>
      <c r="QHS25" s="33"/>
      <c r="QHT25" s="33"/>
      <c r="QHU25" s="33"/>
      <c r="QHV25" s="33"/>
      <c r="QHW25" s="33"/>
      <c r="QHX25" s="33"/>
      <c r="QHY25" s="33"/>
      <c r="QHZ25" s="33"/>
      <c r="QIA25" s="33"/>
      <c r="QIB25" s="33"/>
      <c r="QIC25" s="33"/>
      <c r="QID25" s="33"/>
      <c r="QIE25" s="33"/>
      <c r="QIF25" s="33"/>
      <c r="QIG25" s="33"/>
      <c r="QIH25" s="33"/>
      <c r="QII25" s="33"/>
      <c r="QIJ25" s="33"/>
      <c r="QIK25" s="33"/>
      <c r="QIL25" s="33"/>
      <c r="QIM25" s="33"/>
      <c r="QIN25" s="33"/>
      <c r="QIO25" s="33"/>
      <c r="QIP25" s="33"/>
      <c r="QIQ25" s="33"/>
      <c r="QIR25" s="33"/>
      <c r="QIS25" s="33"/>
      <c r="QIT25" s="33"/>
      <c r="QIU25" s="33"/>
      <c r="QIV25" s="33"/>
      <c r="QIW25" s="33"/>
      <c r="QIX25" s="33"/>
      <c r="QIY25" s="33"/>
      <c r="QIZ25" s="33"/>
      <c r="QJA25" s="33"/>
      <c r="QJB25" s="33"/>
      <c r="QJC25" s="33"/>
      <c r="QJD25" s="33"/>
      <c r="QJE25" s="33"/>
      <c r="QJF25" s="33"/>
      <c r="QJG25" s="33"/>
      <c r="QJH25" s="33"/>
      <c r="QJI25" s="33"/>
      <c r="QJJ25" s="33"/>
      <c r="QJK25" s="33"/>
      <c r="QJL25" s="33"/>
      <c r="QJM25" s="33"/>
      <c r="QJN25" s="33"/>
      <c r="QJO25" s="33"/>
      <c r="QJP25" s="33"/>
      <c r="QJQ25" s="33"/>
      <c r="QJR25" s="33"/>
      <c r="QJS25" s="33"/>
      <c r="QJT25" s="33"/>
      <c r="QJU25" s="33"/>
      <c r="QJV25" s="33"/>
      <c r="QJW25" s="33"/>
      <c r="QJX25" s="33"/>
      <c r="QJY25" s="33"/>
      <c r="QJZ25" s="33"/>
      <c r="QKA25" s="33"/>
      <c r="QKB25" s="33"/>
      <c r="QKC25" s="33"/>
      <c r="QKD25" s="33"/>
      <c r="QKE25" s="33"/>
      <c r="QKF25" s="33"/>
      <c r="QKG25" s="33"/>
      <c r="QKH25" s="33"/>
      <c r="QKI25" s="33"/>
      <c r="QKJ25" s="33"/>
      <c r="QKK25" s="33"/>
      <c r="QKL25" s="33"/>
      <c r="QKM25" s="33"/>
      <c r="QKN25" s="33"/>
      <c r="QKO25" s="33"/>
      <c r="QKP25" s="33"/>
      <c r="QKQ25" s="33"/>
      <c r="QKR25" s="33"/>
      <c r="QKS25" s="33"/>
      <c r="QKT25" s="33"/>
      <c r="QKU25" s="33"/>
      <c r="QKV25" s="33"/>
      <c r="QKW25" s="33"/>
      <c r="QKX25" s="33"/>
      <c r="QKY25" s="33"/>
      <c r="QKZ25" s="33"/>
      <c r="QLA25" s="33"/>
      <c r="QLB25" s="33"/>
      <c r="QLC25" s="33"/>
      <c r="QLD25" s="33"/>
      <c r="QLE25" s="33"/>
      <c r="QLF25" s="33"/>
      <c r="QLG25" s="33"/>
      <c r="QLH25" s="33"/>
      <c r="QLI25" s="33"/>
      <c r="QLJ25" s="33"/>
      <c r="QLK25" s="33"/>
      <c r="QLL25" s="33"/>
      <c r="QLM25" s="33"/>
      <c r="QLN25" s="33"/>
      <c r="QLO25" s="33"/>
      <c r="QLP25" s="33"/>
      <c r="QLQ25" s="33"/>
      <c r="QLR25" s="33"/>
      <c r="QLS25" s="33"/>
      <c r="QLT25" s="33"/>
      <c r="QLU25" s="33"/>
      <c r="QLV25" s="33"/>
      <c r="QLW25" s="33"/>
      <c r="QLX25" s="33"/>
      <c r="QLY25" s="33"/>
      <c r="QLZ25" s="33"/>
      <c r="QMA25" s="33"/>
      <c r="QMB25" s="33"/>
      <c r="QMC25" s="33"/>
      <c r="QMD25" s="33"/>
      <c r="QME25" s="33"/>
      <c r="QMF25" s="33"/>
      <c r="QMG25" s="33"/>
      <c r="QMH25" s="33"/>
      <c r="QMI25" s="33"/>
      <c r="QMJ25" s="33"/>
      <c r="QMK25" s="33"/>
      <c r="QML25" s="33"/>
      <c r="QMM25" s="33"/>
      <c r="QMN25" s="33"/>
      <c r="QMO25" s="33"/>
      <c r="QMP25" s="33"/>
      <c r="QMQ25" s="33"/>
      <c r="QMR25" s="33"/>
      <c r="QMS25" s="33"/>
      <c r="QMT25" s="33"/>
      <c r="QMU25" s="33"/>
      <c r="QMV25" s="33"/>
      <c r="QMW25" s="33"/>
      <c r="QMX25" s="33"/>
      <c r="QMY25" s="33"/>
      <c r="QMZ25" s="33"/>
      <c r="QNA25" s="33"/>
      <c r="QNB25" s="33"/>
      <c r="QNC25" s="33"/>
      <c r="QND25" s="33"/>
      <c r="QNE25" s="33"/>
      <c r="QNF25" s="33"/>
      <c r="QNG25" s="33"/>
      <c r="QNH25" s="33"/>
      <c r="QNI25" s="33"/>
      <c r="QNJ25" s="33"/>
      <c r="QNK25" s="33"/>
      <c r="QNL25" s="33"/>
      <c r="QNM25" s="33"/>
      <c r="QNN25" s="33"/>
      <c r="QNO25" s="33"/>
      <c r="QNP25" s="33"/>
      <c r="QNQ25" s="33"/>
      <c r="QNR25" s="33"/>
      <c r="QNS25" s="33"/>
      <c r="QNT25" s="33"/>
      <c r="QNU25" s="33"/>
      <c r="QNV25" s="33"/>
      <c r="QNW25" s="33"/>
      <c r="QNX25" s="33"/>
      <c r="QNY25" s="33"/>
      <c r="QNZ25" s="33"/>
      <c r="QOA25" s="33"/>
      <c r="QOB25" s="33"/>
      <c r="QOC25" s="33"/>
      <c r="QOD25" s="33"/>
      <c r="QOE25" s="33"/>
      <c r="QOF25" s="33"/>
      <c r="QOG25" s="33"/>
      <c r="QOH25" s="33"/>
      <c r="QOI25" s="33"/>
      <c r="QOJ25" s="33"/>
      <c r="QOK25" s="33"/>
      <c r="QOL25" s="33"/>
      <c r="QOM25" s="33"/>
      <c r="QON25" s="33"/>
      <c r="QOO25" s="33"/>
      <c r="QOP25" s="33"/>
      <c r="QOQ25" s="33"/>
      <c r="QOR25" s="33"/>
      <c r="QOS25" s="33"/>
      <c r="QOT25" s="33"/>
      <c r="QOU25" s="33"/>
      <c r="QOV25" s="33"/>
      <c r="QOW25" s="33"/>
      <c r="QOX25" s="33"/>
      <c r="QOY25" s="33"/>
      <c r="QOZ25" s="33"/>
      <c r="QPA25" s="33"/>
      <c r="QPB25" s="33"/>
      <c r="QPC25" s="33"/>
      <c r="QPD25" s="33"/>
      <c r="QPE25" s="33"/>
      <c r="QPF25" s="33"/>
      <c r="QPG25" s="33"/>
      <c r="QPH25" s="33"/>
      <c r="QPI25" s="33"/>
      <c r="QPJ25" s="33"/>
      <c r="QPK25" s="33"/>
      <c r="QPL25" s="33"/>
      <c r="QPM25" s="33"/>
      <c r="QPN25" s="33"/>
      <c r="QPO25" s="33"/>
      <c r="QPP25" s="33"/>
      <c r="QPQ25" s="33"/>
      <c r="QPR25" s="33"/>
      <c r="QPS25" s="33"/>
      <c r="QPT25" s="33"/>
      <c r="QPU25" s="33"/>
      <c r="QPV25" s="33"/>
      <c r="QPW25" s="33"/>
      <c r="QPX25" s="33"/>
      <c r="QPY25" s="33"/>
      <c r="QPZ25" s="33"/>
      <c r="QQA25" s="33"/>
      <c r="QQB25" s="33"/>
      <c r="QQC25" s="33"/>
      <c r="QQD25" s="33"/>
      <c r="QQE25" s="33"/>
      <c r="QQF25" s="33"/>
      <c r="QQG25" s="33"/>
      <c r="QQH25" s="33"/>
      <c r="QQI25" s="33"/>
      <c r="QQJ25" s="33"/>
      <c r="QQK25" s="33"/>
      <c r="QQL25" s="33"/>
      <c r="QQM25" s="33"/>
      <c r="QQN25" s="33"/>
      <c r="QQO25" s="33"/>
      <c r="QQP25" s="33"/>
      <c r="QQQ25" s="33"/>
      <c r="QQR25" s="33"/>
      <c r="QQS25" s="33"/>
      <c r="QQT25" s="33"/>
      <c r="QQU25" s="33"/>
      <c r="QQV25" s="33"/>
      <c r="QQW25" s="33"/>
      <c r="QQX25" s="33"/>
      <c r="QQY25" s="33"/>
      <c r="QQZ25" s="33"/>
      <c r="QRA25" s="33"/>
      <c r="QRB25" s="33"/>
      <c r="QRC25" s="33"/>
      <c r="QRD25" s="33"/>
      <c r="QRE25" s="33"/>
      <c r="QRF25" s="33"/>
      <c r="QRG25" s="33"/>
      <c r="QRH25" s="33"/>
      <c r="QRI25" s="33"/>
      <c r="QRJ25" s="33"/>
      <c r="QRK25" s="33"/>
      <c r="QRL25" s="33"/>
      <c r="QRM25" s="33"/>
      <c r="QRN25" s="33"/>
      <c r="QRO25" s="33"/>
      <c r="QRP25" s="33"/>
      <c r="QRQ25" s="33"/>
      <c r="QRR25" s="33"/>
      <c r="QRS25" s="33"/>
      <c r="QRT25" s="33"/>
      <c r="QRU25" s="33"/>
      <c r="QRV25" s="33"/>
      <c r="QRW25" s="33"/>
      <c r="QRX25" s="33"/>
      <c r="QRY25" s="33"/>
      <c r="QRZ25" s="33"/>
      <c r="QSA25" s="33"/>
      <c r="QSB25" s="33"/>
      <c r="QSC25" s="33"/>
      <c r="QSD25" s="33"/>
      <c r="QSE25" s="33"/>
      <c r="QSF25" s="33"/>
      <c r="QSG25" s="33"/>
      <c r="QSH25" s="33"/>
      <c r="QSI25" s="33"/>
      <c r="QSJ25" s="33"/>
      <c r="QSK25" s="33"/>
      <c r="QSL25" s="33"/>
      <c r="QSM25" s="33"/>
      <c r="QSN25" s="33"/>
      <c r="QSO25" s="33"/>
      <c r="QSP25" s="33"/>
      <c r="QSQ25" s="33"/>
      <c r="QSR25" s="33"/>
      <c r="QSS25" s="33"/>
      <c r="QST25" s="33"/>
      <c r="QSU25" s="33"/>
      <c r="QSV25" s="33"/>
      <c r="QSW25" s="33"/>
      <c r="QSX25" s="33"/>
      <c r="QSY25" s="33"/>
      <c r="QSZ25" s="33"/>
      <c r="QTA25" s="33"/>
      <c r="QTB25" s="33"/>
      <c r="QTC25" s="33"/>
      <c r="QTD25" s="33"/>
      <c r="QTE25" s="33"/>
      <c r="QTF25" s="33"/>
      <c r="QTG25" s="33"/>
      <c r="QTH25" s="33"/>
      <c r="QTI25" s="33"/>
      <c r="QTJ25" s="33"/>
      <c r="QTK25" s="33"/>
      <c r="QTL25" s="33"/>
      <c r="QTM25" s="33"/>
      <c r="QTN25" s="33"/>
      <c r="QTO25" s="33"/>
      <c r="QTP25" s="33"/>
      <c r="QTQ25" s="33"/>
      <c r="QTR25" s="33"/>
      <c r="QTS25" s="33"/>
      <c r="QTT25" s="33"/>
      <c r="QTU25" s="33"/>
      <c r="QTV25" s="33"/>
      <c r="QTW25" s="33"/>
      <c r="QTX25" s="33"/>
      <c r="QTY25" s="33"/>
      <c r="QTZ25" s="33"/>
      <c r="QUA25" s="33"/>
      <c r="QUB25" s="33"/>
      <c r="QUC25" s="33"/>
      <c r="QUD25" s="33"/>
      <c r="QUE25" s="33"/>
      <c r="QUF25" s="33"/>
      <c r="QUG25" s="33"/>
      <c r="QUH25" s="33"/>
      <c r="QUI25" s="33"/>
      <c r="QUJ25" s="33"/>
      <c r="QUK25" s="33"/>
      <c r="QUL25" s="33"/>
      <c r="QUM25" s="33"/>
      <c r="QUN25" s="33"/>
      <c r="QUO25" s="33"/>
      <c r="QUP25" s="33"/>
      <c r="QUQ25" s="33"/>
      <c r="QUR25" s="33"/>
      <c r="QUS25" s="33"/>
      <c r="QUT25" s="33"/>
      <c r="QUU25" s="33"/>
      <c r="QUV25" s="33"/>
      <c r="QUW25" s="33"/>
      <c r="QUX25" s="33"/>
      <c r="QUY25" s="33"/>
      <c r="QUZ25" s="33"/>
      <c r="QVA25" s="33"/>
      <c r="QVB25" s="33"/>
      <c r="QVC25" s="33"/>
      <c r="QVD25" s="33"/>
      <c r="QVE25" s="33"/>
      <c r="QVF25" s="33"/>
      <c r="QVG25" s="33"/>
      <c r="QVH25" s="33"/>
      <c r="QVI25" s="33"/>
      <c r="QVJ25" s="33"/>
      <c r="QVK25" s="33"/>
      <c r="QVL25" s="33"/>
      <c r="QVM25" s="33"/>
      <c r="QVN25" s="33"/>
      <c r="QVO25" s="33"/>
      <c r="QVP25" s="33"/>
      <c r="QVQ25" s="33"/>
      <c r="QVR25" s="33"/>
      <c r="QVS25" s="33"/>
      <c r="QVT25" s="33"/>
      <c r="QVU25" s="33"/>
      <c r="QVV25" s="33"/>
      <c r="QVW25" s="33"/>
      <c r="QVX25" s="33"/>
      <c r="QVY25" s="33"/>
      <c r="QVZ25" s="33"/>
      <c r="QWA25" s="33"/>
      <c r="QWB25" s="33"/>
      <c r="QWC25" s="33"/>
      <c r="QWD25" s="33"/>
      <c r="QWE25" s="33"/>
      <c r="QWF25" s="33"/>
      <c r="QWG25" s="33"/>
      <c r="QWH25" s="33"/>
      <c r="QWI25" s="33"/>
      <c r="QWJ25" s="33"/>
      <c r="QWK25" s="33"/>
      <c r="QWL25" s="33"/>
      <c r="QWM25" s="33"/>
      <c r="QWN25" s="33"/>
      <c r="QWO25" s="33"/>
      <c r="QWP25" s="33"/>
      <c r="QWQ25" s="33"/>
      <c r="QWR25" s="33"/>
      <c r="QWS25" s="33"/>
      <c r="QWT25" s="33"/>
      <c r="QWU25" s="33"/>
      <c r="QWV25" s="33"/>
      <c r="QWW25" s="33"/>
      <c r="QWX25" s="33"/>
      <c r="QWY25" s="33"/>
      <c r="QWZ25" s="33"/>
      <c r="QXA25" s="33"/>
      <c r="QXB25" s="33"/>
      <c r="QXC25" s="33"/>
      <c r="QXD25" s="33"/>
      <c r="QXE25" s="33"/>
      <c r="QXF25" s="33"/>
      <c r="QXG25" s="33"/>
      <c r="QXH25" s="33"/>
      <c r="QXI25" s="33"/>
      <c r="QXJ25" s="33"/>
      <c r="QXK25" s="33"/>
      <c r="QXL25" s="33"/>
      <c r="QXM25" s="33"/>
      <c r="QXN25" s="33"/>
      <c r="QXO25" s="33"/>
      <c r="QXP25" s="33"/>
      <c r="QXQ25" s="33"/>
      <c r="QXR25" s="33"/>
      <c r="QXS25" s="33"/>
      <c r="QXT25" s="33"/>
      <c r="QXU25" s="33"/>
      <c r="QXV25" s="33"/>
      <c r="QXW25" s="33"/>
      <c r="QXX25" s="33"/>
      <c r="QXY25" s="33"/>
      <c r="QXZ25" s="33"/>
      <c r="QYA25" s="33"/>
      <c r="QYB25" s="33"/>
      <c r="QYC25" s="33"/>
      <c r="QYD25" s="33"/>
      <c r="QYE25" s="33"/>
      <c r="QYF25" s="33"/>
      <c r="QYG25" s="33"/>
      <c r="QYH25" s="33"/>
      <c r="QYI25" s="33"/>
      <c r="QYJ25" s="33"/>
      <c r="QYK25" s="33"/>
      <c r="QYL25" s="33"/>
      <c r="QYM25" s="33"/>
      <c r="QYN25" s="33"/>
      <c r="QYO25" s="33"/>
      <c r="QYP25" s="33"/>
      <c r="QYQ25" s="33"/>
      <c r="QYR25" s="33"/>
      <c r="QYS25" s="33"/>
      <c r="QYT25" s="33"/>
      <c r="QYU25" s="33"/>
      <c r="QYV25" s="33"/>
      <c r="QYW25" s="33"/>
      <c r="QYX25" s="33"/>
      <c r="QYY25" s="33"/>
      <c r="QYZ25" s="33"/>
      <c r="QZA25" s="33"/>
      <c r="QZB25" s="33"/>
      <c r="QZC25" s="33"/>
      <c r="QZD25" s="33"/>
      <c r="QZE25" s="33"/>
      <c r="QZF25" s="33"/>
      <c r="QZG25" s="33"/>
      <c r="QZH25" s="33"/>
      <c r="QZI25" s="33"/>
      <c r="QZJ25" s="33"/>
      <c r="QZK25" s="33"/>
      <c r="QZL25" s="33"/>
      <c r="QZM25" s="33"/>
      <c r="QZN25" s="33"/>
      <c r="QZO25" s="33"/>
      <c r="QZP25" s="33"/>
      <c r="QZQ25" s="33"/>
      <c r="QZR25" s="33"/>
      <c r="QZS25" s="33"/>
      <c r="QZT25" s="33"/>
      <c r="QZU25" s="33"/>
      <c r="QZV25" s="33"/>
      <c r="QZW25" s="33"/>
      <c r="QZX25" s="33"/>
      <c r="QZY25" s="33"/>
      <c r="QZZ25" s="33"/>
      <c r="RAA25" s="33"/>
      <c r="RAB25" s="33"/>
      <c r="RAC25" s="33"/>
      <c r="RAD25" s="33"/>
      <c r="RAE25" s="33"/>
      <c r="RAF25" s="33"/>
      <c r="RAG25" s="33"/>
      <c r="RAH25" s="33"/>
      <c r="RAI25" s="33"/>
      <c r="RAJ25" s="33"/>
      <c r="RAK25" s="33"/>
      <c r="RAL25" s="33"/>
      <c r="RAM25" s="33"/>
      <c r="RAN25" s="33"/>
      <c r="RAO25" s="33"/>
      <c r="RAP25" s="33"/>
      <c r="RAQ25" s="33"/>
      <c r="RAR25" s="33"/>
      <c r="RAS25" s="33"/>
      <c r="RAT25" s="33"/>
      <c r="RAU25" s="33"/>
      <c r="RAV25" s="33"/>
      <c r="RAW25" s="33"/>
      <c r="RAX25" s="33"/>
      <c r="RAY25" s="33"/>
      <c r="RAZ25" s="33"/>
      <c r="RBA25" s="33"/>
      <c r="RBB25" s="33"/>
      <c r="RBC25" s="33"/>
      <c r="RBD25" s="33"/>
      <c r="RBE25" s="33"/>
      <c r="RBF25" s="33"/>
      <c r="RBG25" s="33"/>
      <c r="RBH25" s="33"/>
      <c r="RBI25" s="33"/>
      <c r="RBJ25" s="33"/>
      <c r="RBK25" s="33"/>
      <c r="RBL25" s="33"/>
      <c r="RBM25" s="33"/>
      <c r="RBN25" s="33"/>
      <c r="RBO25" s="33"/>
      <c r="RBP25" s="33"/>
      <c r="RBQ25" s="33"/>
      <c r="RBR25" s="33"/>
      <c r="RBS25" s="33"/>
      <c r="RBT25" s="33"/>
      <c r="RBU25" s="33"/>
      <c r="RBV25" s="33"/>
      <c r="RBW25" s="33"/>
      <c r="RBX25" s="33"/>
      <c r="RBY25" s="33"/>
      <c r="RBZ25" s="33"/>
      <c r="RCA25" s="33"/>
      <c r="RCB25" s="33"/>
      <c r="RCC25" s="33"/>
      <c r="RCD25" s="33"/>
      <c r="RCE25" s="33"/>
      <c r="RCF25" s="33"/>
      <c r="RCG25" s="33"/>
      <c r="RCH25" s="33"/>
      <c r="RCI25" s="33"/>
      <c r="RCJ25" s="33"/>
      <c r="RCK25" s="33"/>
      <c r="RCL25" s="33"/>
      <c r="RCM25" s="33"/>
      <c r="RCN25" s="33"/>
      <c r="RCO25" s="33"/>
      <c r="RCP25" s="33"/>
      <c r="RCQ25" s="33"/>
      <c r="RCR25" s="33"/>
      <c r="RCS25" s="33"/>
      <c r="RCT25" s="33"/>
      <c r="RCU25" s="33"/>
      <c r="RCV25" s="33"/>
      <c r="RCW25" s="33"/>
      <c r="RCX25" s="33"/>
      <c r="RCY25" s="33"/>
      <c r="RCZ25" s="33"/>
      <c r="RDA25" s="33"/>
      <c r="RDB25" s="33"/>
      <c r="RDC25" s="33"/>
      <c r="RDD25" s="33"/>
      <c r="RDE25" s="33"/>
      <c r="RDF25" s="33"/>
      <c r="RDG25" s="33"/>
      <c r="RDH25" s="33"/>
      <c r="RDI25" s="33"/>
      <c r="RDJ25" s="33"/>
      <c r="RDK25" s="33"/>
      <c r="RDL25" s="33"/>
      <c r="RDM25" s="33"/>
      <c r="RDN25" s="33"/>
      <c r="RDO25" s="33"/>
      <c r="RDP25" s="33"/>
      <c r="RDQ25" s="33"/>
      <c r="RDR25" s="33"/>
      <c r="RDS25" s="33"/>
      <c r="RDT25" s="33"/>
      <c r="RDU25" s="33"/>
      <c r="RDV25" s="33"/>
      <c r="RDW25" s="33"/>
      <c r="RDX25" s="33"/>
      <c r="RDY25" s="33"/>
      <c r="RDZ25" s="33"/>
      <c r="REA25" s="33"/>
      <c r="REB25" s="33"/>
      <c r="REC25" s="33"/>
      <c r="RED25" s="33"/>
      <c r="REE25" s="33"/>
      <c r="REF25" s="33"/>
      <c r="REG25" s="33"/>
      <c r="REH25" s="33"/>
      <c r="REI25" s="33"/>
      <c r="REJ25" s="33"/>
      <c r="REK25" s="33"/>
      <c r="REL25" s="33"/>
      <c r="REM25" s="33"/>
      <c r="REN25" s="33"/>
      <c r="REO25" s="33"/>
      <c r="REP25" s="33"/>
      <c r="REQ25" s="33"/>
      <c r="RER25" s="33"/>
      <c r="RES25" s="33"/>
      <c r="RET25" s="33"/>
      <c r="REU25" s="33"/>
      <c r="REV25" s="33"/>
      <c r="REW25" s="33"/>
      <c r="REX25" s="33"/>
      <c r="REY25" s="33"/>
      <c r="REZ25" s="33"/>
      <c r="RFA25" s="33"/>
      <c r="RFB25" s="33"/>
      <c r="RFC25" s="33"/>
      <c r="RFD25" s="33"/>
      <c r="RFE25" s="33"/>
      <c r="RFF25" s="33"/>
      <c r="RFG25" s="33"/>
      <c r="RFH25" s="33"/>
      <c r="RFI25" s="33"/>
      <c r="RFJ25" s="33"/>
      <c r="RFK25" s="33"/>
      <c r="RFL25" s="33"/>
      <c r="RFM25" s="33"/>
      <c r="RFN25" s="33"/>
      <c r="RFO25" s="33"/>
      <c r="RFP25" s="33"/>
      <c r="RFQ25" s="33"/>
      <c r="RFR25" s="33"/>
      <c r="RFS25" s="33"/>
      <c r="RFT25" s="33"/>
      <c r="RFU25" s="33"/>
      <c r="RFV25" s="33"/>
      <c r="RFW25" s="33"/>
      <c r="RFX25" s="33"/>
      <c r="RFY25" s="33"/>
      <c r="RFZ25" s="33"/>
      <c r="RGA25" s="33"/>
      <c r="RGB25" s="33"/>
      <c r="RGC25" s="33"/>
      <c r="RGD25" s="33"/>
      <c r="RGE25" s="33"/>
      <c r="RGF25" s="33"/>
      <c r="RGG25" s="33"/>
      <c r="RGH25" s="33"/>
      <c r="RGI25" s="33"/>
      <c r="RGJ25" s="33"/>
      <c r="RGK25" s="33"/>
      <c r="RGL25" s="33"/>
      <c r="RGM25" s="33"/>
      <c r="RGN25" s="33"/>
      <c r="RGO25" s="33"/>
      <c r="RGP25" s="33"/>
      <c r="RGQ25" s="33"/>
      <c r="RGR25" s="33"/>
      <c r="RGS25" s="33"/>
      <c r="RGT25" s="33"/>
      <c r="RGU25" s="33"/>
      <c r="RGV25" s="33"/>
      <c r="RGW25" s="33"/>
      <c r="RGX25" s="33"/>
      <c r="RGY25" s="33"/>
      <c r="RGZ25" s="33"/>
      <c r="RHA25" s="33"/>
      <c r="RHB25" s="33"/>
      <c r="RHC25" s="33"/>
      <c r="RHD25" s="33"/>
      <c r="RHE25" s="33"/>
      <c r="RHF25" s="33"/>
      <c r="RHG25" s="33"/>
      <c r="RHH25" s="33"/>
      <c r="RHI25" s="33"/>
      <c r="RHJ25" s="33"/>
      <c r="RHK25" s="33"/>
      <c r="RHL25" s="33"/>
      <c r="RHM25" s="33"/>
      <c r="RHN25" s="33"/>
      <c r="RHO25" s="33"/>
      <c r="RHP25" s="33"/>
      <c r="RHQ25" s="33"/>
      <c r="RHR25" s="33"/>
      <c r="RHS25" s="33"/>
      <c r="RHT25" s="33"/>
      <c r="RHU25" s="33"/>
      <c r="RHV25" s="33"/>
      <c r="RHW25" s="33"/>
      <c r="RHX25" s="33"/>
      <c r="RHY25" s="33"/>
      <c r="RHZ25" s="33"/>
      <c r="RIA25" s="33"/>
      <c r="RIB25" s="33"/>
      <c r="RIC25" s="33"/>
      <c r="RID25" s="33"/>
      <c r="RIE25" s="33"/>
      <c r="RIF25" s="33"/>
      <c r="RIG25" s="33"/>
      <c r="RIH25" s="33"/>
      <c r="RII25" s="33"/>
      <c r="RIJ25" s="33"/>
      <c r="RIK25" s="33"/>
      <c r="RIL25" s="33"/>
      <c r="RIM25" s="33"/>
      <c r="RIN25" s="33"/>
      <c r="RIO25" s="33"/>
      <c r="RIP25" s="33"/>
      <c r="RIQ25" s="33"/>
      <c r="RIR25" s="33"/>
      <c r="RIS25" s="33"/>
      <c r="RIT25" s="33"/>
      <c r="RIU25" s="33"/>
      <c r="RIV25" s="33"/>
      <c r="RIW25" s="33"/>
      <c r="RIX25" s="33"/>
      <c r="RIY25" s="33"/>
      <c r="RIZ25" s="33"/>
      <c r="RJA25" s="33"/>
      <c r="RJB25" s="33"/>
      <c r="RJC25" s="33"/>
      <c r="RJD25" s="33"/>
      <c r="RJE25" s="33"/>
      <c r="RJF25" s="33"/>
      <c r="RJG25" s="33"/>
      <c r="RJH25" s="33"/>
      <c r="RJI25" s="33"/>
      <c r="RJJ25" s="33"/>
      <c r="RJK25" s="33"/>
      <c r="RJL25" s="33"/>
      <c r="RJM25" s="33"/>
      <c r="RJN25" s="33"/>
      <c r="RJO25" s="33"/>
      <c r="RJP25" s="33"/>
      <c r="RJQ25" s="33"/>
      <c r="RJR25" s="33"/>
      <c r="RJS25" s="33"/>
      <c r="RJT25" s="33"/>
      <c r="RJU25" s="33"/>
      <c r="RJV25" s="33"/>
      <c r="RJW25" s="33"/>
      <c r="RJX25" s="33"/>
      <c r="RJY25" s="33"/>
      <c r="RJZ25" s="33"/>
      <c r="RKA25" s="33"/>
      <c r="RKB25" s="33"/>
      <c r="RKC25" s="33"/>
      <c r="RKD25" s="33"/>
      <c r="RKE25" s="33"/>
      <c r="RKF25" s="33"/>
      <c r="RKG25" s="33"/>
      <c r="RKH25" s="33"/>
      <c r="RKI25" s="33"/>
      <c r="RKJ25" s="33"/>
      <c r="RKK25" s="33"/>
      <c r="RKL25" s="33"/>
      <c r="RKM25" s="33"/>
      <c r="RKN25" s="33"/>
      <c r="RKO25" s="33"/>
      <c r="RKP25" s="33"/>
      <c r="RKQ25" s="33"/>
      <c r="RKR25" s="33"/>
      <c r="RKS25" s="33"/>
      <c r="RKT25" s="33"/>
      <c r="RKU25" s="33"/>
      <c r="RKV25" s="33"/>
      <c r="RKW25" s="33"/>
      <c r="RKX25" s="33"/>
      <c r="RKY25" s="33"/>
      <c r="RKZ25" s="33"/>
      <c r="RLA25" s="33"/>
      <c r="RLB25" s="33"/>
      <c r="RLC25" s="33"/>
      <c r="RLD25" s="33"/>
      <c r="RLE25" s="33"/>
      <c r="RLF25" s="33"/>
      <c r="RLG25" s="33"/>
      <c r="RLH25" s="33"/>
      <c r="RLI25" s="33"/>
      <c r="RLJ25" s="33"/>
      <c r="RLK25" s="33"/>
      <c r="RLL25" s="33"/>
      <c r="RLM25" s="33"/>
      <c r="RLN25" s="33"/>
      <c r="RLO25" s="33"/>
      <c r="RLP25" s="33"/>
      <c r="RLQ25" s="33"/>
      <c r="RLR25" s="33"/>
      <c r="RLS25" s="33"/>
      <c r="RLT25" s="33"/>
      <c r="RLU25" s="33"/>
      <c r="RLV25" s="33"/>
      <c r="RLW25" s="33"/>
      <c r="RLX25" s="33"/>
      <c r="RLY25" s="33"/>
      <c r="RLZ25" s="33"/>
      <c r="RMA25" s="33"/>
      <c r="RMB25" s="33"/>
      <c r="RMC25" s="33"/>
      <c r="RMD25" s="33"/>
      <c r="RME25" s="33"/>
      <c r="RMF25" s="33"/>
      <c r="RMG25" s="33"/>
      <c r="RMH25" s="33"/>
      <c r="RMI25" s="33"/>
      <c r="RMJ25" s="33"/>
      <c r="RMK25" s="33"/>
      <c r="RML25" s="33"/>
      <c r="RMM25" s="33"/>
      <c r="RMN25" s="33"/>
      <c r="RMO25" s="33"/>
      <c r="RMP25" s="33"/>
      <c r="RMQ25" s="33"/>
      <c r="RMR25" s="33"/>
      <c r="RMS25" s="33"/>
      <c r="RMT25" s="33"/>
      <c r="RMU25" s="33"/>
      <c r="RMV25" s="33"/>
      <c r="RMW25" s="33"/>
      <c r="RMX25" s="33"/>
      <c r="RMY25" s="33"/>
      <c r="RMZ25" s="33"/>
      <c r="RNA25" s="33"/>
      <c r="RNB25" s="33"/>
      <c r="RNC25" s="33"/>
      <c r="RND25" s="33"/>
      <c r="RNE25" s="33"/>
      <c r="RNF25" s="33"/>
      <c r="RNG25" s="33"/>
      <c r="RNH25" s="33"/>
      <c r="RNI25" s="33"/>
      <c r="RNJ25" s="33"/>
      <c r="RNK25" s="33"/>
      <c r="RNL25" s="33"/>
      <c r="RNM25" s="33"/>
      <c r="RNN25" s="33"/>
      <c r="RNO25" s="33"/>
      <c r="RNP25" s="33"/>
      <c r="RNQ25" s="33"/>
      <c r="RNR25" s="33"/>
      <c r="RNS25" s="33"/>
      <c r="RNT25" s="33"/>
      <c r="RNU25" s="33"/>
      <c r="RNV25" s="33"/>
      <c r="RNW25" s="33"/>
      <c r="RNX25" s="33"/>
      <c r="RNY25" s="33"/>
      <c r="RNZ25" s="33"/>
      <c r="ROA25" s="33"/>
      <c r="ROB25" s="33"/>
      <c r="ROC25" s="33"/>
      <c r="ROD25" s="33"/>
      <c r="ROE25" s="33"/>
      <c r="ROF25" s="33"/>
      <c r="ROG25" s="33"/>
      <c r="ROH25" s="33"/>
      <c r="ROI25" s="33"/>
      <c r="ROJ25" s="33"/>
      <c r="ROK25" s="33"/>
      <c r="ROL25" s="33"/>
      <c r="ROM25" s="33"/>
      <c r="RON25" s="33"/>
      <c r="ROO25" s="33"/>
      <c r="ROP25" s="33"/>
      <c r="ROQ25" s="33"/>
      <c r="ROR25" s="33"/>
      <c r="ROS25" s="33"/>
      <c r="ROT25" s="33"/>
      <c r="ROU25" s="33"/>
      <c r="ROV25" s="33"/>
      <c r="ROW25" s="33"/>
      <c r="ROX25" s="33"/>
      <c r="ROY25" s="33"/>
      <c r="ROZ25" s="33"/>
      <c r="RPA25" s="33"/>
      <c r="RPB25" s="33"/>
      <c r="RPC25" s="33"/>
      <c r="RPD25" s="33"/>
      <c r="RPE25" s="33"/>
      <c r="RPF25" s="33"/>
      <c r="RPG25" s="33"/>
      <c r="RPH25" s="33"/>
      <c r="RPI25" s="33"/>
      <c r="RPJ25" s="33"/>
      <c r="RPK25" s="33"/>
      <c r="RPL25" s="33"/>
      <c r="RPM25" s="33"/>
      <c r="RPN25" s="33"/>
      <c r="RPO25" s="33"/>
      <c r="RPP25" s="33"/>
      <c r="RPQ25" s="33"/>
      <c r="RPR25" s="33"/>
      <c r="RPS25" s="33"/>
      <c r="RPT25" s="33"/>
      <c r="RPU25" s="33"/>
      <c r="RPV25" s="33"/>
      <c r="RPW25" s="33"/>
      <c r="RPX25" s="33"/>
      <c r="RPY25" s="33"/>
      <c r="RPZ25" s="33"/>
      <c r="RQA25" s="33"/>
      <c r="RQB25" s="33"/>
      <c r="RQC25" s="33"/>
      <c r="RQD25" s="33"/>
      <c r="RQE25" s="33"/>
      <c r="RQF25" s="33"/>
      <c r="RQG25" s="33"/>
      <c r="RQH25" s="33"/>
      <c r="RQI25" s="33"/>
      <c r="RQJ25" s="33"/>
      <c r="RQK25" s="33"/>
      <c r="RQL25" s="33"/>
      <c r="RQM25" s="33"/>
      <c r="RQN25" s="33"/>
      <c r="RQO25" s="33"/>
      <c r="RQP25" s="33"/>
      <c r="RQQ25" s="33"/>
      <c r="RQR25" s="33"/>
      <c r="RQS25" s="33"/>
      <c r="RQT25" s="33"/>
      <c r="RQU25" s="33"/>
      <c r="RQV25" s="33"/>
      <c r="RQW25" s="33"/>
      <c r="RQX25" s="33"/>
      <c r="RQY25" s="33"/>
      <c r="RQZ25" s="33"/>
      <c r="RRA25" s="33"/>
      <c r="RRB25" s="33"/>
      <c r="RRC25" s="33"/>
      <c r="RRD25" s="33"/>
      <c r="RRE25" s="33"/>
      <c r="RRF25" s="33"/>
      <c r="RRG25" s="33"/>
      <c r="RRH25" s="33"/>
      <c r="RRI25" s="33"/>
      <c r="RRJ25" s="33"/>
      <c r="RRK25" s="33"/>
      <c r="RRL25" s="33"/>
      <c r="RRM25" s="33"/>
      <c r="RRN25" s="33"/>
      <c r="RRO25" s="33"/>
      <c r="RRP25" s="33"/>
      <c r="RRQ25" s="33"/>
      <c r="RRR25" s="33"/>
      <c r="RRS25" s="33"/>
      <c r="RRT25" s="33"/>
      <c r="RRU25" s="33"/>
      <c r="RRV25" s="33"/>
      <c r="RRW25" s="33"/>
      <c r="RRX25" s="33"/>
      <c r="RRY25" s="33"/>
      <c r="RRZ25" s="33"/>
      <c r="RSA25" s="33"/>
      <c r="RSB25" s="33"/>
      <c r="RSC25" s="33"/>
      <c r="RSD25" s="33"/>
      <c r="RSE25" s="33"/>
      <c r="RSF25" s="33"/>
      <c r="RSG25" s="33"/>
      <c r="RSH25" s="33"/>
      <c r="RSI25" s="33"/>
      <c r="RSJ25" s="33"/>
      <c r="RSK25" s="33"/>
      <c r="RSL25" s="33"/>
      <c r="RSM25" s="33"/>
      <c r="RSN25" s="33"/>
      <c r="RSO25" s="33"/>
      <c r="RSP25" s="33"/>
      <c r="RSQ25" s="33"/>
      <c r="RSR25" s="33"/>
      <c r="RSS25" s="33"/>
      <c r="RST25" s="33"/>
      <c r="RSU25" s="33"/>
      <c r="RSV25" s="33"/>
      <c r="RSW25" s="33"/>
      <c r="RSX25" s="33"/>
      <c r="RSY25" s="33"/>
      <c r="RSZ25" s="33"/>
      <c r="RTA25" s="33"/>
      <c r="RTB25" s="33"/>
      <c r="RTC25" s="33"/>
      <c r="RTD25" s="33"/>
      <c r="RTE25" s="33"/>
      <c r="RTF25" s="33"/>
      <c r="RTG25" s="33"/>
      <c r="RTH25" s="33"/>
      <c r="RTI25" s="33"/>
      <c r="RTJ25" s="33"/>
      <c r="RTK25" s="33"/>
      <c r="RTL25" s="33"/>
      <c r="RTM25" s="33"/>
      <c r="RTN25" s="33"/>
      <c r="RTO25" s="33"/>
      <c r="RTP25" s="33"/>
      <c r="RTQ25" s="33"/>
      <c r="RTR25" s="33"/>
      <c r="RTS25" s="33"/>
      <c r="RTT25" s="33"/>
      <c r="RTU25" s="33"/>
      <c r="RTV25" s="33"/>
      <c r="RTW25" s="33"/>
      <c r="RTX25" s="33"/>
      <c r="RTY25" s="33"/>
      <c r="RTZ25" s="33"/>
      <c r="RUA25" s="33"/>
      <c r="RUB25" s="33"/>
      <c r="RUC25" s="33"/>
      <c r="RUD25" s="33"/>
      <c r="RUE25" s="33"/>
      <c r="RUF25" s="33"/>
      <c r="RUG25" s="33"/>
      <c r="RUH25" s="33"/>
      <c r="RUI25" s="33"/>
      <c r="RUJ25" s="33"/>
      <c r="RUK25" s="33"/>
      <c r="RUL25" s="33"/>
      <c r="RUM25" s="33"/>
      <c r="RUN25" s="33"/>
      <c r="RUO25" s="33"/>
      <c r="RUP25" s="33"/>
      <c r="RUQ25" s="33"/>
      <c r="RUR25" s="33"/>
      <c r="RUS25" s="33"/>
      <c r="RUT25" s="33"/>
      <c r="RUU25" s="33"/>
      <c r="RUV25" s="33"/>
      <c r="RUW25" s="33"/>
      <c r="RUX25" s="33"/>
      <c r="RUY25" s="33"/>
      <c r="RUZ25" s="33"/>
      <c r="RVA25" s="33"/>
      <c r="RVB25" s="33"/>
      <c r="RVC25" s="33"/>
      <c r="RVD25" s="33"/>
      <c r="RVE25" s="33"/>
      <c r="RVF25" s="33"/>
      <c r="RVG25" s="33"/>
      <c r="RVH25" s="33"/>
      <c r="RVI25" s="33"/>
      <c r="RVJ25" s="33"/>
      <c r="RVK25" s="33"/>
      <c r="RVL25" s="33"/>
      <c r="RVM25" s="33"/>
      <c r="RVN25" s="33"/>
      <c r="RVO25" s="33"/>
      <c r="RVP25" s="33"/>
      <c r="RVQ25" s="33"/>
      <c r="RVR25" s="33"/>
      <c r="RVS25" s="33"/>
      <c r="RVT25" s="33"/>
      <c r="RVU25" s="33"/>
      <c r="RVV25" s="33"/>
      <c r="RVW25" s="33"/>
      <c r="RVX25" s="33"/>
      <c r="RVY25" s="33"/>
      <c r="RVZ25" s="33"/>
      <c r="RWA25" s="33"/>
      <c r="RWB25" s="33"/>
      <c r="RWC25" s="33"/>
      <c r="RWD25" s="33"/>
      <c r="RWE25" s="33"/>
      <c r="RWF25" s="33"/>
      <c r="RWG25" s="33"/>
      <c r="RWH25" s="33"/>
      <c r="RWI25" s="33"/>
      <c r="RWJ25" s="33"/>
      <c r="RWK25" s="33"/>
      <c r="RWL25" s="33"/>
      <c r="RWM25" s="33"/>
      <c r="RWN25" s="33"/>
      <c r="RWO25" s="33"/>
      <c r="RWP25" s="33"/>
      <c r="RWQ25" s="33"/>
      <c r="RWR25" s="33"/>
      <c r="RWS25" s="33"/>
      <c r="RWT25" s="33"/>
      <c r="RWU25" s="33"/>
      <c r="RWV25" s="33"/>
      <c r="RWW25" s="33"/>
      <c r="RWX25" s="33"/>
      <c r="RWY25" s="33"/>
      <c r="RWZ25" s="33"/>
      <c r="RXA25" s="33"/>
      <c r="RXB25" s="33"/>
      <c r="RXC25" s="33"/>
      <c r="RXD25" s="33"/>
      <c r="RXE25" s="33"/>
      <c r="RXF25" s="33"/>
      <c r="RXG25" s="33"/>
      <c r="RXH25" s="33"/>
      <c r="RXI25" s="33"/>
      <c r="RXJ25" s="33"/>
      <c r="RXK25" s="33"/>
      <c r="RXL25" s="33"/>
      <c r="RXM25" s="33"/>
      <c r="RXN25" s="33"/>
      <c r="RXO25" s="33"/>
      <c r="RXP25" s="33"/>
      <c r="RXQ25" s="33"/>
      <c r="RXR25" s="33"/>
      <c r="RXS25" s="33"/>
      <c r="RXT25" s="33"/>
      <c r="RXU25" s="33"/>
      <c r="RXV25" s="33"/>
      <c r="RXW25" s="33"/>
      <c r="RXX25" s="33"/>
      <c r="RXY25" s="33"/>
      <c r="RXZ25" s="33"/>
      <c r="RYA25" s="33"/>
      <c r="RYB25" s="33"/>
      <c r="RYC25" s="33"/>
      <c r="RYD25" s="33"/>
      <c r="RYE25" s="33"/>
      <c r="RYF25" s="33"/>
      <c r="RYG25" s="33"/>
      <c r="RYH25" s="33"/>
      <c r="RYI25" s="33"/>
      <c r="RYJ25" s="33"/>
      <c r="RYK25" s="33"/>
      <c r="RYL25" s="33"/>
      <c r="RYM25" s="33"/>
      <c r="RYN25" s="33"/>
      <c r="RYO25" s="33"/>
      <c r="RYP25" s="33"/>
      <c r="RYQ25" s="33"/>
      <c r="RYR25" s="33"/>
      <c r="RYS25" s="33"/>
      <c r="RYT25" s="33"/>
      <c r="RYU25" s="33"/>
      <c r="RYV25" s="33"/>
      <c r="RYW25" s="33"/>
      <c r="RYX25" s="33"/>
      <c r="RYY25" s="33"/>
      <c r="RYZ25" s="33"/>
      <c r="RZA25" s="33"/>
      <c r="RZB25" s="33"/>
      <c r="RZC25" s="33"/>
      <c r="RZD25" s="33"/>
      <c r="RZE25" s="33"/>
      <c r="RZF25" s="33"/>
      <c r="RZG25" s="33"/>
      <c r="RZH25" s="33"/>
      <c r="RZI25" s="33"/>
      <c r="RZJ25" s="33"/>
      <c r="RZK25" s="33"/>
      <c r="RZL25" s="33"/>
      <c r="RZM25" s="33"/>
      <c r="RZN25" s="33"/>
      <c r="RZO25" s="33"/>
      <c r="RZP25" s="33"/>
      <c r="RZQ25" s="33"/>
      <c r="RZR25" s="33"/>
      <c r="RZS25" s="33"/>
      <c r="RZT25" s="33"/>
      <c r="RZU25" s="33"/>
      <c r="RZV25" s="33"/>
      <c r="RZW25" s="33"/>
      <c r="RZX25" s="33"/>
      <c r="RZY25" s="33"/>
      <c r="RZZ25" s="33"/>
      <c r="SAA25" s="33"/>
      <c r="SAB25" s="33"/>
      <c r="SAC25" s="33"/>
      <c r="SAD25" s="33"/>
      <c r="SAE25" s="33"/>
      <c r="SAF25" s="33"/>
      <c r="SAG25" s="33"/>
      <c r="SAH25" s="33"/>
      <c r="SAI25" s="33"/>
      <c r="SAJ25" s="33"/>
      <c r="SAK25" s="33"/>
      <c r="SAL25" s="33"/>
      <c r="SAM25" s="33"/>
      <c r="SAN25" s="33"/>
      <c r="SAO25" s="33"/>
      <c r="SAP25" s="33"/>
      <c r="SAQ25" s="33"/>
      <c r="SAR25" s="33"/>
      <c r="SAS25" s="33"/>
      <c r="SAT25" s="33"/>
      <c r="SAU25" s="33"/>
      <c r="SAV25" s="33"/>
      <c r="SAW25" s="33"/>
      <c r="SAX25" s="33"/>
      <c r="SAY25" s="33"/>
      <c r="SAZ25" s="33"/>
      <c r="SBA25" s="33"/>
      <c r="SBB25" s="33"/>
      <c r="SBC25" s="33"/>
      <c r="SBD25" s="33"/>
      <c r="SBE25" s="33"/>
      <c r="SBF25" s="33"/>
      <c r="SBG25" s="33"/>
      <c r="SBH25" s="33"/>
      <c r="SBI25" s="33"/>
      <c r="SBJ25" s="33"/>
      <c r="SBK25" s="33"/>
      <c r="SBL25" s="33"/>
      <c r="SBM25" s="33"/>
      <c r="SBN25" s="33"/>
      <c r="SBO25" s="33"/>
      <c r="SBP25" s="33"/>
      <c r="SBQ25" s="33"/>
      <c r="SBR25" s="33"/>
      <c r="SBS25" s="33"/>
      <c r="SBT25" s="33"/>
      <c r="SBU25" s="33"/>
      <c r="SBV25" s="33"/>
      <c r="SBW25" s="33"/>
      <c r="SBX25" s="33"/>
      <c r="SBY25" s="33"/>
      <c r="SBZ25" s="33"/>
      <c r="SCA25" s="33"/>
      <c r="SCB25" s="33"/>
      <c r="SCC25" s="33"/>
      <c r="SCD25" s="33"/>
      <c r="SCE25" s="33"/>
      <c r="SCF25" s="33"/>
      <c r="SCG25" s="33"/>
      <c r="SCH25" s="33"/>
      <c r="SCI25" s="33"/>
      <c r="SCJ25" s="33"/>
      <c r="SCK25" s="33"/>
      <c r="SCL25" s="33"/>
      <c r="SCM25" s="33"/>
      <c r="SCN25" s="33"/>
      <c r="SCO25" s="33"/>
      <c r="SCP25" s="33"/>
      <c r="SCQ25" s="33"/>
      <c r="SCR25" s="33"/>
      <c r="SCS25" s="33"/>
      <c r="SCT25" s="33"/>
      <c r="SCU25" s="33"/>
      <c r="SCV25" s="33"/>
      <c r="SCW25" s="33"/>
      <c r="SCX25" s="33"/>
      <c r="SCY25" s="33"/>
      <c r="SCZ25" s="33"/>
      <c r="SDA25" s="33"/>
      <c r="SDB25" s="33"/>
      <c r="SDC25" s="33"/>
      <c r="SDD25" s="33"/>
      <c r="SDE25" s="33"/>
      <c r="SDF25" s="33"/>
      <c r="SDG25" s="33"/>
      <c r="SDH25" s="33"/>
      <c r="SDI25" s="33"/>
      <c r="SDJ25" s="33"/>
      <c r="SDK25" s="33"/>
      <c r="SDL25" s="33"/>
      <c r="SDM25" s="33"/>
      <c r="SDN25" s="33"/>
      <c r="SDO25" s="33"/>
      <c r="SDP25" s="33"/>
      <c r="SDQ25" s="33"/>
      <c r="SDR25" s="33"/>
      <c r="SDS25" s="33"/>
      <c r="SDT25" s="33"/>
      <c r="SDU25" s="33"/>
      <c r="SDV25" s="33"/>
      <c r="SDW25" s="33"/>
      <c r="SDX25" s="33"/>
      <c r="SDY25" s="33"/>
      <c r="SDZ25" s="33"/>
      <c r="SEA25" s="33"/>
      <c r="SEB25" s="33"/>
      <c r="SEC25" s="33"/>
      <c r="SED25" s="33"/>
      <c r="SEE25" s="33"/>
      <c r="SEF25" s="33"/>
      <c r="SEG25" s="33"/>
      <c r="SEH25" s="33"/>
      <c r="SEI25" s="33"/>
      <c r="SEJ25" s="33"/>
      <c r="SEK25" s="33"/>
      <c r="SEL25" s="33"/>
      <c r="SEM25" s="33"/>
      <c r="SEN25" s="33"/>
      <c r="SEO25" s="33"/>
      <c r="SEP25" s="33"/>
      <c r="SEQ25" s="33"/>
      <c r="SER25" s="33"/>
      <c r="SES25" s="33"/>
      <c r="SET25" s="33"/>
      <c r="SEU25" s="33"/>
      <c r="SEV25" s="33"/>
      <c r="SEW25" s="33"/>
      <c r="SEX25" s="33"/>
      <c r="SEY25" s="33"/>
      <c r="SEZ25" s="33"/>
      <c r="SFA25" s="33"/>
      <c r="SFB25" s="33"/>
      <c r="SFC25" s="33"/>
      <c r="SFD25" s="33"/>
      <c r="SFE25" s="33"/>
      <c r="SFF25" s="33"/>
      <c r="SFG25" s="33"/>
      <c r="SFH25" s="33"/>
      <c r="SFI25" s="33"/>
      <c r="SFJ25" s="33"/>
      <c r="SFK25" s="33"/>
      <c r="SFL25" s="33"/>
      <c r="SFM25" s="33"/>
      <c r="SFN25" s="33"/>
      <c r="SFO25" s="33"/>
      <c r="SFP25" s="33"/>
      <c r="SFQ25" s="33"/>
      <c r="SFR25" s="33"/>
      <c r="SFS25" s="33"/>
      <c r="SFT25" s="33"/>
      <c r="SFU25" s="33"/>
      <c r="SFV25" s="33"/>
      <c r="SFW25" s="33"/>
      <c r="SFX25" s="33"/>
      <c r="SFY25" s="33"/>
      <c r="SFZ25" s="33"/>
      <c r="SGA25" s="33"/>
      <c r="SGB25" s="33"/>
      <c r="SGC25" s="33"/>
      <c r="SGD25" s="33"/>
      <c r="SGE25" s="33"/>
      <c r="SGF25" s="33"/>
      <c r="SGG25" s="33"/>
      <c r="SGH25" s="33"/>
      <c r="SGI25" s="33"/>
      <c r="SGJ25" s="33"/>
      <c r="SGK25" s="33"/>
      <c r="SGL25" s="33"/>
      <c r="SGM25" s="33"/>
      <c r="SGN25" s="33"/>
      <c r="SGO25" s="33"/>
      <c r="SGP25" s="33"/>
      <c r="SGQ25" s="33"/>
      <c r="SGR25" s="33"/>
      <c r="SGS25" s="33"/>
      <c r="SGT25" s="33"/>
      <c r="SGU25" s="33"/>
      <c r="SGV25" s="33"/>
      <c r="SGW25" s="33"/>
      <c r="SGX25" s="33"/>
      <c r="SGY25" s="33"/>
      <c r="SGZ25" s="33"/>
      <c r="SHA25" s="33"/>
      <c r="SHB25" s="33"/>
      <c r="SHC25" s="33"/>
      <c r="SHD25" s="33"/>
      <c r="SHE25" s="33"/>
      <c r="SHF25" s="33"/>
      <c r="SHG25" s="33"/>
      <c r="SHH25" s="33"/>
      <c r="SHI25" s="33"/>
      <c r="SHJ25" s="33"/>
      <c r="SHK25" s="33"/>
      <c r="SHL25" s="33"/>
      <c r="SHM25" s="33"/>
      <c r="SHN25" s="33"/>
      <c r="SHO25" s="33"/>
      <c r="SHP25" s="33"/>
      <c r="SHQ25" s="33"/>
      <c r="SHR25" s="33"/>
      <c r="SHS25" s="33"/>
      <c r="SHT25" s="33"/>
      <c r="SHU25" s="33"/>
      <c r="SHV25" s="33"/>
      <c r="SHW25" s="33"/>
      <c r="SHX25" s="33"/>
      <c r="SHY25" s="33"/>
      <c r="SHZ25" s="33"/>
      <c r="SIA25" s="33"/>
      <c r="SIB25" s="33"/>
      <c r="SIC25" s="33"/>
      <c r="SID25" s="33"/>
      <c r="SIE25" s="33"/>
      <c r="SIF25" s="33"/>
      <c r="SIG25" s="33"/>
      <c r="SIH25" s="33"/>
      <c r="SII25" s="33"/>
      <c r="SIJ25" s="33"/>
      <c r="SIK25" s="33"/>
      <c r="SIL25" s="33"/>
      <c r="SIM25" s="33"/>
      <c r="SIN25" s="33"/>
      <c r="SIO25" s="33"/>
      <c r="SIP25" s="33"/>
      <c r="SIQ25" s="33"/>
      <c r="SIR25" s="33"/>
      <c r="SIS25" s="33"/>
      <c r="SIT25" s="33"/>
      <c r="SIU25" s="33"/>
      <c r="SIV25" s="33"/>
      <c r="SIW25" s="33"/>
      <c r="SIX25" s="33"/>
      <c r="SIY25" s="33"/>
      <c r="SIZ25" s="33"/>
      <c r="SJA25" s="33"/>
      <c r="SJB25" s="33"/>
      <c r="SJC25" s="33"/>
      <c r="SJD25" s="33"/>
      <c r="SJE25" s="33"/>
      <c r="SJF25" s="33"/>
      <c r="SJG25" s="33"/>
      <c r="SJH25" s="33"/>
      <c r="SJI25" s="33"/>
      <c r="SJJ25" s="33"/>
      <c r="SJK25" s="33"/>
      <c r="SJL25" s="33"/>
      <c r="SJM25" s="33"/>
      <c r="SJN25" s="33"/>
      <c r="SJO25" s="33"/>
      <c r="SJP25" s="33"/>
      <c r="SJQ25" s="33"/>
      <c r="SJR25" s="33"/>
      <c r="SJS25" s="33"/>
      <c r="SJT25" s="33"/>
      <c r="SJU25" s="33"/>
      <c r="SJV25" s="33"/>
      <c r="SJW25" s="33"/>
      <c r="SJX25" s="33"/>
      <c r="SJY25" s="33"/>
      <c r="SJZ25" s="33"/>
      <c r="SKA25" s="33"/>
      <c r="SKB25" s="33"/>
      <c r="SKC25" s="33"/>
      <c r="SKD25" s="33"/>
      <c r="SKE25" s="33"/>
      <c r="SKF25" s="33"/>
      <c r="SKG25" s="33"/>
      <c r="SKH25" s="33"/>
      <c r="SKI25" s="33"/>
      <c r="SKJ25" s="33"/>
      <c r="SKK25" s="33"/>
      <c r="SKL25" s="33"/>
      <c r="SKM25" s="33"/>
      <c r="SKN25" s="33"/>
      <c r="SKO25" s="33"/>
      <c r="SKP25" s="33"/>
      <c r="SKQ25" s="33"/>
      <c r="SKR25" s="33"/>
      <c r="SKS25" s="33"/>
      <c r="SKT25" s="33"/>
      <c r="SKU25" s="33"/>
      <c r="SKV25" s="33"/>
      <c r="SKW25" s="33"/>
      <c r="SKX25" s="33"/>
      <c r="SKY25" s="33"/>
      <c r="SKZ25" s="33"/>
      <c r="SLA25" s="33"/>
      <c r="SLB25" s="33"/>
      <c r="SLC25" s="33"/>
      <c r="SLD25" s="33"/>
      <c r="SLE25" s="33"/>
      <c r="SLF25" s="33"/>
      <c r="SLG25" s="33"/>
      <c r="SLH25" s="33"/>
      <c r="SLI25" s="33"/>
      <c r="SLJ25" s="33"/>
      <c r="SLK25" s="33"/>
      <c r="SLL25" s="33"/>
      <c r="SLM25" s="33"/>
      <c r="SLN25" s="33"/>
      <c r="SLO25" s="33"/>
      <c r="SLP25" s="33"/>
      <c r="SLQ25" s="33"/>
      <c r="SLR25" s="33"/>
      <c r="SLS25" s="33"/>
      <c r="SLT25" s="33"/>
      <c r="SLU25" s="33"/>
      <c r="SLV25" s="33"/>
      <c r="SLW25" s="33"/>
      <c r="SLX25" s="33"/>
      <c r="SLY25" s="33"/>
      <c r="SLZ25" s="33"/>
      <c r="SMA25" s="33"/>
      <c r="SMB25" s="33"/>
      <c r="SMC25" s="33"/>
      <c r="SMD25" s="33"/>
      <c r="SME25" s="33"/>
      <c r="SMF25" s="33"/>
      <c r="SMG25" s="33"/>
      <c r="SMH25" s="33"/>
      <c r="SMI25" s="33"/>
      <c r="SMJ25" s="33"/>
      <c r="SMK25" s="33"/>
      <c r="SML25" s="33"/>
      <c r="SMM25" s="33"/>
      <c r="SMN25" s="33"/>
      <c r="SMO25" s="33"/>
      <c r="SMP25" s="33"/>
      <c r="SMQ25" s="33"/>
      <c r="SMR25" s="33"/>
      <c r="SMS25" s="33"/>
      <c r="SMT25" s="33"/>
      <c r="SMU25" s="33"/>
      <c r="SMV25" s="33"/>
      <c r="SMW25" s="33"/>
      <c r="SMX25" s="33"/>
      <c r="SMY25" s="33"/>
      <c r="SMZ25" s="33"/>
      <c r="SNA25" s="33"/>
      <c r="SNB25" s="33"/>
      <c r="SNC25" s="33"/>
      <c r="SND25" s="33"/>
      <c r="SNE25" s="33"/>
      <c r="SNF25" s="33"/>
      <c r="SNG25" s="33"/>
      <c r="SNH25" s="33"/>
      <c r="SNI25" s="33"/>
      <c r="SNJ25" s="33"/>
      <c r="SNK25" s="33"/>
      <c r="SNL25" s="33"/>
      <c r="SNM25" s="33"/>
      <c r="SNN25" s="33"/>
      <c r="SNO25" s="33"/>
      <c r="SNP25" s="33"/>
      <c r="SNQ25" s="33"/>
      <c r="SNR25" s="33"/>
      <c r="SNS25" s="33"/>
      <c r="SNT25" s="33"/>
      <c r="SNU25" s="33"/>
      <c r="SNV25" s="33"/>
      <c r="SNW25" s="33"/>
      <c r="SNX25" s="33"/>
      <c r="SNY25" s="33"/>
      <c r="SNZ25" s="33"/>
      <c r="SOA25" s="33"/>
      <c r="SOB25" s="33"/>
      <c r="SOC25" s="33"/>
      <c r="SOD25" s="33"/>
      <c r="SOE25" s="33"/>
      <c r="SOF25" s="33"/>
      <c r="SOG25" s="33"/>
      <c r="SOH25" s="33"/>
      <c r="SOI25" s="33"/>
      <c r="SOJ25" s="33"/>
      <c r="SOK25" s="33"/>
      <c r="SOL25" s="33"/>
      <c r="SOM25" s="33"/>
      <c r="SON25" s="33"/>
      <c r="SOO25" s="33"/>
      <c r="SOP25" s="33"/>
      <c r="SOQ25" s="33"/>
      <c r="SOR25" s="33"/>
      <c r="SOS25" s="33"/>
      <c r="SOT25" s="33"/>
      <c r="SOU25" s="33"/>
      <c r="SOV25" s="33"/>
      <c r="SOW25" s="33"/>
      <c r="SOX25" s="33"/>
      <c r="SOY25" s="33"/>
      <c r="SOZ25" s="33"/>
      <c r="SPA25" s="33"/>
      <c r="SPB25" s="33"/>
      <c r="SPC25" s="33"/>
      <c r="SPD25" s="33"/>
      <c r="SPE25" s="33"/>
      <c r="SPF25" s="33"/>
      <c r="SPG25" s="33"/>
      <c r="SPH25" s="33"/>
      <c r="SPI25" s="33"/>
      <c r="SPJ25" s="33"/>
      <c r="SPK25" s="33"/>
      <c r="SPL25" s="33"/>
      <c r="SPM25" s="33"/>
      <c r="SPN25" s="33"/>
      <c r="SPO25" s="33"/>
      <c r="SPP25" s="33"/>
      <c r="SPQ25" s="33"/>
      <c r="SPR25" s="33"/>
      <c r="SPS25" s="33"/>
      <c r="SPT25" s="33"/>
      <c r="SPU25" s="33"/>
      <c r="SPV25" s="33"/>
      <c r="SPW25" s="33"/>
      <c r="SPX25" s="33"/>
      <c r="SPY25" s="33"/>
      <c r="SPZ25" s="33"/>
      <c r="SQA25" s="33"/>
      <c r="SQB25" s="33"/>
      <c r="SQC25" s="33"/>
      <c r="SQD25" s="33"/>
      <c r="SQE25" s="33"/>
      <c r="SQF25" s="33"/>
      <c r="SQG25" s="33"/>
      <c r="SQH25" s="33"/>
      <c r="SQI25" s="33"/>
      <c r="SQJ25" s="33"/>
      <c r="SQK25" s="33"/>
      <c r="SQL25" s="33"/>
      <c r="SQM25" s="33"/>
      <c r="SQN25" s="33"/>
      <c r="SQO25" s="33"/>
      <c r="SQP25" s="33"/>
      <c r="SQQ25" s="33"/>
      <c r="SQR25" s="33"/>
      <c r="SQS25" s="33"/>
      <c r="SQT25" s="33"/>
      <c r="SQU25" s="33"/>
      <c r="SQV25" s="33"/>
      <c r="SQW25" s="33"/>
      <c r="SQX25" s="33"/>
      <c r="SQY25" s="33"/>
      <c r="SQZ25" s="33"/>
      <c r="SRA25" s="33"/>
      <c r="SRB25" s="33"/>
      <c r="SRC25" s="33"/>
      <c r="SRD25" s="33"/>
      <c r="SRE25" s="33"/>
      <c r="SRF25" s="33"/>
      <c r="SRG25" s="33"/>
      <c r="SRH25" s="33"/>
      <c r="SRI25" s="33"/>
      <c r="SRJ25" s="33"/>
      <c r="SRK25" s="33"/>
      <c r="SRL25" s="33"/>
      <c r="SRM25" s="33"/>
      <c r="SRN25" s="33"/>
      <c r="SRO25" s="33"/>
      <c r="SRP25" s="33"/>
      <c r="SRQ25" s="33"/>
      <c r="SRR25" s="33"/>
      <c r="SRS25" s="33"/>
      <c r="SRT25" s="33"/>
      <c r="SRU25" s="33"/>
      <c r="SRV25" s="33"/>
      <c r="SRW25" s="33"/>
      <c r="SRX25" s="33"/>
      <c r="SRY25" s="33"/>
      <c r="SRZ25" s="33"/>
      <c r="SSA25" s="33"/>
      <c r="SSB25" s="33"/>
      <c r="SSC25" s="33"/>
      <c r="SSD25" s="33"/>
      <c r="SSE25" s="33"/>
      <c r="SSF25" s="33"/>
      <c r="SSG25" s="33"/>
      <c r="SSH25" s="33"/>
      <c r="SSI25" s="33"/>
      <c r="SSJ25" s="33"/>
      <c r="SSK25" s="33"/>
      <c r="SSL25" s="33"/>
      <c r="SSM25" s="33"/>
      <c r="SSN25" s="33"/>
      <c r="SSO25" s="33"/>
      <c r="SSP25" s="33"/>
      <c r="SSQ25" s="33"/>
      <c r="SSR25" s="33"/>
      <c r="SSS25" s="33"/>
      <c r="SST25" s="33"/>
      <c r="SSU25" s="33"/>
      <c r="SSV25" s="33"/>
      <c r="SSW25" s="33"/>
      <c r="SSX25" s="33"/>
      <c r="SSY25" s="33"/>
      <c r="SSZ25" s="33"/>
      <c r="STA25" s="33"/>
      <c r="STB25" s="33"/>
      <c r="STC25" s="33"/>
      <c r="STD25" s="33"/>
      <c r="STE25" s="33"/>
      <c r="STF25" s="33"/>
      <c r="STG25" s="33"/>
      <c r="STH25" s="33"/>
      <c r="STI25" s="33"/>
      <c r="STJ25" s="33"/>
      <c r="STK25" s="33"/>
      <c r="STL25" s="33"/>
      <c r="STM25" s="33"/>
      <c r="STN25" s="33"/>
      <c r="STO25" s="33"/>
      <c r="STP25" s="33"/>
      <c r="STQ25" s="33"/>
      <c r="STR25" s="33"/>
      <c r="STS25" s="33"/>
      <c r="STT25" s="33"/>
      <c r="STU25" s="33"/>
      <c r="STV25" s="33"/>
      <c r="STW25" s="33"/>
      <c r="STX25" s="33"/>
      <c r="STY25" s="33"/>
      <c r="STZ25" s="33"/>
      <c r="SUA25" s="33"/>
      <c r="SUB25" s="33"/>
      <c r="SUC25" s="33"/>
      <c r="SUD25" s="33"/>
      <c r="SUE25" s="33"/>
      <c r="SUF25" s="33"/>
      <c r="SUG25" s="33"/>
      <c r="SUH25" s="33"/>
      <c r="SUI25" s="33"/>
      <c r="SUJ25" s="33"/>
      <c r="SUK25" s="33"/>
      <c r="SUL25" s="33"/>
      <c r="SUM25" s="33"/>
      <c r="SUN25" s="33"/>
      <c r="SUO25" s="33"/>
      <c r="SUP25" s="33"/>
      <c r="SUQ25" s="33"/>
      <c r="SUR25" s="33"/>
      <c r="SUS25" s="33"/>
      <c r="SUT25" s="33"/>
      <c r="SUU25" s="33"/>
      <c r="SUV25" s="33"/>
      <c r="SUW25" s="33"/>
      <c r="SUX25" s="33"/>
      <c r="SUY25" s="33"/>
      <c r="SUZ25" s="33"/>
      <c r="SVA25" s="33"/>
      <c r="SVB25" s="33"/>
      <c r="SVC25" s="33"/>
      <c r="SVD25" s="33"/>
      <c r="SVE25" s="33"/>
      <c r="SVF25" s="33"/>
      <c r="SVG25" s="33"/>
      <c r="SVH25" s="33"/>
      <c r="SVI25" s="33"/>
      <c r="SVJ25" s="33"/>
      <c r="SVK25" s="33"/>
      <c r="SVL25" s="33"/>
      <c r="SVM25" s="33"/>
      <c r="SVN25" s="33"/>
      <c r="SVO25" s="33"/>
      <c r="SVP25" s="33"/>
      <c r="SVQ25" s="33"/>
      <c r="SVR25" s="33"/>
      <c r="SVS25" s="33"/>
      <c r="SVT25" s="33"/>
      <c r="SVU25" s="33"/>
      <c r="SVV25" s="33"/>
      <c r="SVW25" s="33"/>
      <c r="SVX25" s="33"/>
      <c r="SVY25" s="33"/>
      <c r="SVZ25" s="33"/>
      <c r="SWA25" s="33"/>
      <c r="SWB25" s="33"/>
      <c r="SWC25" s="33"/>
      <c r="SWD25" s="33"/>
      <c r="SWE25" s="33"/>
      <c r="SWF25" s="33"/>
      <c r="SWG25" s="33"/>
      <c r="SWH25" s="33"/>
      <c r="SWI25" s="33"/>
      <c r="SWJ25" s="33"/>
      <c r="SWK25" s="33"/>
      <c r="SWL25" s="33"/>
      <c r="SWM25" s="33"/>
      <c r="SWN25" s="33"/>
      <c r="SWO25" s="33"/>
      <c r="SWP25" s="33"/>
      <c r="SWQ25" s="33"/>
      <c r="SWR25" s="33"/>
      <c r="SWS25" s="33"/>
      <c r="SWT25" s="33"/>
      <c r="SWU25" s="33"/>
      <c r="SWV25" s="33"/>
      <c r="SWW25" s="33"/>
      <c r="SWX25" s="33"/>
      <c r="SWY25" s="33"/>
      <c r="SWZ25" s="33"/>
      <c r="SXA25" s="33"/>
      <c r="SXB25" s="33"/>
      <c r="SXC25" s="33"/>
      <c r="SXD25" s="33"/>
      <c r="SXE25" s="33"/>
      <c r="SXF25" s="33"/>
      <c r="SXG25" s="33"/>
      <c r="SXH25" s="33"/>
      <c r="SXI25" s="33"/>
      <c r="SXJ25" s="33"/>
      <c r="SXK25" s="33"/>
      <c r="SXL25" s="33"/>
      <c r="SXM25" s="33"/>
      <c r="SXN25" s="33"/>
      <c r="SXO25" s="33"/>
      <c r="SXP25" s="33"/>
      <c r="SXQ25" s="33"/>
      <c r="SXR25" s="33"/>
      <c r="SXS25" s="33"/>
      <c r="SXT25" s="33"/>
      <c r="SXU25" s="33"/>
      <c r="SXV25" s="33"/>
      <c r="SXW25" s="33"/>
      <c r="SXX25" s="33"/>
      <c r="SXY25" s="33"/>
      <c r="SXZ25" s="33"/>
      <c r="SYA25" s="33"/>
      <c r="SYB25" s="33"/>
      <c r="SYC25" s="33"/>
      <c r="SYD25" s="33"/>
      <c r="SYE25" s="33"/>
      <c r="SYF25" s="33"/>
      <c r="SYG25" s="33"/>
      <c r="SYH25" s="33"/>
      <c r="SYI25" s="33"/>
      <c r="SYJ25" s="33"/>
      <c r="SYK25" s="33"/>
      <c r="SYL25" s="33"/>
      <c r="SYM25" s="33"/>
      <c r="SYN25" s="33"/>
      <c r="SYO25" s="33"/>
      <c r="SYP25" s="33"/>
      <c r="SYQ25" s="33"/>
      <c r="SYR25" s="33"/>
      <c r="SYS25" s="33"/>
      <c r="SYT25" s="33"/>
      <c r="SYU25" s="33"/>
      <c r="SYV25" s="33"/>
      <c r="SYW25" s="33"/>
      <c r="SYX25" s="33"/>
      <c r="SYY25" s="33"/>
      <c r="SYZ25" s="33"/>
      <c r="SZA25" s="33"/>
      <c r="SZB25" s="33"/>
      <c r="SZC25" s="33"/>
      <c r="SZD25" s="33"/>
      <c r="SZE25" s="33"/>
      <c r="SZF25" s="33"/>
      <c r="SZG25" s="33"/>
      <c r="SZH25" s="33"/>
      <c r="SZI25" s="33"/>
      <c r="SZJ25" s="33"/>
      <c r="SZK25" s="33"/>
      <c r="SZL25" s="33"/>
      <c r="SZM25" s="33"/>
      <c r="SZN25" s="33"/>
      <c r="SZO25" s="33"/>
      <c r="SZP25" s="33"/>
      <c r="SZQ25" s="33"/>
      <c r="SZR25" s="33"/>
      <c r="SZS25" s="33"/>
      <c r="SZT25" s="33"/>
      <c r="SZU25" s="33"/>
      <c r="SZV25" s="33"/>
      <c r="SZW25" s="33"/>
      <c r="SZX25" s="33"/>
      <c r="SZY25" s="33"/>
      <c r="SZZ25" s="33"/>
      <c r="TAA25" s="33"/>
      <c r="TAB25" s="33"/>
      <c r="TAC25" s="33"/>
      <c r="TAD25" s="33"/>
      <c r="TAE25" s="33"/>
      <c r="TAF25" s="33"/>
      <c r="TAG25" s="33"/>
      <c r="TAH25" s="33"/>
      <c r="TAI25" s="33"/>
      <c r="TAJ25" s="33"/>
      <c r="TAK25" s="33"/>
      <c r="TAL25" s="33"/>
      <c r="TAM25" s="33"/>
      <c r="TAN25" s="33"/>
      <c r="TAO25" s="33"/>
      <c r="TAP25" s="33"/>
      <c r="TAQ25" s="33"/>
      <c r="TAR25" s="33"/>
      <c r="TAS25" s="33"/>
      <c r="TAT25" s="33"/>
      <c r="TAU25" s="33"/>
      <c r="TAV25" s="33"/>
      <c r="TAW25" s="33"/>
      <c r="TAX25" s="33"/>
      <c r="TAY25" s="33"/>
      <c r="TAZ25" s="33"/>
      <c r="TBA25" s="33"/>
      <c r="TBB25" s="33"/>
      <c r="TBC25" s="33"/>
      <c r="TBD25" s="33"/>
      <c r="TBE25" s="33"/>
      <c r="TBF25" s="33"/>
      <c r="TBG25" s="33"/>
      <c r="TBH25" s="33"/>
      <c r="TBI25" s="33"/>
      <c r="TBJ25" s="33"/>
      <c r="TBK25" s="33"/>
      <c r="TBL25" s="33"/>
      <c r="TBM25" s="33"/>
      <c r="TBN25" s="33"/>
      <c r="TBO25" s="33"/>
      <c r="TBP25" s="33"/>
      <c r="TBQ25" s="33"/>
      <c r="TBR25" s="33"/>
      <c r="TBS25" s="33"/>
      <c r="TBT25" s="33"/>
      <c r="TBU25" s="33"/>
      <c r="TBV25" s="33"/>
      <c r="TBW25" s="33"/>
      <c r="TBX25" s="33"/>
      <c r="TBY25" s="33"/>
      <c r="TBZ25" s="33"/>
      <c r="TCA25" s="33"/>
      <c r="TCB25" s="33"/>
      <c r="TCC25" s="33"/>
      <c r="TCD25" s="33"/>
      <c r="TCE25" s="33"/>
      <c r="TCF25" s="33"/>
      <c r="TCG25" s="33"/>
      <c r="TCH25" s="33"/>
      <c r="TCI25" s="33"/>
      <c r="TCJ25" s="33"/>
      <c r="TCK25" s="33"/>
      <c r="TCL25" s="33"/>
      <c r="TCM25" s="33"/>
      <c r="TCN25" s="33"/>
      <c r="TCO25" s="33"/>
      <c r="TCP25" s="33"/>
      <c r="TCQ25" s="33"/>
      <c r="TCR25" s="33"/>
      <c r="TCS25" s="33"/>
      <c r="TCT25" s="33"/>
      <c r="TCU25" s="33"/>
      <c r="TCV25" s="33"/>
      <c r="TCW25" s="33"/>
      <c r="TCX25" s="33"/>
      <c r="TCY25" s="33"/>
      <c r="TCZ25" s="33"/>
      <c r="TDA25" s="33"/>
      <c r="TDB25" s="33"/>
      <c r="TDC25" s="33"/>
      <c r="TDD25" s="33"/>
      <c r="TDE25" s="33"/>
      <c r="TDF25" s="33"/>
      <c r="TDG25" s="33"/>
      <c r="TDH25" s="33"/>
      <c r="TDI25" s="33"/>
      <c r="TDJ25" s="33"/>
      <c r="TDK25" s="33"/>
      <c r="TDL25" s="33"/>
      <c r="TDM25" s="33"/>
      <c r="TDN25" s="33"/>
      <c r="TDO25" s="33"/>
      <c r="TDP25" s="33"/>
      <c r="TDQ25" s="33"/>
      <c r="TDR25" s="33"/>
      <c r="TDS25" s="33"/>
      <c r="TDT25" s="33"/>
      <c r="TDU25" s="33"/>
      <c r="TDV25" s="33"/>
      <c r="TDW25" s="33"/>
      <c r="TDX25" s="33"/>
      <c r="TDY25" s="33"/>
      <c r="TDZ25" s="33"/>
      <c r="TEA25" s="33"/>
      <c r="TEB25" s="33"/>
      <c r="TEC25" s="33"/>
      <c r="TED25" s="33"/>
      <c r="TEE25" s="33"/>
      <c r="TEF25" s="33"/>
      <c r="TEG25" s="33"/>
      <c r="TEH25" s="33"/>
      <c r="TEI25" s="33"/>
      <c r="TEJ25" s="33"/>
      <c r="TEK25" s="33"/>
      <c r="TEL25" s="33"/>
      <c r="TEM25" s="33"/>
      <c r="TEN25" s="33"/>
      <c r="TEO25" s="33"/>
      <c r="TEP25" s="33"/>
      <c r="TEQ25" s="33"/>
      <c r="TER25" s="33"/>
      <c r="TES25" s="33"/>
      <c r="TET25" s="33"/>
      <c r="TEU25" s="33"/>
      <c r="TEV25" s="33"/>
      <c r="TEW25" s="33"/>
      <c r="TEX25" s="33"/>
      <c r="TEY25" s="33"/>
      <c r="TEZ25" s="33"/>
      <c r="TFA25" s="33"/>
      <c r="TFB25" s="33"/>
      <c r="TFC25" s="33"/>
      <c r="TFD25" s="33"/>
      <c r="TFE25" s="33"/>
      <c r="TFF25" s="33"/>
      <c r="TFG25" s="33"/>
      <c r="TFH25" s="33"/>
      <c r="TFI25" s="33"/>
      <c r="TFJ25" s="33"/>
      <c r="TFK25" s="33"/>
      <c r="TFL25" s="33"/>
      <c r="TFM25" s="33"/>
      <c r="TFN25" s="33"/>
      <c r="TFO25" s="33"/>
      <c r="TFP25" s="33"/>
      <c r="TFQ25" s="33"/>
      <c r="TFR25" s="33"/>
      <c r="TFS25" s="33"/>
      <c r="TFT25" s="33"/>
      <c r="TFU25" s="33"/>
      <c r="TFV25" s="33"/>
      <c r="TFW25" s="33"/>
      <c r="TFX25" s="33"/>
      <c r="TFY25" s="33"/>
      <c r="TFZ25" s="33"/>
      <c r="TGA25" s="33"/>
      <c r="TGB25" s="33"/>
      <c r="TGC25" s="33"/>
      <c r="TGD25" s="33"/>
      <c r="TGE25" s="33"/>
      <c r="TGF25" s="33"/>
      <c r="TGG25" s="33"/>
      <c r="TGH25" s="33"/>
      <c r="TGI25" s="33"/>
      <c r="TGJ25" s="33"/>
      <c r="TGK25" s="33"/>
      <c r="TGL25" s="33"/>
      <c r="TGM25" s="33"/>
      <c r="TGN25" s="33"/>
      <c r="TGO25" s="33"/>
      <c r="TGP25" s="33"/>
      <c r="TGQ25" s="33"/>
      <c r="TGR25" s="33"/>
      <c r="TGS25" s="33"/>
      <c r="TGT25" s="33"/>
      <c r="TGU25" s="33"/>
      <c r="TGV25" s="33"/>
      <c r="TGW25" s="33"/>
      <c r="TGX25" s="33"/>
      <c r="TGY25" s="33"/>
      <c r="TGZ25" s="33"/>
      <c r="THA25" s="33"/>
      <c r="THB25" s="33"/>
      <c r="THC25" s="33"/>
      <c r="THD25" s="33"/>
      <c r="THE25" s="33"/>
      <c r="THF25" s="33"/>
      <c r="THG25" s="33"/>
      <c r="THH25" s="33"/>
      <c r="THI25" s="33"/>
      <c r="THJ25" s="33"/>
      <c r="THK25" s="33"/>
      <c r="THL25" s="33"/>
      <c r="THM25" s="33"/>
      <c r="THN25" s="33"/>
      <c r="THO25" s="33"/>
      <c r="THP25" s="33"/>
      <c r="THQ25" s="33"/>
      <c r="THR25" s="33"/>
      <c r="THS25" s="33"/>
      <c r="THT25" s="33"/>
      <c r="THU25" s="33"/>
      <c r="THV25" s="33"/>
      <c r="THW25" s="33"/>
      <c r="THX25" s="33"/>
      <c r="THY25" s="33"/>
      <c r="THZ25" s="33"/>
      <c r="TIA25" s="33"/>
      <c r="TIB25" s="33"/>
      <c r="TIC25" s="33"/>
      <c r="TID25" s="33"/>
      <c r="TIE25" s="33"/>
      <c r="TIF25" s="33"/>
      <c r="TIG25" s="33"/>
      <c r="TIH25" s="33"/>
      <c r="TII25" s="33"/>
      <c r="TIJ25" s="33"/>
      <c r="TIK25" s="33"/>
      <c r="TIL25" s="33"/>
      <c r="TIM25" s="33"/>
      <c r="TIN25" s="33"/>
      <c r="TIO25" s="33"/>
      <c r="TIP25" s="33"/>
      <c r="TIQ25" s="33"/>
      <c r="TIR25" s="33"/>
      <c r="TIS25" s="33"/>
      <c r="TIT25" s="33"/>
      <c r="TIU25" s="33"/>
      <c r="TIV25" s="33"/>
      <c r="TIW25" s="33"/>
      <c r="TIX25" s="33"/>
      <c r="TIY25" s="33"/>
      <c r="TIZ25" s="33"/>
      <c r="TJA25" s="33"/>
      <c r="TJB25" s="33"/>
      <c r="TJC25" s="33"/>
      <c r="TJD25" s="33"/>
      <c r="TJE25" s="33"/>
      <c r="TJF25" s="33"/>
      <c r="TJG25" s="33"/>
      <c r="TJH25" s="33"/>
      <c r="TJI25" s="33"/>
      <c r="TJJ25" s="33"/>
      <c r="TJK25" s="33"/>
      <c r="TJL25" s="33"/>
      <c r="TJM25" s="33"/>
      <c r="TJN25" s="33"/>
      <c r="TJO25" s="33"/>
      <c r="TJP25" s="33"/>
      <c r="TJQ25" s="33"/>
      <c r="TJR25" s="33"/>
      <c r="TJS25" s="33"/>
      <c r="TJT25" s="33"/>
      <c r="TJU25" s="33"/>
      <c r="TJV25" s="33"/>
      <c r="TJW25" s="33"/>
      <c r="TJX25" s="33"/>
      <c r="TJY25" s="33"/>
      <c r="TJZ25" s="33"/>
      <c r="TKA25" s="33"/>
      <c r="TKB25" s="33"/>
      <c r="TKC25" s="33"/>
      <c r="TKD25" s="33"/>
      <c r="TKE25" s="33"/>
      <c r="TKF25" s="33"/>
      <c r="TKG25" s="33"/>
      <c r="TKH25" s="33"/>
      <c r="TKI25" s="33"/>
      <c r="TKJ25" s="33"/>
      <c r="TKK25" s="33"/>
      <c r="TKL25" s="33"/>
      <c r="TKM25" s="33"/>
      <c r="TKN25" s="33"/>
      <c r="TKO25" s="33"/>
      <c r="TKP25" s="33"/>
      <c r="TKQ25" s="33"/>
      <c r="TKR25" s="33"/>
      <c r="TKS25" s="33"/>
      <c r="TKT25" s="33"/>
      <c r="TKU25" s="33"/>
      <c r="TKV25" s="33"/>
      <c r="TKW25" s="33"/>
      <c r="TKX25" s="33"/>
      <c r="TKY25" s="33"/>
      <c r="TKZ25" s="33"/>
      <c r="TLA25" s="33"/>
      <c r="TLB25" s="33"/>
      <c r="TLC25" s="33"/>
      <c r="TLD25" s="33"/>
      <c r="TLE25" s="33"/>
      <c r="TLF25" s="33"/>
      <c r="TLG25" s="33"/>
      <c r="TLH25" s="33"/>
      <c r="TLI25" s="33"/>
      <c r="TLJ25" s="33"/>
      <c r="TLK25" s="33"/>
      <c r="TLL25" s="33"/>
      <c r="TLM25" s="33"/>
      <c r="TLN25" s="33"/>
      <c r="TLO25" s="33"/>
      <c r="TLP25" s="33"/>
      <c r="TLQ25" s="33"/>
      <c r="TLR25" s="33"/>
      <c r="TLS25" s="33"/>
      <c r="TLT25" s="33"/>
      <c r="TLU25" s="33"/>
      <c r="TLV25" s="33"/>
      <c r="TLW25" s="33"/>
      <c r="TLX25" s="33"/>
      <c r="TLY25" s="33"/>
      <c r="TLZ25" s="33"/>
      <c r="TMA25" s="33"/>
      <c r="TMB25" s="33"/>
      <c r="TMC25" s="33"/>
      <c r="TMD25" s="33"/>
      <c r="TME25" s="33"/>
      <c r="TMF25" s="33"/>
      <c r="TMG25" s="33"/>
      <c r="TMH25" s="33"/>
      <c r="TMI25" s="33"/>
      <c r="TMJ25" s="33"/>
      <c r="TMK25" s="33"/>
      <c r="TML25" s="33"/>
      <c r="TMM25" s="33"/>
      <c r="TMN25" s="33"/>
      <c r="TMO25" s="33"/>
      <c r="TMP25" s="33"/>
      <c r="TMQ25" s="33"/>
      <c r="TMR25" s="33"/>
      <c r="TMS25" s="33"/>
      <c r="TMT25" s="33"/>
      <c r="TMU25" s="33"/>
      <c r="TMV25" s="33"/>
      <c r="TMW25" s="33"/>
      <c r="TMX25" s="33"/>
      <c r="TMY25" s="33"/>
      <c r="TMZ25" s="33"/>
      <c r="TNA25" s="33"/>
      <c r="TNB25" s="33"/>
      <c r="TNC25" s="33"/>
      <c r="TND25" s="33"/>
      <c r="TNE25" s="33"/>
      <c r="TNF25" s="33"/>
      <c r="TNG25" s="33"/>
      <c r="TNH25" s="33"/>
      <c r="TNI25" s="33"/>
      <c r="TNJ25" s="33"/>
      <c r="TNK25" s="33"/>
      <c r="TNL25" s="33"/>
      <c r="TNM25" s="33"/>
      <c r="TNN25" s="33"/>
      <c r="TNO25" s="33"/>
      <c r="TNP25" s="33"/>
      <c r="TNQ25" s="33"/>
      <c r="TNR25" s="33"/>
      <c r="TNS25" s="33"/>
      <c r="TNT25" s="33"/>
      <c r="TNU25" s="33"/>
      <c r="TNV25" s="33"/>
      <c r="TNW25" s="33"/>
      <c r="TNX25" s="33"/>
      <c r="TNY25" s="33"/>
      <c r="TNZ25" s="33"/>
      <c r="TOA25" s="33"/>
      <c r="TOB25" s="33"/>
      <c r="TOC25" s="33"/>
      <c r="TOD25" s="33"/>
      <c r="TOE25" s="33"/>
      <c r="TOF25" s="33"/>
      <c r="TOG25" s="33"/>
      <c r="TOH25" s="33"/>
      <c r="TOI25" s="33"/>
      <c r="TOJ25" s="33"/>
      <c r="TOK25" s="33"/>
      <c r="TOL25" s="33"/>
      <c r="TOM25" s="33"/>
      <c r="TON25" s="33"/>
      <c r="TOO25" s="33"/>
      <c r="TOP25" s="33"/>
      <c r="TOQ25" s="33"/>
      <c r="TOR25" s="33"/>
      <c r="TOS25" s="33"/>
      <c r="TOT25" s="33"/>
      <c r="TOU25" s="33"/>
      <c r="TOV25" s="33"/>
      <c r="TOW25" s="33"/>
      <c r="TOX25" s="33"/>
      <c r="TOY25" s="33"/>
      <c r="TOZ25" s="33"/>
      <c r="TPA25" s="33"/>
      <c r="TPB25" s="33"/>
      <c r="TPC25" s="33"/>
      <c r="TPD25" s="33"/>
      <c r="TPE25" s="33"/>
      <c r="TPF25" s="33"/>
      <c r="TPG25" s="33"/>
      <c r="TPH25" s="33"/>
      <c r="TPI25" s="33"/>
      <c r="TPJ25" s="33"/>
      <c r="TPK25" s="33"/>
      <c r="TPL25" s="33"/>
      <c r="TPM25" s="33"/>
      <c r="TPN25" s="33"/>
      <c r="TPO25" s="33"/>
      <c r="TPP25" s="33"/>
      <c r="TPQ25" s="33"/>
      <c r="TPR25" s="33"/>
      <c r="TPS25" s="33"/>
      <c r="TPT25" s="33"/>
      <c r="TPU25" s="33"/>
      <c r="TPV25" s="33"/>
      <c r="TPW25" s="33"/>
      <c r="TPX25" s="33"/>
      <c r="TPY25" s="33"/>
      <c r="TPZ25" s="33"/>
      <c r="TQA25" s="33"/>
      <c r="TQB25" s="33"/>
      <c r="TQC25" s="33"/>
      <c r="TQD25" s="33"/>
      <c r="TQE25" s="33"/>
      <c r="TQF25" s="33"/>
      <c r="TQG25" s="33"/>
      <c r="TQH25" s="33"/>
      <c r="TQI25" s="33"/>
      <c r="TQJ25" s="33"/>
      <c r="TQK25" s="33"/>
      <c r="TQL25" s="33"/>
      <c r="TQM25" s="33"/>
      <c r="TQN25" s="33"/>
      <c r="TQO25" s="33"/>
      <c r="TQP25" s="33"/>
      <c r="TQQ25" s="33"/>
      <c r="TQR25" s="33"/>
      <c r="TQS25" s="33"/>
      <c r="TQT25" s="33"/>
      <c r="TQU25" s="33"/>
      <c r="TQV25" s="33"/>
      <c r="TQW25" s="33"/>
      <c r="TQX25" s="33"/>
      <c r="TQY25" s="33"/>
      <c r="TQZ25" s="33"/>
      <c r="TRA25" s="33"/>
      <c r="TRB25" s="33"/>
      <c r="TRC25" s="33"/>
      <c r="TRD25" s="33"/>
      <c r="TRE25" s="33"/>
      <c r="TRF25" s="33"/>
      <c r="TRG25" s="33"/>
      <c r="TRH25" s="33"/>
      <c r="TRI25" s="33"/>
      <c r="TRJ25" s="33"/>
      <c r="TRK25" s="33"/>
      <c r="TRL25" s="33"/>
      <c r="TRM25" s="33"/>
      <c r="TRN25" s="33"/>
      <c r="TRO25" s="33"/>
      <c r="TRP25" s="33"/>
      <c r="TRQ25" s="33"/>
      <c r="TRR25" s="33"/>
      <c r="TRS25" s="33"/>
      <c r="TRT25" s="33"/>
      <c r="TRU25" s="33"/>
      <c r="TRV25" s="33"/>
      <c r="TRW25" s="33"/>
      <c r="TRX25" s="33"/>
      <c r="TRY25" s="33"/>
      <c r="TRZ25" s="33"/>
      <c r="TSA25" s="33"/>
      <c r="TSB25" s="33"/>
      <c r="TSC25" s="33"/>
      <c r="TSD25" s="33"/>
      <c r="TSE25" s="33"/>
      <c r="TSF25" s="33"/>
      <c r="TSG25" s="33"/>
      <c r="TSH25" s="33"/>
      <c r="TSI25" s="33"/>
      <c r="TSJ25" s="33"/>
      <c r="TSK25" s="33"/>
      <c r="TSL25" s="33"/>
      <c r="TSM25" s="33"/>
      <c r="TSN25" s="33"/>
      <c r="TSO25" s="33"/>
      <c r="TSP25" s="33"/>
      <c r="TSQ25" s="33"/>
      <c r="TSR25" s="33"/>
      <c r="TSS25" s="33"/>
      <c r="TST25" s="33"/>
      <c r="TSU25" s="33"/>
      <c r="TSV25" s="33"/>
      <c r="TSW25" s="33"/>
      <c r="TSX25" s="33"/>
      <c r="TSY25" s="33"/>
      <c r="TSZ25" s="33"/>
      <c r="TTA25" s="33"/>
      <c r="TTB25" s="33"/>
      <c r="TTC25" s="33"/>
      <c r="TTD25" s="33"/>
      <c r="TTE25" s="33"/>
      <c r="TTF25" s="33"/>
      <c r="TTG25" s="33"/>
      <c r="TTH25" s="33"/>
      <c r="TTI25" s="33"/>
      <c r="TTJ25" s="33"/>
      <c r="TTK25" s="33"/>
      <c r="TTL25" s="33"/>
      <c r="TTM25" s="33"/>
      <c r="TTN25" s="33"/>
      <c r="TTO25" s="33"/>
      <c r="TTP25" s="33"/>
      <c r="TTQ25" s="33"/>
      <c r="TTR25" s="33"/>
      <c r="TTS25" s="33"/>
      <c r="TTT25" s="33"/>
      <c r="TTU25" s="33"/>
      <c r="TTV25" s="33"/>
      <c r="TTW25" s="33"/>
      <c r="TTX25" s="33"/>
      <c r="TTY25" s="33"/>
      <c r="TTZ25" s="33"/>
      <c r="TUA25" s="33"/>
      <c r="TUB25" s="33"/>
      <c r="TUC25" s="33"/>
      <c r="TUD25" s="33"/>
      <c r="TUE25" s="33"/>
      <c r="TUF25" s="33"/>
      <c r="TUG25" s="33"/>
      <c r="TUH25" s="33"/>
      <c r="TUI25" s="33"/>
      <c r="TUJ25" s="33"/>
      <c r="TUK25" s="33"/>
      <c r="TUL25" s="33"/>
      <c r="TUM25" s="33"/>
      <c r="TUN25" s="33"/>
      <c r="TUO25" s="33"/>
      <c r="TUP25" s="33"/>
      <c r="TUQ25" s="33"/>
      <c r="TUR25" s="33"/>
      <c r="TUS25" s="33"/>
      <c r="TUT25" s="33"/>
      <c r="TUU25" s="33"/>
      <c r="TUV25" s="33"/>
      <c r="TUW25" s="33"/>
      <c r="TUX25" s="33"/>
      <c r="TUY25" s="33"/>
      <c r="TUZ25" s="33"/>
      <c r="TVA25" s="33"/>
      <c r="TVB25" s="33"/>
      <c r="TVC25" s="33"/>
      <c r="TVD25" s="33"/>
      <c r="TVE25" s="33"/>
      <c r="TVF25" s="33"/>
      <c r="TVG25" s="33"/>
      <c r="TVH25" s="33"/>
      <c r="TVI25" s="33"/>
      <c r="TVJ25" s="33"/>
      <c r="TVK25" s="33"/>
      <c r="TVL25" s="33"/>
      <c r="TVM25" s="33"/>
      <c r="TVN25" s="33"/>
      <c r="TVO25" s="33"/>
      <c r="TVP25" s="33"/>
      <c r="TVQ25" s="33"/>
      <c r="TVR25" s="33"/>
      <c r="TVS25" s="33"/>
      <c r="TVT25" s="33"/>
      <c r="TVU25" s="33"/>
      <c r="TVV25" s="33"/>
      <c r="TVW25" s="33"/>
      <c r="TVX25" s="33"/>
      <c r="TVY25" s="33"/>
      <c r="TVZ25" s="33"/>
      <c r="TWA25" s="33"/>
      <c r="TWB25" s="33"/>
      <c r="TWC25" s="33"/>
      <c r="TWD25" s="33"/>
      <c r="TWE25" s="33"/>
      <c r="TWF25" s="33"/>
      <c r="TWG25" s="33"/>
      <c r="TWH25" s="33"/>
      <c r="TWI25" s="33"/>
      <c r="TWJ25" s="33"/>
      <c r="TWK25" s="33"/>
      <c r="TWL25" s="33"/>
      <c r="TWM25" s="33"/>
      <c r="TWN25" s="33"/>
      <c r="TWO25" s="33"/>
      <c r="TWP25" s="33"/>
      <c r="TWQ25" s="33"/>
      <c r="TWR25" s="33"/>
      <c r="TWS25" s="33"/>
      <c r="TWT25" s="33"/>
      <c r="TWU25" s="33"/>
      <c r="TWV25" s="33"/>
      <c r="TWW25" s="33"/>
      <c r="TWX25" s="33"/>
      <c r="TWY25" s="33"/>
      <c r="TWZ25" s="33"/>
      <c r="TXA25" s="33"/>
      <c r="TXB25" s="33"/>
      <c r="TXC25" s="33"/>
      <c r="TXD25" s="33"/>
      <c r="TXE25" s="33"/>
      <c r="TXF25" s="33"/>
      <c r="TXG25" s="33"/>
      <c r="TXH25" s="33"/>
      <c r="TXI25" s="33"/>
      <c r="TXJ25" s="33"/>
      <c r="TXK25" s="33"/>
      <c r="TXL25" s="33"/>
      <c r="TXM25" s="33"/>
      <c r="TXN25" s="33"/>
      <c r="TXO25" s="33"/>
      <c r="TXP25" s="33"/>
      <c r="TXQ25" s="33"/>
      <c r="TXR25" s="33"/>
      <c r="TXS25" s="33"/>
      <c r="TXT25" s="33"/>
      <c r="TXU25" s="33"/>
      <c r="TXV25" s="33"/>
      <c r="TXW25" s="33"/>
      <c r="TXX25" s="33"/>
      <c r="TXY25" s="33"/>
      <c r="TXZ25" s="33"/>
      <c r="TYA25" s="33"/>
      <c r="TYB25" s="33"/>
      <c r="TYC25" s="33"/>
      <c r="TYD25" s="33"/>
      <c r="TYE25" s="33"/>
      <c r="TYF25" s="33"/>
      <c r="TYG25" s="33"/>
      <c r="TYH25" s="33"/>
      <c r="TYI25" s="33"/>
      <c r="TYJ25" s="33"/>
      <c r="TYK25" s="33"/>
      <c r="TYL25" s="33"/>
      <c r="TYM25" s="33"/>
      <c r="TYN25" s="33"/>
      <c r="TYO25" s="33"/>
      <c r="TYP25" s="33"/>
      <c r="TYQ25" s="33"/>
      <c r="TYR25" s="33"/>
      <c r="TYS25" s="33"/>
      <c r="TYT25" s="33"/>
      <c r="TYU25" s="33"/>
      <c r="TYV25" s="33"/>
      <c r="TYW25" s="33"/>
      <c r="TYX25" s="33"/>
      <c r="TYY25" s="33"/>
      <c r="TYZ25" s="33"/>
      <c r="TZA25" s="33"/>
      <c r="TZB25" s="33"/>
      <c r="TZC25" s="33"/>
      <c r="TZD25" s="33"/>
      <c r="TZE25" s="33"/>
      <c r="TZF25" s="33"/>
      <c r="TZG25" s="33"/>
      <c r="TZH25" s="33"/>
      <c r="TZI25" s="33"/>
      <c r="TZJ25" s="33"/>
      <c r="TZK25" s="33"/>
      <c r="TZL25" s="33"/>
      <c r="TZM25" s="33"/>
      <c r="TZN25" s="33"/>
      <c r="TZO25" s="33"/>
      <c r="TZP25" s="33"/>
      <c r="TZQ25" s="33"/>
      <c r="TZR25" s="33"/>
      <c r="TZS25" s="33"/>
      <c r="TZT25" s="33"/>
      <c r="TZU25" s="33"/>
      <c r="TZV25" s="33"/>
      <c r="TZW25" s="33"/>
      <c r="TZX25" s="33"/>
      <c r="TZY25" s="33"/>
      <c r="TZZ25" s="33"/>
      <c r="UAA25" s="33"/>
      <c r="UAB25" s="33"/>
      <c r="UAC25" s="33"/>
      <c r="UAD25" s="33"/>
      <c r="UAE25" s="33"/>
      <c r="UAF25" s="33"/>
      <c r="UAG25" s="33"/>
      <c r="UAH25" s="33"/>
      <c r="UAI25" s="33"/>
      <c r="UAJ25" s="33"/>
      <c r="UAK25" s="33"/>
      <c r="UAL25" s="33"/>
      <c r="UAM25" s="33"/>
      <c r="UAN25" s="33"/>
      <c r="UAO25" s="33"/>
      <c r="UAP25" s="33"/>
      <c r="UAQ25" s="33"/>
      <c r="UAR25" s="33"/>
      <c r="UAS25" s="33"/>
      <c r="UAT25" s="33"/>
      <c r="UAU25" s="33"/>
      <c r="UAV25" s="33"/>
      <c r="UAW25" s="33"/>
      <c r="UAX25" s="33"/>
      <c r="UAY25" s="33"/>
      <c r="UAZ25" s="33"/>
      <c r="UBA25" s="33"/>
      <c r="UBB25" s="33"/>
      <c r="UBC25" s="33"/>
      <c r="UBD25" s="33"/>
      <c r="UBE25" s="33"/>
      <c r="UBF25" s="33"/>
      <c r="UBG25" s="33"/>
      <c r="UBH25" s="33"/>
      <c r="UBI25" s="33"/>
      <c r="UBJ25" s="33"/>
      <c r="UBK25" s="33"/>
      <c r="UBL25" s="33"/>
      <c r="UBM25" s="33"/>
      <c r="UBN25" s="33"/>
      <c r="UBO25" s="33"/>
      <c r="UBP25" s="33"/>
      <c r="UBQ25" s="33"/>
      <c r="UBR25" s="33"/>
      <c r="UBS25" s="33"/>
      <c r="UBT25" s="33"/>
      <c r="UBU25" s="33"/>
      <c r="UBV25" s="33"/>
      <c r="UBW25" s="33"/>
      <c r="UBX25" s="33"/>
      <c r="UBY25" s="33"/>
      <c r="UBZ25" s="33"/>
      <c r="UCA25" s="33"/>
      <c r="UCB25" s="33"/>
      <c r="UCC25" s="33"/>
      <c r="UCD25" s="33"/>
      <c r="UCE25" s="33"/>
      <c r="UCF25" s="33"/>
      <c r="UCG25" s="33"/>
      <c r="UCH25" s="33"/>
      <c r="UCI25" s="33"/>
      <c r="UCJ25" s="33"/>
      <c r="UCK25" s="33"/>
      <c r="UCL25" s="33"/>
      <c r="UCM25" s="33"/>
      <c r="UCN25" s="33"/>
      <c r="UCO25" s="33"/>
      <c r="UCP25" s="33"/>
      <c r="UCQ25" s="33"/>
      <c r="UCR25" s="33"/>
      <c r="UCS25" s="33"/>
      <c r="UCT25" s="33"/>
      <c r="UCU25" s="33"/>
      <c r="UCV25" s="33"/>
      <c r="UCW25" s="33"/>
      <c r="UCX25" s="33"/>
      <c r="UCY25" s="33"/>
      <c r="UCZ25" s="33"/>
      <c r="UDA25" s="33"/>
      <c r="UDB25" s="33"/>
      <c r="UDC25" s="33"/>
      <c r="UDD25" s="33"/>
      <c r="UDE25" s="33"/>
      <c r="UDF25" s="33"/>
      <c r="UDG25" s="33"/>
      <c r="UDH25" s="33"/>
      <c r="UDI25" s="33"/>
      <c r="UDJ25" s="33"/>
      <c r="UDK25" s="33"/>
      <c r="UDL25" s="33"/>
      <c r="UDM25" s="33"/>
      <c r="UDN25" s="33"/>
      <c r="UDO25" s="33"/>
      <c r="UDP25" s="33"/>
      <c r="UDQ25" s="33"/>
      <c r="UDR25" s="33"/>
      <c r="UDS25" s="33"/>
      <c r="UDT25" s="33"/>
      <c r="UDU25" s="33"/>
      <c r="UDV25" s="33"/>
      <c r="UDW25" s="33"/>
      <c r="UDX25" s="33"/>
      <c r="UDY25" s="33"/>
      <c r="UDZ25" s="33"/>
      <c r="UEA25" s="33"/>
      <c r="UEB25" s="33"/>
      <c r="UEC25" s="33"/>
      <c r="UED25" s="33"/>
      <c r="UEE25" s="33"/>
      <c r="UEF25" s="33"/>
      <c r="UEG25" s="33"/>
      <c r="UEH25" s="33"/>
      <c r="UEI25" s="33"/>
      <c r="UEJ25" s="33"/>
      <c r="UEK25" s="33"/>
      <c r="UEL25" s="33"/>
      <c r="UEM25" s="33"/>
      <c r="UEN25" s="33"/>
      <c r="UEO25" s="33"/>
      <c r="UEP25" s="33"/>
      <c r="UEQ25" s="33"/>
      <c r="UER25" s="33"/>
      <c r="UES25" s="33"/>
      <c r="UET25" s="33"/>
      <c r="UEU25" s="33"/>
      <c r="UEV25" s="33"/>
      <c r="UEW25" s="33"/>
      <c r="UEX25" s="33"/>
      <c r="UEY25" s="33"/>
      <c r="UEZ25" s="33"/>
      <c r="UFA25" s="33"/>
      <c r="UFB25" s="33"/>
      <c r="UFC25" s="33"/>
      <c r="UFD25" s="33"/>
      <c r="UFE25" s="33"/>
      <c r="UFF25" s="33"/>
      <c r="UFG25" s="33"/>
      <c r="UFH25" s="33"/>
      <c r="UFI25" s="33"/>
      <c r="UFJ25" s="33"/>
      <c r="UFK25" s="33"/>
      <c r="UFL25" s="33"/>
      <c r="UFM25" s="33"/>
      <c r="UFN25" s="33"/>
      <c r="UFO25" s="33"/>
      <c r="UFP25" s="33"/>
      <c r="UFQ25" s="33"/>
      <c r="UFR25" s="33"/>
      <c r="UFS25" s="33"/>
      <c r="UFT25" s="33"/>
      <c r="UFU25" s="33"/>
      <c r="UFV25" s="33"/>
      <c r="UFW25" s="33"/>
      <c r="UFX25" s="33"/>
      <c r="UFY25" s="33"/>
      <c r="UFZ25" s="33"/>
      <c r="UGA25" s="33"/>
      <c r="UGB25" s="33"/>
      <c r="UGC25" s="33"/>
      <c r="UGD25" s="33"/>
      <c r="UGE25" s="33"/>
      <c r="UGF25" s="33"/>
      <c r="UGG25" s="33"/>
      <c r="UGH25" s="33"/>
      <c r="UGI25" s="33"/>
      <c r="UGJ25" s="33"/>
      <c r="UGK25" s="33"/>
      <c r="UGL25" s="33"/>
      <c r="UGM25" s="33"/>
      <c r="UGN25" s="33"/>
      <c r="UGO25" s="33"/>
      <c r="UGP25" s="33"/>
      <c r="UGQ25" s="33"/>
      <c r="UGR25" s="33"/>
      <c r="UGS25" s="33"/>
      <c r="UGT25" s="33"/>
      <c r="UGU25" s="33"/>
      <c r="UGV25" s="33"/>
      <c r="UGW25" s="33"/>
      <c r="UGX25" s="33"/>
      <c r="UGY25" s="33"/>
      <c r="UGZ25" s="33"/>
      <c r="UHA25" s="33"/>
      <c r="UHB25" s="33"/>
      <c r="UHC25" s="33"/>
      <c r="UHD25" s="33"/>
      <c r="UHE25" s="33"/>
      <c r="UHF25" s="33"/>
      <c r="UHG25" s="33"/>
      <c r="UHH25" s="33"/>
      <c r="UHI25" s="33"/>
      <c r="UHJ25" s="33"/>
      <c r="UHK25" s="33"/>
      <c r="UHL25" s="33"/>
      <c r="UHM25" s="33"/>
      <c r="UHN25" s="33"/>
      <c r="UHO25" s="33"/>
      <c r="UHP25" s="33"/>
      <c r="UHQ25" s="33"/>
      <c r="UHR25" s="33"/>
      <c r="UHS25" s="33"/>
      <c r="UHT25" s="33"/>
      <c r="UHU25" s="33"/>
      <c r="UHV25" s="33"/>
      <c r="UHW25" s="33"/>
      <c r="UHX25" s="33"/>
      <c r="UHY25" s="33"/>
      <c r="UHZ25" s="33"/>
      <c r="UIA25" s="33"/>
      <c r="UIB25" s="33"/>
      <c r="UIC25" s="33"/>
      <c r="UID25" s="33"/>
      <c r="UIE25" s="33"/>
      <c r="UIF25" s="33"/>
      <c r="UIG25" s="33"/>
      <c r="UIH25" s="33"/>
      <c r="UII25" s="33"/>
      <c r="UIJ25" s="33"/>
      <c r="UIK25" s="33"/>
      <c r="UIL25" s="33"/>
      <c r="UIM25" s="33"/>
      <c r="UIN25" s="33"/>
      <c r="UIO25" s="33"/>
      <c r="UIP25" s="33"/>
      <c r="UIQ25" s="33"/>
      <c r="UIR25" s="33"/>
      <c r="UIS25" s="33"/>
      <c r="UIT25" s="33"/>
      <c r="UIU25" s="33"/>
      <c r="UIV25" s="33"/>
      <c r="UIW25" s="33"/>
      <c r="UIX25" s="33"/>
      <c r="UIY25" s="33"/>
      <c r="UIZ25" s="33"/>
      <c r="UJA25" s="33"/>
      <c r="UJB25" s="33"/>
      <c r="UJC25" s="33"/>
      <c r="UJD25" s="33"/>
      <c r="UJE25" s="33"/>
      <c r="UJF25" s="33"/>
      <c r="UJG25" s="33"/>
      <c r="UJH25" s="33"/>
      <c r="UJI25" s="33"/>
      <c r="UJJ25" s="33"/>
      <c r="UJK25" s="33"/>
      <c r="UJL25" s="33"/>
      <c r="UJM25" s="33"/>
      <c r="UJN25" s="33"/>
      <c r="UJO25" s="33"/>
      <c r="UJP25" s="33"/>
      <c r="UJQ25" s="33"/>
      <c r="UJR25" s="33"/>
      <c r="UJS25" s="33"/>
      <c r="UJT25" s="33"/>
      <c r="UJU25" s="33"/>
      <c r="UJV25" s="33"/>
      <c r="UJW25" s="33"/>
      <c r="UJX25" s="33"/>
      <c r="UJY25" s="33"/>
      <c r="UJZ25" s="33"/>
      <c r="UKA25" s="33"/>
      <c r="UKB25" s="33"/>
      <c r="UKC25" s="33"/>
      <c r="UKD25" s="33"/>
      <c r="UKE25" s="33"/>
      <c r="UKF25" s="33"/>
      <c r="UKG25" s="33"/>
      <c r="UKH25" s="33"/>
      <c r="UKI25" s="33"/>
      <c r="UKJ25" s="33"/>
      <c r="UKK25" s="33"/>
      <c r="UKL25" s="33"/>
      <c r="UKM25" s="33"/>
      <c r="UKN25" s="33"/>
      <c r="UKO25" s="33"/>
      <c r="UKP25" s="33"/>
      <c r="UKQ25" s="33"/>
      <c r="UKR25" s="33"/>
      <c r="UKS25" s="33"/>
      <c r="UKT25" s="33"/>
      <c r="UKU25" s="33"/>
      <c r="UKV25" s="33"/>
      <c r="UKW25" s="33"/>
      <c r="UKX25" s="33"/>
      <c r="UKY25" s="33"/>
      <c r="UKZ25" s="33"/>
      <c r="ULA25" s="33"/>
      <c r="ULB25" s="33"/>
      <c r="ULC25" s="33"/>
      <c r="ULD25" s="33"/>
      <c r="ULE25" s="33"/>
      <c r="ULF25" s="33"/>
      <c r="ULG25" s="33"/>
      <c r="ULH25" s="33"/>
      <c r="ULI25" s="33"/>
      <c r="ULJ25" s="33"/>
      <c r="ULK25" s="33"/>
      <c r="ULL25" s="33"/>
      <c r="ULM25" s="33"/>
      <c r="ULN25" s="33"/>
      <c r="ULO25" s="33"/>
      <c r="ULP25" s="33"/>
      <c r="ULQ25" s="33"/>
      <c r="ULR25" s="33"/>
      <c r="ULS25" s="33"/>
      <c r="ULT25" s="33"/>
      <c r="ULU25" s="33"/>
      <c r="ULV25" s="33"/>
      <c r="ULW25" s="33"/>
      <c r="ULX25" s="33"/>
      <c r="ULY25" s="33"/>
      <c r="ULZ25" s="33"/>
      <c r="UMA25" s="33"/>
      <c r="UMB25" s="33"/>
      <c r="UMC25" s="33"/>
      <c r="UMD25" s="33"/>
      <c r="UME25" s="33"/>
      <c r="UMF25" s="33"/>
      <c r="UMG25" s="33"/>
      <c r="UMH25" s="33"/>
      <c r="UMI25" s="33"/>
      <c r="UMJ25" s="33"/>
      <c r="UMK25" s="33"/>
      <c r="UML25" s="33"/>
      <c r="UMM25" s="33"/>
      <c r="UMN25" s="33"/>
      <c r="UMO25" s="33"/>
      <c r="UMP25" s="33"/>
      <c r="UMQ25" s="33"/>
      <c r="UMR25" s="33"/>
      <c r="UMS25" s="33"/>
      <c r="UMT25" s="33"/>
      <c r="UMU25" s="33"/>
      <c r="UMV25" s="33"/>
      <c r="UMW25" s="33"/>
      <c r="UMX25" s="33"/>
      <c r="UMY25" s="33"/>
      <c r="UMZ25" s="33"/>
      <c r="UNA25" s="33"/>
      <c r="UNB25" s="33"/>
      <c r="UNC25" s="33"/>
      <c r="UND25" s="33"/>
      <c r="UNE25" s="33"/>
      <c r="UNF25" s="33"/>
      <c r="UNG25" s="33"/>
      <c r="UNH25" s="33"/>
      <c r="UNI25" s="33"/>
      <c r="UNJ25" s="33"/>
      <c r="UNK25" s="33"/>
      <c r="UNL25" s="33"/>
      <c r="UNM25" s="33"/>
      <c r="UNN25" s="33"/>
      <c r="UNO25" s="33"/>
      <c r="UNP25" s="33"/>
      <c r="UNQ25" s="33"/>
      <c r="UNR25" s="33"/>
      <c r="UNS25" s="33"/>
      <c r="UNT25" s="33"/>
      <c r="UNU25" s="33"/>
      <c r="UNV25" s="33"/>
      <c r="UNW25" s="33"/>
      <c r="UNX25" s="33"/>
      <c r="UNY25" s="33"/>
      <c r="UNZ25" s="33"/>
      <c r="UOA25" s="33"/>
      <c r="UOB25" s="33"/>
      <c r="UOC25" s="33"/>
      <c r="UOD25" s="33"/>
      <c r="UOE25" s="33"/>
      <c r="UOF25" s="33"/>
      <c r="UOG25" s="33"/>
      <c r="UOH25" s="33"/>
      <c r="UOI25" s="33"/>
      <c r="UOJ25" s="33"/>
      <c r="UOK25" s="33"/>
      <c r="UOL25" s="33"/>
      <c r="UOM25" s="33"/>
      <c r="UON25" s="33"/>
      <c r="UOO25" s="33"/>
      <c r="UOP25" s="33"/>
      <c r="UOQ25" s="33"/>
      <c r="UOR25" s="33"/>
      <c r="UOS25" s="33"/>
      <c r="UOT25" s="33"/>
      <c r="UOU25" s="33"/>
      <c r="UOV25" s="33"/>
      <c r="UOW25" s="33"/>
      <c r="UOX25" s="33"/>
      <c r="UOY25" s="33"/>
      <c r="UOZ25" s="33"/>
      <c r="UPA25" s="33"/>
      <c r="UPB25" s="33"/>
      <c r="UPC25" s="33"/>
      <c r="UPD25" s="33"/>
      <c r="UPE25" s="33"/>
      <c r="UPF25" s="33"/>
      <c r="UPG25" s="33"/>
      <c r="UPH25" s="33"/>
      <c r="UPI25" s="33"/>
      <c r="UPJ25" s="33"/>
      <c r="UPK25" s="33"/>
      <c r="UPL25" s="33"/>
      <c r="UPM25" s="33"/>
      <c r="UPN25" s="33"/>
      <c r="UPO25" s="33"/>
      <c r="UPP25" s="33"/>
      <c r="UPQ25" s="33"/>
      <c r="UPR25" s="33"/>
      <c r="UPS25" s="33"/>
      <c r="UPT25" s="33"/>
      <c r="UPU25" s="33"/>
      <c r="UPV25" s="33"/>
      <c r="UPW25" s="33"/>
      <c r="UPX25" s="33"/>
      <c r="UPY25" s="33"/>
      <c r="UPZ25" s="33"/>
      <c r="UQA25" s="33"/>
      <c r="UQB25" s="33"/>
      <c r="UQC25" s="33"/>
      <c r="UQD25" s="33"/>
      <c r="UQE25" s="33"/>
      <c r="UQF25" s="33"/>
      <c r="UQG25" s="33"/>
      <c r="UQH25" s="33"/>
      <c r="UQI25" s="33"/>
      <c r="UQJ25" s="33"/>
      <c r="UQK25" s="33"/>
      <c r="UQL25" s="33"/>
      <c r="UQM25" s="33"/>
      <c r="UQN25" s="33"/>
      <c r="UQO25" s="33"/>
      <c r="UQP25" s="33"/>
      <c r="UQQ25" s="33"/>
      <c r="UQR25" s="33"/>
      <c r="UQS25" s="33"/>
      <c r="UQT25" s="33"/>
      <c r="UQU25" s="33"/>
      <c r="UQV25" s="33"/>
      <c r="UQW25" s="33"/>
      <c r="UQX25" s="33"/>
      <c r="UQY25" s="33"/>
      <c r="UQZ25" s="33"/>
      <c r="URA25" s="33"/>
      <c r="URB25" s="33"/>
      <c r="URC25" s="33"/>
      <c r="URD25" s="33"/>
      <c r="URE25" s="33"/>
      <c r="URF25" s="33"/>
      <c r="URG25" s="33"/>
      <c r="URH25" s="33"/>
      <c r="URI25" s="33"/>
      <c r="URJ25" s="33"/>
      <c r="URK25" s="33"/>
      <c r="URL25" s="33"/>
      <c r="URM25" s="33"/>
      <c r="URN25" s="33"/>
      <c r="URO25" s="33"/>
      <c r="URP25" s="33"/>
      <c r="URQ25" s="33"/>
      <c r="URR25" s="33"/>
      <c r="URS25" s="33"/>
      <c r="URT25" s="33"/>
      <c r="URU25" s="33"/>
      <c r="URV25" s="33"/>
      <c r="URW25" s="33"/>
      <c r="URX25" s="33"/>
      <c r="URY25" s="33"/>
      <c r="URZ25" s="33"/>
      <c r="USA25" s="33"/>
      <c r="USB25" s="33"/>
      <c r="USC25" s="33"/>
      <c r="USD25" s="33"/>
      <c r="USE25" s="33"/>
      <c r="USF25" s="33"/>
      <c r="USG25" s="33"/>
      <c r="USH25" s="33"/>
      <c r="USI25" s="33"/>
      <c r="USJ25" s="33"/>
      <c r="USK25" s="33"/>
      <c r="USL25" s="33"/>
      <c r="USM25" s="33"/>
      <c r="USN25" s="33"/>
      <c r="USO25" s="33"/>
      <c r="USP25" s="33"/>
      <c r="USQ25" s="33"/>
      <c r="USR25" s="33"/>
      <c r="USS25" s="33"/>
      <c r="UST25" s="33"/>
      <c r="USU25" s="33"/>
      <c r="USV25" s="33"/>
      <c r="USW25" s="33"/>
      <c r="USX25" s="33"/>
      <c r="USY25" s="33"/>
      <c r="USZ25" s="33"/>
      <c r="UTA25" s="33"/>
      <c r="UTB25" s="33"/>
      <c r="UTC25" s="33"/>
      <c r="UTD25" s="33"/>
      <c r="UTE25" s="33"/>
      <c r="UTF25" s="33"/>
      <c r="UTG25" s="33"/>
      <c r="UTH25" s="33"/>
      <c r="UTI25" s="33"/>
      <c r="UTJ25" s="33"/>
      <c r="UTK25" s="33"/>
      <c r="UTL25" s="33"/>
      <c r="UTM25" s="33"/>
      <c r="UTN25" s="33"/>
      <c r="UTO25" s="33"/>
      <c r="UTP25" s="33"/>
      <c r="UTQ25" s="33"/>
      <c r="UTR25" s="33"/>
      <c r="UTS25" s="33"/>
      <c r="UTT25" s="33"/>
      <c r="UTU25" s="33"/>
      <c r="UTV25" s="33"/>
      <c r="UTW25" s="33"/>
      <c r="UTX25" s="33"/>
      <c r="UTY25" s="33"/>
      <c r="UTZ25" s="33"/>
      <c r="UUA25" s="33"/>
      <c r="UUB25" s="33"/>
      <c r="UUC25" s="33"/>
      <c r="UUD25" s="33"/>
      <c r="UUE25" s="33"/>
      <c r="UUF25" s="33"/>
      <c r="UUG25" s="33"/>
      <c r="UUH25" s="33"/>
      <c r="UUI25" s="33"/>
      <c r="UUJ25" s="33"/>
      <c r="UUK25" s="33"/>
      <c r="UUL25" s="33"/>
      <c r="UUM25" s="33"/>
      <c r="UUN25" s="33"/>
      <c r="UUO25" s="33"/>
      <c r="UUP25" s="33"/>
      <c r="UUQ25" s="33"/>
      <c r="UUR25" s="33"/>
      <c r="UUS25" s="33"/>
      <c r="UUT25" s="33"/>
      <c r="UUU25" s="33"/>
      <c r="UUV25" s="33"/>
      <c r="UUW25" s="33"/>
      <c r="UUX25" s="33"/>
      <c r="UUY25" s="33"/>
      <c r="UUZ25" s="33"/>
      <c r="UVA25" s="33"/>
      <c r="UVB25" s="33"/>
      <c r="UVC25" s="33"/>
      <c r="UVD25" s="33"/>
      <c r="UVE25" s="33"/>
      <c r="UVF25" s="33"/>
      <c r="UVG25" s="33"/>
      <c r="UVH25" s="33"/>
      <c r="UVI25" s="33"/>
      <c r="UVJ25" s="33"/>
      <c r="UVK25" s="33"/>
      <c r="UVL25" s="33"/>
      <c r="UVM25" s="33"/>
      <c r="UVN25" s="33"/>
      <c r="UVO25" s="33"/>
      <c r="UVP25" s="33"/>
      <c r="UVQ25" s="33"/>
      <c r="UVR25" s="33"/>
      <c r="UVS25" s="33"/>
      <c r="UVT25" s="33"/>
      <c r="UVU25" s="33"/>
      <c r="UVV25" s="33"/>
      <c r="UVW25" s="33"/>
      <c r="UVX25" s="33"/>
      <c r="UVY25" s="33"/>
      <c r="UVZ25" s="33"/>
      <c r="UWA25" s="33"/>
      <c r="UWB25" s="33"/>
      <c r="UWC25" s="33"/>
      <c r="UWD25" s="33"/>
      <c r="UWE25" s="33"/>
      <c r="UWF25" s="33"/>
      <c r="UWG25" s="33"/>
      <c r="UWH25" s="33"/>
      <c r="UWI25" s="33"/>
      <c r="UWJ25" s="33"/>
      <c r="UWK25" s="33"/>
      <c r="UWL25" s="33"/>
      <c r="UWM25" s="33"/>
      <c r="UWN25" s="33"/>
      <c r="UWO25" s="33"/>
      <c r="UWP25" s="33"/>
      <c r="UWQ25" s="33"/>
      <c r="UWR25" s="33"/>
      <c r="UWS25" s="33"/>
      <c r="UWT25" s="33"/>
      <c r="UWU25" s="33"/>
      <c r="UWV25" s="33"/>
      <c r="UWW25" s="33"/>
      <c r="UWX25" s="33"/>
      <c r="UWY25" s="33"/>
      <c r="UWZ25" s="33"/>
      <c r="UXA25" s="33"/>
      <c r="UXB25" s="33"/>
      <c r="UXC25" s="33"/>
      <c r="UXD25" s="33"/>
      <c r="UXE25" s="33"/>
      <c r="UXF25" s="33"/>
      <c r="UXG25" s="33"/>
      <c r="UXH25" s="33"/>
      <c r="UXI25" s="33"/>
      <c r="UXJ25" s="33"/>
      <c r="UXK25" s="33"/>
      <c r="UXL25" s="33"/>
      <c r="UXM25" s="33"/>
      <c r="UXN25" s="33"/>
      <c r="UXO25" s="33"/>
      <c r="UXP25" s="33"/>
      <c r="UXQ25" s="33"/>
      <c r="UXR25" s="33"/>
      <c r="UXS25" s="33"/>
      <c r="UXT25" s="33"/>
      <c r="UXU25" s="33"/>
      <c r="UXV25" s="33"/>
      <c r="UXW25" s="33"/>
      <c r="UXX25" s="33"/>
      <c r="UXY25" s="33"/>
      <c r="UXZ25" s="33"/>
      <c r="UYA25" s="33"/>
      <c r="UYB25" s="33"/>
      <c r="UYC25" s="33"/>
      <c r="UYD25" s="33"/>
      <c r="UYE25" s="33"/>
      <c r="UYF25" s="33"/>
      <c r="UYG25" s="33"/>
      <c r="UYH25" s="33"/>
      <c r="UYI25" s="33"/>
      <c r="UYJ25" s="33"/>
      <c r="UYK25" s="33"/>
      <c r="UYL25" s="33"/>
      <c r="UYM25" s="33"/>
      <c r="UYN25" s="33"/>
      <c r="UYO25" s="33"/>
      <c r="UYP25" s="33"/>
      <c r="UYQ25" s="33"/>
      <c r="UYR25" s="33"/>
      <c r="UYS25" s="33"/>
      <c r="UYT25" s="33"/>
      <c r="UYU25" s="33"/>
      <c r="UYV25" s="33"/>
      <c r="UYW25" s="33"/>
      <c r="UYX25" s="33"/>
      <c r="UYY25" s="33"/>
      <c r="UYZ25" s="33"/>
      <c r="UZA25" s="33"/>
      <c r="UZB25" s="33"/>
      <c r="UZC25" s="33"/>
      <c r="UZD25" s="33"/>
      <c r="UZE25" s="33"/>
      <c r="UZF25" s="33"/>
      <c r="UZG25" s="33"/>
      <c r="UZH25" s="33"/>
      <c r="UZI25" s="33"/>
      <c r="UZJ25" s="33"/>
      <c r="UZK25" s="33"/>
      <c r="UZL25" s="33"/>
      <c r="UZM25" s="33"/>
      <c r="UZN25" s="33"/>
      <c r="UZO25" s="33"/>
      <c r="UZP25" s="33"/>
      <c r="UZQ25" s="33"/>
      <c r="UZR25" s="33"/>
      <c r="UZS25" s="33"/>
      <c r="UZT25" s="33"/>
      <c r="UZU25" s="33"/>
      <c r="UZV25" s="33"/>
      <c r="UZW25" s="33"/>
      <c r="UZX25" s="33"/>
      <c r="UZY25" s="33"/>
      <c r="UZZ25" s="33"/>
      <c r="VAA25" s="33"/>
      <c r="VAB25" s="33"/>
      <c r="VAC25" s="33"/>
      <c r="VAD25" s="33"/>
      <c r="VAE25" s="33"/>
      <c r="VAF25" s="33"/>
      <c r="VAG25" s="33"/>
      <c r="VAH25" s="33"/>
      <c r="VAI25" s="33"/>
      <c r="VAJ25" s="33"/>
      <c r="VAK25" s="33"/>
      <c r="VAL25" s="33"/>
      <c r="VAM25" s="33"/>
      <c r="VAN25" s="33"/>
      <c r="VAO25" s="33"/>
      <c r="VAP25" s="33"/>
      <c r="VAQ25" s="33"/>
      <c r="VAR25" s="33"/>
      <c r="VAS25" s="33"/>
      <c r="VAT25" s="33"/>
      <c r="VAU25" s="33"/>
      <c r="VAV25" s="33"/>
      <c r="VAW25" s="33"/>
      <c r="VAX25" s="33"/>
      <c r="VAY25" s="33"/>
      <c r="VAZ25" s="33"/>
      <c r="VBA25" s="33"/>
      <c r="VBB25" s="33"/>
      <c r="VBC25" s="33"/>
      <c r="VBD25" s="33"/>
      <c r="VBE25" s="33"/>
      <c r="VBF25" s="33"/>
      <c r="VBG25" s="33"/>
      <c r="VBH25" s="33"/>
      <c r="VBI25" s="33"/>
      <c r="VBJ25" s="33"/>
      <c r="VBK25" s="33"/>
      <c r="VBL25" s="33"/>
      <c r="VBM25" s="33"/>
      <c r="VBN25" s="33"/>
      <c r="VBO25" s="33"/>
      <c r="VBP25" s="33"/>
      <c r="VBQ25" s="33"/>
      <c r="VBR25" s="33"/>
      <c r="VBS25" s="33"/>
      <c r="VBT25" s="33"/>
      <c r="VBU25" s="33"/>
      <c r="VBV25" s="33"/>
      <c r="VBW25" s="33"/>
      <c r="VBX25" s="33"/>
      <c r="VBY25" s="33"/>
      <c r="VBZ25" s="33"/>
      <c r="VCA25" s="33"/>
      <c r="VCB25" s="33"/>
      <c r="VCC25" s="33"/>
      <c r="VCD25" s="33"/>
      <c r="VCE25" s="33"/>
      <c r="VCF25" s="33"/>
      <c r="VCG25" s="33"/>
      <c r="VCH25" s="33"/>
      <c r="VCI25" s="33"/>
      <c r="VCJ25" s="33"/>
      <c r="VCK25" s="33"/>
      <c r="VCL25" s="33"/>
      <c r="VCM25" s="33"/>
      <c r="VCN25" s="33"/>
      <c r="VCO25" s="33"/>
      <c r="VCP25" s="33"/>
      <c r="VCQ25" s="33"/>
      <c r="VCR25" s="33"/>
      <c r="VCS25" s="33"/>
      <c r="VCT25" s="33"/>
      <c r="VCU25" s="33"/>
      <c r="VCV25" s="33"/>
      <c r="VCW25" s="33"/>
      <c r="VCX25" s="33"/>
      <c r="VCY25" s="33"/>
      <c r="VCZ25" s="33"/>
      <c r="VDA25" s="33"/>
      <c r="VDB25" s="33"/>
      <c r="VDC25" s="33"/>
      <c r="VDD25" s="33"/>
      <c r="VDE25" s="33"/>
      <c r="VDF25" s="33"/>
      <c r="VDG25" s="33"/>
      <c r="VDH25" s="33"/>
      <c r="VDI25" s="33"/>
      <c r="VDJ25" s="33"/>
      <c r="VDK25" s="33"/>
      <c r="VDL25" s="33"/>
      <c r="VDM25" s="33"/>
      <c r="VDN25" s="33"/>
      <c r="VDO25" s="33"/>
      <c r="VDP25" s="33"/>
      <c r="VDQ25" s="33"/>
      <c r="VDR25" s="33"/>
      <c r="VDS25" s="33"/>
      <c r="VDT25" s="33"/>
      <c r="VDU25" s="33"/>
      <c r="VDV25" s="33"/>
      <c r="VDW25" s="33"/>
      <c r="VDX25" s="33"/>
      <c r="VDY25" s="33"/>
      <c r="VDZ25" s="33"/>
      <c r="VEA25" s="33"/>
      <c r="VEB25" s="33"/>
      <c r="VEC25" s="33"/>
      <c r="VED25" s="33"/>
      <c r="VEE25" s="33"/>
      <c r="VEF25" s="33"/>
      <c r="VEG25" s="33"/>
      <c r="VEH25" s="33"/>
      <c r="VEI25" s="33"/>
      <c r="VEJ25" s="33"/>
      <c r="VEK25" s="33"/>
      <c r="VEL25" s="33"/>
      <c r="VEM25" s="33"/>
      <c r="VEN25" s="33"/>
      <c r="VEO25" s="33"/>
      <c r="VEP25" s="33"/>
      <c r="VEQ25" s="33"/>
      <c r="VER25" s="33"/>
      <c r="VES25" s="33"/>
      <c r="VET25" s="33"/>
      <c r="VEU25" s="33"/>
      <c r="VEV25" s="33"/>
      <c r="VEW25" s="33"/>
      <c r="VEX25" s="33"/>
      <c r="VEY25" s="33"/>
      <c r="VEZ25" s="33"/>
      <c r="VFA25" s="33"/>
      <c r="VFB25" s="33"/>
      <c r="VFC25" s="33"/>
      <c r="VFD25" s="33"/>
      <c r="VFE25" s="33"/>
      <c r="VFF25" s="33"/>
      <c r="VFG25" s="33"/>
      <c r="VFH25" s="33"/>
      <c r="VFI25" s="33"/>
      <c r="VFJ25" s="33"/>
      <c r="VFK25" s="33"/>
      <c r="VFL25" s="33"/>
      <c r="VFM25" s="33"/>
      <c r="VFN25" s="33"/>
      <c r="VFO25" s="33"/>
      <c r="VFP25" s="33"/>
      <c r="VFQ25" s="33"/>
      <c r="VFR25" s="33"/>
      <c r="VFS25" s="33"/>
      <c r="VFT25" s="33"/>
      <c r="VFU25" s="33"/>
      <c r="VFV25" s="33"/>
      <c r="VFW25" s="33"/>
      <c r="VFX25" s="33"/>
      <c r="VFY25" s="33"/>
      <c r="VFZ25" s="33"/>
      <c r="VGA25" s="33"/>
      <c r="VGB25" s="33"/>
      <c r="VGC25" s="33"/>
      <c r="VGD25" s="33"/>
      <c r="VGE25" s="33"/>
      <c r="VGF25" s="33"/>
      <c r="VGG25" s="33"/>
      <c r="VGH25" s="33"/>
      <c r="VGI25" s="33"/>
      <c r="VGJ25" s="33"/>
      <c r="VGK25" s="33"/>
      <c r="VGL25" s="33"/>
      <c r="VGM25" s="33"/>
      <c r="VGN25" s="33"/>
      <c r="VGO25" s="33"/>
      <c r="VGP25" s="33"/>
      <c r="VGQ25" s="33"/>
      <c r="VGR25" s="33"/>
      <c r="VGS25" s="33"/>
      <c r="VGT25" s="33"/>
      <c r="VGU25" s="33"/>
      <c r="VGV25" s="33"/>
      <c r="VGW25" s="33"/>
      <c r="VGX25" s="33"/>
      <c r="VGY25" s="33"/>
      <c r="VGZ25" s="33"/>
      <c r="VHA25" s="33"/>
      <c r="VHB25" s="33"/>
      <c r="VHC25" s="33"/>
      <c r="VHD25" s="33"/>
      <c r="VHE25" s="33"/>
      <c r="VHF25" s="33"/>
      <c r="VHG25" s="33"/>
      <c r="VHH25" s="33"/>
      <c r="VHI25" s="33"/>
      <c r="VHJ25" s="33"/>
      <c r="VHK25" s="33"/>
      <c r="VHL25" s="33"/>
      <c r="VHM25" s="33"/>
      <c r="VHN25" s="33"/>
      <c r="VHO25" s="33"/>
      <c r="VHP25" s="33"/>
      <c r="VHQ25" s="33"/>
      <c r="VHR25" s="33"/>
      <c r="VHS25" s="33"/>
      <c r="VHT25" s="33"/>
      <c r="VHU25" s="33"/>
      <c r="VHV25" s="33"/>
      <c r="VHW25" s="33"/>
      <c r="VHX25" s="33"/>
      <c r="VHY25" s="33"/>
      <c r="VHZ25" s="33"/>
      <c r="VIA25" s="33"/>
      <c r="VIB25" s="33"/>
      <c r="VIC25" s="33"/>
      <c r="VID25" s="33"/>
      <c r="VIE25" s="33"/>
      <c r="VIF25" s="33"/>
      <c r="VIG25" s="33"/>
      <c r="VIH25" s="33"/>
      <c r="VII25" s="33"/>
      <c r="VIJ25" s="33"/>
      <c r="VIK25" s="33"/>
      <c r="VIL25" s="33"/>
      <c r="VIM25" s="33"/>
      <c r="VIN25" s="33"/>
      <c r="VIO25" s="33"/>
      <c r="VIP25" s="33"/>
      <c r="VIQ25" s="33"/>
      <c r="VIR25" s="33"/>
      <c r="VIS25" s="33"/>
      <c r="VIT25" s="33"/>
      <c r="VIU25" s="33"/>
      <c r="VIV25" s="33"/>
      <c r="VIW25" s="33"/>
      <c r="VIX25" s="33"/>
      <c r="VIY25" s="33"/>
      <c r="VIZ25" s="33"/>
      <c r="VJA25" s="33"/>
      <c r="VJB25" s="33"/>
      <c r="VJC25" s="33"/>
      <c r="VJD25" s="33"/>
      <c r="VJE25" s="33"/>
      <c r="VJF25" s="33"/>
      <c r="VJG25" s="33"/>
      <c r="VJH25" s="33"/>
      <c r="VJI25" s="33"/>
      <c r="VJJ25" s="33"/>
      <c r="VJK25" s="33"/>
      <c r="VJL25" s="33"/>
      <c r="VJM25" s="33"/>
      <c r="VJN25" s="33"/>
      <c r="VJO25" s="33"/>
      <c r="VJP25" s="33"/>
      <c r="VJQ25" s="33"/>
      <c r="VJR25" s="33"/>
      <c r="VJS25" s="33"/>
      <c r="VJT25" s="33"/>
      <c r="VJU25" s="33"/>
      <c r="VJV25" s="33"/>
      <c r="VJW25" s="33"/>
      <c r="VJX25" s="33"/>
      <c r="VJY25" s="33"/>
      <c r="VJZ25" s="33"/>
      <c r="VKA25" s="33"/>
      <c r="VKB25" s="33"/>
      <c r="VKC25" s="33"/>
      <c r="VKD25" s="33"/>
      <c r="VKE25" s="33"/>
      <c r="VKF25" s="33"/>
      <c r="VKG25" s="33"/>
      <c r="VKH25" s="33"/>
      <c r="VKI25" s="33"/>
      <c r="VKJ25" s="33"/>
      <c r="VKK25" s="33"/>
      <c r="VKL25" s="33"/>
      <c r="VKM25" s="33"/>
      <c r="VKN25" s="33"/>
      <c r="VKO25" s="33"/>
      <c r="VKP25" s="33"/>
      <c r="VKQ25" s="33"/>
      <c r="VKR25" s="33"/>
      <c r="VKS25" s="33"/>
      <c r="VKT25" s="33"/>
      <c r="VKU25" s="33"/>
      <c r="VKV25" s="33"/>
      <c r="VKW25" s="33"/>
      <c r="VKX25" s="33"/>
      <c r="VKY25" s="33"/>
      <c r="VKZ25" s="33"/>
      <c r="VLA25" s="33"/>
      <c r="VLB25" s="33"/>
      <c r="VLC25" s="33"/>
      <c r="VLD25" s="33"/>
      <c r="VLE25" s="33"/>
      <c r="VLF25" s="33"/>
      <c r="VLG25" s="33"/>
      <c r="VLH25" s="33"/>
      <c r="VLI25" s="33"/>
      <c r="VLJ25" s="33"/>
      <c r="VLK25" s="33"/>
      <c r="VLL25" s="33"/>
      <c r="VLM25" s="33"/>
      <c r="VLN25" s="33"/>
      <c r="VLO25" s="33"/>
      <c r="VLP25" s="33"/>
      <c r="VLQ25" s="33"/>
      <c r="VLR25" s="33"/>
      <c r="VLS25" s="33"/>
      <c r="VLT25" s="33"/>
      <c r="VLU25" s="33"/>
      <c r="VLV25" s="33"/>
      <c r="VLW25" s="33"/>
      <c r="VLX25" s="33"/>
      <c r="VLY25" s="33"/>
      <c r="VLZ25" s="33"/>
      <c r="VMA25" s="33"/>
      <c r="VMB25" s="33"/>
      <c r="VMC25" s="33"/>
      <c r="VMD25" s="33"/>
      <c r="VME25" s="33"/>
      <c r="VMF25" s="33"/>
      <c r="VMG25" s="33"/>
      <c r="VMH25" s="33"/>
      <c r="VMI25" s="33"/>
      <c r="VMJ25" s="33"/>
      <c r="VMK25" s="33"/>
      <c r="VML25" s="33"/>
      <c r="VMM25" s="33"/>
      <c r="VMN25" s="33"/>
      <c r="VMO25" s="33"/>
      <c r="VMP25" s="33"/>
      <c r="VMQ25" s="33"/>
      <c r="VMR25" s="33"/>
      <c r="VMS25" s="33"/>
      <c r="VMT25" s="33"/>
      <c r="VMU25" s="33"/>
      <c r="VMV25" s="33"/>
      <c r="VMW25" s="33"/>
      <c r="VMX25" s="33"/>
      <c r="VMY25" s="33"/>
      <c r="VMZ25" s="33"/>
      <c r="VNA25" s="33"/>
      <c r="VNB25" s="33"/>
      <c r="VNC25" s="33"/>
      <c r="VND25" s="33"/>
      <c r="VNE25" s="33"/>
      <c r="VNF25" s="33"/>
      <c r="VNG25" s="33"/>
      <c r="VNH25" s="33"/>
      <c r="VNI25" s="33"/>
      <c r="VNJ25" s="33"/>
      <c r="VNK25" s="33"/>
      <c r="VNL25" s="33"/>
      <c r="VNM25" s="33"/>
      <c r="VNN25" s="33"/>
      <c r="VNO25" s="33"/>
      <c r="VNP25" s="33"/>
      <c r="VNQ25" s="33"/>
      <c r="VNR25" s="33"/>
      <c r="VNS25" s="33"/>
      <c r="VNT25" s="33"/>
      <c r="VNU25" s="33"/>
      <c r="VNV25" s="33"/>
      <c r="VNW25" s="33"/>
      <c r="VNX25" s="33"/>
      <c r="VNY25" s="33"/>
      <c r="VNZ25" s="33"/>
      <c r="VOA25" s="33"/>
      <c r="VOB25" s="33"/>
      <c r="VOC25" s="33"/>
      <c r="VOD25" s="33"/>
      <c r="VOE25" s="33"/>
      <c r="VOF25" s="33"/>
      <c r="VOG25" s="33"/>
      <c r="VOH25" s="33"/>
      <c r="VOI25" s="33"/>
      <c r="VOJ25" s="33"/>
      <c r="VOK25" s="33"/>
      <c r="VOL25" s="33"/>
      <c r="VOM25" s="33"/>
      <c r="VON25" s="33"/>
      <c r="VOO25" s="33"/>
      <c r="VOP25" s="33"/>
      <c r="VOQ25" s="33"/>
      <c r="VOR25" s="33"/>
      <c r="VOS25" s="33"/>
      <c r="VOT25" s="33"/>
      <c r="VOU25" s="33"/>
      <c r="VOV25" s="33"/>
      <c r="VOW25" s="33"/>
      <c r="VOX25" s="33"/>
      <c r="VOY25" s="33"/>
      <c r="VOZ25" s="33"/>
      <c r="VPA25" s="33"/>
      <c r="VPB25" s="33"/>
      <c r="VPC25" s="33"/>
      <c r="VPD25" s="33"/>
      <c r="VPE25" s="33"/>
      <c r="VPF25" s="33"/>
      <c r="VPG25" s="33"/>
      <c r="VPH25" s="33"/>
      <c r="VPI25" s="33"/>
      <c r="VPJ25" s="33"/>
      <c r="VPK25" s="33"/>
      <c r="VPL25" s="33"/>
      <c r="VPM25" s="33"/>
      <c r="VPN25" s="33"/>
      <c r="VPO25" s="33"/>
      <c r="VPP25" s="33"/>
      <c r="VPQ25" s="33"/>
      <c r="VPR25" s="33"/>
      <c r="VPS25" s="33"/>
      <c r="VPT25" s="33"/>
      <c r="VPU25" s="33"/>
      <c r="VPV25" s="33"/>
      <c r="VPW25" s="33"/>
      <c r="VPX25" s="33"/>
      <c r="VPY25" s="33"/>
      <c r="VPZ25" s="33"/>
      <c r="VQA25" s="33"/>
      <c r="VQB25" s="33"/>
      <c r="VQC25" s="33"/>
      <c r="VQD25" s="33"/>
      <c r="VQE25" s="33"/>
      <c r="VQF25" s="33"/>
      <c r="VQG25" s="33"/>
      <c r="VQH25" s="33"/>
      <c r="VQI25" s="33"/>
      <c r="VQJ25" s="33"/>
      <c r="VQK25" s="33"/>
      <c r="VQL25" s="33"/>
      <c r="VQM25" s="33"/>
      <c r="VQN25" s="33"/>
      <c r="VQO25" s="33"/>
      <c r="VQP25" s="33"/>
      <c r="VQQ25" s="33"/>
      <c r="VQR25" s="33"/>
      <c r="VQS25" s="33"/>
      <c r="VQT25" s="33"/>
      <c r="VQU25" s="33"/>
      <c r="VQV25" s="33"/>
      <c r="VQW25" s="33"/>
      <c r="VQX25" s="33"/>
      <c r="VQY25" s="33"/>
      <c r="VQZ25" s="33"/>
      <c r="VRA25" s="33"/>
      <c r="VRB25" s="33"/>
      <c r="VRC25" s="33"/>
      <c r="VRD25" s="33"/>
      <c r="VRE25" s="33"/>
      <c r="VRF25" s="33"/>
      <c r="VRG25" s="33"/>
      <c r="VRH25" s="33"/>
      <c r="VRI25" s="33"/>
      <c r="VRJ25" s="33"/>
      <c r="VRK25" s="33"/>
      <c r="VRL25" s="33"/>
      <c r="VRM25" s="33"/>
      <c r="VRN25" s="33"/>
      <c r="VRO25" s="33"/>
      <c r="VRP25" s="33"/>
      <c r="VRQ25" s="33"/>
      <c r="VRR25" s="33"/>
      <c r="VRS25" s="33"/>
      <c r="VRT25" s="33"/>
      <c r="VRU25" s="33"/>
      <c r="VRV25" s="33"/>
      <c r="VRW25" s="33"/>
      <c r="VRX25" s="33"/>
      <c r="VRY25" s="33"/>
      <c r="VRZ25" s="33"/>
      <c r="VSA25" s="33"/>
      <c r="VSB25" s="33"/>
      <c r="VSC25" s="33"/>
      <c r="VSD25" s="33"/>
      <c r="VSE25" s="33"/>
      <c r="VSF25" s="33"/>
      <c r="VSG25" s="33"/>
      <c r="VSH25" s="33"/>
      <c r="VSI25" s="33"/>
      <c r="VSJ25" s="33"/>
      <c r="VSK25" s="33"/>
      <c r="VSL25" s="33"/>
      <c r="VSM25" s="33"/>
      <c r="VSN25" s="33"/>
      <c r="VSO25" s="33"/>
      <c r="VSP25" s="33"/>
      <c r="VSQ25" s="33"/>
      <c r="VSR25" s="33"/>
      <c r="VSS25" s="33"/>
      <c r="VST25" s="33"/>
      <c r="VSU25" s="33"/>
      <c r="VSV25" s="33"/>
      <c r="VSW25" s="33"/>
      <c r="VSX25" s="33"/>
      <c r="VSY25" s="33"/>
      <c r="VSZ25" s="33"/>
      <c r="VTA25" s="33"/>
      <c r="VTB25" s="33"/>
      <c r="VTC25" s="33"/>
      <c r="VTD25" s="33"/>
      <c r="VTE25" s="33"/>
      <c r="VTF25" s="33"/>
      <c r="VTG25" s="33"/>
      <c r="VTH25" s="33"/>
      <c r="VTI25" s="33"/>
      <c r="VTJ25" s="33"/>
      <c r="VTK25" s="33"/>
      <c r="VTL25" s="33"/>
      <c r="VTM25" s="33"/>
      <c r="VTN25" s="33"/>
      <c r="VTO25" s="33"/>
      <c r="VTP25" s="33"/>
      <c r="VTQ25" s="33"/>
      <c r="VTR25" s="33"/>
      <c r="VTS25" s="33"/>
      <c r="VTT25" s="33"/>
      <c r="VTU25" s="33"/>
      <c r="VTV25" s="33"/>
      <c r="VTW25" s="33"/>
      <c r="VTX25" s="33"/>
      <c r="VTY25" s="33"/>
      <c r="VTZ25" s="33"/>
      <c r="VUA25" s="33"/>
      <c r="VUB25" s="33"/>
      <c r="VUC25" s="33"/>
      <c r="VUD25" s="33"/>
      <c r="VUE25" s="33"/>
      <c r="VUF25" s="33"/>
      <c r="VUG25" s="33"/>
      <c r="VUH25" s="33"/>
      <c r="VUI25" s="33"/>
      <c r="VUJ25" s="33"/>
      <c r="VUK25" s="33"/>
      <c r="VUL25" s="33"/>
      <c r="VUM25" s="33"/>
      <c r="VUN25" s="33"/>
      <c r="VUO25" s="33"/>
      <c r="VUP25" s="33"/>
      <c r="VUQ25" s="33"/>
      <c r="VUR25" s="33"/>
      <c r="VUS25" s="33"/>
      <c r="VUT25" s="33"/>
      <c r="VUU25" s="33"/>
      <c r="VUV25" s="33"/>
      <c r="VUW25" s="33"/>
      <c r="VUX25" s="33"/>
      <c r="VUY25" s="33"/>
      <c r="VUZ25" s="33"/>
      <c r="VVA25" s="33"/>
      <c r="VVB25" s="33"/>
      <c r="VVC25" s="33"/>
      <c r="VVD25" s="33"/>
      <c r="VVE25" s="33"/>
      <c r="VVF25" s="33"/>
      <c r="VVG25" s="33"/>
      <c r="VVH25" s="33"/>
      <c r="VVI25" s="33"/>
      <c r="VVJ25" s="33"/>
      <c r="VVK25" s="33"/>
      <c r="VVL25" s="33"/>
      <c r="VVM25" s="33"/>
      <c r="VVN25" s="33"/>
      <c r="VVO25" s="33"/>
      <c r="VVP25" s="33"/>
      <c r="VVQ25" s="33"/>
      <c r="VVR25" s="33"/>
      <c r="VVS25" s="33"/>
      <c r="VVT25" s="33"/>
      <c r="VVU25" s="33"/>
      <c r="VVV25" s="33"/>
      <c r="VVW25" s="33"/>
      <c r="VVX25" s="33"/>
      <c r="VVY25" s="33"/>
      <c r="VVZ25" s="33"/>
      <c r="VWA25" s="33"/>
      <c r="VWB25" s="33"/>
      <c r="VWC25" s="33"/>
      <c r="VWD25" s="33"/>
      <c r="VWE25" s="33"/>
      <c r="VWF25" s="33"/>
      <c r="VWG25" s="33"/>
      <c r="VWH25" s="33"/>
      <c r="VWI25" s="33"/>
      <c r="VWJ25" s="33"/>
      <c r="VWK25" s="33"/>
      <c r="VWL25" s="33"/>
      <c r="VWM25" s="33"/>
      <c r="VWN25" s="33"/>
      <c r="VWO25" s="33"/>
      <c r="VWP25" s="33"/>
      <c r="VWQ25" s="33"/>
      <c r="VWR25" s="33"/>
      <c r="VWS25" s="33"/>
      <c r="VWT25" s="33"/>
      <c r="VWU25" s="33"/>
      <c r="VWV25" s="33"/>
      <c r="VWW25" s="33"/>
      <c r="VWX25" s="33"/>
      <c r="VWY25" s="33"/>
      <c r="VWZ25" s="33"/>
      <c r="VXA25" s="33"/>
      <c r="VXB25" s="33"/>
      <c r="VXC25" s="33"/>
      <c r="VXD25" s="33"/>
      <c r="VXE25" s="33"/>
      <c r="VXF25" s="33"/>
      <c r="VXG25" s="33"/>
      <c r="VXH25" s="33"/>
      <c r="VXI25" s="33"/>
      <c r="VXJ25" s="33"/>
      <c r="VXK25" s="33"/>
      <c r="VXL25" s="33"/>
      <c r="VXM25" s="33"/>
      <c r="VXN25" s="33"/>
      <c r="VXO25" s="33"/>
      <c r="VXP25" s="33"/>
      <c r="VXQ25" s="33"/>
      <c r="VXR25" s="33"/>
      <c r="VXS25" s="33"/>
      <c r="VXT25" s="33"/>
      <c r="VXU25" s="33"/>
      <c r="VXV25" s="33"/>
      <c r="VXW25" s="33"/>
      <c r="VXX25" s="33"/>
      <c r="VXY25" s="33"/>
      <c r="VXZ25" s="33"/>
      <c r="VYA25" s="33"/>
      <c r="VYB25" s="33"/>
      <c r="VYC25" s="33"/>
      <c r="VYD25" s="33"/>
      <c r="VYE25" s="33"/>
      <c r="VYF25" s="33"/>
      <c r="VYG25" s="33"/>
      <c r="VYH25" s="33"/>
      <c r="VYI25" s="33"/>
      <c r="VYJ25" s="33"/>
      <c r="VYK25" s="33"/>
      <c r="VYL25" s="33"/>
      <c r="VYM25" s="33"/>
      <c r="VYN25" s="33"/>
      <c r="VYO25" s="33"/>
      <c r="VYP25" s="33"/>
      <c r="VYQ25" s="33"/>
      <c r="VYR25" s="33"/>
      <c r="VYS25" s="33"/>
      <c r="VYT25" s="33"/>
      <c r="VYU25" s="33"/>
      <c r="VYV25" s="33"/>
      <c r="VYW25" s="33"/>
      <c r="VYX25" s="33"/>
      <c r="VYY25" s="33"/>
      <c r="VYZ25" s="33"/>
      <c r="VZA25" s="33"/>
      <c r="VZB25" s="33"/>
      <c r="VZC25" s="33"/>
      <c r="VZD25" s="33"/>
      <c r="VZE25" s="33"/>
      <c r="VZF25" s="33"/>
      <c r="VZG25" s="33"/>
      <c r="VZH25" s="33"/>
      <c r="VZI25" s="33"/>
      <c r="VZJ25" s="33"/>
      <c r="VZK25" s="33"/>
      <c r="VZL25" s="33"/>
      <c r="VZM25" s="33"/>
      <c r="VZN25" s="33"/>
      <c r="VZO25" s="33"/>
      <c r="VZP25" s="33"/>
      <c r="VZQ25" s="33"/>
      <c r="VZR25" s="33"/>
      <c r="VZS25" s="33"/>
      <c r="VZT25" s="33"/>
      <c r="VZU25" s="33"/>
      <c r="VZV25" s="33"/>
      <c r="VZW25" s="33"/>
      <c r="VZX25" s="33"/>
      <c r="VZY25" s="33"/>
      <c r="VZZ25" s="33"/>
      <c r="WAA25" s="33"/>
      <c r="WAB25" s="33"/>
      <c r="WAC25" s="33"/>
      <c r="WAD25" s="33"/>
      <c r="WAE25" s="33"/>
      <c r="WAF25" s="33"/>
      <c r="WAG25" s="33"/>
      <c r="WAH25" s="33"/>
      <c r="WAI25" s="33"/>
      <c r="WAJ25" s="33"/>
      <c r="WAK25" s="33"/>
      <c r="WAL25" s="33"/>
      <c r="WAM25" s="33"/>
      <c r="WAN25" s="33"/>
      <c r="WAO25" s="33"/>
      <c r="WAP25" s="33"/>
      <c r="WAQ25" s="33"/>
      <c r="WAR25" s="33"/>
      <c r="WAS25" s="33"/>
      <c r="WAT25" s="33"/>
      <c r="WAU25" s="33"/>
      <c r="WAV25" s="33"/>
      <c r="WAW25" s="33"/>
      <c r="WAX25" s="33"/>
      <c r="WAY25" s="33"/>
      <c r="WAZ25" s="33"/>
      <c r="WBA25" s="33"/>
      <c r="WBB25" s="33"/>
      <c r="WBC25" s="33"/>
      <c r="WBD25" s="33"/>
      <c r="WBE25" s="33"/>
      <c r="WBF25" s="33"/>
      <c r="WBG25" s="33"/>
      <c r="WBH25" s="33"/>
      <c r="WBI25" s="33"/>
      <c r="WBJ25" s="33"/>
      <c r="WBK25" s="33"/>
      <c r="WBL25" s="33"/>
      <c r="WBM25" s="33"/>
      <c r="WBN25" s="33"/>
      <c r="WBO25" s="33"/>
      <c r="WBP25" s="33"/>
      <c r="WBQ25" s="33"/>
      <c r="WBR25" s="33"/>
      <c r="WBS25" s="33"/>
      <c r="WBT25" s="33"/>
      <c r="WBU25" s="33"/>
      <c r="WBV25" s="33"/>
      <c r="WBW25" s="33"/>
      <c r="WBX25" s="33"/>
      <c r="WBY25" s="33"/>
      <c r="WBZ25" s="33"/>
      <c r="WCA25" s="33"/>
      <c r="WCB25" s="33"/>
      <c r="WCC25" s="33"/>
      <c r="WCD25" s="33"/>
      <c r="WCE25" s="33"/>
      <c r="WCF25" s="33"/>
      <c r="WCG25" s="33"/>
      <c r="WCH25" s="33"/>
      <c r="WCI25" s="33"/>
      <c r="WCJ25" s="33"/>
      <c r="WCK25" s="33"/>
      <c r="WCL25" s="33"/>
      <c r="WCM25" s="33"/>
      <c r="WCN25" s="33"/>
      <c r="WCO25" s="33"/>
      <c r="WCP25" s="33"/>
      <c r="WCQ25" s="33"/>
      <c r="WCR25" s="33"/>
      <c r="WCS25" s="33"/>
      <c r="WCT25" s="33"/>
      <c r="WCU25" s="33"/>
      <c r="WCV25" s="33"/>
      <c r="WCW25" s="33"/>
      <c r="WCX25" s="33"/>
      <c r="WCY25" s="33"/>
      <c r="WCZ25" s="33"/>
      <c r="WDA25" s="33"/>
      <c r="WDB25" s="33"/>
      <c r="WDC25" s="33"/>
      <c r="WDD25" s="33"/>
      <c r="WDE25" s="33"/>
      <c r="WDF25" s="33"/>
      <c r="WDG25" s="33"/>
      <c r="WDH25" s="33"/>
      <c r="WDI25" s="33"/>
      <c r="WDJ25" s="33"/>
      <c r="WDK25" s="33"/>
      <c r="WDL25" s="33"/>
      <c r="WDM25" s="33"/>
      <c r="WDN25" s="33"/>
      <c r="WDO25" s="33"/>
      <c r="WDP25" s="33"/>
      <c r="WDQ25" s="33"/>
      <c r="WDR25" s="33"/>
      <c r="WDS25" s="33"/>
      <c r="WDT25" s="33"/>
      <c r="WDU25" s="33"/>
      <c r="WDV25" s="33"/>
      <c r="WDW25" s="33"/>
      <c r="WDX25" s="33"/>
      <c r="WDY25" s="33"/>
      <c r="WDZ25" s="33"/>
      <c r="WEA25" s="33"/>
      <c r="WEB25" s="33"/>
      <c r="WEC25" s="33"/>
      <c r="WED25" s="33"/>
      <c r="WEE25" s="33"/>
      <c r="WEF25" s="33"/>
      <c r="WEG25" s="33"/>
      <c r="WEH25" s="33"/>
      <c r="WEI25" s="33"/>
      <c r="WEJ25" s="33"/>
      <c r="WEK25" s="33"/>
      <c r="WEL25" s="33"/>
      <c r="WEM25" s="33"/>
      <c r="WEN25" s="33"/>
      <c r="WEO25" s="33"/>
      <c r="WEP25" s="33"/>
      <c r="WEQ25" s="33"/>
      <c r="WER25" s="33"/>
      <c r="WES25" s="33"/>
      <c r="WET25" s="33"/>
      <c r="WEU25" s="33"/>
      <c r="WEV25" s="33"/>
      <c r="WEW25" s="33"/>
      <c r="WEX25" s="33"/>
      <c r="WEY25" s="33"/>
      <c r="WEZ25" s="33"/>
      <c r="WFA25" s="33"/>
      <c r="WFB25" s="33"/>
      <c r="WFC25" s="33"/>
      <c r="WFD25" s="33"/>
      <c r="WFE25" s="33"/>
      <c r="WFF25" s="33"/>
      <c r="WFG25" s="33"/>
      <c r="WFH25" s="33"/>
      <c r="WFI25" s="33"/>
      <c r="WFJ25" s="33"/>
      <c r="WFK25" s="33"/>
      <c r="WFL25" s="33"/>
      <c r="WFM25" s="33"/>
      <c r="WFN25" s="33"/>
      <c r="WFO25" s="33"/>
      <c r="WFP25" s="33"/>
      <c r="WFQ25" s="33"/>
      <c r="WFR25" s="33"/>
      <c r="WFS25" s="33"/>
      <c r="WFT25" s="33"/>
      <c r="WFU25" s="33"/>
      <c r="WFV25" s="33"/>
      <c r="WFW25" s="33"/>
      <c r="WFX25" s="33"/>
      <c r="WFY25" s="33"/>
      <c r="WFZ25" s="33"/>
      <c r="WGA25" s="33"/>
      <c r="WGB25" s="33"/>
      <c r="WGC25" s="33"/>
      <c r="WGD25" s="33"/>
      <c r="WGE25" s="33"/>
      <c r="WGF25" s="33"/>
      <c r="WGG25" s="33"/>
      <c r="WGH25" s="33"/>
      <c r="WGI25" s="33"/>
      <c r="WGJ25" s="33"/>
      <c r="WGK25" s="33"/>
      <c r="WGL25" s="33"/>
      <c r="WGM25" s="33"/>
      <c r="WGN25" s="33"/>
      <c r="WGO25" s="33"/>
      <c r="WGP25" s="33"/>
      <c r="WGQ25" s="33"/>
      <c r="WGR25" s="33"/>
      <c r="WGS25" s="33"/>
      <c r="WGT25" s="33"/>
      <c r="WGU25" s="33"/>
      <c r="WGV25" s="33"/>
      <c r="WGW25" s="33"/>
      <c r="WGX25" s="33"/>
      <c r="WGY25" s="33"/>
      <c r="WGZ25" s="33"/>
      <c r="WHA25" s="33"/>
      <c r="WHB25" s="33"/>
      <c r="WHC25" s="33"/>
      <c r="WHD25" s="33"/>
      <c r="WHE25" s="33"/>
      <c r="WHF25" s="33"/>
      <c r="WHG25" s="33"/>
      <c r="WHH25" s="33"/>
      <c r="WHI25" s="33"/>
      <c r="WHJ25" s="33"/>
      <c r="WHK25" s="33"/>
      <c r="WHL25" s="33"/>
      <c r="WHM25" s="33"/>
      <c r="WHN25" s="33"/>
      <c r="WHO25" s="33"/>
      <c r="WHP25" s="33"/>
      <c r="WHQ25" s="33"/>
      <c r="WHR25" s="33"/>
      <c r="WHS25" s="33"/>
      <c r="WHT25" s="33"/>
      <c r="WHU25" s="33"/>
      <c r="WHV25" s="33"/>
      <c r="WHW25" s="33"/>
      <c r="WHX25" s="33"/>
      <c r="WHY25" s="33"/>
      <c r="WHZ25" s="33"/>
      <c r="WIA25" s="33"/>
      <c r="WIB25" s="33"/>
      <c r="WIC25" s="33"/>
      <c r="WID25" s="33"/>
      <c r="WIE25" s="33"/>
      <c r="WIF25" s="33"/>
      <c r="WIG25" s="33"/>
      <c r="WIH25" s="33"/>
      <c r="WII25" s="33"/>
      <c r="WIJ25" s="33"/>
      <c r="WIK25" s="33"/>
      <c r="WIL25" s="33"/>
      <c r="WIM25" s="33"/>
      <c r="WIN25" s="33"/>
      <c r="WIO25" s="33"/>
      <c r="WIP25" s="33"/>
      <c r="WIQ25" s="33"/>
      <c r="WIR25" s="33"/>
      <c r="WIS25" s="33"/>
      <c r="WIT25" s="33"/>
      <c r="WIU25" s="33"/>
      <c r="WIV25" s="33"/>
      <c r="WIW25" s="33"/>
      <c r="WIX25" s="33"/>
      <c r="WIY25" s="33"/>
      <c r="WIZ25" s="33"/>
      <c r="WJA25" s="33"/>
      <c r="WJB25" s="33"/>
      <c r="WJC25" s="33"/>
      <c r="WJD25" s="33"/>
      <c r="WJE25" s="33"/>
      <c r="WJF25" s="33"/>
      <c r="WJG25" s="33"/>
      <c r="WJH25" s="33"/>
      <c r="WJI25" s="33"/>
      <c r="WJJ25" s="33"/>
      <c r="WJK25" s="33"/>
      <c r="WJL25" s="33"/>
      <c r="WJM25" s="33"/>
      <c r="WJN25" s="33"/>
      <c r="WJO25" s="33"/>
      <c r="WJP25" s="33"/>
      <c r="WJQ25" s="33"/>
      <c r="WJR25" s="33"/>
      <c r="WJS25" s="33"/>
      <c r="WJT25" s="33"/>
      <c r="WJU25" s="33"/>
      <c r="WJV25" s="33"/>
      <c r="WJW25" s="33"/>
      <c r="WJX25" s="33"/>
      <c r="WJY25" s="33"/>
      <c r="WJZ25" s="33"/>
      <c r="WKA25" s="33"/>
      <c r="WKB25" s="33"/>
      <c r="WKC25" s="33"/>
      <c r="WKD25" s="33"/>
      <c r="WKE25" s="33"/>
      <c r="WKF25" s="33"/>
      <c r="WKG25" s="33"/>
      <c r="WKH25" s="33"/>
      <c r="WKI25" s="33"/>
      <c r="WKJ25" s="33"/>
      <c r="WKK25" s="33"/>
      <c r="WKL25" s="33"/>
      <c r="WKM25" s="33"/>
      <c r="WKN25" s="33"/>
      <c r="WKO25" s="33"/>
      <c r="WKP25" s="33"/>
      <c r="WKQ25" s="33"/>
      <c r="WKR25" s="33"/>
      <c r="WKS25" s="33"/>
      <c r="WKT25" s="33"/>
      <c r="WKU25" s="33"/>
      <c r="WKV25" s="33"/>
      <c r="WKW25" s="33"/>
      <c r="WKX25" s="33"/>
      <c r="WKY25" s="33"/>
      <c r="WKZ25" s="33"/>
      <c r="WLA25" s="33"/>
      <c r="WLB25" s="33"/>
      <c r="WLC25" s="33"/>
      <c r="WLD25" s="33"/>
      <c r="WLE25" s="33"/>
      <c r="WLF25" s="33"/>
      <c r="WLG25" s="33"/>
      <c r="WLH25" s="33"/>
      <c r="WLI25" s="33"/>
      <c r="WLJ25" s="33"/>
      <c r="WLK25" s="33"/>
      <c r="WLL25" s="33"/>
      <c r="WLM25" s="33"/>
      <c r="WLN25" s="33"/>
      <c r="WLO25" s="33"/>
      <c r="WLP25" s="33"/>
      <c r="WLQ25" s="33"/>
      <c r="WLR25" s="33"/>
      <c r="WLS25" s="33"/>
      <c r="WLT25" s="33"/>
      <c r="WLU25" s="33"/>
      <c r="WLV25" s="33"/>
      <c r="WLW25" s="33"/>
      <c r="WLX25" s="33"/>
      <c r="WLY25" s="33"/>
      <c r="WLZ25" s="33"/>
      <c r="WMA25" s="33"/>
      <c r="WMB25" s="33"/>
      <c r="WMC25" s="33"/>
      <c r="WMD25" s="33"/>
      <c r="WME25" s="33"/>
      <c r="WMF25" s="33"/>
      <c r="WMG25" s="33"/>
      <c r="WMH25" s="33"/>
      <c r="WMI25" s="33"/>
      <c r="WMJ25" s="33"/>
      <c r="WMK25" s="33"/>
      <c r="WML25" s="33"/>
      <c r="WMM25" s="33"/>
      <c r="WMN25" s="33"/>
      <c r="WMO25" s="33"/>
      <c r="WMP25" s="33"/>
      <c r="WMQ25" s="33"/>
      <c r="WMR25" s="33"/>
      <c r="WMS25" s="33"/>
      <c r="WMT25" s="33"/>
      <c r="WMU25" s="33"/>
      <c r="WMV25" s="33"/>
      <c r="WMW25" s="33"/>
      <c r="WMX25" s="33"/>
      <c r="WMY25" s="33"/>
      <c r="WMZ25" s="33"/>
      <c r="WNA25" s="33"/>
      <c r="WNB25" s="33"/>
      <c r="WNC25" s="33"/>
      <c r="WND25" s="33"/>
      <c r="WNE25" s="33"/>
      <c r="WNF25" s="33"/>
      <c r="WNG25" s="33"/>
      <c r="WNH25" s="33"/>
      <c r="WNI25" s="33"/>
      <c r="WNJ25" s="33"/>
      <c r="WNK25" s="33"/>
      <c r="WNL25" s="33"/>
      <c r="WNM25" s="33"/>
      <c r="WNN25" s="33"/>
      <c r="WNO25" s="33"/>
      <c r="WNP25" s="33"/>
      <c r="WNQ25" s="33"/>
      <c r="WNR25" s="33"/>
      <c r="WNS25" s="33"/>
      <c r="WNT25" s="33"/>
      <c r="WNU25" s="33"/>
      <c r="WNV25" s="33"/>
      <c r="WNW25" s="33"/>
      <c r="WNX25" s="33"/>
      <c r="WNY25" s="33"/>
      <c r="WNZ25" s="33"/>
      <c r="WOA25" s="33"/>
      <c r="WOB25" s="33"/>
      <c r="WOC25" s="33"/>
      <c r="WOD25" s="33"/>
      <c r="WOE25" s="33"/>
      <c r="WOF25" s="33"/>
      <c r="WOG25" s="33"/>
      <c r="WOH25" s="33"/>
      <c r="WOI25" s="33"/>
      <c r="WOJ25" s="33"/>
      <c r="WOK25" s="33"/>
      <c r="WOL25" s="33"/>
      <c r="WOM25" s="33"/>
      <c r="WON25" s="33"/>
      <c r="WOO25" s="33"/>
      <c r="WOP25" s="33"/>
      <c r="WOQ25" s="33"/>
      <c r="WOR25" s="33"/>
      <c r="WOS25" s="33"/>
      <c r="WOT25" s="33"/>
      <c r="WOU25" s="33"/>
      <c r="WOV25" s="33"/>
      <c r="WOW25" s="33"/>
      <c r="WOX25" s="33"/>
      <c r="WOY25" s="33"/>
      <c r="WOZ25" s="33"/>
      <c r="WPA25" s="33"/>
      <c r="WPB25" s="33"/>
      <c r="WPC25" s="33"/>
      <c r="WPD25" s="33"/>
      <c r="WPE25" s="33"/>
      <c r="WPF25" s="33"/>
      <c r="WPG25" s="33"/>
      <c r="WPH25" s="33"/>
      <c r="WPI25" s="33"/>
      <c r="WPJ25" s="33"/>
      <c r="WPK25" s="33"/>
      <c r="WPL25" s="33"/>
      <c r="WPM25" s="33"/>
      <c r="WPN25" s="33"/>
      <c r="WPO25" s="33"/>
      <c r="WPP25" s="33"/>
      <c r="WPQ25" s="33"/>
      <c r="WPR25" s="33"/>
      <c r="WPS25" s="33"/>
      <c r="WPT25" s="33"/>
      <c r="WPU25" s="33"/>
      <c r="WPV25" s="33"/>
      <c r="WPW25" s="33"/>
      <c r="WPX25" s="33"/>
      <c r="WPY25" s="33"/>
      <c r="WPZ25" s="33"/>
      <c r="WQA25" s="33"/>
      <c r="WQB25" s="33"/>
      <c r="WQC25" s="33"/>
      <c r="WQD25" s="33"/>
      <c r="WQE25" s="33"/>
      <c r="WQF25" s="33"/>
      <c r="WQG25" s="33"/>
      <c r="WQH25" s="33"/>
      <c r="WQI25" s="33"/>
      <c r="WQJ25" s="33"/>
      <c r="WQK25" s="33"/>
      <c r="WQL25" s="33"/>
      <c r="WQM25" s="33"/>
      <c r="WQN25" s="33"/>
      <c r="WQO25" s="33"/>
      <c r="WQP25" s="33"/>
      <c r="WQQ25" s="33"/>
      <c r="WQR25" s="33"/>
      <c r="WQS25" s="33"/>
      <c r="WQT25" s="33"/>
      <c r="WQU25" s="33"/>
      <c r="WQV25" s="33"/>
      <c r="WQW25" s="33"/>
      <c r="WQX25" s="33"/>
      <c r="WQY25" s="33"/>
      <c r="WQZ25" s="33"/>
      <c r="WRA25" s="33"/>
      <c r="WRB25" s="33"/>
      <c r="WRC25" s="33"/>
      <c r="WRD25" s="33"/>
      <c r="WRE25" s="33"/>
      <c r="WRF25" s="33"/>
      <c r="WRG25" s="33"/>
      <c r="WRH25" s="33"/>
      <c r="WRI25" s="33"/>
      <c r="WRJ25" s="33"/>
      <c r="WRK25" s="33"/>
      <c r="WRL25" s="33"/>
      <c r="WRM25" s="33"/>
      <c r="WRN25" s="33"/>
      <c r="WRO25" s="33"/>
      <c r="WRP25" s="33"/>
      <c r="WRQ25" s="33"/>
      <c r="WRR25" s="33"/>
      <c r="WRS25" s="33"/>
      <c r="WRT25" s="33"/>
      <c r="WRU25" s="33"/>
      <c r="WRV25" s="33"/>
      <c r="WRW25" s="33"/>
      <c r="WRX25" s="33"/>
      <c r="WRY25" s="33"/>
      <c r="WRZ25" s="33"/>
      <c r="WSA25" s="33"/>
      <c r="WSB25" s="33"/>
      <c r="WSC25" s="33"/>
      <c r="WSD25" s="33"/>
      <c r="WSE25" s="33"/>
      <c r="WSF25" s="33"/>
      <c r="WSG25" s="33"/>
      <c r="WSH25" s="33"/>
      <c r="WSI25" s="33"/>
      <c r="WSJ25" s="33"/>
      <c r="WSK25" s="33"/>
      <c r="WSL25" s="33"/>
      <c r="WSM25" s="33"/>
      <c r="WSN25" s="33"/>
      <c r="WSO25" s="33"/>
      <c r="WSP25" s="33"/>
      <c r="WSQ25" s="33"/>
      <c r="WSR25" s="33"/>
      <c r="WSS25" s="33"/>
      <c r="WST25" s="33"/>
      <c r="WSU25" s="33"/>
      <c r="WSV25" s="33"/>
      <c r="WSW25" s="33"/>
      <c r="WSX25" s="33"/>
      <c r="WSY25" s="33"/>
      <c r="WSZ25" s="33"/>
      <c r="WTA25" s="33"/>
      <c r="WTB25" s="33"/>
      <c r="WTC25" s="33"/>
      <c r="WTD25" s="33"/>
      <c r="WTE25" s="33"/>
      <c r="WTF25" s="33"/>
      <c r="WTG25" s="33"/>
      <c r="WTH25" s="33"/>
      <c r="WTI25" s="33"/>
      <c r="WTJ25" s="33"/>
      <c r="WTK25" s="33"/>
      <c r="WTL25" s="33"/>
      <c r="WTM25" s="33"/>
      <c r="WTN25" s="33"/>
      <c r="WTO25" s="33"/>
      <c r="WTP25" s="33"/>
      <c r="WTQ25" s="33"/>
      <c r="WTR25" s="33"/>
      <c r="WTS25" s="33"/>
      <c r="WTT25" s="33"/>
      <c r="WTU25" s="33"/>
      <c r="WTV25" s="33"/>
      <c r="WTW25" s="33"/>
      <c r="WTX25" s="33"/>
      <c r="WTY25" s="33"/>
      <c r="WTZ25" s="33"/>
      <c r="WUA25" s="33"/>
      <c r="WUB25" s="33"/>
      <c r="WUC25" s="33"/>
      <c r="WUD25" s="33"/>
      <c r="WUE25" s="33"/>
      <c r="WUF25" s="33"/>
      <c r="WUG25" s="33"/>
      <c r="WUH25" s="33"/>
      <c r="WUI25" s="33"/>
      <c r="WUJ25" s="33"/>
      <c r="WUK25" s="33"/>
      <c r="WUL25" s="33"/>
      <c r="WUM25" s="33"/>
      <c r="WUN25" s="33"/>
      <c r="WUO25" s="33"/>
      <c r="WUP25" s="33"/>
      <c r="WUQ25" s="33"/>
      <c r="WUR25" s="33"/>
      <c r="WUS25" s="33"/>
      <c r="WUT25" s="33"/>
      <c r="WUU25" s="33"/>
      <c r="WUV25" s="33"/>
      <c r="WUW25" s="33"/>
      <c r="WUX25" s="33"/>
      <c r="WUY25" s="33"/>
      <c r="WUZ25" s="33"/>
      <c r="WVA25" s="33"/>
      <c r="WVB25" s="33"/>
      <c r="WVC25" s="33"/>
      <c r="WVD25" s="33"/>
      <c r="WVE25" s="33"/>
      <c r="WVF25" s="33"/>
      <c r="WVG25" s="33"/>
      <c r="WVH25" s="33"/>
      <c r="WVI25" s="33"/>
      <c r="WVJ25" s="33"/>
      <c r="WVK25" s="33"/>
      <c r="WVL25" s="33"/>
      <c r="WVM25" s="33"/>
      <c r="WVN25" s="33"/>
      <c r="WVO25" s="33"/>
      <c r="WVP25" s="33"/>
      <c r="WVQ25" s="33"/>
      <c r="WVR25" s="33"/>
      <c r="WVS25" s="33"/>
      <c r="WVT25" s="33"/>
      <c r="WVU25" s="33"/>
      <c r="WVV25" s="33"/>
      <c r="WVW25" s="33"/>
      <c r="WVX25" s="33"/>
      <c r="WVY25" s="33"/>
      <c r="WVZ25" s="33"/>
      <c r="WWA25" s="33"/>
      <c r="WWB25" s="33"/>
      <c r="WWC25" s="33"/>
      <c r="WWD25" s="33"/>
      <c r="WWE25" s="33"/>
      <c r="WWF25" s="33"/>
      <c r="WWG25" s="33"/>
      <c r="WWH25" s="33"/>
      <c r="WWI25" s="33"/>
      <c r="WWJ25" s="33"/>
      <c r="WWK25" s="33"/>
      <c r="WWL25" s="33"/>
      <c r="WWM25" s="33"/>
      <c r="WWN25" s="33"/>
      <c r="WWO25" s="33"/>
      <c r="WWP25" s="33"/>
      <c r="WWQ25" s="33"/>
      <c r="WWR25" s="33"/>
      <c r="WWS25" s="33"/>
      <c r="WWT25" s="33"/>
      <c r="WWU25" s="33"/>
      <c r="WWV25" s="33"/>
      <c r="WWW25" s="33"/>
      <c r="WWX25" s="33"/>
      <c r="WWY25" s="33"/>
      <c r="WWZ25" s="33"/>
      <c r="WXA25" s="33"/>
      <c r="WXB25" s="33"/>
      <c r="WXC25" s="33"/>
      <c r="WXD25" s="33"/>
      <c r="WXE25" s="33"/>
      <c r="WXF25" s="33"/>
      <c r="WXG25" s="33"/>
      <c r="WXH25" s="33"/>
      <c r="WXI25" s="33"/>
      <c r="WXJ25" s="33"/>
      <c r="WXK25" s="33"/>
      <c r="WXL25" s="33"/>
      <c r="WXM25" s="33"/>
      <c r="WXN25" s="33"/>
      <c r="WXO25" s="33"/>
      <c r="WXP25" s="33"/>
      <c r="WXQ25" s="33"/>
      <c r="WXR25" s="33"/>
      <c r="WXS25" s="33"/>
      <c r="WXT25" s="33"/>
      <c r="WXU25" s="33"/>
      <c r="WXV25" s="33"/>
      <c r="WXW25" s="33"/>
      <c r="WXX25" s="33"/>
      <c r="WXY25" s="33"/>
      <c r="WXZ25" s="33"/>
      <c r="WYA25" s="33"/>
      <c r="WYB25" s="33"/>
      <c r="WYC25" s="33"/>
      <c r="WYD25" s="33"/>
      <c r="WYE25" s="33"/>
      <c r="WYF25" s="33"/>
      <c r="WYG25" s="33"/>
      <c r="WYH25" s="33"/>
      <c r="WYI25" s="33"/>
      <c r="WYJ25" s="33"/>
      <c r="WYK25" s="33"/>
      <c r="WYL25" s="33"/>
      <c r="WYM25" s="33"/>
      <c r="WYN25" s="33"/>
      <c r="WYO25" s="33"/>
      <c r="WYP25" s="33"/>
      <c r="WYQ25" s="33"/>
      <c r="WYR25" s="33"/>
      <c r="WYS25" s="33"/>
      <c r="WYT25" s="33"/>
      <c r="WYU25" s="33"/>
      <c r="WYV25" s="33"/>
      <c r="WYW25" s="33"/>
      <c r="WYX25" s="33"/>
      <c r="WYY25" s="33"/>
      <c r="WYZ25" s="33"/>
      <c r="WZA25" s="33"/>
      <c r="WZB25" s="33"/>
      <c r="WZC25" s="33"/>
      <c r="WZD25" s="33"/>
      <c r="WZE25" s="33"/>
      <c r="WZF25" s="33"/>
      <c r="WZG25" s="33"/>
      <c r="WZH25" s="33"/>
      <c r="WZI25" s="33"/>
      <c r="WZJ25" s="33"/>
      <c r="WZK25" s="33"/>
      <c r="WZL25" s="33"/>
      <c r="WZM25" s="33"/>
      <c r="WZN25" s="33"/>
      <c r="WZO25" s="33"/>
      <c r="WZP25" s="33"/>
      <c r="WZQ25" s="33"/>
      <c r="WZR25" s="33"/>
      <c r="WZS25" s="33"/>
      <c r="WZT25" s="33"/>
      <c r="WZU25" s="33"/>
      <c r="WZV25" s="33"/>
      <c r="WZW25" s="33"/>
      <c r="WZX25" s="33"/>
      <c r="WZY25" s="33"/>
      <c r="WZZ25" s="33"/>
      <c r="XAA25" s="33"/>
      <c r="XAB25" s="33"/>
      <c r="XAC25" s="33"/>
      <c r="XAD25" s="33"/>
      <c r="XAE25" s="33"/>
      <c r="XAF25" s="33"/>
      <c r="XAG25" s="33"/>
      <c r="XAH25" s="33"/>
      <c r="XAI25" s="33"/>
      <c r="XAJ25" s="33"/>
      <c r="XAK25" s="33"/>
      <c r="XAL25" s="33"/>
      <c r="XAM25" s="33"/>
      <c r="XAN25" s="33"/>
      <c r="XAO25" s="33"/>
      <c r="XAP25" s="33"/>
      <c r="XAQ25" s="33"/>
      <c r="XAR25" s="33"/>
      <c r="XAS25" s="33"/>
      <c r="XAT25" s="33"/>
      <c r="XAU25" s="33"/>
      <c r="XAV25" s="33"/>
      <c r="XAW25" s="33"/>
      <c r="XAX25" s="33"/>
      <c r="XAY25" s="33"/>
      <c r="XAZ25" s="33"/>
      <c r="XBA25" s="33"/>
      <c r="XBB25" s="33"/>
      <c r="XBC25" s="33"/>
      <c r="XBD25" s="33"/>
      <c r="XBE25" s="33"/>
      <c r="XBF25" s="33"/>
      <c r="XBG25" s="33"/>
      <c r="XBH25" s="33"/>
      <c r="XBI25" s="33"/>
      <c r="XBJ25" s="33"/>
      <c r="XBK25" s="33"/>
      <c r="XBL25" s="33"/>
      <c r="XBM25" s="33"/>
      <c r="XBN25" s="33"/>
      <c r="XBO25" s="33"/>
      <c r="XBP25" s="33"/>
      <c r="XBQ25" s="33"/>
      <c r="XBR25" s="33"/>
      <c r="XBS25" s="33"/>
      <c r="XBT25" s="33"/>
      <c r="XBU25" s="33"/>
      <c r="XBV25" s="33"/>
      <c r="XBW25" s="33"/>
      <c r="XBX25" s="33"/>
      <c r="XBY25" s="33"/>
      <c r="XBZ25" s="33"/>
      <c r="XCA25" s="33"/>
      <c r="XCB25" s="33"/>
      <c r="XCC25" s="33"/>
      <c r="XCD25" s="33"/>
      <c r="XCE25" s="33"/>
      <c r="XCF25" s="33"/>
      <c r="XCG25" s="33"/>
      <c r="XCH25" s="33"/>
      <c r="XCI25" s="33"/>
      <c r="XCJ25" s="33"/>
      <c r="XCK25" s="33"/>
      <c r="XCL25" s="33"/>
      <c r="XCM25" s="33"/>
      <c r="XCN25" s="33"/>
      <c r="XCO25" s="33"/>
      <c r="XCP25" s="33"/>
      <c r="XCQ25" s="33"/>
      <c r="XCR25" s="33"/>
      <c r="XCS25" s="33"/>
      <c r="XCT25" s="33"/>
      <c r="XCU25" s="33"/>
      <c r="XCV25" s="33"/>
      <c r="XCW25" s="33"/>
      <c r="XCX25" s="33"/>
      <c r="XCY25" s="33"/>
      <c r="XCZ25" s="33"/>
      <c r="XDA25" s="33"/>
      <c r="XDB25" s="33"/>
      <c r="XDC25" s="33"/>
      <c r="XDD25" s="33"/>
      <c r="XDE25" s="33"/>
      <c r="XDF25" s="33"/>
      <c r="XDG25" s="33"/>
      <c r="XDH25" s="33"/>
      <c r="XDI25" s="33"/>
      <c r="XDJ25" s="33"/>
      <c r="XDK25" s="33"/>
      <c r="XDL25" s="33"/>
      <c r="XDM25" s="33"/>
      <c r="XDN25" s="33"/>
      <c r="XDO25" s="33"/>
      <c r="XDP25" s="33"/>
      <c r="XDQ25" s="33"/>
      <c r="XDR25" s="33"/>
      <c r="XDS25" s="33"/>
      <c r="XDT25" s="33"/>
      <c r="XDU25" s="33"/>
      <c r="XDV25" s="33"/>
      <c r="XDW25" s="33"/>
      <c r="XDX25" s="33"/>
      <c r="XDY25" s="33"/>
      <c r="XDZ25" s="33"/>
      <c r="XEA25" s="33"/>
      <c r="XEB25" s="33"/>
      <c r="XEC25" s="33"/>
      <c r="XED25" s="33"/>
      <c r="XEE25" s="33"/>
      <c r="XEF25" s="33"/>
      <c r="XEG25" s="33"/>
      <c r="XEH25" s="33"/>
      <c r="XEI25" s="33"/>
      <c r="XEJ25" s="33"/>
      <c r="XEK25" s="33"/>
      <c r="XEL25" s="33"/>
      <c r="XEM25" s="33"/>
      <c r="XEN25" s="33"/>
      <c r="XEO25" s="33"/>
      <c r="XEP25" s="33"/>
      <c r="XEQ25" s="33"/>
      <c r="XER25" s="33"/>
      <c r="XES25" s="33"/>
      <c r="XET25" s="33"/>
      <c r="XEU25" s="33"/>
      <c r="XEV25" s="33"/>
      <c r="XEW25" s="33"/>
      <c r="XEX25" s="33"/>
      <c r="XEY25" s="33"/>
      <c r="XEZ25" s="33"/>
      <c r="XFA25" s="33"/>
      <c r="XFB25" s="33"/>
      <c r="XFC25" s="33"/>
      <c r="XFD25" s="33"/>
    </row>
    <row r="26" spans="1:16384" ht="15" customHeight="1">
      <c r="A26" s="257">
        <v>3</v>
      </c>
      <c r="B26" s="537" t="s">
        <v>254</v>
      </c>
      <c r="C26" s="537"/>
      <c r="D26" s="385">
        <v>2009</v>
      </c>
      <c r="E26" s="212" t="s">
        <v>17</v>
      </c>
      <c r="F26" s="205">
        <v>59.7</v>
      </c>
      <c r="G26" s="224" t="s">
        <v>161</v>
      </c>
      <c r="H26" s="214">
        <v>24</v>
      </c>
      <c r="I26" s="207">
        <v>4</v>
      </c>
      <c r="J26" s="214">
        <v>31</v>
      </c>
      <c r="K26" s="214">
        <v>103</v>
      </c>
      <c r="L26" s="293">
        <f t="shared" si="0"/>
        <v>82.5</v>
      </c>
      <c r="M26" s="293">
        <f t="shared" si="1"/>
        <v>379.5</v>
      </c>
      <c r="N26" s="214">
        <v>3</v>
      </c>
      <c r="O26" s="207">
        <v>14</v>
      </c>
      <c r="P26" s="217" t="s">
        <v>162</v>
      </c>
      <c r="Q26" s="499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</row>
    <row r="27" spans="1:16384" ht="15" customHeight="1">
      <c r="A27" s="257">
        <v>4</v>
      </c>
      <c r="B27" s="219" t="s">
        <v>255</v>
      </c>
      <c r="C27" s="219"/>
      <c r="D27" s="221">
        <v>2010</v>
      </c>
      <c r="E27" s="212" t="s">
        <v>33</v>
      </c>
      <c r="F27" s="205">
        <v>59.7</v>
      </c>
      <c r="G27" s="224" t="s">
        <v>161</v>
      </c>
      <c r="H27" s="214">
        <v>16</v>
      </c>
      <c r="I27" s="207">
        <v>1.5</v>
      </c>
      <c r="J27" s="214">
        <v>44</v>
      </c>
      <c r="K27" s="214">
        <v>102</v>
      </c>
      <c r="L27" s="293">
        <f t="shared" si="0"/>
        <v>95</v>
      </c>
      <c r="M27" s="293">
        <f t="shared" si="1"/>
        <v>163.875</v>
      </c>
      <c r="N27" s="214" t="s">
        <v>314</v>
      </c>
      <c r="O27" s="207">
        <v>5</v>
      </c>
      <c r="P27" s="217" t="s">
        <v>162</v>
      </c>
      <c r="Q27" s="499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</row>
    <row r="28" spans="1:16384" ht="15" customHeight="1">
      <c r="A28" s="257">
        <v>5</v>
      </c>
      <c r="B28" s="219" t="s">
        <v>256</v>
      </c>
      <c r="C28" s="203"/>
      <c r="D28" s="211">
        <v>2009</v>
      </c>
      <c r="E28" s="212" t="s">
        <v>33</v>
      </c>
      <c r="F28" s="205">
        <v>60</v>
      </c>
      <c r="G28" s="224" t="s">
        <v>172</v>
      </c>
      <c r="H28" s="214">
        <v>12</v>
      </c>
      <c r="I28" s="207">
        <v>0.75</v>
      </c>
      <c r="J28" s="214">
        <v>77</v>
      </c>
      <c r="K28" s="214">
        <v>194</v>
      </c>
      <c r="L28" s="293">
        <f t="shared" si="0"/>
        <v>174</v>
      </c>
      <c r="M28" s="293">
        <f t="shared" si="1"/>
        <v>150.07499999999999</v>
      </c>
      <c r="N28" s="214" t="s">
        <v>33</v>
      </c>
      <c r="O28" s="207">
        <v>4</v>
      </c>
      <c r="P28" s="217" t="s">
        <v>173</v>
      </c>
      <c r="Q28" s="489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</row>
    <row r="29" spans="1:16384" ht="15" customHeight="1">
      <c r="A29" s="257">
        <v>6</v>
      </c>
      <c r="B29" s="241" t="s">
        <v>59</v>
      </c>
      <c r="C29" s="203"/>
      <c r="D29" s="242">
        <v>2009</v>
      </c>
      <c r="E29" s="212" t="s">
        <v>33</v>
      </c>
      <c r="F29" s="205">
        <v>58.6</v>
      </c>
      <c r="G29" s="243" t="s">
        <v>168</v>
      </c>
      <c r="H29" s="214">
        <v>12</v>
      </c>
      <c r="I29" s="207">
        <v>0.75</v>
      </c>
      <c r="J29" s="214">
        <v>40</v>
      </c>
      <c r="K29" s="214">
        <v>123</v>
      </c>
      <c r="L29" s="293">
        <f t="shared" si="0"/>
        <v>101.5</v>
      </c>
      <c r="M29" s="293">
        <f t="shared" si="1"/>
        <v>87.543750000000003</v>
      </c>
      <c r="N29" s="214" t="s">
        <v>33</v>
      </c>
      <c r="O29" s="207"/>
      <c r="P29" s="217" t="s">
        <v>169</v>
      </c>
      <c r="Q29" s="499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</row>
    <row r="30" spans="1:16384" ht="15" customHeight="1">
      <c r="A30" s="257"/>
      <c r="B30" s="210"/>
      <c r="C30" s="203"/>
      <c r="D30" s="211"/>
      <c r="E30" s="212"/>
      <c r="F30" s="205"/>
      <c r="G30" s="213" t="s">
        <v>257</v>
      </c>
      <c r="H30" s="214"/>
      <c r="I30" s="207"/>
      <c r="J30" s="214"/>
      <c r="K30" s="214"/>
      <c r="L30" s="293"/>
      <c r="M30" s="293"/>
      <c r="N30" s="214"/>
      <c r="O30" s="207"/>
      <c r="P30" s="217"/>
      <c r="Q30" s="489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</row>
    <row r="31" spans="1:16384" s="79" customFormat="1" ht="15" customHeight="1">
      <c r="A31" s="257">
        <v>1</v>
      </c>
      <c r="B31" s="210" t="s">
        <v>65</v>
      </c>
      <c r="C31" s="203"/>
      <c r="D31" s="211">
        <v>2009</v>
      </c>
      <c r="E31" s="212" t="s">
        <v>16</v>
      </c>
      <c r="F31" s="205">
        <v>67.7</v>
      </c>
      <c r="G31" s="224" t="s">
        <v>172</v>
      </c>
      <c r="H31" s="214">
        <v>24</v>
      </c>
      <c r="I31" s="207">
        <v>4</v>
      </c>
      <c r="J31" s="214">
        <v>63</v>
      </c>
      <c r="K31" s="214">
        <v>121</v>
      </c>
      <c r="L31" s="293">
        <f>K31/2+J31</f>
        <v>123.5</v>
      </c>
      <c r="M31" s="293">
        <f>L31*I31*1.1</f>
        <v>543.4</v>
      </c>
      <c r="N31" s="214">
        <v>1</v>
      </c>
      <c r="O31" s="207">
        <v>17</v>
      </c>
      <c r="P31" s="217" t="s">
        <v>173</v>
      </c>
      <c r="Q31" s="489"/>
    </row>
    <row r="32" spans="1:16384" ht="15" customHeight="1">
      <c r="A32" s="257">
        <v>2</v>
      </c>
      <c r="B32" s="210" t="s">
        <v>47</v>
      </c>
      <c r="C32" s="203"/>
      <c r="D32" s="211">
        <v>2010</v>
      </c>
      <c r="E32" s="212" t="s">
        <v>48</v>
      </c>
      <c r="F32" s="205">
        <v>64.8</v>
      </c>
      <c r="G32" s="213" t="s">
        <v>164</v>
      </c>
      <c r="H32" s="214">
        <v>16</v>
      </c>
      <c r="I32" s="207">
        <v>1.5</v>
      </c>
      <c r="J32" s="214">
        <v>80</v>
      </c>
      <c r="K32" s="214">
        <v>110</v>
      </c>
      <c r="L32" s="293">
        <f>K32/2+J32</f>
        <v>135</v>
      </c>
      <c r="M32" s="293">
        <f>L32*I32*1.1</f>
        <v>222.75</v>
      </c>
      <c r="N32" s="214" t="s">
        <v>317</v>
      </c>
      <c r="O32" s="207">
        <v>9</v>
      </c>
      <c r="P32" s="217" t="s">
        <v>165</v>
      </c>
      <c r="Q32" s="489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</row>
    <row r="33" spans="1:1026" ht="15" customHeight="1">
      <c r="A33" s="257">
        <v>3</v>
      </c>
      <c r="B33" s="210" t="s">
        <v>258</v>
      </c>
      <c r="C33" s="203"/>
      <c r="D33" s="211">
        <v>2009</v>
      </c>
      <c r="E33" s="212" t="s">
        <v>33</v>
      </c>
      <c r="F33" s="205">
        <v>67.900000000000006</v>
      </c>
      <c r="G33" s="213" t="s">
        <v>164</v>
      </c>
      <c r="H33" s="214">
        <v>16</v>
      </c>
      <c r="I33" s="207">
        <v>1.5</v>
      </c>
      <c r="J33" s="214">
        <v>67</v>
      </c>
      <c r="K33" s="214">
        <v>112</v>
      </c>
      <c r="L33" s="293">
        <f>K33/2+J33</f>
        <v>123</v>
      </c>
      <c r="M33" s="293">
        <f>L33*I33*1.1</f>
        <v>202.95</v>
      </c>
      <c r="N33" s="214" t="s">
        <v>314</v>
      </c>
      <c r="O33" s="207">
        <v>8</v>
      </c>
      <c r="P33" s="217" t="s">
        <v>165</v>
      </c>
      <c r="Q33" s="489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</row>
    <row r="34" spans="1:1026" ht="15" customHeight="1">
      <c r="A34" s="257">
        <v>4</v>
      </c>
      <c r="B34" s="219" t="s">
        <v>259</v>
      </c>
      <c r="C34" s="203"/>
      <c r="D34" s="211">
        <v>2009</v>
      </c>
      <c r="E34" s="212" t="s">
        <v>33</v>
      </c>
      <c r="F34" s="205">
        <v>63.6</v>
      </c>
      <c r="G34" s="224" t="s">
        <v>172</v>
      </c>
      <c r="H34" s="214">
        <v>16</v>
      </c>
      <c r="I34" s="207">
        <v>1.5</v>
      </c>
      <c r="J34" s="214">
        <v>36</v>
      </c>
      <c r="K34" s="214">
        <v>104</v>
      </c>
      <c r="L34" s="293">
        <f>K34/2+J34</f>
        <v>88</v>
      </c>
      <c r="M34" s="293">
        <f>L34*I34*1.1</f>
        <v>145.19999999999999</v>
      </c>
      <c r="N34" s="214" t="s">
        <v>316</v>
      </c>
      <c r="O34" s="207">
        <v>2</v>
      </c>
      <c r="P34" s="217" t="s">
        <v>173</v>
      </c>
      <c r="Q34" s="489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</row>
    <row r="35" spans="1:1026" ht="15" customHeight="1">
      <c r="A35" s="500">
        <v>5</v>
      </c>
      <c r="B35" s="244" t="s">
        <v>260</v>
      </c>
      <c r="C35" s="244"/>
      <c r="D35" s="245">
        <v>2010</v>
      </c>
      <c r="E35" s="230" t="s">
        <v>33</v>
      </c>
      <c r="F35" s="231">
        <v>67.099999999999994</v>
      </c>
      <c r="G35" s="246" t="s">
        <v>168</v>
      </c>
      <c r="H35" s="232">
        <v>12</v>
      </c>
      <c r="I35" s="233">
        <v>0.75</v>
      </c>
      <c r="J35" s="232">
        <v>24</v>
      </c>
      <c r="K35" s="232">
        <v>59</v>
      </c>
      <c r="L35" s="293">
        <f>K35/2+J35</f>
        <v>53.5</v>
      </c>
      <c r="M35" s="293">
        <f>L35*I35*1.1</f>
        <v>44.137500000000003</v>
      </c>
      <c r="N35" s="232" t="s">
        <v>33</v>
      </c>
      <c r="O35" s="233"/>
      <c r="P35" s="244" t="s">
        <v>169</v>
      </c>
      <c r="Q35" s="50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</row>
    <row r="36" spans="1:1026" ht="15" customHeight="1">
      <c r="A36" s="257"/>
      <c r="B36" s="234"/>
      <c r="C36" s="203"/>
      <c r="D36" s="235"/>
      <c r="E36" s="236"/>
      <c r="F36" s="205"/>
      <c r="G36" s="237" t="s">
        <v>261</v>
      </c>
      <c r="H36" s="236"/>
      <c r="I36" s="207"/>
      <c r="J36" s="236"/>
      <c r="K36" s="236"/>
      <c r="L36" s="293"/>
      <c r="M36" s="293"/>
      <c r="N36" s="237"/>
      <c r="O36" s="207"/>
      <c r="P36" s="234"/>
      <c r="Q36" s="489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</row>
    <row r="37" spans="1:1026" ht="15" customHeight="1">
      <c r="A37" s="257">
        <v>1</v>
      </c>
      <c r="B37" s="210" t="s">
        <v>262</v>
      </c>
      <c r="C37" s="203"/>
      <c r="D37" s="211">
        <v>2010</v>
      </c>
      <c r="E37" s="212" t="s">
        <v>48</v>
      </c>
      <c r="F37" s="205">
        <v>69.2</v>
      </c>
      <c r="G37" s="207" t="s">
        <v>103</v>
      </c>
      <c r="H37" s="214">
        <v>16</v>
      </c>
      <c r="I37" s="207">
        <v>1.5</v>
      </c>
      <c r="J37" s="214">
        <v>51</v>
      </c>
      <c r="K37" s="214">
        <v>111</v>
      </c>
      <c r="L37" s="293">
        <f>K37/2+J37</f>
        <v>106.5</v>
      </c>
      <c r="M37" s="293">
        <f>L37*I37*1.05</f>
        <v>167.73750000000001</v>
      </c>
      <c r="N37" s="214" t="s">
        <v>318</v>
      </c>
      <c r="O37" s="207">
        <v>6</v>
      </c>
      <c r="P37" s="217" t="s">
        <v>181</v>
      </c>
      <c r="Q37" s="489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</row>
    <row r="38" spans="1:1026" ht="15" customHeight="1">
      <c r="A38" s="257">
        <v>2</v>
      </c>
      <c r="B38" s="234" t="s">
        <v>263</v>
      </c>
      <c r="C38" s="203"/>
      <c r="D38" s="235">
        <v>2010</v>
      </c>
      <c r="E38" s="236" t="s">
        <v>33</v>
      </c>
      <c r="F38" s="205">
        <v>73</v>
      </c>
      <c r="G38" s="237" t="s">
        <v>99</v>
      </c>
      <c r="H38" s="236">
        <v>14</v>
      </c>
      <c r="I38" s="207">
        <v>1</v>
      </c>
      <c r="J38" s="236">
        <v>50</v>
      </c>
      <c r="K38" s="236">
        <v>110</v>
      </c>
      <c r="L38" s="293">
        <f>K38/2+J38</f>
        <v>105</v>
      </c>
      <c r="M38" s="293">
        <f>L38*I38*1.05</f>
        <v>110.25</v>
      </c>
      <c r="N38" s="237" t="s">
        <v>33</v>
      </c>
      <c r="O38" s="207"/>
      <c r="P38" s="234" t="s">
        <v>151</v>
      </c>
      <c r="Q38" s="489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</row>
    <row r="39" spans="1:1026" ht="15" customHeight="1">
      <c r="A39" s="257"/>
      <c r="B39" s="208"/>
      <c r="C39" s="203"/>
      <c r="D39" s="204"/>
      <c r="E39" s="293"/>
      <c r="F39" s="205"/>
      <c r="G39" s="293" t="s">
        <v>264</v>
      </c>
      <c r="H39" s="293"/>
      <c r="I39" s="207"/>
      <c r="J39" s="293"/>
      <c r="K39" s="293"/>
      <c r="L39" s="293"/>
      <c r="M39" s="293"/>
      <c r="N39" s="293"/>
      <c r="O39" s="207"/>
      <c r="P39" s="208"/>
      <c r="Q39" s="489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</row>
    <row r="40" spans="1:1026" ht="15" customHeight="1">
      <c r="A40" s="257">
        <v>1</v>
      </c>
      <c r="B40" s="537" t="s">
        <v>53</v>
      </c>
      <c r="C40" s="537"/>
      <c r="D40" s="385">
        <v>2009</v>
      </c>
      <c r="E40" s="293" t="s">
        <v>17</v>
      </c>
      <c r="F40" s="205">
        <v>104.4</v>
      </c>
      <c r="G40" s="224" t="s">
        <v>161</v>
      </c>
      <c r="H40" s="293">
        <v>24</v>
      </c>
      <c r="I40" s="207">
        <v>4</v>
      </c>
      <c r="J40" s="293">
        <v>110</v>
      </c>
      <c r="K40" s="293">
        <v>105</v>
      </c>
      <c r="L40" s="293">
        <f t="shared" ref="L40:L48" si="2">K40/2+J40</f>
        <v>162.5</v>
      </c>
      <c r="M40" s="293">
        <f t="shared" ref="M40:M48" si="3">L40*I40*1</f>
        <v>650</v>
      </c>
      <c r="N40" s="293">
        <v>1</v>
      </c>
      <c r="O40" s="207">
        <v>19</v>
      </c>
      <c r="P40" s="208" t="s">
        <v>162</v>
      </c>
      <c r="Q40" s="498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</row>
    <row r="41" spans="1:1026" ht="15" customHeight="1">
      <c r="A41" s="257">
        <v>2</v>
      </c>
      <c r="B41" s="208" t="s">
        <v>265</v>
      </c>
      <c r="C41" s="203"/>
      <c r="D41" s="204">
        <v>2009</v>
      </c>
      <c r="E41" s="293" t="s">
        <v>33</v>
      </c>
      <c r="F41" s="205">
        <v>96.8</v>
      </c>
      <c r="G41" s="293" t="s">
        <v>231</v>
      </c>
      <c r="H41" s="293">
        <v>24</v>
      </c>
      <c r="I41" s="207">
        <v>4</v>
      </c>
      <c r="J41" s="293">
        <v>41</v>
      </c>
      <c r="K41" s="293">
        <v>92</v>
      </c>
      <c r="L41" s="293">
        <f t="shared" si="2"/>
        <v>87</v>
      </c>
      <c r="M41" s="293">
        <f t="shared" si="3"/>
        <v>348</v>
      </c>
      <c r="N41" s="293" t="s">
        <v>319</v>
      </c>
      <c r="O41" s="207">
        <v>13</v>
      </c>
      <c r="P41" s="208" t="s">
        <v>190</v>
      </c>
      <c r="Q41" s="498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</row>
    <row r="42" spans="1:1026" ht="15" customHeight="1">
      <c r="A42" s="257">
        <v>3</v>
      </c>
      <c r="B42" s="219" t="s">
        <v>266</v>
      </c>
      <c r="C42" s="219"/>
      <c r="D42" s="221">
        <v>2010</v>
      </c>
      <c r="E42" s="293" t="s">
        <v>17</v>
      </c>
      <c r="F42" s="205">
        <v>78.7</v>
      </c>
      <c r="G42" s="224" t="s">
        <v>161</v>
      </c>
      <c r="H42" s="293">
        <v>20</v>
      </c>
      <c r="I42" s="207">
        <v>2</v>
      </c>
      <c r="J42" s="293">
        <v>91</v>
      </c>
      <c r="K42" s="293">
        <v>102</v>
      </c>
      <c r="L42" s="293">
        <f t="shared" si="2"/>
        <v>142</v>
      </c>
      <c r="M42" s="293">
        <f t="shared" si="3"/>
        <v>284</v>
      </c>
      <c r="N42" s="293" t="s">
        <v>317</v>
      </c>
      <c r="O42" s="207">
        <v>12</v>
      </c>
      <c r="P42" s="208" t="s">
        <v>162</v>
      </c>
      <c r="Q42" s="498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</row>
    <row r="43" spans="1:1026" ht="15" customHeight="1">
      <c r="A43" s="257">
        <v>4</v>
      </c>
      <c r="B43" s="210" t="s">
        <v>40</v>
      </c>
      <c r="C43" s="247"/>
      <c r="D43" s="248">
        <v>2009</v>
      </c>
      <c r="E43" s="236" t="s">
        <v>41</v>
      </c>
      <c r="F43" s="205">
        <v>77.8</v>
      </c>
      <c r="G43" s="213" t="s">
        <v>147</v>
      </c>
      <c r="H43" s="236">
        <v>24</v>
      </c>
      <c r="I43" s="207">
        <v>4</v>
      </c>
      <c r="J43" s="236">
        <v>42</v>
      </c>
      <c r="K43" s="236">
        <v>45</v>
      </c>
      <c r="L43" s="293">
        <f t="shared" si="2"/>
        <v>64.5</v>
      </c>
      <c r="M43" s="293">
        <f t="shared" si="3"/>
        <v>258</v>
      </c>
      <c r="N43" s="237" t="s">
        <v>33</v>
      </c>
      <c r="O43" s="207">
        <v>10</v>
      </c>
      <c r="P43" s="247" t="s">
        <v>148</v>
      </c>
      <c r="Q43" s="489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</row>
    <row r="44" spans="1:1026" ht="15" customHeight="1">
      <c r="A44" s="257">
        <v>5</v>
      </c>
      <c r="B44" s="241" t="s">
        <v>60</v>
      </c>
      <c r="C44" s="203"/>
      <c r="D44" s="242">
        <v>2009</v>
      </c>
      <c r="E44" s="293" t="s">
        <v>33</v>
      </c>
      <c r="F44" s="205">
        <v>89.6</v>
      </c>
      <c r="G44" s="243" t="s">
        <v>168</v>
      </c>
      <c r="H44" s="293">
        <v>16</v>
      </c>
      <c r="I44" s="207">
        <v>1.5</v>
      </c>
      <c r="J44" s="293">
        <v>40</v>
      </c>
      <c r="K44" s="293">
        <v>83</v>
      </c>
      <c r="L44" s="293">
        <f t="shared" si="2"/>
        <v>81.5</v>
      </c>
      <c r="M44" s="293">
        <f t="shared" si="3"/>
        <v>122.25</v>
      </c>
      <c r="N44" s="293" t="s">
        <v>316</v>
      </c>
      <c r="O44" s="207"/>
      <c r="P44" s="247" t="s">
        <v>169</v>
      </c>
      <c r="Q44" s="489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</row>
    <row r="45" spans="1:1026" ht="15" customHeight="1">
      <c r="A45" s="257">
        <v>6</v>
      </c>
      <c r="B45" s="241" t="s">
        <v>267</v>
      </c>
      <c r="C45" s="241"/>
      <c r="D45" s="248">
        <v>2009</v>
      </c>
      <c r="E45" s="236" t="s">
        <v>33</v>
      </c>
      <c r="F45" s="205">
        <v>78.900000000000006</v>
      </c>
      <c r="G45" s="243" t="s">
        <v>168</v>
      </c>
      <c r="H45" s="236">
        <v>12</v>
      </c>
      <c r="I45" s="207">
        <v>0.75</v>
      </c>
      <c r="J45" s="236">
        <v>72</v>
      </c>
      <c r="K45" s="236">
        <v>114</v>
      </c>
      <c r="L45" s="293">
        <f t="shared" si="2"/>
        <v>129</v>
      </c>
      <c r="M45" s="293">
        <f t="shared" si="3"/>
        <v>96.75</v>
      </c>
      <c r="N45" s="237" t="s">
        <v>33</v>
      </c>
      <c r="O45" s="207"/>
      <c r="P45" s="247" t="s">
        <v>169</v>
      </c>
      <c r="Q45" s="489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</row>
    <row r="46" spans="1:1026" ht="15" customHeight="1">
      <c r="A46" s="257">
        <v>7</v>
      </c>
      <c r="B46" s="210" t="s">
        <v>268</v>
      </c>
      <c r="C46" s="247"/>
      <c r="D46" s="248">
        <v>2010</v>
      </c>
      <c r="E46" s="236" t="s">
        <v>33</v>
      </c>
      <c r="F46" s="205">
        <v>84.2</v>
      </c>
      <c r="G46" s="243" t="s">
        <v>99</v>
      </c>
      <c r="H46" s="236">
        <v>14</v>
      </c>
      <c r="I46" s="207">
        <v>1</v>
      </c>
      <c r="J46" s="236">
        <v>26</v>
      </c>
      <c r="K46" s="236">
        <v>87</v>
      </c>
      <c r="L46" s="293">
        <f t="shared" si="2"/>
        <v>69.5</v>
      </c>
      <c r="M46" s="293">
        <f t="shared" si="3"/>
        <v>69.5</v>
      </c>
      <c r="N46" s="237" t="s">
        <v>33</v>
      </c>
      <c r="O46" s="207"/>
      <c r="P46" s="247" t="s">
        <v>151</v>
      </c>
      <c r="Q46" s="489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</row>
    <row r="47" spans="1:1026" ht="15" customHeight="1">
      <c r="A47" s="257">
        <v>8</v>
      </c>
      <c r="B47" s="241" t="s">
        <v>269</v>
      </c>
      <c r="C47" s="203"/>
      <c r="D47" s="242">
        <v>2009</v>
      </c>
      <c r="E47" s="236" t="s">
        <v>33</v>
      </c>
      <c r="F47" s="205">
        <v>83.5</v>
      </c>
      <c r="G47" s="243" t="s">
        <v>168</v>
      </c>
      <c r="H47" s="236">
        <v>12</v>
      </c>
      <c r="I47" s="207">
        <v>0.75</v>
      </c>
      <c r="J47" s="236">
        <v>22</v>
      </c>
      <c r="K47" s="236">
        <v>70</v>
      </c>
      <c r="L47" s="293">
        <f t="shared" si="2"/>
        <v>57</v>
      </c>
      <c r="M47" s="293">
        <f t="shared" si="3"/>
        <v>42.75</v>
      </c>
      <c r="N47" s="237" t="s">
        <v>33</v>
      </c>
      <c r="O47" s="207"/>
      <c r="P47" s="247" t="s">
        <v>169</v>
      </c>
      <c r="Q47" s="489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</row>
    <row r="48" spans="1:1026" ht="15" customHeight="1" thickBot="1">
      <c r="A48" s="490">
        <v>9</v>
      </c>
      <c r="B48" s="502" t="s">
        <v>270</v>
      </c>
      <c r="C48" s="502"/>
      <c r="D48" s="374">
        <v>2009</v>
      </c>
      <c r="E48" s="492" t="s">
        <v>33</v>
      </c>
      <c r="F48" s="343">
        <v>94.9</v>
      </c>
      <c r="G48" s="493" t="s">
        <v>168</v>
      </c>
      <c r="H48" s="492">
        <v>12</v>
      </c>
      <c r="I48" s="494">
        <v>0.75</v>
      </c>
      <c r="J48" s="492">
        <v>20</v>
      </c>
      <c r="K48" s="492">
        <v>60</v>
      </c>
      <c r="L48" s="375">
        <f t="shared" si="2"/>
        <v>50</v>
      </c>
      <c r="M48" s="375">
        <f t="shared" si="3"/>
        <v>37.5</v>
      </c>
      <c r="N48" s="495" t="s">
        <v>33</v>
      </c>
      <c r="O48" s="494"/>
      <c r="P48" s="344" t="s">
        <v>169</v>
      </c>
      <c r="Q48" s="503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</row>
    <row r="49" spans="1:1026" ht="16.8" thickBot="1">
      <c r="A49" s="69" t="s">
        <v>73</v>
      </c>
      <c r="B49" s="72"/>
      <c r="C49" s="72"/>
      <c r="F49" s="15" t="s">
        <v>74</v>
      </c>
      <c r="H49" s="69" t="s">
        <v>75</v>
      </c>
      <c r="L49" s="77"/>
      <c r="M49" s="77"/>
      <c r="N49" s="76"/>
      <c r="O49" s="15" t="s">
        <v>76</v>
      </c>
      <c r="P49" s="80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</row>
    <row r="50" spans="1:1026" ht="16.2">
      <c r="A50" s="69" t="s">
        <v>77</v>
      </c>
      <c r="B50" s="72"/>
      <c r="C50" s="72"/>
      <c r="F50" s="15" t="s">
        <v>78</v>
      </c>
      <c r="H50" s="69" t="s">
        <v>75</v>
      </c>
      <c r="L50" s="77"/>
      <c r="M50" s="77"/>
      <c r="N50" s="76"/>
      <c r="O50" s="15" t="s">
        <v>79</v>
      </c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</row>
    <row r="51" spans="1:1026" ht="18.75" customHeight="1">
      <c r="A51" s="71"/>
      <c r="B51" s="74"/>
      <c r="C51" s="74"/>
      <c r="D51" s="73"/>
      <c r="E51" s="73"/>
      <c r="F51" s="73"/>
      <c r="G51" s="74"/>
      <c r="H51" s="75"/>
      <c r="I51" s="73"/>
      <c r="J51" s="73"/>
      <c r="K51" s="73"/>
      <c r="L51" s="73"/>
      <c r="N51" s="78"/>
      <c r="O51" s="74"/>
      <c r="Q51" s="74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</row>
    <row r="52" spans="1:1026">
      <c r="P52" s="74"/>
    </row>
  </sheetData>
  <sortState ref="A40:Q48">
    <sortCondition descending="1" ref="M40:M48"/>
  </sortState>
  <mergeCells count="24">
    <mergeCell ref="E4:N4"/>
    <mergeCell ref="E5:N5"/>
    <mergeCell ref="E6:N6"/>
    <mergeCell ref="A7:C7"/>
    <mergeCell ref="L7:Q7"/>
    <mergeCell ref="A5:C6"/>
    <mergeCell ref="A11:A12"/>
    <mergeCell ref="D11:D12"/>
    <mergeCell ref="E11:E12"/>
    <mergeCell ref="F11:F12"/>
    <mergeCell ref="G11:G12"/>
    <mergeCell ref="B11:C12"/>
    <mergeCell ref="P11:Q12"/>
    <mergeCell ref="E8:I8"/>
    <mergeCell ref="E9:I9"/>
    <mergeCell ref="P19:Q19"/>
    <mergeCell ref="H11:H12"/>
    <mergeCell ref="I11:I12"/>
    <mergeCell ref="J11:J12"/>
    <mergeCell ref="K11:K12"/>
    <mergeCell ref="L11:L12"/>
    <mergeCell ref="M11:M12"/>
    <mergeCell ref="N11:N12"/>
    <mergeCell ref="O11:O1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42"/>
  <sheetViews>
    <sheetView zoomScale="120" zoomScaleNormal="120" workbookViewId="0">
      <selection activeCell="A11" sqref="A11:Q12"/>
    </sheetView>
  </sheetViews>
  <sheetFormatPr defaultColWidth="9.109375" defaultRowHeight="14.4"/>
  <cols>
    <col min="1" max="1" width="5.33203125" style="2" customWidth="1"/>
    <col min="2" max="2" width="11.109375" style="2" customWidth="1"/>
    <col min="3" max="3" width="5.5546875" style="2" customWidth="1"/>
    <col min="4" max="4" width="8" style="2" customWidth="1"/>
    <col min="5" max="5" width="5.88671875" style="2" customWidth="1"/>
    <col min="6" max="6" width="6.6640625" style="2" customWidth="1"/>
    <col min="7" max="7" width="26.44140625" style="2" customWidth="1"/>
    <col min="8" max="12" width="6.44140625" style="2" customWidth="1"/>
    <col min="13" max="13" width="6.33203125" style="2" customWidth="1"/>
    <col min="14" max="14" width="5.88671875" style="3" customWidth="1"/>
    <col min="15" max="15" width="7.109375" style="2" customWidth="1"/>
    <col min="16" max="16" width="7.88671875" style="2" customWidth="1"/>
    <col min="17" max="17" width="8.44140625" style="2" customWidth="1"/>
    <col min="18" max="1026" width="9.109375" style="2"/>
    <col min="1027" max="16384" width="9.109375" style="1"/>
  </cols>
  <sheetData>
    <row r="1" spans="1:1026" ht="15.6">
      <c r="A1" s="4"/>
      <c r="B1" s="4"/>
      <c r="C1" s="4"/>
      <c r="D1" s="4"/>
      <c r="E1" s="4"/>
      <c r="F1" s="4"/>
      <c r="G1" s="4" t="s">
        <v>0</v>
      </c>
      <c r="H1" s="4"/>
      <c r="I1" s="4"/>
      <c r="J1" s="4"/>
      <c r="K1" s="4"/>
      <c r="L1" s="4"/>
      <c r="M1" s="4"/>
      <c r="N1" s="4"/>
      <c r="O1" s="4"/>
      <c r="P1" s="4"/>
      <c r="Q1" s="8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</row>
    <row r="2" spans="1:1026" ht="15.6">
      <c r="A2" s="4"/>
      <c r="B2" s="4"/>
      <c r="C2" s="4"/>
      <c r="D2" s="4"/>
      <c r="E2" s="4"/>
      <c r="F2" s="4"/>
      <c r="G2" s="4" t="s">
        <v>1</v>
      </c>
      <c r="H2" s="4"/>
      <c r="I2" s="4"/>
      <c r="J2" s="4"/>
      <c r="K2" s="4"/>
      <c r="L2" s="4"/>
      <c r="M2" s="4"/>
      <c r="N2" s="4"/>
      <c r="O2" s="4"/>
      <c r="P2" s="4"/>
      <c r="Q2" s="8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</row>
    <row r="3" spans="1:1026" ht="15.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7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</row>
    <row r="4" spans="1:1026" ht="17.399999999999999">
      <c r="A4" s="6" t="s">
        <v>2</v>
      </c>
      <c r="B4" s="6"/>
      <c r="C4" s="6"/>
      <c r="D4" s="4"/>
      <c r="E4" s="458" t="s">
        <v>3</v>
      </c>
      <c r="F4" s="458"/>
      <c r="G4" s="458"/>
      <c r="H4" s="458"/>
      <c r="I4" s="458"/>
      <c r="J4" s="458"/>
      <c r="K4" s="458"/>
      <c r="L4" s="458"/>
      <c r="M4" s="458"/>
      <c r="N4" s="478"/>
      <c r="O4" s="41" t="s">
        <v>271</v>
      </c>
      <c r="P4" s="42"/>
      <c r="Q4" s="58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</row>
    <row r="5" spans="1:1026" ht="15.6">
      <c r="A5" s="426" t="s">
        <v>5</v>
      </c>
      <c r="B5" s="427"/>
      <c r="C5" s="428"/>
      <c r="D5" s="7"/>
      <c r="E5" s="456" t="s">
        <v>6</v>
      </c>
      <c r="F5" s="456"/>
      <c r="G5" s="456"/>
      <c r="H5" s="456"/>
      <c r="I5" s="456"/>
      <c r="J5" s="456"/>
      <c r="K5" s="456"/>
      <c r="L5" s="456"/>
      <c r="M5" s="456"/>
      <c r="N5" s="457"/>
      <c r="O5" s="44" t="s">
        <v>241</v>
      </c>
      <c r="P5" s="38"/>
      <c r="Q5" s="59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</row>
    <row r="6" spans="1:1026" ht="15.6">
      <c r="A6" s="429"/>
      <c r="B6" s="430"/>
      <c r="C6" s="431"/>
      <c r="D6" s="9"/>
      <c r="E6" s="456" t="s">
        <v>8</v>
      </c>
      <c r="F6" s="456"/>
      <c r="G6" s="456"/>
      <c r="H6" s="456"/>
      <c r="I6" s="456"/>
      <c r="J6" s="456"/>
      <c r="K6" s="456"/>
      <c r="L6" s="456"/>
      <c r="M6" s="456"/>
      <c r="N6" s="456"/>
      <c r="O6" s="45" t="s">
        <v>130</v>
      </c>
      <c r="P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</row>
    <row r="7" spans="1:1026">
      <c r="A7" s="452"/>
      <c r="B7" s="452"/>
      <c r="C7" s="452"/>
      <c r="D7" s="9"/>
      <c r="E7" s="1"/>
      <c r="F7" s="1"/>
      <c r="G7" s="1"/>
      <c r="H7" s="1"/>
      <c r="I7" s="1"/>
      <c r="J7" s="1"/>
      <c r="K7" s="1"/>
      <c r="L7" s="479" t="s">
        <v>11</v>
      </c>
      <c r="M7" s="479"/>
      <c r="N7" s="479"/>
      <c r="O7" s="479"/>
      <c r="P7" s="479"/>
      <c r="Q7" s="480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</row>
    <row r="8" spans="1:1026" ht="15.6">
      <c r="A8" s="10" t="s">
        <v>12</v>
      </c>
      <c r="B8" s="11"/>
      <c r="C8" s="12"/>
      <c r="D8" s="13">
        <v>9</v>
      </c>
      <c r="E8" s="455" t="s">
        <v>217</v>
      </c>
      <c r="F8" s="456"/>
      <c r="G8" s="456"/>
      <c r="H8" s="456"/>
      <c r="I8" s="456"/>
      <c r="J8" s="8"/>
      <c r="K8" s="43"/>
      <c r="L8" s="13" t="s">
        <v>132</v>
      </c>
      <c r="M8" s="13" t="s">
        <v>133</v>
      </c>
      <c r="N8" s="13" t="s">
        <v>55</v>
      </c>
      <c r="O8" s="46" t="s">
        <v>134</v>
      </c>
      <c r="P8" s="46" t="s">
        <v>17</v>
      </c>
      <c r="Q8" s="46" t="s">
        <v>135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</row>
    <row r="9" spans="1:1026" ht="15.6">
      <c r="A9" s="14" t="s">
        <v>19</v>
      </c>
      <c r="B9" s="11"/>
      <c r="C9" s="12"/>
      <c r="D9" s="13">
        <v>130</v>
      </c>
      <c r="E9" s="455" t="s">
        <v>90</v>
      </c>
      <c r="F9" s="456"/>
      <c r="G9" s="456"/>
      <c r="H9" s="456"/>
      <c r="I9" s="456"/>
      <c r="J9" s="8"/>
      <c r="K9" s="43"/>
      <c r="L9" s="13"/>
      <c r="M9" s="13"/>
      <c r="N9" s="13"/>
      <c r="O9" s="47"/>
      <c r="P9" s="47"/>
      <c r="Q9" s="47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</row>
    <row r="10" spans="1:1026" ht="4.2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48"/>
      <c r="O10" s="15"/>
      <c r="P10" s="15"/>
      <c r="Q10" s="15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</row>
    <row r="11" spans="1:1026">
      <c r="A11" s="544" t="s">
        <v>22</v>
      </c>
      <c r="B11" s="545" t="s">
        <v>24</v>
      </c>
      <c r="C11" s="546"/>
      <c r="D11" s="547" t="s">
        <v>25</v>
      </c>
      <c r="E11" s="548" t="s">
        <v>26</v>
      </c>
      <c r="F11" s="547" t="s">
        <v>137</v>
      </c>
      <c r="G11" s="547" t="s">
        <v>138</v>
      </c>
      <c r="H11" s="549" t="s">
        <v>139</v>
      </c>
      <c r="I11" s="549" t="s">
        <v>140</v>
      </c>
      <c r="J11" s="547" t="s">
        <v>219</v>
      </c>
      <c r="K11" s="549" t="s">
        <v>83</v>
      </c>
      <c r="L11" s="550" t="s">
        <v>141</v>
      </c>
      <c r="M11" s="547" t="s">
        <v>142</v>
      </c>
      <c r="N11" s="547" t="s">
        <v>143</v>
      </c>
      <c r="O11" s="547" t="s">
        <v>144</v>
      </c>
      <c r="P11" s="545" t="s">
        <v>31</v>
      </c>
      <c r="Q11" s="55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</row>
    <row r="12" spans="1:1026" ht="44.4" customHeight="1" thickBot="1">
      <c r="A12" s="552"/>
      <c r="B12" s="553"/>
      <c r="C12" s="554"/>
      <c r="D12" s="555"/>
      <c r="E12" s="556"/>
      <c r="F12" s="555"/>
      <c r="G12" s="555"/>
      <c r="H12" s="557"/>
      <c r="I12" s="557"/>
      <c r="J12" s="555"/>
      <c r="K12" s="557"/>
      <c r="L12" s="558"/>
      <c r="M12" s="555"/>
      <c r="N12" s="555"/>
      <c r="O12" s="555"/>
      <c r="P12" s="553"/>
      <c r="Q12" s="559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</row>
    <row r="13" spans="1:1026" ht="15" customHeight="1">
      <c r="A13" s="250"/>
      <c r="B13" s="251"/>
      <c r="C13" s="252"/>
      <c r="D13" s="253"/>
      <c r="E13" s="253"/>
      <c r="F13" s="254"/>
      <c r="G13" s="253" t="s">
        <v>272</v>
      </c>
      <c r="H13" s="253"/>
      <c r="I13" s="255"/>
      <c r="J13" s="253"/>
      <c r="K13" s="253"/>
      <c r="L13" s="253"/>
      <c r="M13" s="253"/>
      <c r="N13" s="253"/>
      <c r="O13" s="255"/>
      <c r="P13" s="251"/>
      <c r="Q13" s="256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</row>
    <row r="14" spans="1:1026" ht="15" customHeight="1">
      <c r="A14" s="257"/>
      <c r="B14" s="210"/>
      <c r="C14" s="203"/>
      <c r="D14" s="264"/>
      <c r="E14" s="212"/>
      <c r="F14" s="205"/>
      <c r="G14" s="213" t="s">
        <v>273</v>
      </c>
      <c r="H14" s="214"/>
      <c r="I14" s="207"/>
      <c r="J14" s="214"/>
      <c r="K14" s="214"/>
      <c r="L14" s="293"/>
      <c r="M14" s="293"/>
      <c r="N14" s="214"/>
      <c r="O14" s="207"/>
      <c r="P14" s="215"/>
      <c r="Q14" s="260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</row>
    <row r="15" spans="1:1026" ht="15" customHeight="1">
      <c r="A15" s="257">
        <v>1</v>
      </c>
      <c r="B15" s="210" t="s">
        <v>274</v>
      </c>
      <c r="C15" s="203"/>
      <c r="D15" s="264">
        <v>2012</v>
      </c>
      <c r="E15" s="212" t="s">
        <v>33</v>
      </c>
      <c r="F15" s="205">
        <v>34.9</v>
      </c>
      <c r="G15" s="213" t="s">
        <v>164</v>
      </c>
      <c r="H15" s="214">
        <v>8</v>
      </c>
      <c r="I15" s="207">
        <v>0.75</v>
      </c>
      <c r="J15" s="214">
        <v>107</v>
      </c>
      <c r="K15" s="214">
        <v>182</v>
      </c>
      <c r="L15" s="293">
        <f>K15/2+J15</f>
        <v>198</v>
      </c>
      <c r="M15" s="293">
        <f>L15*I15*1.2</f>
        <v>178.2</v>
      </c>
      <c r="N15" s="214" t="s">
        <v>33</v>
      </c>
      <c r="O15" s="207">
        <v>7</v>
      </c>
      <c r="P15" s="215" t="s">
        <v>165</v>
      </c>
      <c r="Q15" s="260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</row>
    <row r="16" spans="1:1026" ht="15" customHeight="1">
      <c r="A16" s="257"/>
      <c r="B16" s="210"/>
      <c r="C16" s="203"/>
      <c r="D16" s="264"/>
      <c r="E16" s="212"/>
      <c r="F16" s="205"/>
      <c r="G16" s="213" t="s">
        <v>275</v>
      </c>
      <c r="H16" s="214"/>
      <c r="I16" s="207"/>
      <c r="J16" s="214"/>
      <c r="K16" s="214"/>
      <c r="L16" s="293"/>
      <c r="M16" s="293"/>
      <c r="N16" s="214"/>
      <c r="O16" s="207"/>
      <c r="P16" s="215"/>
      <c r="Q16" s="260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</row>
    <row r="17" spans="1:1026" ht="15" customHeight="1">
      <c r="A17" s="257">
        <v>1</v>
      </c>
      <c r="B17" s="210" t="s">
        <v>276</v>
      </c>
      <c r="C17" s="203"/>
      <c r="D17" s="264">
        <v>2011</v>
      </c>
      <c r="E17" s="212" t="s">
        <v>33</v>
      </c>
      <c r="F17" s="205">
        <v>40.700000000000003</v>
      </c>
      <c r="G17" s="213" t="s">
        <v>147</v>
      </c>
      <c r="H17" s="214">
        <v>8</v>
      </c>
      <c r="I17" s="207">
        <v>0.75</v>
      </c>
      <c r="J17" s="214">
        <v>41</v>
      </c>
      <c r="K17" s="214">
        <v>125</v>
      </c>
      <c r="L17" s="293">
        <f>K17/2+J17</f>
        <v>103.5</v>
      </c>
      <c r="M17" s="293">
        <f>L17*I17*1.1</f>
        <v>85.387500000000003</v>
      </c>
      <c r="N17" s="214" t="s">
        <v>33</v>
      </c>
      <c r="O17" s="207">
        <v>2</v>
      </c>
      <c r="P17" s="217" t="s">
        <v>148</v>
      </c>
      <c r="Q17" s="489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</row>
    <row r="18" spans="1:1026" ht="15" customHeight="1">
      <c r="A18" s="257">
        <v>2</v>
      </c>
      <c r="B18" s="247" t="s">
        <v>277</v>
      </c>
      <c r="C18" s="247"/>
      <c r="D18" s="267">
        <v>2012</v>
      </c>
      <c r="E18" s="212" t="s">
        <v>33</v>
      </c>
      <c r="F18" s="205">
        <v>40.799999999999997</v>
      </c>
      <c r="G18" s="243" t="s">
        <v>168</v>
      </c>
      <c r="H18" s="214">
        <v>8</v>
      </c>
      <c r="I18" s="207">
        <v>0.75</v>
      </c>
      <c r="J18" s="214">
        <v>46</v>
      </c>
      <c r="K18" s="214">
        <v>27</v>
      </c>
      <c r="L18" s="293">
        <f>K18/2+J18</f>
        <v>59.5</v>
      </c>
      <c r="M18" s="293">
        <f>L18*I18*1.1</f>
        <v>49.087499999999999</v>
      </c>
      <c r="N18" s="214" t="s">
        <v>33</v>
      </c>
      <c r="O18" s="207"/>
      <c r="P18" s="247" t="s">
        <v>169</v>
      </c>
      <c r="Q18" s="489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</row>
    <row r="19" spans="1:1026" ht="13.5" customHeight="1">
      <c r="A19" s="257"/>
      <c r="B19" s="210"/>
      <c r="C19" s="203"/>
      <c r="D19" s="264"/>
      <c r="E19" s="212"/>
      <c r="F19" s="205"/>
      <c r="G19" s="213" t="s">
        <v>278</v>
      </c>
      <c r="H19" s="214"/>
      <c r="I19" s="207"/>
      <c r="J19" s="214"/>
      <c r="K19" s="214"/>
      <c r="L19" s="293"/>
      <c r="M19" s="293"/>
      <c r="N19" s="214"/>
      <c r="O19" s="207"/>
      <c r="P19" s="215"/>
      <c r="Q19" s="260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</row>
    <row r="20" spans="1:1026" ht="15" customHeight="1">
      <c r="A20" s="257"/>
      <c r="B20" s="210"/>
      <c r="C20" s="203"/>
      <c r="D20" s="264"/>
      <c r="E20" s="212"/>
      <c r="F20" s="205"/>
      <c r="G20" s="213" t="s">
        <v>206</v>
      </c>
      <c r="H20" s="214"/>
      <c r="I20" s="207"/>
      <c r="J20" s="214"/>
      <c r="K20" s="214"/>
      <c r="L20" s="293"/>
      <c r="M20" s="293"/>
      <c r="N20" s="214"/>
      <c r="O20" s="207"/>
      <c r="P20" s="215"/>
      <c r="Q20" s="260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</row>
    <row r="21" spans="1:1026" ht="15" customHeight="1">
      <c r="A21" s="257">
        <v>1</v>
      </c>
      <c r="B21" s="219" t="s">
        <v>52</v>
      </c>
      <c r="C21" s="219"/>
      <c r="D21" s="538">
        <v>2011</v>
      </c>
      <c r="E21" s="237" t="s">
        <v>41</v>
      </c>
      <c r="F21" s="205">
        <v>53</v>
      </c>
      <c r="G21" s="224" t="s">
        <v>161</v>
      </c>
      <c r="H21" s="237">
        <v>16</v>
      </c>
      <c r="I21" s="207">
        <v>4</v>
      </c>
      <c r="J21" s="237">
        <v>145</v>
      </c>
      <c r="K21" s="237">
        <v>177</v>
      </c>
      <c r="L21" s="293">
        <f t="shared" ref="L21:L39" si="0">K21/2+J21</f>
        <v>233.5</v>
      </c>
      <c r="M21" s="293">
        <f t="shared" ref="M21:M39" si="1">L21*I21*1</f>
        <v>934</v>
      </c>
      <c r="N21" s="237" t="s">
        <v>43</v>
      </c>
      <c r="O21" s="207">
        <v>20</v>
      </c>
      <c r="P21" s="234" t="s">
        <v>162</v>
      </c>
      <c r="Q21" s="489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</row>
    <row r="22" spans="1:1026" ht="15" customHeight="1">
      <c r="A22" s="257">
        <v>2</v>
      </c>
      <c r="B22" s="219" t="s">
        <v>279</v>
      </c>
      <c r="C22" s="219"/>
      <c r="D22" s="538">
        <v>2011</v>
      </c>
      <c r="E22" s="213" t="s">
        <v>41</v>
      </c>
      <c r="F22" s="205">
        <v>49.5</v>
      </c>
      <c r="G22" s="224" t="s">
        <v>161</v>
      </c>
      <c r="H22" s="214">
        <v>16</v>
      </c>
      <c r="I22" s="207">
        <v>4</v>
      </c>
      <c r="J22" s="214">
        <v>109</v>
      </c>
      <c r="K22" s="214">
        <v>145</v>
      </c>
      <c r="L22" s="293">
        <f t="shared" si="0"/>
        <v>181.5</v>
      </c>
      <c r="M22" s="293">
        <f t="shared" si="1"/>
        <v>726</v>
      </c>
      <c r="N22" s="214" t="s">
        <v>43</v>
      </c>
      <c r="O22" s="207">
        <v>18</v>
      </c>
      <c r="P22" s="217" t="s">
        <v>162</v>
      </c>
      <c r="Q22" s="489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</row>
    <row r="23" spans="1:1026" ht="15" customHeight="1">
      <c r="A23" s="257">
        <v>3</v>
      </c>
      <c r="B23" s="542" t="s">
        <v>70</v>
      </c>
      <c r="C23" s="540"/>
      <c r="D23" s="225">
        <v>2011</v>
      </c>
      <c r="E23" s="237" t="s">
        <v>41</v>
      </c>
      <c r="F23" s="205">
        <v>51.9</v>
      </c>
      <c r="G23" s="224" t="s">
        <v>209</v>
      </c>
      <c r="H23" s="237">
        <v>16</v>
      </c>
      <c r="I23" s="207">
        <v>4</v>
      </c>
      <c r="J23" s="237">
        <v>69</v>
      </c>
      <c r="K23" s="237">
        <v>159</v>
      </c>
      <c r="L23" s="293">
        <f t="shared" si="0"/>
        <v>148.5</v>
      </c>
      <c r="M23" s="293">
        <f t="shared" si="1"/>
        <v>594</v>
      </c>
      <c r="N23" s="237" t="s">
        <v>43</v>
      </c>
      <c r="O23" s="207">
        <v>16</v>
      </c>
      <c r="P23" s="234" t="s">
        <v>210</v>
      </c>
      <c r="Q23" s="489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</row>
    <row r="24" spans="1:1026" ht="15" customHeight="1">
      <c r="A24" s="257">
        <v>4</v>
      </c>
      <c r="B24" s="219" t="s">
        <v>280</v>
      </c>
      <c r="C24" s="219"/>
      <c r="D24" s="225">
        <v>2012</v>
      </c>
      <c r="E24" s="237" t="s">
        <v>33</v>
      </c>
      <c r="F24" s="205">
        <v>52.9</v>
      </c>
      <c r="G24" s="224" t="s">
        <v>172</v>
      </c>
      <c r="H24" s="237">
        <v>16</v>
      </c>
      <c r="I24" s="207">
        <v>4</v>
      </c>
      <c r="J24" s="237">
        <v>70</v>
      </c>
      <c r="K24" s="237">
        <v>143</v>
      </c>
      <c r="L24" s="293">
        <f t="shared" si="0"/>
        <v>141.5</v>
      </c>
      <c r="M24" s="293">
        <f t="shared" si="1"/>
        <v>566</v>
      </c>
      <c r="N24" s="237" t="s">
        <v>315</v>
      </c>
      <c r="O24" s="207">
        <v>15</v>
      </c>
      <c r="P24" s="234" t="s">
        <v>173</v>
      </c>
      <c r="Q24" s="489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</row>
    <row r="25" spans="1:1026" ht="15" customHeight="1">
      <c r="A25" s="257">
        <v>5</v>
      </c>
      <c r="B25" s="208" t="s">
        <v>46</v>
      </c>
      <c r="C25" s="203"/>
      <c r="D25" s="293">
        <v>2011</v>
      </c>
      <c r="E25" s="293" t="s">
        <v>33</v>
      </c>
      <c r="F25" s="205">
        <v>58</v>
      </c>
      <c r="G25" s="293" t="s">
        <v>164</v>
      </c>
      <c r="H25" s="293">
        <v>16</v>
      </c>
      <c r="I25" s="207">
        <v>4</v>
      </c>
      <c r="J25" s="293">
        <v>96</v>
      </c>
      <c r="K25" s="293">
        <v>91</v>
      </c>
      <c r="L25" s="293">
        <f t="shared" si="0"/>
        <v>141.5</v>
      </c>
      <c r="M25" s="293">
        <f t="shared" si="1"/>
        <v>566</v>
      </c>
      <c r="N25" s="293" t="s">
        <v>315</v>
      </c>
      <c r="O25" s="207">
        <v>14</v>
      </c>
      <c r="P25" s="203" t="s">
        <v>165</v>
      </c>
      <c r="Q25" s="489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</row>
    <row r="26" spans="1:1026" ht="15" customHeight="1">
      <c r="A26" s="257">
        <v>6</v>
      </c>
      <c r="B26" s="219" t="s">
        <v>64</v>
      </c>
      <c r="C26" s="219"/>
      <c r="D26" s="225">
        <v>2012</v>
      </c>
      <c r="E26" s="237" t="s">
        <v>33</v>
      </c>
      <c r="F26" s="205">
        <v>112.5</v>
      </c>
      <c r="G26" s="224" t="s">
        <v>172</v>
      </c>
      <c r="H26" s="237">
        <v>16</v>
      </c>
      <c r="I26" s="207">
        <v>4</v>
      </c>
      <c r="J26" s="237">
        <v>71</v>
      </c>
      <c r="K26" s="237">
        <v>98</v>
      </c>
      <c r="L26" s="293">
        <f t="shared" si="0"/>
        <v>120</v>
      </c>
      <c r="M26" s="293">
        <f t="shared" si="1"/>
        <v>480</v>
      </c>
      <c r="N26" s="237" t="s">
        <v>33</v>
      </c>
      <c r="O26" s="207">
        <v>13</v>
      </c>
      <c r="P26" s="234" t="s">
        <v>173</v>
      </c>
      <c r="Q26" s="489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</row>
    <row r="27" spans="1:1026" ht="15" customHeight="1">
      <c r="A27" s="257">
        <v>7</v>
      </c>
      <c r="B27" s="210" t="s">
        <v>39</v>
      </c>
      <c r="C27" s="219"/>
      <c r="D27" s="225">
        <v>2011</v>
      </c>
      <c r="E27" s="237" t="s">
        <v>33</v>
      </c>
      <c r="F27" s="205">
        <v>58.6</v>
      </c>
      <c r="G27" s="213" t="s">
        <v>147</v>
      </c>
      <c r="H27" s="237">
        <v>16</v>
      </c>
      <c r="I27" s="207">
        <v>4</v>
      </c>
      <c r="J27" s="237">
        <v>41</v>
      </c>
      <c r="K27" s="237">
        <v>105</v>
      </c>
      <c r="L27" s="293">
        <f t="shared" si="0"/>
        <v>93.5</v>
      </c>
      <c r="M27" s="293">
        <f t="shared" si="1"/>
        <v>374</v>
      </c>
      <c r="N27" s="237" t="s">
        <v>316</v>
      </c>
      <c r="O27" s="207">
        <v>12</v>
      </c>
      <c r="P27" s="234" t="s">
        <v>148</v>
      </c>
      <c r="Q27" s="489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</row>
    <row r="28" spans="1:1026" ht="15" customHeight="1">
      <c r="A28" s="257">
        <v>8</v>
      </c>
      <c r="B28" s="542" t="s">
        <v>69</v>
      </c>
      <c r="C28" s="540"/>
      <c r="D28" s="225">
        <v>2012</v>
      </c>
      <c r="E28" s="237" t="s">
        <v>41</v>
      </c>
      <c r="F28" s="205">
        <v>73.3</v>
      </c>
      <c r="G28" s="224" t="s">
        <v>209</v>
      </c>
      <c r="H28" s="237">
        <v>14</v>
      </c>
      <c r="I28" s="207">
        <v>2</v>
      </c>
      <c r="J28" s="237">
        <v>61</v>
      </c>
      <c r="K28" s="237">
        <v>168</v>
      </c>
      <c r="L28" s="293">
        <f t="shared" si="0"/>
        <v>145</v>
      </c>
      <c r="M28" s="293">
        <f t="shared" si="1"/>
        <v>290</v>
      </c>
      <c r="N28" s="237" t="s">
        <v>33</v>
      </c>
      <c r="O28" s="207">
        <v>11</v>
      </c>
      <c r="P28" s="234" t="s">
        <v>210</v>
      </c>
      <c r="Q28" s="489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</row>
    <row r="29" spans="1:1026" ht="15" customHeight="1">
      <c r="A29" s="257">
        <v>9</v>
      </c>
      <c r="B29" s="219" t="s">
        <v>281</v>
      </c>
      <c r="C29" s="219"/>
      <c r="D29" s="225">
        <v>2011</v>
      </c>
      <c r="E29" s="237" t="s">
        <v>33</v>
      </c>
      <c r="F29" s="205">
        <v>61.7</v>
      </c>
      <c r="G29" s="224" t="s">
        <v>103</v>
      </c>
      <c r="H29" s="237">
        <v>14</v>
      </c>
      <c r="I29" s="207">
        <v>2</v>
      </c>
      <c r="J29" s="237">
        <v>62</v>
      </c>
      <c r="K29" s="237">
        <v>111</v>
      </c>
      <c r="L29" s="293">
        <f t="shared" si="0"/>
        <v>117.5</v>
      </c>
      <c r="M29" s="293">
        <f t="shared" si="1"/>
        <v>235</v>
      </c>
      <c r="N29" s="237" t="s">
        <v>33</v>
      </c>
      <c r="O29" s="207">
        <v>10</v>
      </c>
      <c r="P29" s="234" t="s">
        <v>195</v>
      </c>
      <c r="Q29" s="489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</row>
    <row r="30" spans="1:1026" ht="15" customHeight="1">
      <c r="A30" s="257">
        <v>10</v>
      </c>
      <c r="B30" s="234" t="s">
        <v>32</v>
      </c>
      <c r="C30" s="203"/>
      <c r="D30" s="237">
        <v>2011</v>
      </c>
      <c r="E30" s="237" t="s">
        <v>33</v>
      </c>
      <c r="F30" s="205">
        <v>61.5</v>
      </c>
      <c r="G30" s="243" t="s">
        <v>99</v>
      </c>
      <c r="H30" s="237">
        <v>14</v>
      </c>
      <c r="I30" s="207">
        <v>2</v>
      </c>
      <c r="J30" s="237">
        <v>40</v>
      </c>
      <c r="K30" s="237">
        <v>144</v>
      </c>
      <c r="L30" s="293">
        <f t="shared" si="0"/>
        <v>112</v>
      </c>
      <c r="M30" s="293">
        <f t="shared" si="1"/>
        <v>224</v>
      </c>
      <c r="N30" s="237" t="s">
        <v>33</v>
      </c>
      <c r="O30" s="207">
        <v>9</v>
      </c>
      <c r="P30" s="247" t="s">
        <v>321</v>
      </c>
      <c r="Q30" s="489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</row>
    <row r="31" spans="1:1026" ht="15" customHeight="1">
      <c r="A31" s="257">
        <v>11</v>
      </c>
      <c r="B31" s="210" t="s">
        <v>282</v>
      </c>
      <c r="C31" s="219"/>
      <c r="D31" s="225">
        <v>2012</v>
      </c>
      <c r="E31" s="237" t="s">
        <v>33</v>
      </c>
      <c r="F31" s="205">
        <v>48.9</v>
      </c>
      <c r="G31" s="213" t="s">
        <v>147</v>
      </c>
      <c r="H31" s="237">
        <v>12</v>
      </c>
      <c r="I31" s="207">
        <v>1.5</v>
      </c>
      <c r="J31" s="237">
        <v>51</v>
      </c>
      <c r="K31" s="237">
        <v>167</v>
      </c>
      <c r="L31" s="293">
        <f t="shared" si="0"/>
        <v>134.5</v>
      </c>
      <c r="M31" s="293">
        <f t="shared" si="1"/>
        <v>201.75</v>
      </c>
      <c r="N31" s="237" t="s">
        <v>33</v>
      </c>
      <c r="O31" s="207">
        <v>8</v>
      </c>
      <c r="P31" s="234" t="s">
        <v>148</v>
      </c>
      <c r="Q31" s="489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</row>
    <row r="32" spans="1:1026" ht="15" customHeight="1">
      <c r="A32" s="257">
        <v>12</v>
      </c>
      <c r="B32" s="540" t="s">
        <v>283</v>
      </c>
      <c r="C32" s="540"/>
      <c r="D32" s="225">
        <v>2011</v>
      </c>
      <c r="E32" s="237" t="s">
        <v>33</v>
      </c>
      <c r="F32" s="205">
        <v>56.2</v>
      </c>
      <c r="G32" s="224" t="s">
        <v>209</v>
      </c>
      <c r="H32" s="237">
        <v>12</v>
      </c>
      <c r="I32" s="207">
        <v>1.5</v>
      </c>
      <c r="J32" s="237">
        <v>42</v>
      </c>
      <c r="K32" s="237">
        <v>82</v>
      </c>
      <c r="L32" s="293">
        <f t="shared" si="0"/>
        <v>83</v>
      </c>
      <c r="M32" s="293">
        <f t="shared" si="1"/>
        <v>124.5</v>
      </c>
      <c r="N32" s="237" t="s">
        <v>33</v>
      </c>
      <c r="O32" s="207">
        <v>6</v>
      </c>
      <c r="P32" s="234" t="s">
        <v>210</v>
      </c>
      <c r="Q32" s="489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</row>
    <row r="33" spans="1:1026" ht="15" customHeight="1">
      <c r="A33" s="257">
        <v>13</v>
      </c>
      <c r="B33" s="219" t="s">
        <v>284</v>
      </c>
      <c r="C33" s="219"/>
      <c r="D33" s="225">
        <v>2012</v>
      </c>
      <c r="E33" s="237" t="s">
        <v>33</v>
      </c>
      <c r="F33" s="205">
        <v>52.3</v>
      </c>
      <c r="G33" s="224" t="s">
        <v>172</v>
      </c>
      <c r="H33" s="237">
        <v>8</v>
      </c>
      <c r="I33" s="207">
        <v>0.75</v>
      </c>
      <c r="J33" s="237">
        <v>82</v>
      </c>
      <c r="K33" s="237">
        <v>161</v>
      </c>
      <c r="L33" s="293">
        <f t="shared" si="0"/>
        <v>162.5</v>
      </c>
      <c r="M33" s="293">
        <f t="shared" si="1"/>
        <v>121.875</v>
      </c>
      <c r="N33" s="237" t="s">
        <v>33</v>
      </c>
      <c r="O33" s="207">
        <v>5</v>
      </c>
      <c r="P33" s="234" t="s">
        <v>173</v>
      </c>
      <c r="Q33" s="489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</row>
    <row r="34" spans="1:1026" ht="15" customHeight="1">
      <c r="A34" s="257">
        <v>14</v>
      </c>
      <c r="B34" s="241" t="s">
        <v>285</v>
      </c>
      <c r="C34" s="203"/>
      <c r="D34" s="242">
        <v>2012</v>
      </c>
      <c r="E34" s="237" t="s">
        <v>33</v>
      </c>
      <c r="F34" s="205">
        <v>83.6</v>
      </c>
      <c r="G34" s="243" t="s">
        <v>168</v>
      </c>
      <c r="H34" s="237">
        <v>10</v>
      </c>
      <c r="I34" s="207">
        <v>1</v>
      </c>
      <c r="J34" s="237">
        <v>55</v>
      </c>
      <c r="K34" s="237">
        <v>100</v>
      </c>
      <c r="L34" s="293">
        <f t="shared" si="0"/>
        <v>105</v>
      </c>
      <c r="M34" s="293">
        <f t="shared" si="1"/>
        <v>105</v>
      </c>
      <c r="N34" s="237" t="s">
        <v>33</v>
      </c>
      <c r="O34" s="207">
        <v>4</v>
      </c>
      <c r="P34" s="247" t="s">
        <v>169</v>
      </c>
      <c r="Q34" s="489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</row>
    <row r="35" spans="1:1026" ht="15" customHeight="1">
      <c r="A35" s="257">
        <v>15</v>
      </c>
      <c r="B35" s="219" t="s">
        <v>286</v>
      </c>
      <c r="C35" s="219"/>
      <c r="D35" s="225">
        <v>2011</v>
      </c>
      <c r="E35" s="237" t="s">
        <v>33</v>
      </c>
      <c r="F35" s="205">
        <v>72.599999999999994</v>
      </c>
      <c r="G35" s="224" t="s">
        <v>103</v>
      </c>
      <c r="H35" s="237">
        <v>12</v>
      </c>
      <c r="I35" s="207">
        <v>1.5</v>
      </c>
      <c r="J35" s="237">
        <v>16</v>
      </c>
      <c r="K35" s="237">
        <v>100</v>
      </c>
      <c r="L35" s="293">
        <f t="shared" si="0"/>
        <v>66</v>
      </c>
      <c r="M35" s="293">
        <f t="shared" si="1"/>
        <v>99</v>
      </c>
      <c r="N35" s="237" t="s">
        <v>33</v>
      </c>
      <c r="O35" s="207">
        <v>3</v>
      </c>
      <c r="P35" s="234" t="s">
        <v>181</v>
      </c>
      <c r="Q35" s="489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</row>
    <row r="36" spans="1:1026" ht="15" customHeight="1">
      <c r="A36" s="257">
        <v>16</v>
      </c>
      <c r="B36" s="210" t="s">
        <v>287</v>
      </c>
      <c r="C36" s="219"/>
      <c r="D36" s="225">
        <v>2012</v>
      </c>
      <c r="E36" s="237" t="s">
        <v>33</v>
      </c>
      <c r="F36" s="205">
        <v>47.2</v>
      </c>
      <c r="G36" s="213" t="s">
        <v>147</v>
      </c>
      <c r="H36" s="237">
        <v>8</v>
      </c>
      <c r="I36" s="207">
        <v>0.75</v>
      </c>
      <c r="J36" s="237">
        <v>21</v>
      </c>
      <c r="K36" s="237">
        <v>141</v>
      </c>
      <c r="L36" s="293">
        <f t="shared" si="0"/>
        <v>91.5</v>
      </c>
      <c r="M36" s="293">
        <f t="shared" si="1"/>
        <v>68.625</v>
      </c>
      <c r="N36" s="237" t="s">
        <v>33</v>
      </c>
      <c r="O36" s="207">
        <v>1</v>
      </c>
      <c r="P36" s="234" t="s">
        <v>148</v>
      </c>
      <c r="Q36" s="489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</row>
    <row r="37" spans="1:1026" ht="15" customHeight="1">
      <c r="A37" s="257">
        <v>17</v>
      </c>
      <c r="B37" s="210" t="s">
        <v>288</v>
      </c>
      <c r="C37" s="203"/>
      <c r="D37" s="265">
        <v>2012</v>
      </c>
      <c r="E37" s="213" t="s">
        <v>33</v>
      </c>
      <c r="F37" s="205">
        <v>63.1</v>
      </c>
      <c r="G37" s="213" t="s">
        <v>147</v>
      </c>
      <c r="H37" s="214">
        <v>8</v>
      </c>
      <c r="I37" s="207">
        <v>0.75</v>
      </c>
      <c r="J37" s="214">
        <v>30</v>
      </c>
      <c r="K37" s="214">
        <v>110</v>
      </c>
      <c r="L37" s="293">
        <f t="shared" si="0"/>
        <v>85</v>
      </c>
      <c r="M37" s="293">
        <f t="shared" si="1"/>
        <v>63.75</v>
      </c>
      <c r="N37" s="214" t="s">
        <v>33</v>
      </c>
      <c r="O37" s="207"/>
      <c r="P37" s="234" t="s">
        <v>148</v>
      </c>
      <c r="Q37" s="489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</row>
    <row r="38" spans="1:1026" ht="15" customHeight="1">
      <c r="A38" s="257">
        <v>18</v>
      </c>
      <c r="B38" s="210" t="s">
        <v>289</v>
      </c>
      <c r="C38" s="203"/>
      <c r="D38" s="265">
        <v>2012</v>
      </c>
      <c r="E38" s="213" t="s">
        <v>290</v>
      </c>
      <c r="F38" s="205">
        <v>48.6</v>
      </c>
      <c r="G38" s="213" t="s">
        <v>147</v>
      </c>
      <c r="H38" s="214">
        <v>8</v>
      </c>
      <c r="I38" s="207">
        <v>0.75</v>
      </c>
      <c r="J38" s="214">
        <v>30</v>
      </c>
      <c r="K38" s="214">
        <v>90</v>
      </c>
      <c r="L38" s="293">
        <f t="shared" si="0"/>
        <v>75</v>
      </c>
      <c r="M38" s="293">
        <f t="shared" si="1"/>
        <v>56.25</v>
      </c>
      <c r="N38" s="214" t="s">
        <v>33</v>
      </c>
      <c r="O38" s="207"/>
      <c r="P38" s="234" t="s">
        <v>148</v>
      </c>
      <c r="Q38" s="489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</row>
    <row r="39" spans="1:1026" ht="15" customHeight="1" thickBot="1">
      <c r="A39" s="490">
        <v>19</v>
      </c>
      <c r="B39" s="504" t="s">
        <v>291</v>
      </c>
      <c r="C39" s="505"/>
      <c r="D39" s="506">
        <v>2012</v>
      </c>
      <c r="E39" s="507" t="s">
        <v>33</v>
      </c>
      <c r="F39" s="343">
        <v>49.8</v>
      </c>
      <c r="G39" s="541" t="s">
        <v>103</v>
      </c>
      <c r="H39" s="415">
        <v>8</v>
      </c>
      <c r="I39" s="494">
        <v>0.75</v>
      </c>
      <c r="J39" s="415">
        <v>10</v>
      </c>
      <c r="K39" s="415">
        <v>23</v>
      </c>
      <c r="L39" s="375">
        <f t="shared" si="0"/>
        <v>21.5</v>
      </c>
      <c r="M39" s="375">
        <f t="shared" si="1"/>
        <v>16.125</v>
      </c>
      <c r="N39" s="415" t="s">
        <v>33</v>
      </c>
      <c r="O39" s="494"/>
      <c r="P39" s="505" t="s">
        <v>181</v>
      </c>
      <c r="Q39" s="503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</row>
    <row r="40" spans="1:1026" ht="16.2">
      <c r="A40" s="69" t="s">
        <v>73</v>
      </c>
      <c r="B40" s="72"/>
      <c r="C40" s="72"/>
      <c r="F40" s="15" t="s">
        <v>74</v>
      </c>
      <c r="H40" s="69" t="s">
        <v>75</v>
      </c>
      <c r="L40" s="77"/>
      <c r="M40" s="77"/>
      <c r="N40" s="76"/>
      <c r="O40" s="15" t="s">
        <v>76</v>
      </c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</row>
    <row r="41" spans="1:1026" ht="16.2">
      <c r="A41" s="69" t="s">
        <v>77</v>
      </c>
      <c r="B41" s="72"/>
      <c r="C41" s="72"/>
      <c r="F41" s="15" t="s">
        <v>78</v>
      </c>
      <c r="H41" s="69" t="s">
        <v>75</v>
      </c>
      <c r="L41" s="77"/>
      <c r="M41" s="77"/>
      <c r="N41" s="76"/>
      <c r="O41" s="15" t="s">
        <v>79</v>
      </c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</row>
    <row r="42" spans="1:1026" ht="18.75" customHeight="1">
      <c r="A42" s="71"/>
      <c r="B42" s="74"/>
      <c r="C42" s="74"/>
      <c r="D42" s="73"/>
      <c r="E42" s="73"/>
      <c r="F42" s="73"/>
      <c r="G42" s="74"/>
      <c r="H42" s="75"/>
      <c r="I42" s="73"/>
      <c r="J42" s="73"/>
      <c r="K42" s="73"/>
      <c r="L42" s="73"/>
      <c r="N42" s="78"/>
      <c r="O42" s="74"/>
      <c r="P42" s="74"/>
      <c r="Q42" s="74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</row>
  </sheetData>
  <sortState ref="A21:Q39">
    <sortCondition descending="1" ref="M21:M39"/>
  </sortState>
  <mergeCells count="23">
    <mergeCell ref="A7:C7"/>
    <mergeCell ref="L7:Q7"/>
    <mergeCell ref="H11:H12"/>
    <mergeCell ref="I11:I12"/>
    <mergeCell ref="E4:N4"/>
    <mergeCell ref="E5:N5"/>
    <mergeCell ref="E6:N6"/>
    <mergeCell ref="O11:O12"/>
    <mergeCell ref="A5:C6"/>
    <mergeCell ref="B11:C12"/>
    <mergeCell ref="P11:Q12"/>
    <mergeCell ref="J11:J12"/>
    <mergeCell ref="K11:K12"/>
    <mergeCell ref="L11:L12"/>
    <mergeCell ref="M11:M12"/>
    <mergeCell ref="N11:N12"/>
    <mergeCell ref="E8:I8"/>
    <mergeCell ref="E9:I9"/>
    <mergeCell ref="A11:A12"/>
    <mergeCell ref="D11:D12"/>
    <mergeCell ref="E11:E12"/>
    <mergeCell ref="F11:F12"/>
    <mergeCell ref="G11:G1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38"/>
  <sheetViews>
    <sheetView zoomScale="120" zoomScaleNormal="120" workbookViewId="0">
      <selection activeCell="O22" sqref="O22"/>
    </sheetView>
  </sheetViews>
  <sheetFormatPr defaultColWidth="9.109375" defaultRowHeight="14.4"/>
  <cols>
    <col min="1" max="1" width="5.33203125" style="2" customWidth="1"/>
    <col min="2" max="2" width="11.109375" style="2" customWidth="1"/>
    <col min="3" max="3" width="9" style="2" customWidth="1"/>
    <col min="4" max="4" width="8.109375" style="2" customWidth="1"/>
    <col min="5" max="5" width="5.88671875" style="2" customWidth="1"/>
    <col min="6" max="6" width="6.44140625" style="2" customWidth="1"/>
    <col min="7" max="7" width="21.109375" style="2" customWidth="1"/>
    <col min="8" max="12" width="6.44140625" style="2" customWidth="1"/>
    <col min="13" max="13" width="6.33203125" style="2" customWidth="1"/>
    <col min="14" max="14" width="5.88671875" style="3" customWidth="1"/>
    <col min="15" max="15" width="7.109375" style="2" customWidth="1"/>
    <col min="16" max="16" width="7.88671875" style="2" customWidth="1"/>
    <col min="17" max="17" width="8.44140625" style="2" customWidth="1"/>
    <col min="18" max="1026" width="9.109375" style="2"/>
    <col min="1027" max="16384" width="9.109375" style="1"/>
  </cols>
  <sheetData>
    <row r="1" spans="1:1026" ht="15.6">
      <c r="A1" s="4"/>
      <c r="B1" s="4"/>
      <c r="C1" s="4"/>
      <c r="D1" s="4"/>
      <c r="E1" s="4"/>
      <c r="F1" s="4"/>
      <c r="G1" s="4" t="s">
        <v>0</v>
      </c>
      <c r="H1" s="4"/>
      <c r="I1" s="4"/>
      <c r="J1" s="4"/>
      <c r="K1" s="4"/>
      <c r="L1" s="4"/>
      <c r="M1" s="4"/>
      <c r="N1" s="4"/>
      <c r="O1" s="4"/>
      <c r="P1" s="4"/>
      <c r="Q1" s="8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</row>
    <row r="2" spans="1:1026" ht="15.6">
      <c r="A2" s="4"/>
      <c r="B2" s="4"/>
      <c r="C2" s="4"/>
      <c r="D2" s="4"/>
      <c r="E2" s="4"/>
      <c r="F2" s="4"/>
      <c r="G2" s="4" t="s">
        <v>1</v>
      </c>
      <c r="H2" s="4"/>
      <c r="I2" s="4"/>
      <c r="J2" s="4"/>
      <c r="K2" s="4"/>
      <c r="L2" s="4"/>
      <c r="M2" s="4"/>
      <c r="N2" s="4"/>
      <c r="O2" s="4"/>
      <c r="P2" s="4"/>
      <c r="Q2" s="8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</row>
    <row r="3" spans="1:1026" ht="15.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7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</row>
    <row r="4" spans="1:1026" ht="17.399999999999999">
      <c r="A4" s="6" t="s">
        <v>2</v>
      </c>
      <c r="B4" s="6"/>
      <c r="C4" s="6"/>
      <c r="D4" s="4"/>
      <c r="E4" s="458" t="s">
        <v>3</v>
      </c>
      <c r="F4" s="458"/>
      <c r="G4" s="458"/>
      <c r="H4" s="458"/>
      <c r="I4" s="458"/>
      <c r="J4" s="458"/>
      <c r="K4" s="458"/>
      <c r="L4" s="458"/>
      <c r="M4" s="458"/>
      <c r="N4" s="478"/>
      <c r="O4" s="41" t="s">
        <v>292</v>
      </c>
      <c r="P4" s="42"/>
      <c r="Q4" s="58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</row>
    <row r="5" spans="1:1026" ht="15.6">
      <c r="A5" s="426" t="s">
        <v>5</v>
      </c>
      <c r="B5" s="427"/>
      <c r="C5" s="428"/>
      <c r="D5" s="7"/>
      <c r="E5" s="456" t="s">
        <v>6</v>
      </c>
      <c r="F5" s="456"/>
      <c r="G5" s="456"/>
      <c r="H5" s="456"/>
      <c r="I5" s="456"/>
      <c r="J5" s="456"/>
      <c r="K5" s="456"/>
      <c r="L5" s="456"/>
      <c r="M5" s="456"/>
      <c r="N5" s="457"/>
      <c r="O5" s="44" t="s">
        <v>241</v>
      </c>
      <c r="P5" s="38"/>
      <c r="Q5" s="59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</row>
    <row r="6" spans="1:1026" ht="15.6">
      <c r="A6" s="429"/>
      <c r="B6" s="430"/>
      <c r="C6" s="431"/>
      <c r="D6" s="9"/>
      <c r="E6" s="456" t="s">
        <v>8</v>
      </c>
      <c r="F6" s="456"/>
      <c r="G6" s="456"/>
      <c r="H6" s="456"/>
      <c r="I6" s="456"/>
      <c r="J6" s="456"/>
      <c r="K6" s="456"/>
      <c r="L6" s="456"/>
      <c r="M6" s="456"/>
      <c r="N6" s="456"/>
      <c r="O6" s="45" t="s">
        <v>130</v>
      </c>
      <c r="P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</row>
    <row r="7" spans="1:1026">
      <c r="A7" s="452"/>
      <c r="B7" s="452"/>
      <c r="C7" s="452"/>
      <c r="D7" s="9"/>
      <c r="E7" s="1"/>
      <c r="F7" s="1"/>
      <c r="G7" s="1"/>
      <c r="H7" s="1"/>
      <c r="I7" s="1"/>
      <c r="J7" s="1"/>
      <c r="K7" s="1"/>
      <c r="L7" s="479" t="s">
        <v>11</v>
      </c>
      <c r="M7" s="479"/>
      <c r="N7" s="479"/>
      <c r="O7" s="479"/>
      <c r="P7" s="479"/>
      <c r="Q7" s="480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</row>
    <row r="8" spans="1:1026" ht="15.6">
      <c r="A8" s="10" t="s">
        <v>12</v>
      </c>
      <c r="B8" s="11"/>
      <c r="C8" s="12"/>
      <c r="D8" s="13">
        <v>9</v>
      </c>
      <c r="E8" s="455" t="s">
        <v>217</v>
      </c>
      <c r="F8" s="456"/>
      <c r="G8" s="456"/>
      <c r="H8" s="456"/>
      <c r="I8" s="456"/>
      <c r="J8" s="8"/>
      <c r="K8" s="43"/>
      <c r="L8" s="13" t="s">
        <v>132</v>
      </c>
      <c r="M8" s="13" t="s">
        <v>133</v>
      </c>
      <c r="N8" s="13" t="s">
        <v>55</v>
      </c>
      <c r="O8" s="46" t="s">
        <v>134</v>
      </c>
      <c r="P8" s="46" t="s">
        <v>17</v>
      </c>
      <c r="Q8" s="46" t="s">
        <v>135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</row>
    <row r="9" spans="1:1026" ht="15.6">
      <c r="A9" s="14" t="s">
        <v>19</v>
      </c>
      <c r="B9" s="11"/>
      <c r="C9" s="12"/>
      <c r="D9" s="13">
        <v>130</v>
      </c>
      <c r="E9" s="455" t="s">
        <v>91</v>
      </c>
      <c r="F9" s="456"/>
      <c r="G9" s="456"/>
      <c r="H9" s="456"/>
      <c r="I9" s="456"/>
      <c r="J9" s="8"/>
      <c r="K9" s="43"/>
      <c r="L9" s="13"/>
      <c r="M9" s="13"/>
      <c r="N9" s="13"/>
      <c r="O9" s="47"/>
      <c r="P9" s="47"/>
      <c r="Q9" s="47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</row>
    <row r="10" spans="1:1026" ht="2.4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48"/>
      <c r="O10" s="15"/>
      <c r="P10" s="15"/>
      <c r="Q10" s="15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</row>
    <row r="11" spans="1:1026">
      <c r="A11" s="544" t="s">
        <v>22</v>
      </c>
      <c r="B11" s="545" t="s">
        <v>24</v>
      </c>
      <c r="C11" s="546"/>
      <c r="D11" s="547" t="s">
        <v>25</v>
      </c>
      <c r="E11" s="548" t="s">
        <v>26</v>
      </c>
      <c r="F11" s="547" t="s">
        <v>137</v>
      </c>
      <c r="G11" s="547" t="s">
        <v>138</v>
      </c>
      <c r="H11" s="549" t="s">
        <v>139</v>
      </c>
      <c r="I11" s="549" t="s">
        <v>140</v>
      </c>
      <c r="J11" s="547" t="s">
        <v>219</v>
      </c>
      <c r="K11" s="549" t="s">
        <v>83</v>
      </c>
      <c r="L11" s="550" t="s">
        <v>141</v>
      </c>
      <c r="M11" s="547" t="s">
        <v>142</v>
      </c>
      <c r="N11" s="547" t="s">
        <v>143</v>
      </c>
      <c r="O11" s="547" t="s">
        <v>144</v>
      </c>
      <c r="P11" s="545" t="s">
        <v>31</v>
      </c>
      <c r="Q11" s="55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</row>
    <row r="12" spans="1:1026" ht="43.2" customHeight="1" thickBot="1">
      <c r="A12" s="552"/>
      <c r="B12" s="553"/>
      <c r="C12" s="554"/>
      <c r="D12" s="555"/>
      <c r="E12" s="556"/>
      <c r="F12" s="555"/>
      <c r="G12" s="555"/>
      <c r="H12" s="557"/>
      <c r="I12" s="557"/>
      <c r="J12" s="555"/>
      <c r="K12" s="557"/>
      <c r="L12" s="558"/>
      <c r="M12" s="555"/>
      <c r="N12" s="555"/>
      <c r="O12" s="555"/>
      <c r="P12" s="553"/>
      <c r="Q12" s="559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</row>
    <row r="13" spans="1:1026" ht="15" customHeight="1">
      <c r="A13" s="250"/>
      <c r="B13" s="251"/>
      <c r="C13" s="252"/>
      <c r="D13" s="253"/>
      <c r="E13" s="253"/>
      <c r="F13" s="254"/>
      <c r="G13" s="253" t="s">
        <v>293</v>
      </c>
      <c r="H13" s="253"/>
      <c r="I13" s="255"/>
      <c r="J13" s="253"/>
      <c r="K13" s="253"/>
      <c r="L13" s="253"/>
      <c r="M13" s="253"/>
      <c r="N13" s="253"/>
      <c r="O13" s="255"/>
      <c r="P13" s="251"/>
      <c r="Q13" s="256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</row>
    <row r="14" spans="1:1026" ht="15" customHeight="1">
      <c r="A14" s="257"/>
      <c r="B14" s="210"/>
      <c r="C14" s="203"/>
      <c r="D14" s="264"/>
      <c r="E14" s="212"/>
      <c r="F14" s="205"/>
      <c r="G14" s="213" t="s">
        <v>294</v>
      </c>
      <c r="H14" s="214"/>
      <c r="I14" s="207"/>
      <c r="J14" s="214"/>
      <c r="K14" s="214"/>
      <c r="L14" s="293"/>
      <c r="M14" s="293"/>
      <c r="N14" s="214"/>
      <c r="O14" s="207"/>
      <c r="P14" s="215"/>
      <c r="Q14" s="260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</row>
    <row r="15" spans="1:1026" ht="15" customHeight="1">
      <c r="A15" s="257">
        <v>1</v>
      </c>
      <c r="B15" s="219" t="s">
        <v>295</v>
      </c>
      <c r="C15" s="219"/>
      <c r="D15" s="221">
        <v>2013</v>
      </c>
      <c r="E15" s="212" t="s">
        <v>33</v>
      </c>
      <c r="F15" s="205">
        <v>32.299999999999997</v>
      </c>
      <c r="G15" s="224" t="s">
        <v>161</v>
      </c>
      <c r="H15" s="214">
        <v>8</v>
      </c>
      <c r="I15" s="207">
        <v>1</v>
      </c>
      <c r="J15" s="214">
        <v>106</v>
      </c>
      <c r="K15" s="214">
        <v>198</v>
      </c>
      <c r="L15" s="293">
        <f>K15/2+J15</f>
        <v>205</v>
      </c>
      <c r="M15" s="293">
        <f>L15*I15*1.2</f>
        <v>246</v>
      </c>
      <c r="N15" s="214" t="s">
        <v>33</v>
      </c>
      <c r="O15" s="207">
        <v>20</v>
      </c>
      <c r="P15" s="215" t="s">
        <v>162</v>
      </c>
      <c r="Q15" s="260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</row>
    <row r="16" spans="1:1026" ht="15" customHeight="1">
      <c r="A16" s="257"/>
      <c r="B16" s="210"/>
      <c r="C16" s="203"/>
      <c r="D16" s="211"/>
      <c r="E16" s="212"/>
      <c r="F16" s="205"/>
      <c r="G16" s="213" t="s">
        <v>296</v>
      </c>
      <c r="H16" s="214"/>
      <c r="I16" s="207"/>
      <c r="J16" s="214"/>
      <c r="K16" s="214"/>
      <c r="L16" s="293"/>
      <c r="M16" s="293"/>
      <c r="N16" s="214"/>
      <c r="O16" s="207"/>
      <c r="P16" s="214"/>
      <c r="Q16" s="508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</row>
    <row r="17" spans="1:1026" ht="15" customHeight="1">
      <c r="A17" s="257">
        <v>1</v>
      </c>
      <c r="B17" s="210" t="s">
        <v>297</v>
      </c>
      <c r="C17" s="203"/>
      <c r="D17" s="211">
        <v>2014</v>
      </c>
      <c r="E17" s="212" t="s">
        <v>33</v>
      </c>
      <c r="F17" s="205">
        <v>33.9</v>
      </c>
      <c r="G17" s="213" t="s">
        <v>147</v>
      </c>
      <c r="H17" s="214">
        <v>6</v>
      </c>
      <c r="I17" s="207">
        <v>0.75</v>
      </c>
      <c r="J17" s="214">
        <v>38</v>
      </c>
      <c r="K17" s="214">
        <v>186</v>
      </c>
      <c r="L17" s="293">
        <f>K17/2+J17</f>
        <v>131</v>
      </c>
      <c r="M17" s="293">
        <f>L17*I17*1.1</f>
        <v>108.075</v>
      </c>
      <c r="N17" s="214" t="s">
        <v>33</v>
      </c>
      <c r="O17" s="207">
        <v>9</v>
      </c>
      <c r="P17" s="215" t="s">
        <v>148</v>
      </c>
      <c r="Q17" s="260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</row>
    <row r="18" spans="1:1026" ht="15" customHeight="1">
      <c r="A18" s="257">
        <v>2</v>
      </c>
      <c r="B18" s="210" t="s">
        <v>298</v>
      </c>
      <c r="C18" s="203"/>
      <c r="D18" s="211">
        <v>2013</v>
      </c>
      <c r="E18" s="212" t="s">
        <v>33</v>
      </c>
      <c r="F18" s="205">
        <v>35.5</v>
      </c>
      <c r="G18" s="213" t="s">
        <v>147</v>
      </c>
      <c r="H18" s="214">
        <v>6</v>
      </c>
      <c r="I18" s="207">
        <v>0.75</v>
      </c>
      <c r="J18" s="214">
        <v>45</v>
      </c>
      <c r="K18" s="214">
        <v>132</v>
      </c>
      <c r="L18" s="293">
        <f>K18/2+J18</f>
        <v>111</v>
      </c>
      <c r="M18" s="293">
        <f>L18*I18*1.1</f>
        <v>91.575000000000003</v>
      </c>
      <c r="N18" s="214" t="s">
        <v>33</v>
      </c>
      <c r="O18" s="207">
        <v>8</v>
      </c>
      <c r="P18" s="215" t="s">
        <v>148</v>
      </c>
      <c r="Q18" s="260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</row>
    <row r="19" spans="1:1026" ht="15" customHeight="1">
      <c r="A19" s="257">
        <v>3</v>
      </c>
      <c r="B19" s="210" t="s">
        <v>299</v>
      </c>
      <c r="C19" s="203"/>
      <c r="D19" s="211">
        <v>2014</v>
      </c>
      <c r="E19" s="212" t="s">
        <v>33</v>
      </c>
      <c r="F19" s="205">
        <v>35.5</v>
      </c>
      <c r="G19" s="213" t="s">
        <v>103</v>
      </c>
      <c r="H19" s="214">
        <v>6</v>
      </c>
      <c r="I19" s="207">
        <v>0.75</v>
      </c>
      <c r="J19" s="214">
        <v>13</v>
      </c>
      <c r="K19" s="214">
        <v>93</v>
      </c>
      <c r="L19" s="293">
        <f>K19/2+J19</f>
        <v>59.5</v>
      </c>
      <c r="M19" s="293">
        <f>L19*I19*1.1</f>
        <v>49.087500000000006</v>
      </c>
      <c r="N19" s="214" t="s">
        <v>33</v>
      </c>
      <c r="O19" s="207">
        <v>7</v>
      </c>
      <c r="P19" s="215" t="s">
        <v>300</v>
      </c>
      <c r="Q19" s="260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</row>
    <row r="20" spans="1:1026" ht="15" customHeight="1">
      <c r="A20" s="257"/>
      <c r="B20" s="210"/>
      <c r="C20" s="203"/>
      <c r="D20" s="211"/>
      <c r="E20" s="212"/>
      <c r="F20" s="205"/>
      <c r="G20" s="213" t="s">
        <v>301</v>
      </c>
      <c r="H20" s="214"/>
      <c r="I20" s="207"/>
      <c r="J20" s="214"/>
      <c r="K20" s="214"/>
      <c r="L20" s="293"/>
      <c r="M20" s="293"/>
      <c r="N20" s="214"/>
      <c r="O20" s="207"/>
      <c r="P20" s="215"/>
      <c r="Q20" s="260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</row>
    <row r="21" spans="1:1026" ht="15" customHeight="1">
      <c r="A21" s="257">
        <v>1</v>
      </c>
      <c r="B21" s="219" t="s">
        <v>302</v>
      </c>
      <c r="C21" s="219"/>
      <c r="D21" s="221">
        <v>2013</v>
      </c>
      <c r="E21" s="212" t="s">
        <v>33</v>
      </c>
      <c r="F21" s="205">
        <v>38.6</v>
      </c>
      <c r="G21" s="224" t="s">
        <v>161</v>
      </c>
      <c r="H21" s="214">
        <v>10</v>
      </c>
      <c r="I21" s="207">
        <v>1.5</v>
      </c>
      <c r="J21" s="214">
        <v>62</v>
      </c>
      <c r="K21" s="214">
        <v>175</v>
      </c>
      <c r="L21" s="293">
        <f>K21/2+J21</f>
        <v>149.5</v>
      </c>
      <c r="M21" s="293">
        <f>L21*I21*1.05</f>
        <v>235.46250000000001</v>
      </c>
      <c r="N21" s="214" t="s">
        <v>33</v>
      </c>
      <c r="O21" s="509">
        <v>16</v>
      </c>
      <c r="P21" s="215" t="s">
        <v>162</v>
      </c>
      <c r="Q21" s="260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</row>
    <row r="22" spans="1:1026" ht="15" customHeight="1">
      <c r="A22" s="257">
        <v>2</v>
      </c>
      <c r="B22" s="219" t="s">
        <v>303</v>
      </c>
      <c r="C22" s="219"/>
      <c r="D22" s="385">
        <v>2015</v>
      </c>
      <c r="E22" s="212" t="s">
        <v>33</v>
      </c>
      <c r="F22" s="205">
        <v>41.2</v>
      </c>
      <c r="G22" s="224" t="s">
        <v>172</v>
      </c>
      <c r="H22" s="214">
        <v>6</v>
      </c>
      <c r="I22" s="207">
        <v>0.75</v>
      </c>
      <c r="J22" s="214">
        <v>132</v>
      </c>
      <c r="K22" s="214">
        <v>183</v>
      </c>
      <c r="L22" s="293">
        <f>K22/2+J22</f>
        <v>223.5</v>
      </c>
      <c r="M22" s="293">
        <f>L22*I22*1.05</f>
        <v>176.00624999999999</v>
      </c>
      <c r="N22" s="214" t="s">
        <v>33</v>
      </c>
      <c r="O22" s="207">
        <v>15</v>
      </c>
      <c r="P22" s="215" t="s">
        <v>173</v>
      </c>
      <c r="Q22" s="260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</row>
    <row r="23" spans="1:1026" ht="15" customHeight="1">
      <c r="A23" s="257">
        <v>3</v>
      </c>
      <c r="B23" s="219" t="s">
        <v>304</v>
      </c>
      <c r="C23" s="219"/>
      <c r="D23" s="221">
        <v>2014</v>
      </c>
      <c r="E23" s="212" t="s">
        <v>33</v>
      </c>
      <c r="F23" s="205">
        <v>38.5</v>
      </c>
      <c r="G23" s="224" t="s">
        <v>161</v>
      </c>
      <c r="H23" s="214">
        <v>10</v>
      </c>
      <c r="I23" s="207">
        <v>1.5</v>
      </c>
      <c r="J23" s="214">
        <v>32</v>
      </c>
      <c r="K23" s="214">
        <v>154</v>
      </c>
      <c r="L23" s="293">
        <f>K23/2+J23</f>
        <v>109</v>
      </c>
      <c r="M23" s="293">
        <f>L23*I23*1.05</f>
        <v>171.67500000000001</v>
      </c>
      <c r="N23" s="214" t="s">
        <v>33</v>
      </c>
      <c r="O23" s="207">
        <v>14</v>
      </c>
      <c r="P23" s="215" t="s">
        <v>162</v>
      </c>
      <c r="Q23" s="260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</row>
    <row r="24" spans="1:1026" ht="15" customHeight="1">
      <c r="A24" s="257">
        <v>4</v>
      </c>
      <c r="B24" s="210" t="s">
        <v>305</v>
      </c>
      <c r="C24" s="203"/>
      <c r="D24" s="211">
        <v>2013</v>
      </c>
      <c r="E24" s="212" t="s">
        <v>33</v>
      </c>
      <c r="F24" s="205">
        <v>39.799999999999997</v>
      </c>
      <c r="G24" s="213" t="s">
        <v>147</v>
      </c>
      <c r="H24" s="214">
        <v>6</v>
      </c>
      <c r="I24" s="207">
        <v>0.75</v>
      </c>
      <c r="J24" s="214">
        <v>102</v>
      </c>
      <c r="K24" s="214">
        <v>221</v>
      </c>
      <c r="L24" s="293">
        <f>K24/2+J24</f>
        <v>212.5</v>
      </c>
      <c r="M24" s="293">
        <f>L24*I24*1.05</f>
        <v>167.34375</v>
      </c>
      <c r="N24" s="214" t="s">
        <v>33</v>
      </c>
      <c r="O24" s="207">
        <v>13</v>
      </c>
      <c r="P24" s="215" t="s">
        <v>148</v>
      </c>
      <c r="Q24" s="510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</row>
    <row r="25" spans="1:1026" ht="15" customHeight="1">
      <c r="A25" s="257">
        <v>5</v>
      </c>
      <c r="B25" s="219" t="s">
        <v>306</v>
      </c>
      <c r="C25" s="219"/>
      <c r="D25" s="221">
        <v>2013</v>
      </c>
      <c r="E25" s="212" t="s">
        <v>33</v>
      </c>
      <c r="F25" s="205">
        <v>39.700000000000003</v>
      </c>
      <c r="G25" s="224" t="s">
        <v>161</v>
      </c>
      <c r="H25" s="214">
        <v>10</v>
      </c>
      <c r="I25" s="207">
        <v>1.5</v>
      </c>
      <c r="J25" s="214">
        <v>40</v>
      </c>
      <c r="K25" s="214">
        <v>119</v>
      </c>
      <c r="L25" s="293">
        <f>K25/2+J25</f>
        <v>99.5</v>
      </c>
      <c r="M25" s="293">
        <f>L25*I25*1.05</f>
        <v>156.71250000000001</v>
      </c>
      <c r="N25" s="214" t="s">
        <v>33</v>
      </c>
      <c r="O25" s="207">
        <v>12</v>
      </c>
      <c r="P25" s="215" t="s">
        <v>162</v>
      </c>
      <c r="Q25" s="260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</row>
    <row r="26" spans="1:1026" ht="15" customHeight="1">
      <c r="A26" s="257"/>
      <c r="B26" s="210"/>
      <c r="C26" s="203"/>
      <c r="D26" s="211"/>
      <c r="E26" s="212"/>
      <c r="F26" s="205"/>
      <c r="G26" s="213" t="s">
        <v>307</v>
      </c>
      <c r="H26" s="214"/>
      <c r="I26" s="207"/>
      <c r="J26" s="214"/>
      <c r="K26" s="214"/>
      <c r="L26" s="293"/>
      <c r="M26" s="293"/>
      <c r="N26" s="214"/>
      <c r="O26" s="207"/>
      <c r="P26" s="215"/>
      <c r="Q26" s="260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</row>
    <row r="27" spans="1:1026" ht="15" customHeight="1">
      <c r="A27" s="257">
        <v>1</v>
      </c>
      <c r="B27" s="219" t="s">
        <v>308</v>
      </c>
      <c r="C27" s="203"/>
      <c r="D27" s="211">
        <v>2015</v>
      </c>
      <c r="E27" s="212" t="s">
        <v>33</v>
      </c>
      <c r="F27" s="205">
        <v>68.599999999999994</v>
      </c>
      <c r="G27" s="224" t="s">
        <v>172</v>
      </c>
      <c r="H27" s="236">
        <v>10</v>
      </c>
      <c r="I27" s="207">
        <v>1.5</v>
      </c>
      <c r="J27" s="236">
        <v>77</v>
      </c>
      <c r="K27" s="236">
        <v>165</v>
      </c>
      <c r="L27" s="293">
        <f t="shared" ref="L27:L33" si="0">K27/2+J27</f>
        <v>159.5</v>
      </c>
      <c r="M27" s="293">
        <f t="shared" ref="M27:M33" si="1">L27*I27*1</f>
        <v>239.25</v>
      </c>
      <c r="N27" s="237" t="s">
        <v>33</v>
      </c>
      <c r="O27" s="207">
        <v>18</v>
      </c>
      <c r="P27" s="277" t="s">
        <v>173</v>
      </c>
      <c r="Q27" s="543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</row>
    <row r="28" spans="1:1026" ht="15" customHeight="1">
      <c r="A28" s="257">
        <v>2</v>
      </c>
      <c r="B28" s="241" t="s">
        <v>58</v>
      </c>
      <c r="C28" s="203"/>
      <c r="D28" s="242">
        <v>2013</v>
      </c>
      <c r="E28" s="212" t="s">
        <v>33</v>
      </c>
      <c r="F28" s="205">
        <v>61.7</v>
      </c>
      <c r="G28" s="243" t="s">
        <v>168</v>
      </c>
      <c r="H28" s="236">
        <v>8</v>
      </c>
      <c r="I28" s="207">
        <v>1</v>
      </c>
      <c r="J28" s="236">
        <v>60</v>
      </c>
      <c r="K28" s="236">
        <v>158</v>
      </c>
      <c r="L28" s="293">
        <f t="shared" si="0"/>
        <v>139</v>
      </c>
      <c r="M28" s="293">
        <f t="shared" si="1"/>
        <v>139</v>
      </c>
      <c r="N28" s="237" t="s">
        <v>33</v>
      </c>
      <c r="O28" s="207">
        <v>11</v>
      </c>
      <c r="P28" s="247" t="s">
        <v>169</v>
      </c>
      <c r="Q28" s="489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</row>
    <row r="29" spans="1:1026" ht="15" customHeight="1">
      <c r="A29" s="257">
        <v>3</v>
      </c>
      <c r="B29" s="210" t="s">
        <v>309</v>
      </c>
      <c r="C29" s="203"/>
      <c r="D29" s="235">
        <v>2013</v>
      </c>
      <c r="E29" s="236" t="s">
        <v>33</v>
      </c>
      <c r="F29" s="205">
        <v>51.3</v>
      </c>
      <c r="G29" s="213" t="s">
        <v>147</v>
      </c>
      <c r="H29" s="236">
        <v>8</v>
      </c>
      <c r="I29" s="207">
        <v>1</v>
      </c>
      <c r="J29" s="236">
        <v>43</v>
      </c>
      <c r="K29" s="236">
        <v>152</v>
      </c>
      <c r="L29" s="293">
        <f t="shared" si="0"/>
        <v>119</v>
      </c>
      <c r="M29" s="293">
        <f t="shared" si="1"/>
        <v>119</v>
      </c>
      <c r="N29" s="237" t="s">
        <v>33</v>
      </c>
      <c r="O29" s="207">
        <v>10</v>
      </c>
      <c r="P29" s="217" t="s">
        <v>148</v>
      </c>
      <c r="Q29" s="489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</row>
    <row r="30" spans="1:1026" ht="15" customHeight="1">
      <c r="A30" s="257">
        <v>4</v>
      </c>
      <c r="B30" s="210" t="s">
        <v>310</v>
      </c>
      <c r="C30" s="203"/>
      <c r="D30" s="235">
        <v>2013</v>
      </c>
      <c r="E30" s="236" t="s">
        <v>33</v>
      </c>
      <c r="F30" s="205">
        <v>48.2</v>
      </c>
      <c r="G30" s="213" t="s">
        <v>147</v>
      </c>
      <c r="H30" s="236">
        <v>6</v>
      </c>
      <c r="I30" s="207">
        <v>0.75</v>
      </c>
      <c r="J30" s="236">
        <v>38</v>
      </c>
      <c r="K30" s="236">
        <v>54</v>
      </c>
      <c r="L30" s="293">
        <f t="shared" si="0"/>
        <v>65</v>
      </c>
      <c r="M30" s="293">
        <f t="shared" si="1"/>
        <v>48.75</v>
      </c>
      <c r="N30" s="237" t="s">
        <v>33</v>
      </c>
      <c r="O30" s="207">
        <v>6</v>
      </c>
      <c r="P30" s="217" t="s">
        <v>148</v>
      </c>
      <c r="Q30" s="489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</row>
    <row r="31" spans="1:1026" ht="15" customHeight="1">
      <c r="A31" s="257">
        <v>5</v>
      </c>
      <c r="B31" s="234" t="s">
        <v>311</v>
      </c>
      <c r="C31" s="203"/>
      <c r="D31" s="235">
        <v>2013</v>
      </c>
      <c r="E31" s="236" t="s">
        <v>33</v>
      </c>
      <c r="F31" s="205">
        <v>57.4</v>
      </c>
      <c r="G31" s="293" t="s">
        <v>103</v>
      </c>
      <c r="H31" s="293">
        <v>6</v>
      </c>
      <c r="I31" s="207">
        <v>0.75</v>
      </c>
      <c r="J31" s="293">
        <v>20</v>
      </c>
      <c r="K31" s="293">
        <v>50</v>
      </c>
      <c r="L31" s="293">
        <f t="shared" si="0"/>
        <v>45</v>
      </c>
      <c r="M31" s="293">
        <f t="shared" si="1"/>
        <v>33.75</v>
      </c>
      <c r="N31" s="293" t="s">
        <v>33</v>
      </c>
      <c r="O31" s="207">
        <v>5</v>
      </c>
      <c r="P31" s="217" t="s">
        <v>300</v>
      </c>
      <c r="Q31" s="489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</row>
    <row r="32" spans="1:1026" ht="15" customHeight="1">
      <c r="A32" s="257">
        <v>6</v>
      </c>
      <c r="B32" s="210" t="s">
        <v>312</v>
      </c>
      <c r="C32" s="203"/>
      <c r="D32" s="264">
        <v>2013</v>
      </c>
      <c r="E32" s="212" t="s">
        <v>33</v>
      </c>
      <c r="F32" s="205">
        <v>47.2</v>
      </c>
      <c r="G32" s="213" t="s">
        <v>147</v>
      </c>
      <c r="H32" s="214">
        <v>6</v>
      </c>
      <c r="I32" s="207">
        <v>0.75</v>
      </c>
      <c r="J32" s="214">
        <v>23</v>
      </c>
      <c r="K32" s="214">
        <v>14</v>
      </c>
      <c r="L32" s="293">
        <f t="shared" si="0"/>
        <v>30</v>
      </c>
      <c r="M32" s="293">
        <f t="shared" si="1"/>
        <v>22.5</v>
      </c>
      <c r="N32" s="214" t="s">
        <v>33</v>
      </c>
      <c r="O32" s="207">
        <v>4</v>
      </c>
      <c r="P32" s="215" t="s">
        <v>148</v>
      </c>
      <c r="Q32" s="489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</row>
    <row r="33" spans="1:1026" ht="13.5" customHeight="1" thickBot="1">
      <c r="A33" s="490">
        <v>7</v>
      </c>
      <c r="B33" s="512" t="s">
        <v>313</v>
      </c>
      <c r="C33" s="505"/>
      <c r="D33" s="513">
        <v>2013</v>
      </c>
      <c r="E33" s="492" t="s">
        <v>33</v>
      </c>
      <c r="F33" s="343">
        <v>45.8</v>
      </c>
      <c r="G33" s="375" t="s">
        <v>103</v>
      </c>
      <c r="H33" s="492">
        <v>6</v>
      </c>
      <c r="I33" s="494">
        <v>0.75</v>
      </c>
      <c r="J33" s="492">
        <v>15</v>
      </c>
      <c r="K33" s="492">
        <v>28</v>
      </c>
      <c r="L33" s="375">
        <f t="shared" si="0"/>
        <v>29</v>
      </c>
      <c r="M33" s="375">
        <f t="shared" si="1"/>
        <v>21.75</v>
      </c>
      <c r="N33" s="495" t="s">
        <v>33</v>
      </c>
      <c r="O33" s="494">
        <v>3</v>
      </c>
      <c r="P33" s="514" t="s">
        <v>300</v>
      </c>
      <c r="Q33" s="503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</row>
    <row r="34" spans="1:1026" ht="16.2">
      <c r="A34" s="69" t="s">
        <v>73</v>
      </c>
      <c r="B34" s="268"/>
      <c r="C34" s="269"/>
      <c r="D34" s="270"/>
      <c r="E34" s="270"/>
      <c r="F34" s="271" t="s">
        <v>74</v>
      </c>
      <c r="G34" s="272"/>
      <c r="H34" s="273" t="s">
        <v>75</v>
      </c>
      <c r="I34" s="272"/>
      <c r="J34" s="272"/>
      <c r="K34" s="272"/>
      <c r="L34" s="73"/>
      <c r="M34" s="73"/>
      <c r="N34" s="274"/>
      <c r="O34" s="271" t="s">
        <v>76</v>
      </c>
      <c r="P34" s="272"/>
      <c r="Q34" s="272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</row>
    <row r="35" spans="1:1026" ht="16.2">
      <c r="A35" s="69" t="s">
        <v>77</v>
      </c>
      <c r="B35" s="275"/>
      <c r="C35" s="269"/>
      <c r="D35" s="270"/>
      <c r="E35" s="270"/>
      <c r="F35" s="271" t="s">
        <v>78</v>
      </c>
      <c r="G35" s="272"/>
      <c r="H35" s="273" t="s">
        <v>75</v>
      </c>
      <c r="I35" s="272"/>
      <c r="J35" s="272"/>
      <c r="K35" s="272"/>
      <c r="L35" s="74"/>
      <c r="M35" s="74"/>
      <c r="N35" s="274"/>
      <c r="O35" s="271" t="s">
        <v>79</v>
      </c>
      <c r="P35" s="272"/>
      <c r="Q35" s="272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</row>
    <row r="36" spans="1:1026" ht="18.75" customHeight="1">
      <c r="A36" s="71"/>
      <c r="B36" s="72"/>
      <c r="C36" s="72"/>
      <c r="F36" s="73"/>
      <c r="G36" s="74"/>
      <c r="H36" s="75"/>
      <c r="I36" s="73"/>
      <c r="J36" s="73"/>
      <c r="K36" s="73"/>
      <c r="L36" s="77"/>
      <c r="M36" s="77"/>
      <c r="N36" s="78"/>
      <c r="O36" s="74"/>
      <c r="P36" s="74"/>
      <c r="Q36" s="74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</row>
    <row r="37" spans="1:1026" ht="15.6">
      <c r="B37" s="72"/>
      <c r="C37" s="72"/>
      <c r="L37" s="73"/>
    </row>
    <row r="38" spans="1:1026">
      <c r="B38" s="74"/>
      <c r="C38" s="74"/>
      <c r="D38" s="73"/>
      <c r="E38" s="73"/>
    </row>
  </sheetData>
  <sortState ref="A27:Q33">
    <sortCondition descending="1" ref="M27:M33"/>
  </sortState>
  <mergeCells count="23">
    <mergeCell ref="A7:C7"/>
    <mergeCell ref="L7:Q7"/>
    <mergeCell ref="H11:H12"/>
    <mergeCell ref="I11:I12"/>
    <mergeCell ref="E4:N4"/>
    <mergeCell ref="E5:N5"/>
    <mergeCell ref="E6:N6"/>
    <mergeCell ref="O11:O12"/>
    <mergeCell ref="A5:C6"/>
    <mergeCell ref="B11:C12"/>
    <mergeCell ref="P11:Q12"/>
    <mergeCell ref="J11:J12"/>
    <mergeCell ref="K11:K12"/>
    <mergeCell ref="L11:L12"/>
    <mergeCell ref="M11:M12"/>
    <mergeCell ref="N11:N12"/>
    <mergeCell ref="E8:I8"/>
    <mergeCell ref="E9:I9"/>
    <mergeCell ref="A11:A12"/>
    <mergeCell ref="D11:D12"/>
    <mergeCell ref="E11:E12"/>
    <mergeCell ref="F11:F12"/>
    <mergeCell ref="G11:G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эст</vt:lpstr>
      <vt:lpstr>ком </vt:lpstr>
      <vt:lpstr>судьи</vt:lpstr>
      <vt:lpstr>ст дев</vt:lpstr>
      <vt:lpstr>мл дев</vt:lpstr>
      <vt:lpstr>девоч</vt:lpstr>
      <vt:lpstr>ст юн</vt:lpstr>
      <vt:lpstr>мл.юн</vt:lpstr>
      <vt:lpstr>дети</vt:lpstr>
      <vt:lpstr>мал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revision>3</cp:revision>
  <cp:lastPrinted>2023-03-05T06:57:00Z</cp:lastPrinted>
  <dcterms:created xsi:type="dcterms:W3CDTF">2006-09-16T00:00:00Z</dcterms:created>
  <dcterms:modified xsi:type="dcterms:W3CDTF">2024-10-02T05:56:38Z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6F1102C1B4854B9183A76E390109DC6A_13</vt:lpwstr>
  </property>
  <property fmtid="{D5CDD505-2E9C-101B-9397-08002B2CF9AE}" pid="3" name="KSOProductBuildVer">
    <vt:lpwstr>1049-12.2.0.18283</vt:lpwstr>
  </property>
</Properties>
</file>