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D:\СФО УрФО 2024\Результаты\"/>
    </mc:Choice>
  </mc:AlternateContent>
  <xr:revisionPtr revIDLastSave="0" documentId="13_ncr:1_{D3D2C179-6867-4FA3-A19E-7CBDF8D11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хнические" sheetId="1" r:id="rId1"/>
    <sheet name="Лист1" sheetId="2" r:id="rId2"/>
    <sheet name="01 мая" sheetId="3" r:id="rId3"/>
    <sheet name="Программа соревнований" sheetId="5" r:id="rId4"/>
  </sheets>
  <definedNames>
    <definedName name="_xlnm.Print_Area" localSheetId="3">'Программа соревнований'!$A$1:$D$741</definedName>
    <definedName name="_xlnm.Print_Area" localSheetId="0">Технические!$A$1:$L$1026</definedName>
  </definedNames>
  <calcPr calcId="191029" refMode="R1C1"/>
</workbook>
</file>

<file path=xl/calcChain.xml><?xml version="1.0" encoding="utf-8"?>
<calcChain xmlns="http://schemas.openxmlformats.org/spreadsheetml/2006/main">
  <c r="K937" i="1" l="1"/>
  <c r="F937" i="1"/>
  <c r="E937" i="1"/>
  <c r="D937" i="1"/>
  <c r="C937" i="1"/>
  <c r="K936" i="1"/>
  <c r="F936" i="1"/>
  <c r="E936" i="1"/>
  <c r="D936" i="1"/>
  <c r="C936" i="1"/>
  <c r="K854" i="1"/>
  <c r="F854" i="1"/>
  <c r="E854" i="1"/>
  <c r="D854" i="1"/>
  <c r="C854" i="1"/>
  <c r="K853" i="1"/>
  <c r="F853" i="1"/>
  <c r="E853" i="1"/>
  <c r="D853" i="1"/>
  <c r="C853" i="1"/>
  <c r="K653" i="1"/>
  <c r="F653" i="1"/>
  <c r="E653" i="1"/>
  <c r="D653" i="1"/>
  <c r="C653" i="1"/>
  <c r="K627" i="1"/>
  <c r="F627" i="1"/>
  <c r="E627" i="1"/>
  <c r="D627" i="1"/>
  <c r="C627" i="1"/>
  <c r="K551" i="1"/>
  <c r="F551" i="1"/>
  <c r="E551" i="1"/>
  <c r="D551" i="1"/>
  <c r="C551" i="1"/>
  <c r="K550" i="1"/>
  <c r="F550" i="1"/>
  <c r="E550" i="1"/>
  <c r="D550" i="1"/>
  <c r="C550" i="1"/>
  <c r="K513" i="1"/>
  <c r="F513" i="1"/>
  <c r="E513" i="1"/>
  <c r="D513" i="1"/>
  <c r="C513" i="1"/>
  <c r="K512" i="1"/>
  <c r="F512" i="1"/>
  <c r="E512" i="1"/>
  <c r="D512" i="1"/>
  <c r="C512" i="1"/>
  <c r="K523" i="1"/>
  <c r="F523" i="1"/>
  <c r="E523" i="1"/>
  <c r="D523" i="1"/>
  <c r="C523" i="1"/>
  <c r="K522" i="1"/>
  <c r="F522" i="1"/>
  <c r="E522" i="1"/>
  <c r="D522" i="1"/>
  <c r="C522" i="1"/>
  <c r="K437" i="1"/>
  <c r="F437" i="1"/>
  <c r="E437" i="1"/>
  <c r="D437" i="1"/>
  <c r="C437" i="1"/>
  <c r="K291" i="1"/>
  <c r="F291" i="1"/>
  <c r="E291" i="1"/>
  <c r="D291" i="1"/>
  <c r="C291" i="1"/>
  <c r="K290" i="1"/>
  <c r="F290" i="1"/>
  <c r="E290" i="1"/>
  <c r="D290" i="1"/>
  <c r="C290" i="1"/>
  <c r="K252" i="1"/>
  <c r="F252" i="1"/>
  <c r="E252" i="1"/>
  <c r="D252" i="1"/>
  <c r="C252" i="1"/>
  <c r="K251" i="1"/>
  <c r="F251" i="1"/>
  <c r="E251" i="1"/>
  <c r="D251" i="1"/>
  <c r="C251" i="1"/>
  <c r="K87" i="1"/>
  <c r="F87" i="1"/>
  <c r="E87" i="1"/>
  <c r="D87" i="1"/>
  <c r="C87" i="1"/>
  <c r="K912" i="1"/>
  <c r="F912" i="1"/>
  <c r="E912" i="1"/>
  <c r="D912" i="1"/>
  <c r="C912" i="1"/>
  <c r="K894" i="1"/>
  <c r="F894" i="1"/>
  <c r="E894" i="1"/>
  <c r="D894" i="1"/>
  <c r="C894" i="1"/>
  <c r="K893" i="1"/>
  <c r="F893" i="1"/>
  <c r="E893" i="1"/>
  <c r="D893" i="1"/>
  <c r="C893" i="1"/>
  <c r="K690" i="1"/>
  <c r="F690" i="1"/>
  <c r="E690" i="1"/>
  <c r="D690" i="1"/>
  <c r="C690" i="1"/>
  <c r="K492" i="1"/>
  <c r="F492" i="1"/>
  <c r="E492" i="1"/>
  <c r="D492" i="1"/>
  <c r="C492" i="1"/>
  <c r="K491" i="1"/>
  <c r="F491" i="1"/>
  <c r="E491" i="1"/>
  <c r="D491" i="1"/>
  <c r="C491" i="1"/>
  <c r="K494" i="1"/>
  <c r="F494" i="1"/>
  <c r="E494" i="1"/>
  <c r="D494" i="1"/>
  <c r="C494" i="1"/>
  <c r="K493" i="1"/>
  <c r="F493" i="1"/>
  <c r="E493" i="1"/>
  <c r="D493" i="1"/>
  <c r="C493" i="1"/>
  <c r="K488" i="1"/>
  <c r="F488" i="1"/>
  <c r="E488" i="1"/>
  <c r="D488" i="1"/>
  <c r="C488" i="1"/>
  <c r="K487" i="1"/>
  <c r="F487" i="1"/>
  <c r="E487" i="1"/>
  <c r="D487" i="1"/>
  <c r="C487" i="1"/>
  <c r="K484" i="1"/>
  <c r="F484" i="1"/>
  <c r="E484" i="1"/>
  <c r="D484" i="1"/>
  <c r="C484" i="1"/>
  <c r="K483" i="1"/>
  <c r="F483" i="1"/>
  <c r="E483" i="1"/>
  <c r="D483" i="1"/>
  <c r="C483" i="1"/>
  <c r="K486" i="1"/>
  <c r="F486" i="1"/>
  <c r="E486" i="1"/>
  <c r="D486" i="1"/>
  <c r="C486" i="1"/>
  <c r="K485" i="1"/>
  <c r="F485" i="1"/>
  <c r="E485" i="1"/>
  <c r="D485" i="1"/>
  <c r="C485" i="1"/>
  <c r="K478" i="1"/>
  <c r="F478" i="1"/>
  <c r="E478" i="1"/>
  <c r="D478" i="1"/>
  <c r="C478" i="1"/>
  <c r="K477" i="1"/>
  <c r="F477" i="1"/>
  <c r="E477" i="1"/>
  <c r="D477" i="1"/>
  <c r="C477" i="1"/>
  <c r="K476" i="1"/>
  <c r="F476" i="1"/>
  <c r="E476" i="1"/>
  <c r="D476" i="1"/>
  <c r="C476" i="1"/>
  <c r="K475" i="1"/>
  <c r="F475" i="1"/>
  <c r="E475" i="1"/>
  <c r="D475" i="1"/>
  <c r="C475" i="1"/>
  <c r="K482" i="1"/>
  <c r="F482" i="1"/>
  <c r="E482" i="1"/>
  <c r="D482" i="1"/>
  <c r="C482" i="1"/>
  <c r="K481" i="1"/>
  <c r="F481" i="1"/>
  <c r="E481" i="1"/>
  <c r="D481" i="1"/>
  <c r="C481" i="1"/>
  <c r="K490" i="1"/>
  <c r="F490" i="1"/>
  <c r="E490" i="1"/>
  <c r="D490" i="1"/>
  <c r="C490" i="1"/>
  <c r="K489" i="1"/>
  <c r="F489" i="1"/>
  <c r="E489" i="1"/>
  <c r="D489" i="1"/>
  <c r="C489" i="1"/>
  <c r="K480" i="1"/>
  <c r="F480" i="1"/>
  <c r="E480" i="1"/>
  <c r="D480" i="1"/>
  <c r="C480" i="1"/>
  <c r="K479" i="1"/>
  <c r="F479" i="1"/>
  <c r="E479" i="1"/>
  <c r="D479" i="1"/>
  <c r="C479" i="1"/>
  <c r="K467" i="1"/>
  <c r="F467" i="1"/>
  <c r="E467" i="1"/>
  <c r="D467" i="1"/>
  <c r="C467" i="1"/>
  <c r="K466" i="1"/>
  <c r="F466" i="1"/>
  <c r="E466" i="1"/>
  <c r="D466" i="1"/>
  <c r="C466" i="1"/>
  <c r="K473" i="1"/>
  <c r="F473" i="1"/>
  <c r="E473" i="1"/>
  <c r="D473" i="1"/>
  <c r="C473" i="1"/>
  <c r="K472" i="1"/>
  <c r="F472" i="1"/>
  <c r="E472" i="1"/>
  <c r="D472" i="1"/>
  <c r="C472" i="1"/>
  <c r="K471" i="1"/>
  <c r="F471" i="1"/>
  <c r="E471" i="1"/>
  <c r="D471" i="1"/>
  <c r="C471" i="1"/>
  <c r="K470" i="1"/>
  <c r="F470" i="1"/>
  <c r="E470" i="1"/>
  <c r="D470" i="1"/>
  <c r="C470" i="1"/>
  <c r="K469" i="1"/>
  <c r="F469" i="1"/>
  <c r="E469" i="1"/>
  <c r="D469" i="1"/>
  <c r="C469" i="1"/>
  <c r="K468" i="1"/>
  <c r="F468" i="1"/>
  <c r="E468" i="1"/>
  <c r="D468" i="1"/>
  <c r="C468" i="1"/>
  <c r="K462" i="1"/>
  <c r="F462" i="1"/>
  <c r="E462" i="1"/>
  <c r="D462" i="1"/>
  <c r="C462" i="1"/>
  <c r="K461" i="1"/>
  <c r="F461" i="1"/>
  <c r="E461" i="1"/>
  <c r="D461" i="1"/>
  <c r="C461" i="1"/>
  <c r="K460" i="1"/>
  <c r="F460" i="1"/>
  <c r="E460" i="1"/>
  <c r="D460" i="1"/>
  <c r="C460" i="1"/>
  <c r="K459" i="1"/>
  <c r="F459" i="1"/>
  <c r="E459" i="1"/>
  <c r="D459" i="1"/>
  <c r="C459" i="1"/>
  <c r="K464" i="1"/>
  <c r="F464" i="1"/>
  <c r="E464" i="1"/>
  <c r="D464" i="1"/>
  <c r="C464" i="1"/>
  <c r="K463" i="1"/>
  <c r="F463" i="1"/>
  <c r="E463" i="1"/>
  <c r="D463" i="1"/>
  <c r="C463" i="1"/>
  <c r="K458" i="1"/>
  <c r="F458" i="1"/>
  <c r="E458" i="1"/>
  <c r="D458" i="1"/>
  <c r="C458" i="1"/>
  <c r="K457" i="1"/>
  <c r="F457" i="1"/>
  <c r="E457" i="1"/>
  <c r="D457" i="1"/>
  <c r="C457" i="1"/>
  <c r="K456" i="1"/>
  <c r="F456" i="1"/>
  <c r="E456" i="1"/>
  <c r="D456" i="1"/>
  <c r="C456" i="1"/>
  <c r="K455" i="1"/>
  <c r="F455" i="1"/>
  <c r="E455" i="1"/>
  <c r="D455" i="1"/>
  <c r="C455" i="1"/>
  <c r="K448" i="1"/>
  <c r="F448" i="1"/>
  <c r="E448" i="1"/>
  <c r="D448" i="1"/>
  <c r="C448" i="1"/>
  <c r="K447" i="1"/>
  <c r="F447" i="1"/>
  <c r="E447" i="1"/>
  <c r="D447" i="1"/>
  <c r="C447" i="1"/>
  <c r="K450" i="1"/>
  <c r="F450" i="1"/>
  <c r="E450" i="1"/>
  <c r="D450" i="1"/>
  <c r="C450" i="1"/>
  <c r="K449" i="1"/>
  <c r="F449" i="1"/>
  <c r="E449" i="1"/>
  <c r="D449" i="1"/>
  <c r="C449" i="1"/>
  <c r="K452" i="1"/>
  <c r="F452" i="1"/>
  <c r="E452" i="1"/>
  <c r="D452" i="1"/>
  <c r="C452" i="1"/>
  <c r="K451" i="1"/>
  <c r="F451" i="1"/>
  <c r="E451" i="1"/>
  <c r="D451" i="1"/>
  <c r="C451" i="1"/>
  <c r="K446" i="1"/>
  <c r="F446" i="1"/>
  <c r="E446" i="1"/>
  <c r="D446" i="1"/>
  <c r="C446" i="1"/>
  <c r="K445" i="1"/>
  <c r="F445" i="1"/>
  <c r="E445" i="1"/>
  <c r="D445" i="1"/>
  <c r="C445" i="1"/>
  <c r="K440" i="1"/>
  <c r="F440" i="1"/>
  <c r="E440" i="1"/>
  <c r="D440" i="1"/>
  <c r="C440" i="1"/>
  <c r="K439" i="1"/>
  <c r="F439" i="1"/>
  <c r="E439" i="1"/>
  <c r="D439" i="1"/>
  <c r="C439" i="1"/>
  <c r="K444" i="1"/>
  <c r="F444" i="1"/>
  <c r="E444" i="1"/>
  <c r="D444" i="1"/>
  <c r="C444" i="1"/>
  <c r="K443" i="1"/>
  <c r="F443" i="1"/>
  <c r="E443" i="1"/>
  <c r="D443" i="1"/>
  <c r="C443" i="1"/>
  <c r="K442" i="1"/>
  <c r="F442" i="1"/>
  <c r="E442" i="1"/>
  <c r="D442" i="1"/>
  <c r="C442" i="1"/>
  <c r="K441" i="1"/>
  <c r="F441" i="1"/>
  <c r="E441" i="1"/>
  <c r="D441" i="1"/>
  <c r="C441" i="1"/>
  <c r="K436" i="1"/>
  <c r="F436" i="1"/>
  <c r="E436" i="1"/>
  <c r="D436" i="1"/>
  <c r="C436" i="1"/>
  <c r="K433" i="1"/>
  <c r="F433" i="1"/>
  <c r="E433" i="1"/>
  <c r="D433" i="1"/>
  <c r="C433" i="1"/>
  <c r="K432" i="1"/>
  <c r="F432" i="1"/>
  <c r="E432" i="1"/>
  <c r="D432" i="1"/>
  <c r="C432" i="1"/>
  <c r="K435" i="1"/>
  <c r="F435" i="1"/>
  <c r="E435" i="1"/>
  <c r="D435" i="1"/>
  <c r="C435" i="1"/>
  <c r="K434" i="1"/>
  <c r="F434" i="1"/>
  <c r="E434" i="1"/>
  <c r="D434" i="1"/>
  <c r="C434" i="1"/>
  <c r="K431" i="1"/>
  <c r="F431" i="1"/>
  <c r="E431" i="1"/>
  <c r="D431" i="1"/>
  <c r="C431" i="1"/>
  <c r="K430" i="1"/>
  <c r="F430" i="1"/>
  <c r="E430" i="1"/>
  <c r="D430" i="1"/>
  <c r="C430" i="1"/>
  <c r="K429" i="1"/>
  <c r="F429" i="1"/>
  <c r="E429" i="1"/>
  <c r="D429" i="1"/>
  <c r="C429" i="1"/>
  <c r="K428" i="1"/>
  <c r="F428" i="1"/>
  <c r="E428" i="1"/>
  <c r="D428" i="1"/>
  <c r="C428" i="1"/>
  <c r="K422" i="1"/>
  <c r="F422" i="1"/>
  <c r="E422" i="1"/>
  <c r="D422" i="1"/>
  <c r="C422" i="1"/>
  <c r="K421" i="1"/>
  <c r="F421" i="1"/>
  <c r="E421" i="1"/>
  <c r="D421" i="1"/>
  <c r="C421" i="1"/>
  <c r="K424" i="1"/>
  <c r="F424" i="1"/>
  <c r="E424" i="1"/>
  <c r="D424" i="1"/>
  <c r="C424" i="1"/>
  <c r="K423" i="1"/>
  <c r="F423" i="1"/>
  <c r="E423" i="1"/>
  <c r="D423" i="1"/>
  <c r="C423" i="1"/>
  <c r="K426" i="1"/>
  <c r="F426" i="1"/>
  <c r="E426" i="1"/>
  <c r="D426" i="1"/>
  <c r="C426" i="1"/>
  <c r="K425" i="1"/>
  <c r="F425" i="1"/>
  <c r="E425" i="1"/>
  <c r="D425" i="1"/>
  <c r="C425" i="1"/>
  <c r="K420" i="1"/>
  <c r="F420" i="1"/>
  <c r="E420" i="1"/>
  <c r="D420" i="1"/>
  <c r="C420" i="1"/>
  <c r="K419" i="1"/>
  <c r="F419" i="1"/>
  <c r="E419" i="1"/>
  <c r="D419" i="1"/>
  <c r="C419" i="1"/>
  <c r="K399" i="1"/>
  <c r="F399" i="1"/>
  <c r="E399" i="1"/>
  <c r="D399" i="1"/>
  <c r="C399" i="1"/>
  <c r="K398" i="1"/>
  <c r="F398" i="1"/>
  <c r="E398" i="1"/>
  <c r="D398" i="1"/>
  <c r="C398" i="1"/>
  <c r="K413" i="1"/>
  <c r="F413" i="1"/>
  <c r="E413" i="1"/>
  <c r="D413" i="1"/>
  <c r="C413" i="1"/>
  <c r="K412" i="1"/>
  <c r="F412" i="1"/>
  <c r="E412" i="1"/>
  <c r="D412" i="1"/>
  <c r="C412" i="1"/>
  <c r="K415" i="1"/>
  <c r="F415" i="1"/>
  <c r="E415" i="1"/>
  <c r="D415" i="1"/>
  <c r="C415" i="1"/>
  <c r="K414" i="1"/>
  <c r="F414" i="1"/>
  <c r="E414" i="1"/>
  <c r="D414" i="1"/>
  <c r="C414" i="1"/>
  <c r="K405" i="1"/>
  <c r="F405" i="1"/>
  <c r="E405" i="1"/>
  <c r="D405" i="1"/>
  <c r="C405" i="1"/>
  <c r="K404" i="1"/>
  <c r="F404" i="1"/>
  <c r="E404" i="1"/>
  <c r="D404" i="1"/>
  <c r="C404" i="1"/>
  <c r="K417" i="1"/>
  <c r="F417" i="1"/>
  <c r="E417" i="1"/>
  <c r="D417" i="1"/>
  <c r="C417" i="1"/>
  <c r="K416" i="1"/>
  <c r="F416" i="1"/>
  <c r="E416" i="1"/>
  <c r="D416" i="1"/>
  <c r="C416" i="1"/>
  <c r="K401" i="1"/>
  <c r="F401" i="1"/>
  <c r="E401" i="1"/>
  <c r="D401" i="1"/>
  <c r="C401" i="1"/>
  <c r="K400" i="1"/>
  <c r="F400" i="1"/>
  <c r="E400" i="1"/>
  <c r="D400" i="1"/>
  <c r="C400" i="1"/>
  <c r="K411" i="1"/>
  <c r="F411" i="1"/>
  <c r="E411" i="1"/>
  <c r="D411" i="1"/>
  <c r="C411" i="1"/>
  <c r="K410" i="1"/>
  <c r="F410" i="1"/>
  <c r="E410" i="1"/>
  <c r="D410" i="1"/>
  <c r="C410" i="1"/>
  <c r="K407" i="1"/>
  <c r="F407" i="1"/>
  <c r="E407" i="1"/>
  <c r="D407" i="1"/>
  <c r="C407" i="1"/>
  <c r="K406" i="1"/>
  <c r="F406" i="1"/>
  <c r="E406" i="1"/>
  <c r="D406" i="1"/>
  <c r="C406" i="1"/>
  <c r="K403" i="1"/>
  <c r="F403" i="1"/>
  <c r="E403" i="1"/>
  <c r="D403" i="1"/>
  <c r="C403" i="1"/>
  <c r="K402" i="1"/>
  <c r="F402" i="1"/>
  <c r="E402" i="1"/>
  <c r="D402" i="1"/>
  <c r="C402" i="1"/>
  <c r="K409" i="1"/>
  <c r="F409" i="1"/>
  <c r="E409" i="1"/>
  <c r="D409" i="1"/>
  <c r="C409" i="1"/>
  <c r="K408" i="1"/>
  <c r="F408" i="1"/>
  <c r="E408" i="1"/>
  <c r="D408" i="1"/>
  <c r="C408" i="1"/>
  <c r="K314" i="1"/>
  <c r="F314" i="1"/>
  <c r="E314" i="1"/>
  <c r="D314" i="1"/>
  <c r="C314" i="1"/>
  <c r="K313" i="1"/>
  <c r="F313" i="1"/>
  <c r="E313" i="1"/>
  <c r="D313" i="1"/>
  <c r="C313" i="1"/>
  <c r="K312" i="1"/>
  <c r="F312" i="1"/>
  <c r="E312" i="1"/>
  <c r="D312" i="1"/>
  <c r="C312" i="1"/>
  <c r="K307" i="1"/>
  <c r="F307" i="1"/>
  <c r="E307" i="1"/>
  <c r="D307" i="1"/>
  <c r="C307" i="1"/>
  <c r="K305" i="1"/>
  <c r="F305" i="1"/>
  <c r="E305" i="1"/>
  <c r="D305" i="1"/>
  <c r="C305" i="1"/>
  <c r="K308" i="1"/>
  <c r="F308" i="1"/>
  <c r="E308" i="1"/>
  <c r="D308" i="1"/>
  <c r="C308" i="1"/>
  <c r="K310" i="1"/>
  <c r="F310" i="1"/>
  <c r="E310" i="1"/>
  <c r="D310" i="1"/>
  <c r="C310" i="1"/>
  <c r="K306" i="1"/>
  <c r="F306" i="1"/>
  <c r="E306" i="1"/>
  <c r="D306" i="1"/>
  <c r="C306" i="1"/>
  <c r="K309" i="1"/>
  <c r="F309" i="1"/>
  <c r="E309" i="1"/>
  <c r="D309" i="1"/>
  <c r="C309" i="1"/>
  <c r="K311" i="1"/>
  <c r="F311" i="1"/>
  <c r="E311" i="1"/>
  <c r="D311" i="1"/>
  <c r="C311" i="1"/>
  <c r="K158" i="1"/>
  <c r="F158" i="1"/>
  <c r="E158" i="1"/>
  <c r="D158" i="1"/>
  <c r="C158" i="1"/>
  <c r="K157" i="1"/>
  <c r="F157" i="1"/>
  <c r="E157" i="1"/>
  <c r="D157" i="1"/>
  <c r="C157" i="1"/>
  <c r="C934" i="1" l="1"/>
  <c r="D934" i="1"/>
  <c r="E934" i="1"/>
  <c r="F934" i="1"/>
  <c r="K934" i="1"/>
  <c r="E589" i="3" l="1"/>
  <c r="D589" i="3"/>
  <c r="C589" i="3"/>
  <c r="E588" i="3"/>
  <c r="D588" i="3"/>
  <c r="C588" i="3"/>
  <c r="E587" i="3"/>
  <c r="D587" i="3"/>
  <c r="C587" i="3"/>
  <c r="E586" i="3"/>
  <c r="D586" i="3"/>
  <c r="C586" i="3"/>
  <c r="E585" i="3"/>
  <c r="D585" i="3"/>
  <c r="C585" i="3"/>
  <c r="E584" i="3"/>
  <c r="D584" i="3"/>
  <c r="C584" i="3"/>
  <c r="E583" i="3"/>
  <c r="D583" i="3"/>
  <c r="C583" i="3"/>
  <c r="E582" i="3"/>
  <c r="D582" i="3"/>
  <c r="C582" i="3"/>
  <c r="E581" i="3"/>
  <c r="D581" i="3"/>
  <c r="C581" i="3"/>
  <c r="E580" i="3"/>
  <c r="D580" i="3"/>
  <c r="C580" i="3"/>
  <c r="E579" i="3"/>
  <c r="D579" i="3"/>
  <c r="C579" i="3"/>
  <c r="E578" i="3"/>
  <c r="D578" i="3"/>
  <c r="C578" i="3"/>
  <c r="E577" i="3"/>
  <c r="D577" i="3"/>
  <c r="C577" i="3"/>
  <c r="E576" i="3"/>
  <c r="D576" i="3"/>
  <c r="C576" i="3"/>
  <c r="E575" i="3"/>
  <c r="D575" i="3"/>
  <c r="C575" i="3"/>
  <c r="E574" i="3"/>
  <c r="D574" i="3"/>
  <c r="C574" i="3"/>
  <c r="E573" i="3"/>
  <c r="D573" i="3"/>
  <c r="C573" i="3"/>
  <c r="E572" i="3"/>
  <c r="D572" i="3"/>
  <c r="C572" i="3"/>
  <c r="E569" i="3"/>
  <c r="D569" i="3"/>
  <c r="C569" i="3"/>
  <c r="E568" i="3"/>
  <c r="D568" i="3"/>
  <c r="C568" i="3"/>
  <c r="E567" i="3"/>
  <c r="D567" i="3"/>
  <c r="C567" i="3"/>
  <c r="E566" i="3"/>
  <c r="D566" i="3"/>
  <c r="C566" i="3"/>
  <c r="E565" i="3"/>
  <c r="D565" i="3"/>
  <c r="C565" i="3"/>
  <c r="E564" i="3"/>
  <c r="D564" i="3"/>
  <c r="C564" i="3"/>
  <c r="E563" i="3"/>
  <c r="D563" i="3"/>
  <c r="C563" i="3"/>
  <c r="E562" i="3"/>
  <c r="D562" i="3"/>
  <c r="C562" i="3"/>
  <c r="E561" i="3"/>
  <c r="D561" i="3"/>
  <c r="C561" i="3"/>
  <c r="E560" i="3"/>
  <c r="D560" i="3"/>
  <c r="C560" i="3"/>
  <c r="E559" i="3"/>
  <c r="D559" i="3"/>
  <c r="C559" i="3"/>
  <c r="E558" i="3"/>
  <c r="D558" i="3"/>
  <c r="C558" i="3"/>
  <c r="E557" i="3"/>
  <c r="D557" i="3"/>
  <c r="C557" i="3"/>
  <c r="E556" i="3"/>
  <c r="D556" i="3"/>
  <c r="C556" i="3"/>
  <c r="E555" i="3"/>
  <c r="D555" i="3"/>
  <c r="C555" i="3"/>
  <c r="E554" i="3"/>
  <c r="D554" i="3"/>
  <c r="C554" i="3"/>
  <c r="E544" i="3"/>
  <c r="D544" i="3"/>
  <c r="C544" i="3"/>
  <c r="E543" i="3"/>
  <c r="D543" i="3"/>
  <c r="C543" i="3"/>
  <c r="E542" i="3"/>
  <c r="D542" i="3"/>
  <c r="C542" i="3"/>
  <c r="E541" i="3"/>
  <c r="D541" i="3"/>
  <c r="C541" i="3"/>
  <c r="E540" i="3"/>
  <c r="D540" i="3"/>
  <c r="C540" i="3"/>
  <c r="E539" i="3"/>
  <c r="D539" i="3"/>
  <c r="C539" i="3"/>
  <c r="E538" i="3"/>
  <c r="D538" i="3"/>
  <c r="C538" i="3"/>
  <c r="E537" i="3"/>
  <c r="D537" i="3"/>
  <c r="C537" i="3"/>
  <c r="E536" i="3"/>
  <c r="D536" i="3"/>
  <c r="C536" i="3"/>
  <c r="E535" i="3"/>
  <c r="D535" i="3"/>
  <c r="C535" i="3"/>
  <c r="E534" i="3"/>
  <c r="D534" i="3"/>
  <c r="C534" i="3"/>
  <c r="E533" i="3"/>
  <c r="D533" i="3"/>
  <c r="C533" i="3"/>
  <c r="E532" i="3"/>
  <c r="D532" i="3"/>
  <c r="C532" i="3"/>
  <c r="E531" i="3"/>
  <c r="D531" i="3"/>
  <c r="C531" i="3"/>
  <c r="E524" i="3"/>
  <c r="D524" i="3"/>
  <c r="C524" i="3"/>
  <c r="E523" i="3"/>
  <c r="D523" i="3"/>
  <c r="C523" i="3"/>
  <c r="E522" i="3"/>
  <c r="D522" i="3"/>
  <c r="C522" i="3"/>
  <c r="E521" i="3"/>
  <c r="D521" i="3"/>
  <c r="C521" i="3"/>
  <c r="E520" i="3"/>
  <c r="D520" i="3"/>
  <c r="C520" i="3"/>
  <c r="E519" i="3"/>
  <c r="D519" i="3"/>
  <c r="C519" i="3"/>
  <c r="E518" i="3"/>
  <c r="D518" i="3"/>
  <c r="C518" i="3"/>
  <c r="E517" i="3"/>
  <c r="D517" i="3"/>
  <c r="C517" i="3"/>
  <c r="E516" i="3"/>
  <c r="D516" i="3"/>
  <c r="C516" i="3"/>
  <c r="E515" i="3"/>
  <c r="D515" i="3"/>
  <c r="C515" i="3"/>
  <c r="E514" i="3"/>
  <c r="D514" i="3"/>
  <c r="C514" i="3"/>
  <c r="E513" i="3"/>
  <c r="D513" i="3"/>
  <c r="C513" i="3"/>
  <c r="E512" i="3"/>
  <c r="D512" i="3"/>
  <c r="C512" i="3"/>
  <c r="E511" i="3"/>
  <c r="D511" i="3"/>
  <c r="C511" i="3"/>
  <c r="E510" i="3"/>
  <c r="D510" i="3"/>
  <c r="C510" i="3"/>
  <c r="E509" i="3"/>
  <c r="D509" i="3"/>
  <c r="C509" i="3"/>
  <c r="E506" i="3"/>
  <c r="D506" i="3"/>
  <c r="E505" i="3"/>
  <c r="D505" i="3"/>
  <c r="E504" i="3"/>
  <c r="D504" i="3"/>
  <c r="E503" i="3"/>
  <c r="D503" i="3"/>
  <c r="E502" i="3"/>
  <c r="D502" i="3"/>
  <c r="E501" i="3"/>
  <c r="D501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5" i="3"/>
  <c r="D485" i="3"/>
  <c r="E484" i="3"/>
  <c r="D484" i="3"/>
  <c r="E483" i="3"/>
  <c r="D483" i="3"/>
  <c r="E482" i="3"/>
  <c r="D482" i="3"/>
  <c r="E481" i="3"/>
  <c r="D481" i="3"/>
  <c r="E478" i="3"/>
  <c r="D478" i="3"/>
  <c r="E477" i="3"/>
  <c r="D477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9" i="3"/>
  <c r="D469" i="3"/>
  <c r="E468" i="3"/>
  <c r="D468" i="3"/>
  <c r="E467" i="3"/>
  <c r="D467" i="3"/>
  <c r="E436" i="3"/>
  <c r="D436" i="3"/>
  <c r="C436" i="3"/>
  <c r="E435" i="3"/>
  <c r="D435" i="3"/>
  <c r="C435" i="3"/>
  <c r="E434" i="3"/>
  <c r="D434" i="3"/>
  <c r="C434" i="3"/>
  <c r="E433" i="3"/>
  <c r="D433" i="3"/>
  <c r="C433" i="3"/>
  <c r="E432" i="3"/>
  <c r="D432" i="3"/>
  <c r="C432" i="3"/>
  <c r="E431" i="3"/>
  <c r="D431" i="3"/>
  <c r="C431" i="3"/>
  <c r="E430" i="3"/>
  <c r="D430" i="3"/>
  <c r="C430" i="3"/>
  <c r="E429" i="3"/>
  <c r="D429" i="3"/>
  <c r="C429" i="3"/>
  <c r="E428" i="3"/>
  <c r="D428" i="3"/>
  <c r="C428" i="3"/>
  <c r="E425" i="3"/>
  <c r="D425" i="3"/>
  <c r="C425" i="3"/>
  <c r="E424" i="3"/>
  <c r="D424" i="3"/>
  <c r="C424" i="3"/>
  <c r="E423" i="3"/>
  <c r="D423" i="3"/>
  <c r="C423" i="3"/>
  <c r="E422" i="3"/>
  <c r="D422" i="3"/>
  <c r="C422" i="3"/>
  <c r="E421" i="3"/>
  <c r="D421" i="3"/>
  <c r="C421" i="3"/>
  <c r="E420" i="3"/>
  <c r="D420" i="3"/>
  <c r="C420" i="3"/>
  <c r="E419" i="3"/>
  <c r="D419" i="3"/>
  <c r="C419" i="3"/>
  <c r="E418" i="3"/>
  <c r="D418" i="3"/>
  <c r="C418" i="3"/>
  <c r="E417" i="3"/>
  <c r="D417" i="3"/>
  <c r="C417" i="3"/>
  <c r="E411" i="3"/>
  <c r="D411" i="3"/>
  <c r="C411" i="3"/>
  <c r="E410" i="3"/>
  <c r="D410" i="3"/>
  <c r="C410" i="3"/>
  <c r="E409" i="3"/>
  <c r="D409" i="3"/>
  <c r="C409" i="3"/>
  <c r="E408" i="3"/>
  <c r="D408" i="3"/>
  <c r="C408" i="3"/>
  <c r="E407" i="3"/>
  <c r="D407" i="3"/>
  <c r="C407" i="3"/>
  <c r="E406" i="3"/>
  <c r="D406" i="3"/>
  <c r="C406" i="3"/>
  <c r="E405" i="3"/>
  <c r="D405" i="3"/>
  <c r="C405" i="3"/>
  <c r="E404" i="3"/>
  <c r="D404" i="3"/>
  <c r="C404" i="3"/>
  <c r="E403" i="3"/>
  <c r="D403" i="3"/>
  <c r="C403" i="3"/>
  <c r="E400" i="3"/>
  <c r="D400" i="3"/>
  <c r="C400" i="3"/>
  <c r="E399" i="3"/>
  <c r="D399" i="3"/>
  <c r="C399" i="3"/>
  <c r="E398" i="3"/>
  <c r="D398" i="3"/>
  <c r="C398" i="3"/>
  <c r="E397" i="3"/>
  <c r="D397" i="3"/>
  <c r="C397" i="3"/>
  <c r="E396" i="3"/>
  <c r="D396" i="3"/>
  <c r="C396" i="3"/>
  <c r="E395" i="3"/>
  <c r="D395" i="3"/>
  <c r="C395" i="3"/>
  <c r="E394" i="3"/>
  <c r="D394" i="3"/>
  <c r="C394" i="3"/>
  <c r="E393" i="3"/>
  <c r="D393" i="3"/>
  <c r="C393" i="3"/>
  <c r="E392" i="3"/>
  <c r="D392" i="3"/>
  <c r="C392" i="3"/>
  <c r="E390" i="3"/>
  <c r="D390" i="3"/>
  <c r="C390" i="3"/>
  <c r="E389" i="3"/>
  <c r="D389" i="3"/>
  <c r="C389" i="3"/>
  <c r="E388" i="3"/>
  <c r="D388" i="3"/>
  <c r="C388" i="3"/>
  <c r="E387" i="3"/>
  <c r="D387" i="3"/>
  <c r="C387" i="3"/>
  <c r="E386" i="3"/>
  <c r="D386" i="3"/>
  <c r="C386" i="3"/>
  <c r="E385" i="3"/>
  <c r="D385" i="3"/>
  <c r="C385" i="3"/>
  <c r="E384" i="3"/>
  <c r="D384" i="3"/>
  <c r="C384" i="3"/>
  <c r="E383" i="3"/>
  <c r="D383" i="3"/>
  <c r="C383" i="3"/>
  <c r="E379" i="3"/>
  <c r="D379" i="3"/>
  <c r="C379" i="3"/>
  <c r="E378" i="3"/>
  <c r="D378" i="3"/>
  <c r="C378" i="3"/>
  <c r="E377" i="3"/>
  <c r="D377" i="3"/>
  <c r="C377" i="3"/>
  <c r="E376" i="3"/>
  <c r="D376" i="3"/>
  <c r="C376" i="3"/>
  <c r="E375" i="3"/>
  <c r="D375" i="3"/>
  <c r="C375" i="3"/>
  <c r="E374" i="3"/>
  <c r="D374" i="3"/>
  <c r="C374" i="3"/>
  <c r="E373" i="3"/>
  <c r="D373" i="3"/>
  <c r="C373" i="3"/>
  <c r="E372" i="3"/>
  <c r="D372" i="3"/>
  <c r="C372" i="3"/>
  <c r="E371" i="3"/>
  <c r="D371" i="3"/>
  <c r="C371" i="3"/>
  <c r="E368" i="3"/>
  <c r="D368" i="3"/>
  <c r="C368" i="3"/>
  <c r="E367" i="3"/>
  <c r="D367" i="3"/>
  <c r="C367" i="3"/>
  <c r="E366" i="3"/>
  <c r="D366" i="3"/>
  <c r="C366" i="3"/>
  <c r="E365" i="3"/>
  <c r="D365" i="3"/>
  <c r="C365" i="3"/>
  <c r="E364" i="3"/>
  <c r="D364" i="3"/>
  <c r="C364" i="3"/>
  <c r="E363" i="3"/>
  <c r="D363" i="3"/>
  <c r="C363" i="3"/>
  <c r="E362" i="3"/>
  <c r="D362" i="3"/>
  <c r="C362" i="3"/>
  <c r="E361" i="3"/>
  <c r="D361" i="3"/>
  <c r="C361" i="3"/>
  <c r="E360" i="3"/>
  <c r="D360" i="3"/>
  <c r="C360" i="3"/>
  <c r="E357" i="3"/>
  <c r="D357" i="3"/>
  <c r="C357" i="3"/>
  <c r="E356" i="3"/>
  <c r="D356" i="3"/>
  <c r="C356" i="3"/>
  <c r="E355" i="3"/>
  <c r="D355" i="3"/>
  <c r="C355" i="3"/>
  <c r="E354" i="3"/>
  <c r="D354" i="3"/>
  <c r="C354" i="3"/>
  <c r="E353" i="3"/>
  <c r="D353" i="3"/>
  <c r="C353" i="3"/>
  <c r="E352" i="3"/>
  <c r="D352" i="3"/>
  <c r="C352" i="3"/>
  <c r="E351" i="3"/>
  <c r="D351" i="3"/>
  <c r="C351" i="3"/>
  <c r="E350" i="3"/>
  <c r="D350" i="3"/>
  <c r="C350" i="3"/>
  <c r="E349" i="3"/>
  <c r="D349" i="3"/>
  <c r="C349" i="3"/>
  <c r="E345" i="3"/>
  <c r="D345" i="3"/>
  <c r="C345" i="3"/>
  <c r="E344" i="3"/>
  <c r="D344" i="3"/>
  <c r="C344" i="3"/>
  <c r="E343" i="3"/>
  <c r="D343" i="3"/>
  <c r="C343" i="3"/>
  <c r="E342" i="3"/>
  <c r="D342" i="3"/>
  <c r="C342" i="3"/>
  <c r="E341" i="3"/>
  <c r="D341" i="3"/>
  <c r="C341" i="3"/>
  <c r="E340" i="3"/>
  <c r="D340" i="3"/>
  <c r="C340" i="3"/>
  <c r="E339" i="3"/>
  <c r="D339" i="3"/>
  <c r="C339" i="3"/>
  <c r="E338" i="3"/>
  <c r="D338" i="3"/>
  <c r="C338" i="3"/>
  <c r="E337" i="3"/>
  <c r="D337" i="3"/>
  <c r="C337" i="3"/>
  <c r="E333" i="3"/>
  <c r="D333" i="3"/>
  <c r="C333" i="3"/>
  <c r="E332" i="3"/>
  <c r="D332" i="3"/>
  <c r="C332" i="3"/>
  <c r="E331" i="3"/>
  <c r="D331" i="3"/>
  <c r="C331" i="3"/>
  <c r="E330" i="3"/>
  <c r="D330" i="3"/>
  <c r="C330" i="3"/>
  <c r="E329" i="3"/>
  <c r="D329" i="3"/>
  <c r="C329" i="3"/>
  <c r="E328" i="3"/>
  <c r="D328" i="3"/>
  <c r="C328" i="3"/>
  <c r="E327" i="3"/>
  <c r="D327" i="3"/>
  <c r="C327" i="3"/>
  <c r="E326" i="3"/>
  <c r="D326" i="3"/>
  <c r="C326" i="3"/>
  <c r="E325" i="3"/>
  <c r="D325" i="3"/>
  <c r="C325" i="3"/>
  <c r="E311" i="3"/>
  <c r="D311" i="3"/>
  <c r="C311" i="3"/>
  <c r="E310" i="3"/>
  <c r="D310" i="3"/>
  <c r="C310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6" i="3"/>
  <c r="D116" i="3"/>
  <c r="C116" i="3"/>
  <c r="E115" i="3"/>
  <c r="D115" i="3"/>
  <c r="C115" i="3"/>
  <c r="E114" i="3"/>
  <c r="D114" i="3"/>
  <c r="C114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K975" i="1"/>
  <c r="F975" i="1"/>
  <c r="E975" i="1"/>
  <c r="D975" i="1"/>
  <c r="C975" i="1"/>
  <c r="K974" i="1"/>
  <c r="F974" i="1"/>
  <c r="E974" i="1"/>
  <c r="D974" i="1"/>
  <c r="C974" i="1"/>
  <c r="K973" i="1"/>
  <c r="F973" i="1"/>
  <c r="E973" i="1"/>
  <c r="D973" i="1"/>
  <c r="C973" i="1"/>
  <c r="K972" i="1"/>
  <c r="F972" i="1"/>
  <c r="E972" i="1"/>
  <c r="D972" i="1"/>
  <c r="C972" i="1"/>
  <c r="K971" i="1"/>
  <c r="F971" i="1"/>
  <c r="E971" i="1"/>
  <c r="D971" i="1"/>
  <c r="C971" i="1"/>
  <c r="K970" i="1"/>
  <c r="F970" i="1"/>
  <c r="E970" i="1"/>
  <c r="D970" i="1"/>
  <c r="C970" i="1"/>
  <c r="K969" i="1"/>
  <c r="F969" i="1"/>
  <c r="E969" i="1"/>
  <c r="D969" i="1"/>
  <c r="C969" i="1"/>
  <c r="K968" i="1"/>
  <c r="F968" i="1"/>
  <c r="E968" i="1"/>
  <c r="D968" i="1"/>
  <c r="C968" i="1"/>
  <c r="K960" i="1"/>
  <c r="F960" i="1"/>
  <c r="E960" i="1"/>
  <c r="D960" i="1"/>
  <c r="C960" i="1"/>
  <c r="K959" i="1"/>
  <c r="F959" i="1"/>
  <c r="E959" i="1"/>
  <c r="D959" i="1"/>
  <c r="C959" i="1"/>
  <c r="K966" i="1"/>
  <c r="F966" i="1"/>
  <c r="E966" i="1"/>
  <c r="D966" i="1"/>
  <c r="C966" i="1"/>
  <c r="K965" i="1"/>
  <c r="F965" i="1"/>
  <c r="E965" i="1"/>
  <c r="D965" i="1"/>
  <c r="C965" i="1"/>
  <c r="K958" i="1"/>
  <c r="F958" i="1"/>
  <c r="E958" i="1"/>
  <c r="D958" i="1"/>
  <c r="C958" i="1"/>
  <c r="K957" i="1"/>
  <c r="F957" i="1"/>
  <c r="E957" i="1"/>
  <c r="D957" i="1"/>
  <c r="C957" i="1"/>
  <c r="K952" i="1"/>
  <c r="F952" i="1"/>
  <c r="E952" i="1"/>
  <c r="D952" i="1"/>
  <c r="C952" i="1"/>
  <c r="K951" i="1"/>
  <c r="F951" i="1"/>
  <c r="E951" i="1"/>
  <c r="D951" i="1"/>
  <c r="C951" i="1"/>
  <c r="K950" i="1"/>
  <c r="F950" i="1"/>
  <c r="E950" i="1"/>
  <c r="D950" i="1"/>
  <c r="C950" i="1"/>
  <c r="K949" i="1"/>
  <c r="F949" i="1"/>
  <c r="E949" i="1"/>
  <c r="D949" i="1"/>
  <c r="C949" i="1"/>
  <c r="K962" i="1"/>
  <c r="F962" i="1"/>
  <c r="E962" i="1"/>
  <c r="D962" i="1"/>
  <c r="C962" i="1"/>
  <c r="K961" i="1"/>
  <c r="F961" i="1"/>
  <c r="E961" i="1"/>
  <c r="D961" i="1"/>
  <c r="C961" i="1"/>
  <c r="K956" i="1"/>
  <c r="F956" i="1"/>
  <c r="E956" i="1"/>
  <c r="D956" i="1"/>
  <c r="C956" i="1"/>
  <c r="K955" i="1"/>
  <c r="F955" i="1"/>
  <c r="E955" i="1"/>
  <c r="D955" i="1"/>
  <c r="C955" i="1"/>
  <c r="K964" i="1"/>
  <c r="F964" i="1"/>
  <c r="E964" i="1"/>
  <c r="D964" i="1"/>
  <c r="C964" i="1"/>
  <c r="K963" i="1"/>
  <c r="F963" i="1"/>
  <c r="E963" i="1"/>
  <c r="D963" i="1"/>
  <c r="C963" i="1"/>
  <c r="K954" i="1"/>
  <c r="F954" i="1"/>
  <c r="E954" i="1"/>
  <c r="D954" i="1"/>
  <c r="C954" i="1"/>
  <c r="K953" i="1"/>
  <c r="F953" i="1"/>
  <c r="E953" i="1"/>
  <c r="D953" i="1"/>
  <c r="C953" i="1"/>
  <c r="K942" i="1"/>
  <c r="F942" i="1"/>
  <c r="E942" i="1"/>
  <c r="D942" i="1"/>
  <c r="C942" i="1"/>
  <c r="K941" i="1"/>
  <c r="F941" i="1"/>
  <c r="E941" i="1"/>
  <c r="D941" i="1"/>
  <c r="C941" i="1"/>
  <c r="K946" i="1"/>
  <c r="F946" i="1"/>
  <c r="E946" i="1"/>
  <c r="D946" i="1"/>
  <c r="C946" i="1"/>
  <c r="K945" i="1"/>
  <c r="F945" i="1"/>
  <c r="E945" i="1"/>
  <c r="D945" i="1"/>
  <c r="C945" i="1"/>
  <c r="K944" i="1"/>
  <c r="F944" i="1"/>
  <c r="E944" i="1"/>
  <c r="D944" i="1"/>
  <c r="C944" i="1"/>
  <c r="K943" i="1"/>
  <c r="F943" i="1"/>
  <c r="E943" i="1"/>
  <c r="D943" i="1"/>
  <c r="C943" i="1"/>
  <c r="K940" i="1"/>
  <c r="F940" i="1"/>
  <c r="E940" i="1"/>
  <c r="D940" i="1"/>
  <c r="C940" i="1"/>
  <c r="K939" i="1"/>
  <c r="F939" i="1"/>
  <c r="E939" i="1"/>
  <c r="D939" i="1"/>
  <c r="C939" i="1"/>
  <c r="K927" i="1"/>
  <c r="F927" i="1"/>
  <c r="E927" i="1"/>
  <c r="D927" i="1"/>
  <c r="C927" i="1"/>
  <c r="K926" i="1"/>
  <c r="F926" i="1"/>
  <c r="E926" i="1"/>
  <c r="D926" i="1"/>
  <c r="C926" i="1"/>
  <c r="K931" i="1"/>
  <c r="F931" i="1"/>
  <c r="E931" i="1"/>
  <c r="D931" i="1"/>
  <c r="C931" i="1"/>
  <c r="K930" i="1"/>
  <c r="F930" i="1"/>
  <c r="E930" i="1"/>
  <c r="D930" i="1"/>
  <c r="C930" i="1"/>
  <c r="K933" i="1"/>
  <c r="F933" i="1"/>
  <c r="E933" i="1"/>
  <c r="D933" i="1"/>
  <c r="C933" i="1"/>
  <c r="K932" i="1"/>
  <c r="F932" i="1"/>
  <c r="E932" i="1"/>
  <c r="D932" i="1"/>
  <c r="C932" i="1"/>
  <c r="K929" i="1"/>
  <c r="F929" i="1"/>
  <c r="E929" i="1"/>
  <c r="D929" i="1"/>
  <c r="C929" i="1"/>
  <c r="K928" i="1"/>
  <c r="F928" i="1"/>
  <c r="E928" i="1"/>
  <c r="D928" i="1"/>
  <c r="C928" i="1"/>
  <c r="K935" i="1"/>
  <c r="F935" i="1"/>
  <c r="E935" i="1"/>
  <c r="D935" i="1"/>
  <c r="C935" i="1"/>
  <c r="K922" i="1"/>
  <c r="F922" i="1"/>
  <c r="E922" i="1"/>
  <c r="D922" i="1"/>
  <c r="C922" i="1"/>
  <c r="K921" i="1"/>
  <c r="F921" i="1"/>
  <c r="E921" i="1"/>
  <c r="D921" i="1"/>
  <c r="C921" i="1"/>
  <c r="K920" i="1"/>
  <c r="F920" i="1"/>
  <c r="E920" i="1"/>
  <c r="D920" i="1"/>
  <c r="C920" i="1"/>
  <c r="K919" i="1"/>
  <c r="F919" i="1"/>
  <c r="E919" i="1"/>
  <c r="D919" i="1"/>
  <c r="C919" i="1"/>
  <c r="K911" i="1"/>
  <c r="F911" i="1"/>
  <c r="E911" i="1"/>
  <c r="D911" i="1"/>
  <c r="C911" i="1"/>
  <c r="K924" i="1"/>
  <c r="F924" i="1"/>
  <c r="E924" i="1"/>
  <c r="D924" i="1"/>
  <c r="C924" i="1"/>
  <c r="K923" i="1"/>
  <c r="F923" i="1"/>
  <c r="E923" i="1"/>
  <c r="D923" i="1"/>
  <c r="C923" i="1"/>
  <c r="K916" i="1"/>
  <c r="F916" i="1"/>
  <c r="E916" i="1"/>
  <c r="D916" i="1"/>
  <c r="C916" i="1"/>
  <c r="K915" i="1"/>
  <c r="F915" i="1"/>
  <c r="E915" i="1"/>
  <c r="D915" i="1"/>
  <c r="C915" i="1"/>
  <c r="K918" i="1"/>
  <c r="F918" i="1"/>
  <c r="E918" i="1"/>
  <c r="D918" i="1"/>
  <c r="C918" i="1"/>
  <c r="K917" i="1"/>
  <c r="F917" i="1"/>
  <c r="E917" i="1"/>
  <c r="D917" i="1"/>
  <c r="C917" i="1"/>
  <c r="K914" i="1"/>
  <c r="F914" i="1"/>
  <c r="E914" i="1"/>
  <c r="D914" i="1"/>
  <c r="C914" i="1"/>
  <c r="K913" i="1"/>
  <c r="F913" i="1"/>
  <c r="E913" i="1"/>
  <c r="D913" i="1"/>
  <c r="C913" i="1"/>
  <c r="K907" i="1"/>
  <c r="F907" i="1"/>
  <c r="E907" i="1"/>
  <c r="D907" i="1"/>
  <c r="C907" i="1"/>
  <c r="K906" i="1"/>
  <c r="F906" i="1"/>
  <c r="E906" i="1"/>
  <c r="D906" i="1"/>
  <c r="C906" i="1"/>
  <c r="K909" i="1"/>
  <c r="F909" i="1"/>
  <c r="E909" i="1"/>
  <c r="D909" i="1"/>
  <c r="C909" i="1"/>
  <c r="K908" i="1"/>
  <c r="F908" i="1"/>
  <c r="E908" i="1"/>
  <c r="D908" i="1"/>
  <c r="C908" i="1"/>
  <c r="K899" i="1"/>
  <c r="F899" i="1"/>
  <c r="E899" i="1"/>
  <c r="D899" i="1"/>
  <c r="C899" i="1"/>
  <c r="K898" i="1"/>
  <c r="F898" i="1"/>
  <c r="E898" i="1"/>
  <c r="D898" i="1"/>
  <c r="C898" i="1"/>
  <c r="K905" i="1"/>
  <c r="F905" i="1"/>
  <c r="E905" i="1"/>
  <c r="D905" i="1"/>
  <c r="C905" i="1"/>
  <c r="K904" i="1"/>
  <c r="F904" i="1"/>
  <c r="E904" i="1"/>
  <c r="D904" i="1"/>
  <c r="C904" i="1"/>
  <c r="K901" i="1"/>
  <c r="F901" i="1"/>
  <c r="E901" i="1"/>
  <c r="D901" i="1"/>
  <c r="C901" i="1"/>
  <c r="K900" i="1"/>
  <c r="F900" i="1"/>
  <c r="E900" i="1"/>
  <c r="D900" i="1"/>
  <c r="C900" i="1"/>
  <c r="K903" i="1"/>
  <c r="F903" i="1"/>
  <c r="E903" i="1"/>
  <c r="D903" i="1"/>
  <c r="C903" i="1"/>
  <c r="K902" i="1"/>
  <c r="F902" i="1"/>
  <c r="E902" i="1"/>
  <c r="D902" i="1"/>
  <c r="C902" i="1"/>
  <c r="K892" i="1"/>
  <c r="F892" i="1"/>
  <c r="E892" i="1"/>
  <c r="D892" i="1"/>
  <c r="C892" i="1"/>
  <c r="K891" i="1"/>
  <c r="F891" i="1"/>
  <c r="E891" i="1"/>
  <c r="D891" i="1"/>
  <c r="C891" i="1"/>
  <c r="K890" i="1"/>
  <c r="F890" i="1"/>
  <c r="E890" i="1"/>
  <c r="D890" i="1"/>
  <c r="C890" i="1"/>
  <c r="K889" i="1"/>
  <c r="F889" i="1"/>
  <c r="E889" i="1"/>
  <c r="D889" i="1"/>
  <c r="C889" i="1"/>
  <c r="K896" i="1"/>
  <c r="F896" i="1"/>
  <c r="E896" i="1"/>
  <c r="D896" i="1"/>
  <c r="C896" i="1"/>
  <c r="K895" i="1"/>
  <c r="F895" i="1"/>
  <c r="E895" i="1"/>
  <c r="D895" i="1"/>
  <c r="C895" i="1"/>
  <c r="K875" i="1"/>
  <c r="F875" i="1"/>
  <c r="E875" i="1"/>
  <c r="D875" i="1"/>
  <c r="C875" i="1"/>
  <c r="K874" i="1"/>
  <c r="F874" i="1"/>
  <c r="E874" i="1"/>
  <c r="D874" i="1"/>
  <c r="C874" i="1"/>
  <c r="K881" i="1"/>
  <c r="F881" i="1"/>
  <c r="E881" i="1"/>
  <c r="D881" i="1"/>
  <c r="C881" i="1"/>
  <c r="K880" i="1"/>
  <c r="F880" i="1"/>
  <c r="E880" i="1"/>
  <c r="D880" i="1"/>
  <c r="C880" i="1"/>
  <c r="K883" i="1"/>
  <c r="F883" i="1"/>
  <c r="E883" i="1"/>
  <c r="D883" i="1"/>
  <c r="C883" i="1"/>
  <c r="K882" i="1"/>
  <c r="F882" i="1"/>
  <c r="E882" i="1"/>
  <c r="D882" i="1"/>
  <c r="C882" i="1"/>
  <c r="K887" i="1"/>
  <c r="F887" i="1"/>
  <c r="E887" i="1"/>
  <c r="D887" i="1"/>
  <c r="C887" i="1"/>
  <c r="K886" i="1"/>
  <c r="F886" i="1"/>
  <c r="E886" i="1"/>
  <c r="D886" i="1"/>
  <c r="C886" i="1"/>
  <c r="K867" i="1"/>
  <c r="F867" i="1"/>
  <c r="E867" i="1"/>
  <c r="D867" i="1"/>
  <c r="C867" i="1"/>
  <c r="K866" i="1"/>
  <c r="F866" i="1"/>
  <c r="E866" i="1"/>
  <c r="D866" i="1"/>
  <c r="C866" i="1"/>
  <c r="K871" i="1"/>
  <c r="F871" i="1"/>
  <c r="E871" i="1"/>
  <c r="D871" i="1"/>
  <c r="C871" i="1"/>
  <c r="K870" i="1"/>
  <c r="F870" i="1"/>
  <c r="E870" i="1"/>
  <c r="D870" i="1"/>
  <c r="C870" i="1"/>
  <c r="K877" i="1"/>
  <c r="F877" i="1"/>
  <c r="E877" i="1"/>
  <c r="D877" i="1"/>
  <c r="C877" i="1"/>
  <c r="K876" i="1"/>
  <c r="F876" i="1"/>
  <c r="E876" i="1"/>
  <c r="D876" i="1"/>
  <c r="C876" i="1"/>
  <c r="K885" i="1"/>
  <c r="F885" i="1"/>
  <c r="E885" i="1"/>
  <c r="D885" i="1"/>
  <c r="C885" i="1"/>
  <c r="K884" i="1"/>
  <c r="F884" i="1"/>
  <c r="E884" i="1"/>
  <c r="D884" i="1"/>
  <c r="C884" i="1"/>
  <c r="K869" i="1"/>
  <c r="F869" i="1"/>
  <c r="E869" i="1"/>
  <c r="D869" i="1"/>
  <c r="C869" i="1"/>
  <c r="K868" i="1"/>
  <c r="F868" i="1"/>
  <c r="E868" i="1"/>
  <c r="D868" i="1"/>
  <c r="C868" i="1"/>
  <c r="K873" i="1"/>
  <c r="F873" i="1"/>
  <c r="E873" i="1"/>
  <c r="D873" i="1"/>
  <c r="C873" i="1"/>
  <c r="K872" i="1"/>
  <c r="F872" i="1"/>
  <c r="E872" i="1"/>
  <c r="D872" i="1"/>
  <c r="C872" i="1"/>
  <c r="K879" i="1"/>
  <c r="F879" i="1"/>
  <c r="E879" i="1"/>
  <c r="D879" i="1"/>
  <c r="C879" i="1"/>
  <c r="K878" i="1"/>
  <c r="F878" i="1"/>
  <c r="E878" i="1"/>
  <c r="D878" i="1"/>
  <c r="C878" i="1"/>
  <c r="K846" i="1"/>
  <c r="F846" i="1"/>
  <c r="E846" i="1"/>
  <c r="D846" i="1"/>
  <c r="C846" i="1"/>
  <c r="K845" i="1"/>
  <c r="F845" i="1"/>
  <c r="E845" i="1"/>
  <c r="D845" i="1"/>
  <c r="C845" i="1"/>
  <c r="K848" i="1"/>
  <c r="F848" i="1"/>
  <c r="E848" i="1"/>
  <c r="D848" i="1"/>
  <c r="C848" i="1"/>
  <c r="K847" i="1"/>
  <c r="F847" i="1"/>
  <c r="E847" i="1"/>
  <c r="D847" i="1"/>
  <c r="C847" i="1"/>
  <c r="K864" i="1"/>
  <c r="F864" i="1"/>
  <c r="E864" i="1"/>
  <c r="D864" i="1"/>
  <c r="C864" i="1"/>
  <c r="K863" i="1"/>
  <c r="F863" i="1"/>
  <c r="E863" i="1"/>
  <c r="D863" i="1"/>
  <c r="C863" i="1"/>
  <c r="K862" i="1"/>
  <c r="F862" i="1"/>
  <c r="E862" i="1"/>
  <c r="D862" i="1"/>
  <c r="C862" i="1"/>
  <c r="K861" i="1"/>
  <c r="F861" i="1"/>
  <c r="E861" i="1"/>
  <c r="D861" i="1"/>
  <c r="C861" i="1"/>
  <c r="K850" i="1"/>
  <c r="F850" i="1"/>
  <c r="E850" i="1"/>
  <c r="D850" i="1"/>
  <c r="C850" i="1"/>
  <c r="K849" i="1"/>
  <c r="F849" i="1"/>
  <c r="E849" i="1"/>
  <c r="D849" i="1"/>
  <c r="C849" i="1"/>
  <c r="K840" i="1"/>
  <c r="F840" i="1"/>
  <c r="E840" i="1"/>
  <c r="D840" i="1"/>
  <c r="C840" i="1"/>
  <c r="K839" i="1"/>
  <c r="F839" i="1"/>
  <c r="E839" i="1"/>
  <c r="D839" i="1"/>
  <c r="C839" i="1"/>
  <c r="K842" i="1"/>
  <c r="F842" i="1"/>
  <c r="E842" i="1"/>
  <c r="D842" i="1"/>
  <c r="C842" i="1"/>
  <c r="K841" i="1"/>
  <c r="F841" i="1"/>
  <c r="E841" i="1"/>
  <c r="D841" i="1"/>
  <c r="C841" i="1"/>
  <c r="K860" i="1"/>
  <c r="F860" i="1"/>
  <c r="E860" i="1"/>
  <c r="D860" i="1"/>
  <c r="C860" i="1"/>
  <c r="K859" i="1"/>
  <c r="F859" i="1"/>
  <c r="E859" i="1"/>
  <c r="D859" i="1"/>
  <c r="C859" i="1"/>
  <c r="K858" i="1"/>
  <c r="F858" i="1"/>
  <c r="E858" i="1"/>
  <c r="D858" i="1"/>
  <c r="C858" i="1"/>
  <c r="K857" i="1"/>
  <c r="F857" i="1"/>
  <c r="E857" i="1"/>
  <c r="D857" i="1"/>
  <c r="C857" i="1"/>
  <c r="K856" i="1"/>
  <c r="F856" i="1"/>
  <c r="E856" i="1"/>
  <c r="D856" i="1"/>
  <c r="C856" i="1"/>
  <c r="K855" i="1"/>
  <c r="F855" i="1"/>
  <c r="E855" i="1"/>
  <c r="D855" i="1"/>
  <c r="C855" i="1"/>
  <c r="K844" i="1"/>
  <c r="F844" i="1"/>
  <c r="E844" i="1"/>
  <c r="D844" i="1"/>
  <c r="C844" i="1"/>
  <c r="K843" i="1"/>
  <c r="F843" i="1"/>
  <c r="E843" i="1"/>
  <c r="D843" i="1"/>
  <c r="C843" i="1"/>
  <c r="K852" i="1"/>
  <c r="F852" i="1"/>
  <c r="E852" i="1"/>
  <c r="D852" i="1"/>
  <c r="C852" i="1"/>
  <c r="K851" i="1"/>
  <c r="F851" i="1"/>
  <c r="E851" i="1"/>
  <c r="D851" i="1"/>
  <c r="C851" i="1"/>
  <c r="K809" i="1"/>
  <c r="F809" i="1"/>
  <c r="E809" i="1"/>
  <c r="D809" i="1"/>
  <c r="C809" i="1"/>
  <c r="K808" i="1"/>
  <c r="F808" i="1"/>
  <c r="E808" i="1"/>
  <c r="D808" i="1"/>
  <c r="C808" i="1"/>
  <c r="K815" i="1"/>
  <c r="F815" i="1"/>
  <c r="E815" i="1"/>
  <c r="D815" i="1"/>
  <c r="C815" i="1"/>
  <c r="K814" i="1"/>
  <c r="F814" i="1"/>
  <c r="E814" i="1"/>
  <c r="D814" i="1"/>
  <c r="C814" i="1"/>
  <c r="K821" i="1"/>
  <c r="F821" i="1"/>
  <c r="E821" i="1"/>
  <c r="D821" i="1"/>
  <c r="C821" i="1"/>
  <c r="K820" i="1"/>
  <c r="F820" i="1"/>
  <c r="E820" i="1"/>
  <c r="D820" i="1"/>
  <c r="C820" i="1"/>
  <c r="K833" i="1"/>
  <c r="F833" i="1"/>
  <c r="E833" i="1"/>
  <c r="D833" i="1"/>
  <c r="C833" i="1"/>
  <c r="K832" i="1"/>
  <c r="F832" i="1"/>
  <c r="E832" i="1"/>
  <c r="D832" i="1"/>
  <c r="C832" i="1"/>
  <c r="K823" i="1"/>
  <c r="F823" i="1"/>
  <c r="E823" i="1"/>
  <c r="D823" i="1"/>
  <c r="C823" i="1"/>
  <c r="K822" i="1"/>
  <c r="F822" i="1"/>
  <c r="E822" i="1"/>
  <c r="D822" i="1"/>
  <c r="C822" i="1"/>
  <c r="K807" i="1"/>
  <c r="F807" i="1"/>
  <c r="E807" i="1"/>
  <c r="D807" i="1"/>
  <c r="C807" i="1"/>
  <c r="K806" i="1"/>
  <c r="F806" i="1"/>
  <c r="E806" i="1"/>
  <c r="D806" i="1"/>
  <c r="C806" i="1"/>
  <c r="K827" i="1"/>
  <c r="F827" i="1"/>
  <c r="E827" i="1"/>
  <c r="D827" i="1"/>
  <c r="C827" i="1"/>
  <c r="K826" i="1"/>
  <c r="F826" i="1"/>
  <c r="E826" i="1"/>
  <c r="D826" i="1"/>
  <c r="C826" i="1"/>
  <c r="K803" i="1"/>
  <c r="F803" i="1"/>
  <c r="E803" i="1"/>
  <c r="D803" i="1"/>
  <c r="C803" i="1"/>
  <c r="K802" i="1"/>
  <c r="F802" i="1"/>
  <c r="E802" i="1"/>
  <c r="D802" i="1"/>
  <c r="C802" i="1"/>
  <c r="K837" i="1"/>
  <c r="F837" i="1"/>
  <c r="E837" i="1"/>
  <c r="D837" i="1"/>
  <c r="C837" i="1"/>
  <c r="K836" i="1"/>
  <c r="F836" i="1"/>
  <c r="E836" i="1"/>
  <c r="D836" i="1"/>
  <c r="C836" i="1"/>
  <c r="K813" i="1"/>
  <c r="F813" i="1"/>
  <c r="E813" i="1"/>
  <c r="D813" i="1"/>
  <c r="C813" i="1"/>
  <c r="K812" i="1"/>
  <c r="F812" i="1"/>
  <c r="E812" i="1"/>
  <c r="D812" i="1"/>
  <c r="C812" i="1"/>
  <c r="K831" i="1"/>
  <c r="F831" i="1"/>
  <c r="E831" i="1"/>
  <c r="D831" i="1"/>
  <c r="C831" i="1"/>
  <c r="K830" i="1"/>
  <c r="F830" i="1"/>
  <c r="E830" i="1"/>
  <c r="D830" i="1"/>
  <c r="C830" i="1"/>
  <c r="K829" i="1"/>
  <c r="F829" i="1"/>
  <c r="E829" i="1"/>
  <c r="D829" i="1"/>
  <c r="C829" i="1"/>
  <c r="K828" i="1"/>
  <c r="F828" i="1"/>
  <c r="E828" i="1"/>
  <c r="D828" i="1"/>
  <c r="C828" i="1"/>
  <c r="K817" i="1"/>
  <c r="F817" i="1"/>
  <c r="E817" i="1"/>
  <c r="D817" i="1"/>
  <c r="C817" i="1"/>
  <c r="K816" i="1"/>
  <c r="F816" i="1"/>
  <c r="E816" i="1"/>
  <c r="D816" i="1"/>
  <c r="C816" i="1"/>
  <c r="K819" i="1"/>
  <c r="F819" i="1"/>
  <c r="E819" i="1"/>
  <c r="D819" i="1"/>
  <c r="C819" i="1"/>
  <c r="K818" i="1"/>
  <c r="F818" i="1"/>
  <c r="E818" i="1"/>
  <c r="D818" i="1"/>
  <c r="C818" i="1"/>
  <c r="K805" i="1"/>
  <c r="F805" i="1"/>
  <c r="E805" i="1"/>
  <c r="D805" i="1"/>
  <c r="C805" i="1"/>
  <c r="K804" i="1"/>
  <c r="F804" i="1"/>
  <c r="E804" i="1"/>
  <c r="D804" i="1"/>
  <c r="C804" i="1"/>
  <c r="K825" i="1"/>
  <c r="F825" i="1"/>
  <c r="E825" i="1"/>
  <c r="D825" i="1"/>
  <c r="C825" i="1"/>
  <c r="K824" i="1"/>
  <c r="F824" i="1"/>
  <c r="E824" i="1"/>
  <c r="D824" i="1"/>
  <c r="C824" i="1"/>
  <c r="K811" i="1"/>
  <c r="F811" i="1"/>
  <c r="E811" i="1"/>
  <c r="D811" i="1"/>
  <c r="C811" i="1"/>
  <c r="K810" i="1"/>
  <c r="F810" i="1"/>
  <c r="E810" i="1"/>
  <c r="D810" i="1"/>
  <c r="C810" i="1"/>
  <c r="K835" i="1"/>
  <c r="F835" i="1"/>
  <c r="E835" i="1"/>
  <c r="D835" i="1"/>
  <c r="C835" i="1"/>
  <c r="K834" i="1"/>
  <c r="F834" i="1"/>
  <c r="E834" i="1"/>
  <c r="D834" i="1"/>
  <c r="C834" i="1"/>
  <c r="K794" i="1"/>
  <c r="F794" i="1"/>
  <c r="E794" i="1"/>
  <c r="D794" i="1"/>
  <c r="C794" i="1"/>
  <c r="K793" i="1"/>
  <c r="F793" i="1"/>
  <c r="E793" i="1"/>
  <c r="D793" i="1"/>
  <c r="C793" i="1"/>
  <c r="K788" i="1"/>
  <c r="F788" i="1"/>
  <c r="E788" i="1"/>
  <c r="D788" i="1"/>
  <c r="C788" i="1"/>
  <c r="K787" i="1"/>
  <c r="F787" i="1"/>
  <c r="E787" i="1"/>
  <c r="D787" i="1"/>
  <c r="C787" i="1"/>
  <c r="K798" i="1"/>
  <c r="F798" i="1"/>
  <c r="E798" i="1"/>
  <c r="D798" i="1"/>
  <c r="C798" i="1"/>
  <c r="K797" i="1"/>
  <c r="F797" i="1"/>
  <c r="E797" i="1"/>
  <c r="D797" i="1"/>
  <c r="C797" i="1"/>
  <c r="K784" i="1"/>
  <c r="F784" i="1"/>
  <c r="E784" i="1"/>
  <c r="D784" i="1"/>
  <c r="C784" i="1"/>
  <c r="K783" i="1"/>
  <c r="F783" i="1"/>
  <c r="E783" i="1"/>
  <c r="D783" i="1"/>
  <c r="C783" i="1"/>
  <c r="K800" i="1"/>
  <c r="F800" i="1"/>
  <c r="E800" i="1"/>
  <c r="D800" i="1"/>
  <c r="C800" i="1"/>
  <c r="K799" i="1"/>
  <c r="F799" i="1"/>
  <c r="E799" i="1"/>
  <c r="D799" i="1"/>
  <c r="C799" i="1"/>
  <c r="K792" i="1"/>
  <c r="F792" i="1"/>
  <c r="E792" i="1"/>
  <c r="D792" i="1"/>
  <c r="C792" i="1"/>
  <c r="K791" i="1"/>
  <c r="F791" i="1"/>
  <c r="E791" i="1"/>
  <c r="D791" i="1"/>
  <c r="C791" i="1"/>
  <c r="K790" i="1"/>
  <c r="F790" i="1"/>
  <c r="E790" i="1"/>
  <c r="D790" i="1"/>
  <c r="C790" i="1"/>
  <c r="K789" i="1"/>
  <c r="F789" i="1"/>
  <c r="E789" i="1"/>
  <c r="D789" i="1"/>
  <c r="C789" i="1"/>
  <c r="K780" i="1"/>
  <c r="F780" i="1"/>
  <c r="E780" i="1"/>
  <c r="D780" i="1"/>
  <c r="C780" i="1"/>
  <c r="K779" i="1"/>
  <c r="F779" i="1"/>
  <c r="E779" i="1"/>
  <c r="D779" i="1"/>
  <c r="C779" i="1"/>
  <c r="K786" i="1"/>
  <c r="F786" i="1"/>
  <c r="E786" i="1"/>
  <c r="D786" i="1"/>
  <c r="C786" i="1"/>
  <c r="K785" i="1"/>
  <c r="F785" i="1"/>
  <c r="E785" i="1"/>
  <c r="D785" i="1"/>
  <c r="C785" i="1"/>
  <c r="K782" i="1"/>
  <c r="F782" i="1"/>
  <c r="E782" i="1"/>
  <c r="D782" i="1"/>
  <c r="C782" i="1"/>
  <c r="K781" i="1"/>
  <c r="F781" i="1"/>
  <c r="E781" i="1"/>
  <c r="D781" i="1"/>
  <c r="C781" i="1"/>
  <c r="K796" i="1"/>
  <c r="F796" i="1"/>
  <c r="E796" i="1"/>
  <c r="D796" i="1"/>
  <c r="C796" i="1"/>
  <c r="K795" i="1"/>
  <c r="F795" i="1"/>
  <c r="E795" i="1"/>
  <c r="D795" i="1"/>
  <c r="C795" i="1"/>
  <c r="K778" i="1"/>
  <c r="F778" i="1"/>
  <c r="E778" i="1"/>
  <c r="D778" i="1"/>
  <c r="C778" i="1"/>
  <c r="K777" i="1"/>
  <c r="F777" i="1"/>
  <c r="E777" i="1"/>
  <c r="D777" i="1"/>
  <c r="C777" i="1"/>
  <c r="K771" i="1"/>
  <c r="F771" i="1"/>
  <c r="E771" i="1"/>
  <c r="D771" i="1"/>
  <c r="C771" i="1"/>
  <c r="K770" i="1"/>
  <c r="F770" i="1"/>
  <c r="E770" i="1"/>
  <c r="D770" i="1"/>
  <c r="C770" i="1"/>
  <c r="K766" i="1"/>
  <c r="F766" i="1"/>
  <c r="E766" i="1"/>
  <c r="D766" i="1"/>
  <c r="C766" i="1"/>
  <c r="K774" i="1"/>
  <c r="F774" i="1"/>
  <c r="E774" i="1"/>
  <c r="D774" i="1"/>
  <c r="C774" i="1"/>
  <c r="K772" i="1"/>
  <c r="F772" i="1"/>
  <c r="E772" i="1"/>
  <c r="D772" i="1"/>
  <c r="C772" i="1"/>
  <c r="K768" i="1"/>
  <c r="F768" i="1"/>
  <c r="E768" i="1"/>
  <c r="D768" i="1"/>
  <c r="C768" i="1"/>
  <c r="K773" i="1"/>
  <c r="F773" i="1"/>
  <c r="E773" i="1"/>
  <c r="D773" i="1"/>
  <c r="C773" i="1"/>
  <c r="K769" i="1"/>
  <c r="F769" i="1"/>
  <c r="E769" i="1"/>
  <c r="D769" i="1"/>
  <c r="C769" i="1"/>
  <c r="K767" i="1"/>
  <c r="F767" i="1"/>
  <c r="E767" i="1"/>
  <c r="D767" i="1"/>
  <c r="C767" i="1"/>
  <c r="K775" i="1"/>
  <c r="F775" i="1"/>
  <c r="E775" i="1"/>
  <c r="D775" i="1"/>
  <c r="C775" i="1"/>
  <c r="K759" i="1"/>
  <c r="F759" i="1"/>
  <c r="E759" i="1"/>
  <c r="D759" i="1"/>
  <c r="C759" i="1"/>
  <c r="K760" i="1"/>
  <c r="F760" i="1"/>
  <c r="E760" i="1"/>
  <c r="D760" i="1"/>
  <c r="C760" i="1"/>
  <c r="K757" i="1"/>
  <c r="F757" i="1"/>
  <c r="E757" i="1"/>
  <c r="D757" i="1"/>
  <c r="C757" i="1"/>
  <c r="K756" i="1"/>
  <c r="F756" i="1"/>
  <c r="E756" i="1"/>
  <c r="D756" i="1"/>
  <c r="C756" i="1"/>
  <c r="K761" i="1"/>
  <c r="F761" i="1"/>
  <c r="E761" i="1"/>
  <c r="D761" i="1"/>
  <c r="C761" i="1"/>
  <c r="K758" i="1"/>
  <c r="F758" i="1"/>
  <c r="E758" i="1"/>
  <c r="D758" i="1"/>
  <c r="C758" i="1"/>
  <c r="K762" i="1"/>
  <c r="F762" i="1"/>
  <c r="E762" i="1"/>
  <c r="D762" i="1"/>
  <c r="C762" i="1"/>
  <c r="K764" i="1"/>
  <c r="F764" i="1"/>
  <c r="E764" i="1"/>
  <c r="D764" i="1"/>
  <c r="C764" i="1"/>
  <c r="K763" i="1"/>
  <c r="F763" i="1"/>
  <c r="E763" i="1"/>
  <c r="D763" i="1"/>
  <c r="C763" i="1"/>
  <c r="K752" i="1"/>
  <c r="F752" i="1"/>
  <c r="E752" i="1"/>
  <c r="D752" i="1"/>
  <c r="C752" i="1"/>
  <c r="K754" i="1"/>
  <c r="F754" i="1"/>
  <c r="E754" i="1"/>
  <c r="D754" i="1"/>
  <c r="C754" i="1"/>
  <c r="K753" i="1"/>
  <c r="F753" i="1"/>
  <c r="E753" i="1"/>
  <c r="D753" i="1"/>
  <c r="C753" i="1"/>
  <c r="K749" i="1"/>
  <c r="F749" i="1"/>
  <c r="E749" i="1"/>
  <c r="D749" i="1"/>
  <c r="C749" i="1"/>
  <c r="K744" i="1"/>
  <c r="F744" i="1"/>
  <c r="E744" i="1"/>
  <c r="D744" i="1"/>
  <c r="C744" i="1"/>
  <c r="K747" i="1"/>
  <c r="F747" i="1"/>
  <c r="E747" i="1"/>
  <c r="D747" i="1"/>
  <c r="C747" i="1"/>
  <c r="K750" i="1"/>
  <c r="F750" i="1"/>
  <c r="E750" i="1"/>
  <c r="D750" i="1"/>
  <c r="C750" i="1"/>
  <c r="K741" i="1"/>
  <c r="F741" i="1"/>
  <c r="E741" i="1"/>
  <c r="D741" i="1"/>
  <c r="C741" i="1"/>
  <c r="K746" i="1"/>
  <c r="F746" i="1"/>
  <c r="E746" i="1"/>
  <c r="D746" i="1"/>
  <c r="C746" i="1"/>
  <c r="K748" i="1"/>
  <c r="F748" i="1"/>
  <c r="E748" i="1"/>
  <c r="D748" i="1"/>
  <c r="C748" i="1"/>
  <c r="K742" i="1"/>
  <c r="F742" i="1"/>
  <c r="E742" i="1"/>
  <c r="D742" i="1"/>
  <c r="C742" i="1"/>
  <c r="K743" i="1"/>
  <c r="F743" i="1"/>
  <c r="E743" i="1"/>
  <c r="D743" i="1"/>
  <c r="C743" i="1"/>
  <c r="K745" i="1"/>
  <c r="F745" i="1"/>
  <c r="E745" i="1"/>
  <c r="D745" i="1"/>
  <c r="C745" i="1"/>
  <c r="K721" i="1"/>
  <c r="F721" i="1"/>
  <c r="E721" i="1"/>
  <c r="D721" i="1"/>
  <c r="C721" i="1"/>
  <c r="K739" i="1"/>
  <c r="F739" i="1"/>
  <c r="E739" i="1"/>
  <c r="D739" i="1"/>
  <c r="C739" i="1"/>
  <c r="K733" i="1"/>
  <c r="F733" i="1"/>
  <c r="E733" i="1"/>
  <c r="D733" i="1"/>
  <c r="C733" i="1"/>
  <c r="K738" i="1"/>
  <c r="F738" i="1"/>
  <c r="E738" i="1"/>
  <c r="D738" i="1"/>
  <c r="C738" i="1"/>
  <c r="K732" i="1"/>
  <c r="F732" i="1"/>
  <c r="E732" i="1"/>
  <c r="D732" i="1"/>
  <c r="C732" i="1"/>
  <c r="K737" i="1"/>
  <c r="F737" i="1"/>
  <c r="E737" i="1"/>
  <c r="D737" i="1"/>
  <c r="C737" i="1"/>
  <c r="K723" i="1"/>
  <c r="F723" i="1"/>
  <c r="E723" i="1"/>
  <c r="D723" i="1"/>
  <c r="C723" i="1"/>
  <c r="K719" i="1"/>
  <c r="F719" i="1"/>
  <c r="E719" i="1"/>
  <c r="D719" i="1"/>
  <c r="C719" i="1"/>
  <c r="K717" i="1"/>
  <c r="F717" i="1"/>
  <c r="E717" i="1"/>
  <c r="D717" i="1"/>
  <c r="C717" i="1"/>
  <c r="K718" i="1"/>
  <c r="F718" i="1"/>
  <c r="E718" i="1"/>
  <c r="D718" i="1"/>
  <c r="C718" i="1"/>
  <c r="K720" i="1"/>
  <c r="F720" i="1"/>
  <c r="E720" i="1"/>
  <c r="D720" i="1"/>
  <c r="C720" i="1"/>
  <c r="K730" i="1"/>
  <c r="F730" i="1"/>
  <c r="E730" i="1"/>
  <c r="D730" i="1"/>
  <c r="C730" i="1"/>
  <c r="K736" i="1"/>
  <c r="F736" i="1"/>
  <c r="E736" i="1"/>
  <c r="D736" i="1"/>
  <c r="C736" i="1"/>
  <c r="K724" i="1"/>
  <c r="F724" i="1"/>
  <c r="E724" i="1"/>
  <c r="D724" i="1"/>
  <c r="C724" i="1"/>
  <c r="K728" i="1"/>
  <c r="F728" i="1"/>
  <c r="E728" i="1"/>
  <c r="D728" i="1"/>
  <c r="C728" i="1"/>
  <c r="K725" i="1"/>
  <c r="F725" i="1"/>
  <c r="E725" i="1"/>
  <c r="D725" i="1"/>
  <c r="C725" i="1"/>
  <c r="K727" i="1"/>
  <c r="F727" i="1"/>
  <c r="E727" i="1"/>
  <c r="D727" i="1"/>
  <c r="C727" i="1"/>
  <c r="K729" i="1"/>
  <c r="F729" i="1"/>
  <c r="E729" i="1"/>
  <c r="D729" i="1"/>
  <c r="C729" i="1"/>
  <c r="K726" i="1"/>
  <c r="F726" i="1"/>
  <c r="E726" i="1"/>
  <c r="D726" i="1"/>
  <c r="C726" i="1"/>
  <c r="K722" i="1"/>
  <c r="F722" i="1"/>
  <c r="E722" i="1"/>
  <c r="D722" i="1"/>
  <c r="C722" i="1"/>
  <c r="K731" i="1"/>
  <c r="F731" i="1"/>
  <c r="E731" i="1"/>
  <c r="D731" i="1"/>
  <c r="C731" i="1"/>
  <c r="K734" i="1"/>
  <c r="F734" i="1"/>
  <c r="E734" i="1"/>
  <c r="D734" i="1"/>
  <c r="C734" i="1"/>
  <c r="K735" i="1"/>
  <c r="F735" i="1"/>
  <c r="E735" i="1"/>
  <c r="D735" i="1"/>
  <c r="C735" i="1"/>
  <c r="K715" i="1"/>
  <c r="F715" i="1"/>
  <c r="E715" i="1"/>
  <c r="D715" i="1"/>
  <c r="C715" i="1"/>
  <c r="K697" i="1"/>
  <c r="F697" i="1"/>
  <c r="E697" i="1"/>
  <c r="D697" i="1"/>
  <c r="C697" i="1"/>
  <c r="K699" i="1"/>
  <c r="F699" i="1"/>
  <c r="E699" i="1"/>
  <c r="D699" i="1"/>
  <c r="C699" i="1"/>
  <c r="K714" i="1"/>
  <c r="F714" i="1"/>
  <c r="E714" i="1"/>
  <c r="D714" i="1"/>
  <c r="C714" i="1"/>
  <c r="K713" i="1"/>
  <c r="F713" i="1"/>
  <c r="E713" i="1"/>
  <c r="D713" i="1"/>
  <c r="C713" i="1"/>
  <c r="K709" i="1"/>
  <c r="F709" i="1"/>
  <c r="E709" i="1"/>
  <c r="D709" i="1"/>
  <c r="C709" i="1"/>
  <c r="K706" i="1"/>
  <c r="F706" i="1"/>
  <c r="E706" i="1"/>
  <c r="D706" i="1"/>
  <c r="C706" i="1"/>
  <c r="K696" i="1"/>
  <c r="F696" i="1"/>
  <c r="E696" i="1"/>
  <c r="D696" i="1"/>
  <c r="C696" i="1"/>
  <c r="K705" i="1"/>
  <c r="F705" i="1"/>
  <c r="E705" i="1"/>
  <c r="D705" i="1"/>
  <c r="C705" i="1"/>
  <c r="K693" i="1"/>
  <c r="F693" i="1"/>
  <c r="E693" i="1"/>
  <c r="D693" i="1"/>
  <c r="C693" i="1"/>
  <c r="K712" i="1"/>
  <c r="F712" i="1"/>
  <c r="E712" i="1"/>
  <c r="D712" i="1"/>
  <c r="C712" i="1"/>
  <c r="K704" i="1"/>
  <c r="F704" i="1"/>
  <c r="E704" i="1"/>
  <c r="D704" i="1"/>
  <c r="C704" i="1"/>
  <c r="K711" i="1"/>
  <c r="F711" i="1"/>
  <c r="E711" i="1"/>
  <c r="D711" i="1"/>
  <c r="C711" i="1"/>
  <c r="K700" i="1"/>
  <c r="F700" i="1"/>
  <c r="E700" i="1"/>
  <c r="D700" i="1"/>
  <c r="C700" i="1"/>
  <c r="K698" i="1"/>
  <c r="F698" i="1"/>
  <c r="E698" i="1"/>
  <c r="D698" i="1"/>
  <c r="C698" i="1"/>
  <c r="K695" i="1"/>
  <c r="F695" i="1"/>
  <c r="E695" i="1"/>
  <c r="D695" i="1"/>
  <c r="C695" i="1"/>
  <c r="K707" i="1"/>
  <c r="F707" i="1"/>
  <c r="E707" i="1"/>
  <c r="D707" i="1"/>
  <c r="C707" i="1"/>
  <c r="K694" i="1"/>
  <c r="F694" i="1"/>
  <c r="E694" i="1"/>
  <c r="D694" i="1"/>
  <c r="C694" i="1"/>
  <c r="K702" i="1"/>
  <c r="F702" i="1"/>
  <c r="E702" i="1"/>
  <c r="D702" i="1"/>
  <c r="C702" i="1"/>
  <c r="K708" i="1"/>
  <c r="F708" i="1"/>
  <c r="E708" i="1"/>
  <c r="D708" i="1"/>
  <c r="C708" i="1"/>
  <c r="K710" i="1"/>
  <c r="F710" i="1"/>
  <c r="E710" i="1"/>
  <c r="D710" i="1"/>
  <c r="C710" i="1"/>
  <c r="K692" i="1"/>
  <c r="F692" i="1"/>
  <c r="E692" i="1"/>
  <c r="D692" i="1"/>
  <c r="C692" i="1"/>
  <c r="K703" i="1"/>
  <c r="F703" i="1"/>
  <c r="E703" i="1"/>
  <c r="D703" i="1"/>
  <c r="C703" i="1"/>
  <c r="K701" i="1"/>
  <c r="F701" i="1"/>
  <c r="E701" i="1"/>
  <c r="D701" i="1"/>
  <c r="C701" i="1"/>
  <c r="K656" i="1"/>
  <c r="F656" i="1"/>
  <c r="E656" i="1"/>
  <c r="D656" i="1"/>
  <c r="C656" i="1"/>
  <c r="K670" i="1"/>
  <c r="F670" i="1"/>
  <c r="E670" i="1"/>
  <c r="D670" i="1"/>
  <c r="C670" i="1"/>
  <c r="K661" i="1"/>
  <c r="F661" i="1"/>
  <c r="E661" i="1"/>
  <c r="D661" i="1"/>
  <c r="C661" i="1"/>
  <c r="K669" i="1"/>
  <c r="F669" i="1"/>
  <c r="E669" i="1"/>
  <c r="D669" i="1"/>
  <c r="C669" i="1"/>
  <c r="K655" i="1"/>
  <c r="F655" i="1"/>
  <c r="E655" i="1"/>
  <c r="D655" i="1"/>
  <c r="C655" i="1"/>
  <c r="K689" i="1"/>
  <c r="F689" i="1"/>
  <c r="E689" i="1"/>
  <c r="D689" i="1"/>
  <c r="C689" i="1"/>
  <c r="K688" i="1"/>
  <c r="F688" i="1"/>
  <c r="E688" i="1"/>
  <c r="D688" i="1"/>
  <c r="C688" i="1"/>
  <c r="K687" i="1"/>
  <c r="F687" i="1"/>
  <c r="E687" i="1"/>
  <c r="D687" i="1"/>
  <c r="C687" i="1"/>
  <c r="K671" i="1"/>
  <c r="F671" i="1"/>
  <c r="E671" i="1"/>
  <c r="D671" i="1"/>
  <c r="C671" i="1"/>
  <c r="K686" i="1"/>
  <c r="F686" i="1"/>
  <c r="E686" i="1"/>
  <c r="D686" i="1"/>
  <c r="C686" i="1"/>
  <c r="K685" i="1"/>
  <c r="F685" i="1"/>
  <c r="E685" i="1"/>
  <c r="D685" i="1"/>
  <c r="C685" i="1"/>
  <c r="K667" i="1"/>
  <c r="F667" i="1"/>
  <c r="E667" i="1"/>
  <c r="D667" i="1"/>
  <c r="C667" i="1"/>
  <c r="K668" i="1"/>
  <c r="F668" i="1"/>
  <c r="E668" i="1"/>
  <c r="D668" i="1"/>
  <c r="C668" i="1"/>
  <c r="K684" i="1"/>
  <c r="F684" i="1"/>
  <c r="E684" i="1"/>
  <c r="D684" i="1"/>
  <c r="C684" i="1"/>
  <c r="K683" i="1"/>
  <c r="F683" i="1"/>
  <c r="E683" i="1"/>
  <c r="D683" i="1"/>
  <c r="C683" i="1"/>
  <c r="K666" i="1"/>
  <c r="F666" i="1"/>
  <c r="E666" i="1"/>
  <c r="D666" i="1"/>
  <c r="C666" i="1"/>
  <c r="K672" i="1"/>
  <c r="F672" i="1"/>
  <c r="E672" i="1"/>
  <c r="D672" i="1"/>
  <c r="C672" i="1"/>
  <c r="K658" i="1"/>
  <c r="F658" i="1"/>
  <c r="E658" i="1"/>
  <c r="D658" i="1"/>
  <c r="C658" i="1"/>
  <c r="K682" i="1"/>
  <c r="F682" i="1"/>
  <c r="E682" i="1"/>
  <c r="D682" i="1"/>
  <c r="C682" i="1"/>
  <c r="K657" i="1"/>
  <c r="F657" i="1"/>
  <c r="E657" i="1"/>
  <c r="D657" i="1"/>
  <c r="C657" i="1"/>
  <c r="K664" i="1"/>
  <c r="F664" i="1"/>
  <c r="E664" i="1"/>
  <c r="D664" i="1"/>
  <c r="C664" i="1"/>
  <c r="K681" i="1"/>
  <c r="F681" i="1"/>
  <c r="E681" i="1"/>
  <c r="D681" i="1"/>
  <c r="C681" i="1"/>
  <c r="K680" i="1"/>
  <c r="F680" i="1"/>
  <c r="E680" i="1"/>
  <c r="D680" i="1"/>
  <c r="C680" i="1"/>
  <c r="K679" i="1"/>
  <c r="F679" i="1"/>
  <c r="E679" i="1"/>
  <c r="D679" i="1"/>
  <c r="C679" i="1"/>
  <c r="K659" i="1"/>
  <c r="F659" i="1"/>
  <c r="E659" i="1"/>
  <c r="D659" i="1"/>
  <c r="C659" i="1"/>
  <c r="K678" i="1"/>
  <c r="F678" i="1"/>
  <c r="E678" i="1"/>
  <c r="D678" i="1"/>
  <c r="C678" i="1"/>
  <c r="K660" i="1"/>
  <c r="F660" i="1"/>
  <c r="E660" i="1"/>
  <c r="D660" i="1"/>
  <c r="C660" i="1"/>
  <c r="K662" i="1"/>
  <c r="F662" i="1"/>
  <c r="E662" i="1"/>
  <c r="D662" i="1"/>
  <c r="C662" i="1"/>
  <c r="K677" i="1"/>
  <c r="F677" i="1"/>
  <c r="E677" i="1"/>
  <c r="D677" i="1"/>
  <c r="C677" i="1"/>
  <c r="K663" i="1"/>
  <c r="F663" i="1"/>
  <c r="E663" i="1"/>
  <c r="D663" i="1"/>
  <c r="C663" i="1"/>
  <c r="K676" i="1"/>
  <c r="F676" i="1"/>
  <c r="E676" i="1"/>
  <c r="D676" i="1"/>
  <c r="C676" i="1"/>
  <c r="K675" i="1"/>
  <c r="F675" i="1"/>
  <c r="E675" i="1"/>
  <c r="D675" i="1"/>
  <c r="C675" i="1"/>
  <c r="K665" i="1"/>
  <c r="F665" i="1"/>
  <c r="E665" i="1"/>
  <c r="D665" i="1"/>
  <c r="C665" i="1"/>
  <c r="K674" i="1"/>
  <c r="F674" i="1"/>
  <c r="E674" i="1"/>
  <c r="D674" i="1"/>
  <c r="C674" i="1"/>
  <c r="K673" i="1"/>
  <c r="F673" i="1"/>
  <c r="E673" i="1"/>
  <c r="D673" i="1"/>
  <c r="C673" i="1"/>
  <c r="K652" i="1"/>
  <c r="F652" i="1"/>
  <c r="E652" i="1"/>
  <c r="D652" i="1"/>
  <c r="C652" i="1"/>
  <c r="K645" i="1"/>
  <c r="F645" i="1"/>
  <c r="E645" i="1"/>
  <c r="D645" i="1"/>
  <c r="C645" i="1"/>
  <c r="K639" i="1"/>
  <c r="F639" i="1"/>
  <c r="E639" i="1"/>
  <c r="D639" i="1"/>
  <c r="C639" i="1"/>
  <c r="K644" i="1"/>
  <c r="F644" i="1"/>
  <c r="E644" i="1"/>
  <c r="D644" i="1"/>
  <c r="C644" i="1"/>
  <c r="K651" i="1"/>
  <c r="F651" i="1"/>
  <c r="E651" i="1"/>
  <c r="D651" i="1"/>
  <c r="C651" i="1"/>
  <c r="K638" i="1"/>
  <c r="F638" i="1"/>
  <c r="E638" i="1"/>
  <c r="D638" i="1"/>
  <c r="C638" i="1"/>
  <c r="K641" i="1"/>
  <c r="F641" i="1"/>
  <c r="E641" i="1"/>
  <c r="D641" i="1"/>
  <c r="C641" i="1"/>
  <c r="K643" i="1"/>
  <c r="F643" i="1"/>
  <c r="E643" i="1"/>
  <c r="D643" i="1"/>
  <c r="C643" i="1"/>
  <c r="K650" i="1"/>
  <c r="F650" i="1"/>
  <c r="E650" i="1"/>
  <c r="D650" i="1"/>
  <c r="C650" i="1"/>
  <c r="K649" i="1"/>
  <c r="F649" i="1"/>
  <c r="E649" i="1"/>
  <c r="D649" i="1"/>
  <c r="C649" i="1"/>
  <c r="K640" i="1"/>
  <c r="F640" i="1"/>
  <c r="E640" i="1"/>
  <c r="D640" i="1"/>
  <c r="C640" i="1"/>
  <c r="K648" i="1"/>
  <c r="F648" i="1"/>
  <c r="E648" i="1"/>
  <c r="D648" i="1"/>
  <c r="C648" i="1"/>
  <c r="K647" i="1"/>
  <c r="F647" i="1"/>
  <c r="E647" i="1"/>
  <c r="D647" i="1"/>
  <c r="C647" i="1"/>
  <c r="K637" i="1"/>
  <c r="F637" i="1"/>
  <c r="E637" i="1"/>
  <c r="D637" i="1"/>
  <c r="C637" i="1"/>
  <c r="K642" i="1"/>
  <c r="F642" i="1"/>
  <c r="E642" i="1"/>
  <c r="D642" i="1"/>
  <c r="C642" i="1"/>
  <c r="K646" i="1"/>
  <c r="F646" i="1"/>
  <c r="E646" i="1"/>
  <c r="D646" i="1"/>
  <c r="C646" i="1"/>
  <c r="K628" i="1"/>
  <c r="F628" i="1"/>
  <c r="E628" i="1"/>
  <c r="D628" i="1"/>
  <c r="C628" i="1"/>
  <c r="K615" i="1"/>
  <c r="F615" i="1"/>
  <c r="E615" i="1"/>
  <c r="D615" i="1"/>
  <c r="C615" i="1"/>
  <c r="K635" i="1"/>
  <c r="F635" i="1"/>
  <c r="E635" i="1"/>
  <c r="D635" i="1"/>
  <c r="C635" i="1"/>
  <c r="K619" i="1"/>
  <c r="F619" i="1"/>
  <c r="E619" i="1"/>
  <c r="D619" i="1"/>
  <c r="C619" i="1"/>
  <c r="K630" i="1"/>
  <c r="F630" i="1"/>
  <c r="E630" i="1"/>
  <c r="D630" i="1"/>
  <c r="C630" i="1"/>
  <c r="K624" i="1"/>
  <c r="F624" i="1"/>
  <c r="E624" i="1"/>
  <c r="D624" i="1"/>
  <c r="C624" i="1"/>
  <c r="K629" i="1"/>
  <c r="F629" i="1"/>
  <c r="E629" i="1"/>
  <c r="D629" i="1"/>
  <c r="C629" i="1"/>
  <c r="K621" i="1"/>
  <c r="F621" i="1"/>
  <c r="E621" i="1"/>
  <c r="D621" i="1"/>
  <c r="C621" i="1"/>
  <c r="K634" i="1"/>
  <c r="F634" i="1"/>
  <c r="E634" i="1"/>
  <c r="D634" i="1"/>
  <c r="C634" i="1"/>
  <c r="K633" i="1"/>
  <c r="F633" i="1"/>
  <c r="E633" i="1"/>
  <c r="D633" i="1"/>
  <c r="C633" i="1"/>
  <c r="K618" i="1"/>
  <c r="F618" i="1"/>
  <c r="E618" i="1"/>
  <c r="D618" i="1"/>
  <c r="C618" i="1"/>
  <c r="K617" i="1"/>
  <c r="F617" i="1"/>
  <c r="E617" i="1"/>
  <c r="D617" i="1"/>
  <c r="C617" i="1"/>
  <c r="K620" i="1"/>
  <c r="F620" i="1"/>
  <c r="E620" i="1"/>
  <c r="D620" i="1"/>
  <c r="C620" i="1"/>
  <c r="K631" i="1"/>
  <c r="F631" i="1"/>
  <c r="E631" i="1"/>
  <c r="D631" i="1"/>
  <c r="C631" i="1"/>
  <c r="K623" i="1"/>
  <c r="F623" i="1"/>
  <c r="E623" i="1"/>
  <c r="D623" i="1"/>
  <c r="C623" i="1"/>
  <c r="K625" i="1"/>
  <c r="F625" i="1"/>
  <c r="E625" i="1"/>
  <c r="D625" i="1"/>
  <c r="C625" i="1"/>
  <c r="K622" i="1"/>
  <c r="F622" i="1"/>
  <c r="E622" i="1"/>
  <c r="D622" i="1"/>
  <c r="C622" i="1"/>
  <c r="K632" i="1"/>
  <c r="F632" i="1"/>
  <c r="E632" i="1"/>
  <c r="D632" i="1"/>
  <c r="C632" i="1"/>
  <c r="K614" i="1"/>
  <c r="F614" i="1"/>
  <c r="E614" i="1"/>
  <c r="D614" i="1"/>
  <c r="C614" i="1"/>
  <c r="K626" i="1"/>
  <c r="F626" i="1"/>
  <c r="E626" i="1"/>
  <c r="D626" i="1"/>
  <c r="C626" i="1"/>
  <c r="K616" i="1"/>
  <c r="F616" i="1"/>
  <c r="E616" i="1"/>
  <c r="D616" i="1"/>
  <c r="C616" i="1"/>
  <c r="K612" i="1"/>
  <c r="F612" i="1"/>
  <c r="E612" i="1"/>
  <c r="D612" i="1"/>
  <c r="C612" i="1"/>
  <c r="K573" i="1"/>
  <c r="F573" i="1"/>
  <c r="E573" i="1"/>
  <c r="D573" i="1"/>
  <c r="C573" i="1"/>
  <c r="K571" i="1"/>
  <c r="F571" i="1"/>
  <c r="E571" i="1"/>
  <c r="D571" i="1"/>
  <c r="C571" i="1"/>
  <c r="K569" i="1"/>
  <c r="F569" i="1"/>
  <c r="E569" i="1"/>
  <c r="D569" i="1"/>
  <c r="C569" i="1"/>
  <c r="K611" i="1"/>
  <c r="F611" i="1"/>
  <c r="E611" i="1"/>
  <c r="D611" i="1"/>
  <c r="C611" i="1"/>
  <c r="K582" i="1"/>
  <c r="F582" i="1"/>
  <c r="E582" i="1"/>
  <c r="D582" i="1"/>
  <c r="C582" i="1"/>
  <c r="K610" i="1"/>
  <c r="F610" i="1"/>
  <c r="E610" i="1"/>
  <c r="D610" i="1"/>
  <c r="C610" i="1"/>
  <c r="K576" i="1"/>
  <c r="F576" i="1"/>
  <c r="E576" i="1"/>
  <c r="D576" i="1"/>
  <c r="C576" i="1"/>
  <c r="K578" i="1"/>
  <c r="F578" i="1"/>
  <c r="E578" i="1"/>
  <c r="D578" i="1"/>
  <c r="C578" i="1"/>
  <c r="K585" i="1"/>
  <c r="F585" i="1"/>
  <c r="E585" i="1"/>
  <c r="D585" i="1"/>
  <c r="C585" i="1"/>
  <c r="K609" i="1"/>
  <c r="F609" i="1"/>
  <c r="E609" i="1"/>
  <c r="D609" i="1"/>
  <c r="C609" i="1"/>
  <c r="K608" i="1"/>
  <c r="F608" i="1"/>
  <c r="E608" i="1"/>
  <c r="D608" i="1"/>
  <c r="C608" i="1"/>
  <c r="K607" i="1"/>
  <c r="F607" i="1"/>
  <c r="E607" i="1"/>
  <c r="D607" i="1"/>
  <c r="C607" i="1"/>
  <c r="K606" i="1"/>
  <c r="F606" i="1"/>
  <c r="E606" i="1"/>
  <c r="D606" i="1"/>
  <c r="C606" i="1"/>
  <c r="K579" i="1"/>
  <c r="F579" i="1"/>
  <c r="E579" i="1"/>
  <c r="D579" i="1"/>
  <c r="C579" i="1"/>
  <c r="K605" i="1"/>
  <c r="F605" i="1"/>
  <c r="E605" i="1"/>
  <c r="D605" i="1"/>
  <c r="C605" i="1"/>
  <c r="K604" i="1"/>
  <c r="F604" i="1"/>
  <c r="E604" i="1"/>
  <c r="D604" i="1"/>
  <c r="C604" i="1"/>
  <c r="K603" i="1"/>
  <c r="F603" i="1"/>
  <c r="E603" i="1"/>
  <c r="D603" i="1"/>
  <c r="C603" i="1"/>
  <c r="K602" i="1"/>
  <c r="F602" i="1"/>
  <c r="E602" i="1"/>
  <c r="D602" i="1"/>
  <c r="C602" i="1"/>
  <c r="K601" i="1"/>
  <c r="F601" i="1"/>
  <c r="E601" i="1"/>
  <c r="D601" i="1"/>
  <c r="C601" i="1"/>
  <c r="K600" i="1"/>
  <c r="F600" i="1"/>
  <c r="E600" i="1"/>
  <c r="D600" i="1"/>
  <c r="C600" i="1"/>
  <c r="K599" i="1"/>
  <c r="F599" i="1"/>
  <c r="E599" i="1"/>
  <c r="D599" i="1"/>
  <c r="C599" i="1"/>
  <c r="K598" i="1"/>
  <c r="F598" i="1"/>
  <c r="E598" i="1"/>
  <c r="D598" i="1"/>
  <c r="C598" i="1"/>
  <c r="K597" i="1"/>
  <c r="F597" i="1"/>
  <c r="E597" i="1"/>
  <c r="D597" i="1"/>
  <c r="C597" i="1"/>
  <c r="K596" i="1"/>
  <c r="F596" i="1"/>
  <c r="E596" i="1"/>
  <c r="D596" i="1"/>
  <c r="C596" i="1"/>
  <c r="K575" i="1"/>
  <c r="F575" i="1"/>
  <c r="E575" i="1"/>
  <c r="D575" i="1"/>
  <c r="C575" i="1"/>
  <c r="K580" i="1"/>
  <c r="F580" i="1"/>
  <c r="E580" i="1"/>
  <c r="D580" i="1"/>
  <c r="C580" i="1"/>
  <c r="K568" i="1"/>
  <c r="F568" i="1"/>
  <c r="E568" i="1"/>
  <c r="D568" i="1"/>
  <c r="C568" i="1"/>
  <c r="K577" i="1"/>
  <c r="F577" i="1"/>
  <c r="E577" i="1"/>
  <c r="D577" i="1"/>
  <c r="C577" i="1"/>
  <c r="K595" i="1"/>
  <c r="F595" i="1"/>
  <c r="E595" i="1"/>
  <c r="D595" i="1"/>
  <c r="C595" i="1"/>
  <c r="K594" i="1"/>
  <c r="F594" i="1"/>
  <c r="E594" i="1"/>
  <c r="D594" i="1"/>
  <c r="C594" i="1"/>
  <c r="K593" i="1"/>
  <c r="F593" i="1"/>
  <c r="E593" i="1"/>
  <c r="D593" i="1"/>
  <c r="C593" i="1"/>
  <c r="K583" i="1"/>
  <c r="F583" i="1"/>
  <c r="E583" i="1"/>
  <c r="D583" i="1"/>
  <c r="C583" i="1"/>
  <c r="K592" i="1"/>
  <c r="F592" i="1"/>
  <c r="E592" i="1"/>
  <c r="D592" i="1"/>
  <c r="C592" i="1"/>
  <c r="K591" i="1"/>
  <c r="F591" i="1"/>
  <c r="E591" i="1"/>
  <c r="D591" i="1"/>
  <c r="C591" i="1"/>
  <c r="K590" i="1"/>
  <c r="F590" i="1"/>
  <c r="E590" i="1"/>
  <c r="D590" i="1"/>
  <c r="C590" i="1"/>
  <c r="K574" i="1"/>
  <c r="F574" i="1"/>
  <c r="E574" i="1"/>
  <c r="D574" i="1"/>
  <c r="C574" i="1"/>
  <c r="K572" i="1"/>
  <c r="F572" i="1"/>
  <c r="E572" i="1"/>
  <c r="D572" i="1"/>
  <c r="C572" i="1"/>
  <c r="K589" i="1"/>
  <c r="F589" i="1"/>
  <c r="E589" i="1"/>
  <c r="D589" i="1"/>
  <c r="C589" i="1"/>
  <c r="K588" i="1"/>
  <c r="F588" i="1"/>
  <c r="E588" i="1"/>
  <c r="D588" i="1"/>
  <c r="C588" i="1"/>
  <c r="K570" i="1"/>
  <c r="F570" i="1"/>
  <c r="E570" i="1"/>
  <c r="D570" i="1"/>
  <c r="C570" i="1"/>
  <c r="K581" i="1"/>
  <c r="F581" i="1"/>
  <c r="E581" i="1"/>
  <c r="D581" i="1"/>
  <c r="C581" i="1"/>
  <c r="K587" i="1"/>
  <c r="F587" i="1"/>
  <c r="E587" i="1"/>
  <c r="D587" i="1"/>
  <c r="C587" i="1"/>
  <c r="K586" i="1"/>
  <c r="F586" i="1"/>
  <c r="E586" i="1"/>
  <c r="D586" i="1"/>
  <c r="C586" i="1"/>
  <c r="K584" i="1"/>
  <c r="F584" i="1"/>
  <c r="E584" i="1"/>
  <c r="D584" i="1"/>
  <c r="C584" i="1"/>
  <c r="K566" i="1"/>
  <c r="F566" i="1"/>
  <c r="E566" i="1"/>
  <c r="D566" i="1"/>
  <c r="C566" i="1"/>
  <c r="K565" i="1"/>
  <c r="F565" i="1"/>
  <c r="E565" i="1"/>
  <c r="D565" i="1"/>
  <c r="C565" i="1"/>
  <c r="K564" i="1"/>
  <c r="F564" i="1"/>
  <c r="E564" i="1"/>
  <c r="D564" i="1"/>
  <c r="C564" i="1"/>
  <c r="K563" i="1"/>
  <c r="F563" i="1"/>
  <c r="E563" i="1"/>
  <c r="D563" i="1"/>
  <c r="C563" i="1"/>
  <c r="K562" i="1"/>
  <c r="F562" i="1"/>
  <c r="E562" i="1"/>
  <c r="D562" i="1"/>
  <c r="C562" i="1"/>
  <c r="K561" i="1"/>
  <c r="F561" i="1"/>
  <c r="E561" i="1"/>
  <c r="D561" i="1"/>
  <c r="C561" i="1"/>
  <c r="K560" i="1"/>
  <c r="F560" i="1"/>
  <c r="E560" i="1"/>
  <c r="D560" i="1"/>
  <c r="C560" i="1"/>
  <c r="K559" i="1"/>
  <c r="F559" i="1"/>
  <c r="E559" i="1"/>
  <c r="D559" i="1"/>
  <c r="C559" i="1"/>
  <c r="K558" i="1"/>
  <c r="F558" i="1"/>
  <c r="E558" i="1"/>
  <c r="D558" i="1"/>
  <c r="C558" i="1"/>
  <c r="K557" i="1"/>
  <c r="F557" i="1"/>
  <c r="E557" i="1"/>
  <c r="D557" i="1"/>
  <c r="C557" i="1"/>
  <c r="K556" i="1"/>
  <c r="F556" i="1"/>
  <c r="E556" i="1"/>
  <c r="D556" i="1"/>
  <c r="C556" i="1"/>
  <c r="K555" i="1"/>
  <c r="F555" i="1"/>
  <c r="E555" i="1"/>
  <c r="D555" i="1"/>
  <c r="C555" i="1"/>
  <c r="K554" i="1"/>
  <c r="F554" i="1"/>
  <c r="E554" i="1"/>
  <c r="D554" i="1"/>
  <c r="C554" i="1"/>
  <c r="K553" i="1"/>
  <c r="F553" i="1"/>
  <c r="E553" i="1"/>
  <c r="D553" i="1"/>
  <c r="C553" i="1"/>
  <c r="K536" i="1"/>
  <c r="F536" i="1"/>
  <c r="E536" i="1"/>
  <c r="D536" i="1"/>
  <c r="C536" i="1"/>
  <c r="K539" i="1"/>
  <c r="F539" i="1"/>
  <c r="E539" i="1"/>
  <c r="D539" i="1"/>
  <c r="C539" i="1"/>
  <c r="K540" i="1"/>
  <c r="F540" i="1"/>
  <c r="E540" i="1"/>
  <c r="D540" i="1"/>
  <c r="C540" i="1"/>
  <c r="K549" i="1"/>
  <c r="F549" i="1"/>
  <c r="E549" i="1"/>
  <c r="D549" i="1"/>
  <c r="C549" i="1"/>
  <c r="K548" i="1"/>
  <c r="F548" i="1"/>
  <c r="E548" i="1"/>
  <c r="D548" i="1"/>
  <c r="C548" i="1"/>
  <c r="K541" i="1"/>
  <c r="F541" i="1"/>
  <c r="E541" i="1"/>
  <c r="D541" i="1"/>
  <c r="C541" i="1"/>
  <c r="K526" i="1"/>
  <c r="F526" i="1"/>
  <c r="E526" i="1"/>
  <c r="D526" i="1"/>
  <c r="C526" i="1"/>
  <c r="K542" i="1"/>
  <c r="F542" i="1"/>
  <c r="E542" i="1"/>
  <c r="D542" i="1"/>
  <c r="C542" i="1"/>
  <c r="K529" i="1"/>
  <c r="F529" i="1"/>
  <c r="E529" i="1"/>
  <c r="D529" i="1"/>
  <c r="C529" i="1"/>
  <c r="K525" i="1"/>
  <c r="F525" i="1"/>
  <c r="E525" i="1"/>
  <c r="D525" i="1"/>
  <c r="C525" i="1"/>
  <c r="K547" i="1"/>
  <c r="F547" i="1"/>
  <c r="E547" i="1"/>
  <c r="D547" i="1"/>
  <c r="C547" i="1"/>
  <c r="K528" i="1"/>
  <c r="F528" i="1"/>
  <c r="E528" i="1"/>
  <c r="D528" i="1"/>
  <c r="C528" i="1"/>
  <c r="K534" i="1"/>
  <c r="F534" i="1"/>
  <c r="E534" i="1"/>
  <c r="D534" i="1"/>
  <c r="C534" i="1"/>
  <c r="K533" i="1"/>
  <c r="F533" i="1"/>
  <c r="E533" i="1"/>
  <c r="D533" i="1"/>
  <c r="C533" i="1"/>
  <c r="K527" i="1"/>
  <c r="F527" i="1"/>
  <c r="E527" i="1"/>
  <c r="D527" i="1"/>
  <c r="C527" i="1"/>
  <c r="K535" i="1"/>
  <c r="F535" i="1"/>
  <c r="E535" i="1"/>
  <c r="D535" i="1"/>
  <c r="C535" i="1"/>
  <c r="K546" i="1"/>
  <c r="F546" i="1"/>
  <c r="E546" i="1"/>
  <c r="D546" i="1"/>
  <c r="C546" i="1"/>
  <c r="K538" i="1"/>
  <c r="F538" i="1"/>
  <c r="E538" i="1"/>
  <c r="D538" i="1"/>
  <c r="C538" i="1"/>
  <c r="K530" i="1"/>
  <c r="F530" i="1"/>
  <c r="E530" i="1"/>
  <c r="D530" i="1"/>
  <c r="C530" i="1"/>
  <c r="K532" i="1"/>
  <c r="F532" i="1"/>
  <c r="E532" i="1"/>
  <c r="D532" i="1"/>
  <c r="C532" i="1"/>
  <c r="K545" i="1"/>
  <c r="F545" i="1"/>
  <c r="E545" i="1"/>
  <c r="D545" i="1"/>
  <c r="C545" i="1"/>
  <c r="K544" i="1"/>
  <c r="F544" i="1"/>
  <c r="E544" i="1"/>
  <c r="D544" i="1"/>
  <c r="C544" i="1"/>
  <c r="K531" i="1"/>
  <c r="F531" i="1"/>
  <c r="E531" i="1"/>
  <c r="D531" i="1"/>
  <c r="C531" i="1"/>
  <c r="K537" i="1"/>
  <c r="F537" i="1"/>
  <c r="E537" i="1"/>
  <c r="D537" i="1"/>
  <c r="C537" i="1"/>
  <c r="K543" i="1"/>
  <c r="F543" i="1"/>
  <c r="E543" i="1"/>
  <c r="D543" i="1"/>
  <c r="C543" i="1"/>
  <c r="K993" i="1"/>
  <c r="F993" i="1"/>
  <c r="E993" i="1"/>
  <c r="D993" i="1"/>
  <c r="C993" i="1"/>
  <c r="K992" i="1"/>
  <c r="F992" i="1"/>
  <c r="E992" i="1"/>
  <c r="D992" i="1"/>
  <c r="C992" i="1"/>
  <c r="K997" i="1"/>
  <c r="F997" i="1"/>
  <c r="E997" i="1"/>
  <c r="D997" i="1"/>
  <c r="C997" i="1"/>
  <c r="K996" i="1"/>
  <c r="F996" i="1"/>
  <c r="E996" i="1"/>
  <c r="D996" i="1"/>
  <c r="C996" i="1"/>
  <c r="K999" i="1"/>
  <c r="F999" i="1"/>
  <c r="E999" i="1"/>
  <c r="D999" i="1"/>
  <c r="C999" i="1"/>
  <c r="K998" i="1"/>
  <c r="F998" i="1"/>
  <c r="E998" i="1"/>
  <c r="D998" i="1"/>
  <c r="C998" i="1"/>
  <c r="K995" i="1"/>
  <c r="F995" i="1"/>
  <c r="E995" i="1"/>
  <c r="D995" i="1"/>
  <c r="C995" i="1"/>
  <c r="K994" i="1"/>
  <c r="F994" i="1"/>
  <c r="E994" i="1"/>
  <c r="D994" i="1"/>
  <c r="C994" i="1"/>
  <c r="K980" i="1"/>
  <c r="F980" i="1"/>
  <c r="E980" i="1"/>
  <c r="D980" i="1"/>
  <c r="C980" i="1"/>
  <c r="K979" i="1"/>
  <c r="F979" i="1"/>
  <c r="E979" i="1"/>
  <c r="D979" i="1"/>
  <c r="C979" i="1"/>
  <c r="K988" i="1"/>
  <c r="F988" i="1"/>
  <c r="E988" i="1"/>
  <c r="D988" i="1"/>
  <c r="C988" i="1"/>
  <c r="K987" i="1"/>
  <c r="F987" i="1"/>
  <c r="E987" i="1"/>
  <c r="D987" i="1"/>
  <c r="C987" i="1"/>
  <c r="K984" i="1"/>
  <c r="F984" i="1"/>
  <c r="E984" i="1"/>
  <c r="D984" i="1"/>
  <c r="C984" i="1"/>
  <c r="K983" i="1"/>
  <c r="F983" i="1"/>
  <c r="E983" i="1"/>
  <c r="D983" i="1"/>
  <c r="C983" i="1"/>
  <c r="K982" i="1"/>
  <c r="F982" i="1"/>
  <c r="E982" i="1"/>
  <c r="D982" i="1"/>
  <c r="C982" i="1"/>
  <c r="K981" i="1"/>
  <c r="F981" i="1"/>
  <c r="E981" i="1"/>
  <c r="D981" i="1"/>
  <c r="C981" i="1"/>
  <c r="K990" i="1"/>
  <c r="F990" i="1"/>
  <c r="E990" i="1"/>
  <c r="D990" i="1"/>
  <c r="C990" i="1"/>
  <c r="K989" i="1"/>
  <c r="F989" i="1"/>
  <c r="E989" i="1"/>
  <c r="D989" i="1"/>
  <c r="C989" i="1"/>
  <c r="K978" i="1"/>
  <c r="F978" i="1"/>
  <c r="E978" i="1"/>
  <c r="D978" i="1"/>
  <c r="C978" i="1"/>
  <c r="K977" i="1"/>
  <c r="F977" i="1"/>
  <c r="E977" i="1"/>
  <c r="D977" i="1"/>
  <c r="C977" i="1"/>
  <c r="K986" i="1"/>
  <c r="F986" i="1"/>
  <c r="E986" i="1"/>
  <c r="D986" i="1"/>
  <c r="C986" i="1"/>
  <c r="K985" i="1"/>
  <c r="F985" i="1"/>
  <c r="E985" i="1"/>
  <c r="D985" i="1"/>
  <c r="C985" i="1"/>
  <c r="K503" i="1"/>
  <c r="F503" i="1"/>
  <c r="E503" i="1"/>
  <c r="D503" i="1"/>
  <c r="C503" i="1"/>
  <c r="K502" i="1"/>
  <c r="F502" i="1"/>
  <c r="E502" i="1"/>
  <c r="D502" i="1"/>
  <c r="C502" i="1"/>
  <c r="K509" i="1"/>
  <c r="F509" i="1"/>
  <c r="E509" i="1"/>
  <c r="D509" i="1"/>
  <c r="C509" i="1"/>
  <c r="K508" i="1"/>
  <c r="F508" i="1"/>
  <c r="E508" i="1"/>
  <c r="D508" i="1"/>
  <c r="C508" i="1"/>
  <c r="K521" i="1"/>
  <c r="F521" i="1"/>
  <c r="E521" i="1"/>
  <c r="D521" i="1"/>
  <c r="C521" i="1"/>
  <c r="K520" i="1"/>
  <c r="F520" i="1"/>
  <c r="E520" i="1"/>
  <c r="D520" i="1"/>
  <c r="C520" i="1"/>
  <c r="K499" i="1"/>
  <c r="F499" i="1"/>
  <c r="E499" i="1"/>
  <c r="D499" i="1"/>
  <c r="C499" i="1"/>
  <c r="K498" i="1"/>
  <c r="F498" i="1"/>
  <c r="E498" i="1"/>
  <c r="D498" i="1"/>
  <c r="C498" i="1"/>
  <c r="K519" i="1"/>
  <c r="F519" i="1"/>
  <c r="E519" i="1"/>
  <c r="D519" i="1"/>
  <c r="C519" i="1"/>
  <c r="K518" i="1"/>
  <c r="F518" i="1"/>
  <c r="E518" i="1"/>
  <c r="D518" i="1"/>
  <c r="C518" i="1"/>
  <c r="K505" i="1"/>
  <c r="F505" i="1"/>
  <c r="E505" i="1"/>
  <c r="D505" i="1"/>
  <c r="C505" i="1"/>
  <c r="K504" i="1"/>
  <c r="F504" i="1"/>
  <c r="E504" i="1"/>
  <c r="D504" i="1"/>
  <c r="C504" i="1"/>
  <c r="K497" i="1"/>
  <c r="F497" i="1"/>
  <c r="E497" i="1"/>
  <c r="D497" i="1"/>
  <c r="C497" i="1"/>
  <c r="K496" i="1"/>
  <c r="F496" i="1"/>
  <c r="E496" i="1"/>
  <c r="D496" i="1"/>
  <c r="C496" i="1"/>
  <c r="K517" i="1"/>
  <c r="F517" i="1"/>
  <c r="E517" i="1"/>
  <c r="D517" i="1"/>
  <c r="C517" i="1"/>
  <c r="K516" i="1"/>
  <c r="F516" i="1"/>
  <c r="E516" i="1"/>
  <c r="D516" i="1"/>
  <c r="C516" i="1"/>
  <c r="K511" i="1"/>
  <c r="F511" i="1"/>
  <c r="E511" i="1"/>
  <c r="D511" i="1"/>
  <c r="C511" i="1"/>
  <c r="K510" i="1"/>
  <c r="F510" i="1"/>
  <c r="E510" i="1"/>
  <c r="D510" i="1"/>
  <c r="C510" i="1"/>
  <c r="K515" i="1"/>
  <c r="F515" i="1"/>
  <c r="E515" i="1"/>
  <c r="D515" i="1"/>
  <c r="C515" i="1"/>
  <c r="K514" i="1"/>
  <c r="F514" i="1"/>
  <c r="E514" i="1"/>
  <c r="D514" i="1"/>
  <c r="C514" i="1"/>
  <c r="K501" i="1"/>
  <c r="F501" i="1"/>
  <c r="E501" i="1"/>
  <c r="D501" i="1"/>
  <c r="C501" i="1"/>
  <c r="K500" i="1"/>
  <c r="F500" i="1"/>
  <c r="E500" i="1"/>
  <c r="D500" i="1"/>
  <c r="C500" i="1"/>
  <c r="K507" i="1"/>
  <c r="F507" i="1"/>
  <c r="E507" i="1"/>
  <c r="D507" i="1"/>
  <c r="C507" i="1"/>
  <c r="K506" i="1"/>
  <c r="F506" i="1"/>
  <c r="E506" i="1"/>
  <c r="D506" i="1"/>
  <c r="C506" i="1"/>
  <c r="K378" i="1"/>
  <c r="F378" i="1"/>
  <c r="E378" i="1"/>
  <c r="D378" i="1"/>
  <c r="C378" i="1"/>
  <c r="K377" i="1"/>
  <c r="F377" i="1"/>
  <c r="E377" i="1"/>
  <c r="D377" i="1"/>
  <c r="C377" i="1"/>
  <c r="K368" i="1"/>
  <c r="F368" i="1"/>
  <c r="E368" i="1"/>
  <c r="D368" i="1"/>
  <c r="C368" i="1"/>
  <c r="K367" i="1"/>
  <c r="F367" i="1"/>
  <c r="E367" i="1"/>
  <c r="D367" i="1"/>
  <c r="C367" i="1"/>
  <c r="K366" i="1"/>
  <c r="F366" i="1"/>
  <c r="E366" i="1"/>
  <c r="D366" i="1"/>
  <c r="C366" i="1"/>
  <c r="K365" i="1"/>
  <c r="F365" i="1"/>
  <c r="E365" i="1"/>
  <c r="D365" i="1"/>
  <c r="C365" i="1"/>
  <c r="K390" i="1"/>
  <c r="F390" i="1"/>
  <c r="E390" i="1"/>
  <c r="D390" i="1"/>
  <c r="C390" i="1"/>
  <c r="K389" i="1"/>
  <c r="F389" i="1"/>
  <c r="E389" i="1"/>
  <c r="D389" i="1"/>
  <c r="C389" i="1"/>
  <c r="K388" i="1"/>
  <c r="F388" i="1"/>
  <c r="E388" i="1"/>
  <c r="D388" i="1"/>
  <c r="C388" i="1"/>
  <c r="K387" i="1"/>
  <c r="F387" i="1"/>
  <c r="E387" i="1"/>
  <c r="D387" i="1"/>
  <c r="C387" i="1"/>
  <c r="K386" i="1"/>
  <c r="F386" i="1"/>
  <c r="E386" i="1"/>
  <c r="D386" i="1"/>
  <c r="C386" i="1"/>
  <c r="K385" i="1"/>
  <c r="F385" i="1"/>
  <c r="E385" i="1"/>
  <c r="D385" i="1"/>
  <c r="C385" i="1"/>
  <c r="K384" i="1"/>
  <c r="F384" i="1"/>
  <c r="E384" i="1"/>
  <c r="D384" i="1"/>
  <c r="C384" i="1"/>
  <c r="K383" i="1"/>
  <c r="F383" i="1"/>
  <c r="E383" i="1"/>
  <c r="D383" i="1"/>
  <c r="C383" i="1"/>
  <c r="K372" i="1"/>
  <c r="F372" i="1"/>
  <c r="E372" i="1"/>
  <c r="D372" i="1"/>
  <c r="C372" i="1"/>
  <c r="K371" i="1"/>
  <c r="F371" i="1"/>
  <c r="E371" i="1"/>
  <c r="D371" i="1"/>
  <c r="C371" i="1"/>
  <c r="K392" i="1"/>
  <c r="F392" i="1"/>
  <c r="E392" i="1"/>
  <c r="D392" i="1"/>
  <c r="C392" i="1"/>
  <c r="K391" i="1"/>
  <c r="F391" i="1"/>
  <c r="E391" i="1"/>
  <c r="D391" i="1"/>
  <c r="C391" i="1"/>
  <c r="K396" i="1"/>
  <c r="F396" i="1"/>
  <c r="E396" i="1"/>
  <c r="D396" i="1"/>
  <c r="C396" i="1"/>
  <c r="K395" i="1"/>
  <c r="F395" i="1"/>
  <c r="E395" i="1"/>
  <c r="D395" i="1"/>
  <c r="C395" i="1"/>
  <c r="K364" i="1"/>
  <c r="F364" i="1"/>
  <c r="E364" i="1"/>
  <c r="D364" i="1"/>
  <c r="C364" i="1"/>
  <c r="K363" i="1"/>
  <c r="F363" i="1"/>
  <c r="E363" i="1"/>
  <c r="D363" i="1"/>
  <c r="C363" i="1"/>
  <c r="K370" i="1"/>
  <c r="F370" i="1"/>
  <c r="E370" i="1"/>
  <c r="D370" i="1"/>
  <c r="C370" i="1"/>
  <c r="K369" i="1"/>
  <c r="F369" i="1"/>
  <c r="E369" i="1"/>
  <c r="D369" i="1"/>
  <c r="C369" i="1"/>
  <c r="K382" i="1"/>
  <c r="F382" i="1"/>
  <c r="E382" i="1"/>
  <c r="D382" i="1"/>
  <c r="C382" i="1"/>
  <c r="K381" i="1"/>
  <c r="F381" i="1"/>
  <c r="E381" i="1"/>
  <c r="D381" i="1"/>
  <c r="C381" i="1"/>
  <c r="K380" i="1"/>
  <c r="F380" i="1"/>
  <c r="E380" i="1"/>
  <c r="D380" i="1"/>
  <c r="C380" i="1"/>
  <c r="K379" i="1"/>
  <c r="F379" i="1"/>
  <c r="E379" i="1"/>
  <c r="D379" i="1"/>
  <c r="C379" i="1"/>
  <c r="K376" i="1"/>
  <c r="F376" i="1"/>
  <c r="E376" i="1"/>
  <c r="D376" i="1"/>
  <c r="C376" i="1"/>
  <c r="K375" i="1"/>
  <c r="F375" i="1"/>
  <c r="E375" i="1"/>
  <c r="D375" i="1"/>
  <c r="C375" i="1"/>
  <c r="K362" i="1"/>
  <c r="F362" i="1"/>
  <c r="E362" i="1"/>
  <c r="D362" i="1"/>
  <c r="C362" i="1"/>
  <c r="K361" i="1"/>
  <c r="F361" i="1"/>
  <c r="E361" i="1"/>
  <c r="D361" i="1"/>
  <c r="C361" i="1"/>
  <c r="K394" i="1"/>
  <c r="F394" i="1"/>
  <c r="E394" i="1"/>
  <c r="D394" i="1"/>
  <c r="C394" i="1"/>
  <c r="K393" i="1"/>
  <c r="F393" i="1"/>
  <c r="E393" i="1"/>
  <c r="D393" i="1"/>
  <c r="C393" i="1"/>
  <c r="K374" i="1"/>
  <c r="F374" i="1"/>
  <c r="E374" i="1"/>
  <c r="D374" i="1"/>
  <c r="C374" i="1"/>
  <c r="K373" i="1"/>
  <c r="F373" i="1"/>
  <c r="E373" i="1"/>
  <c r="D373" i="1"/>
  <c r="C373" i="1"/>
  <c r="K359" i="1"/>
  <c r="F359" i="1"/>
  <c r="E359" i="1"/>
  <c r="D359" i="1"/>
  <c r="C359" i="1"/>
  <c r="K358" i="1"/>
  <c r="F358" i="1"/>
  <c r="E358" i="1"/>
  <c r="D358" i="1"/>
  <c r="C358" i="1"/>
  <c r="K351" i="1"/>
  <c r="F351" i="1"/>
  <c r="E351" i="1"/>
  <c r="D351" i="1"/>
  <c r="C351" i="1"/>
  <c r="K350" i="1"/>
  <c r="F350" i="1"/>
  <c r="E350" i="1"/>
  <c r="D350" i="1"/>
  <c r="C350" i="1"/>
  <c r="K353" i="1"/>
  <c r="F353" i="1"/>
  <c r="E353" i="1"/>
  <c r="D353" i="1"/>
  <c r="C353" i="1"/>
  <c r="K352" i="1"/>
  <c r="F352" i="1"/>
  <c r="E352" i="1"/>
  <c r="D352" i="1"/>
  <c r="C352" i="1"/>
  <c r="K349" i="1"/>
  <c r="F349" i="1"/>
  <c r="E349" i="1"/>
  <c r="D349" i="1"/>
  <c r="C349" i="1"/>
  <c r="K348" i="1"/>
  <c r="F348" i="1"/>
  <c r="E348" i="1"/>
  <c r="D348" i="1"/>
  <c r="C348" i="1"/>
  <c r="K357" i="1"/>
  <c r="F357" i="1"/>
  <c r="E357" i="1"/>
  <c r="D357" i="1"/>
  <c r="C357" i="1"/>
  <c r="K356" i="1"/>
  <c r="F356" i="1"/>
  <c r="E356" i="1"/>
  <c r="D356" i="1"/>
  <c r="C356" i="1"/>
  <c r="K355" i="1"/>
  <c r="F355" i="1"/>
  <c r="E355" i="1"/>
  <c r="D355" i="1"/>
  <c r="C355" i="1"/>
  <c r="K354" i="1"/>
  <c r="F354" i="1"/>
  <c r="E354" i="1"/>
  <c r="D354" i="1"/>
  <c r="C354" i="1"/>
  <c r="K347" i="1"/>
  <c r="F347" i="1"/>
  <c r="E347" i="1"/>
  <c r="D347" i="1"/>
  <c r="C347" i="1"/>
  <c r="K346" i="1"/>
  <c r="F346" i="1"/>
  <c r="E346" i="1"/>
  <c r="D346" i="1"/>
  <c r="C346" i="1"/>
  <c r="K343" i="1"/>
  <c r="F343" i="1"/>
  <c r="E343" i="1"/>
  <c r="D343" i="1"/>
  <c r="C343" i="1"/>
  <c r="K342" i="1"/>
  <c r="F342" i="1"/>
  <c r="E342" i="1"/>
  <c r="D342" i="1"/>
  <c r="C342" i="1"/>
  <c r="K345" i="1"/>
  <c r="F345" i="1"/>
  <c r="E345" i="1"/>
  <c r="D345" i="1"/>
  <c r="C345" i="1"/>
  <c r="K344" i="1"/>
  <c r="F344" i="1"/>
  <c r="E344" i="1"/>
  <c r="D344" i="1"/>
  <c r="C344" i="1"/>
  <c r="K338" i="1"/>
  <c r="F338" i="1"/>
  <c r="E338" i="1"/>
  <c r="D338" i="1"/>
  <c r="C338" i="1"/>
  <c r="K337" i="1"/>
  <c r="F337" i="1"/>
  <c r="E337" i="1"/>
  <c r="D337" i="1"/>
  <c r="C337" i="1"/>
  <c r="K336" i="1"/>
  <c r="F336" i="1"/>
  <c r="E336" i="1"/>
  <c r="D336" i="1"/>
  <c r="C336" i="1"/>
  <c r="K335" i="1"/>
  <c r="F335" i="1"/>
  <c r="E335" i="1"/>
  <c r="D335" i="1"/>
  <c r="C335" i="1"/>
  <c r="K330" i="1"/>
  <c r="F330" i="1"/>
  <c r="E330" i="1"/>
  <c r="D330" i="1"/>
  <c r="C330" i="1"/>
  <c r="K329" i="1"/>
  <c r="F329" i="1"/>
  <c r="E329" i="1"/>
  <c r="D329" i="1"/>
  <c r="C329" i="1"/>
  <c r="K332" i="1"/>
  <c r="F332" i="1"/>
  <c r="E332" i="1"/>
  <c r="D332" i="1"/>
  <c r="C332" i="1"/>
  <c r="K331" i="1"/>
  <c r="F331" i="1"/>
  <c r="E331" i="1"/>
  <c r="D331" i="1"/>
  <c r="C331" i="1"/>
  <c r="K328" i="1"/>
  <c r="F328" i="1"/>
  <c r="E328" i="1"/>
  <c r="D328" i="1"/>
  <c r="C328" i="1"/>
  <c r="K327" i="1"/>
  <c r="F327" i="1"/>
  <c r="E327" i="1"/>
  <c r="D327" i="1"/>
  <c r="C327" i="1"/>
  <c r="K326" i="1"/>
  <c r="F326" i="1"/>
  <c r="E326" i="1"/>
  <c r="D326" i="1"/>
  <c r="C326" i="1"/>
  <c r="K325" i="1"/>
  <c r="F325" i="1"/>
  <c r="E325" i="1"/>
  <c r="D325" i="1"/>
  <c r="C325" i="1"/>
  <c r="K334" i="1"/>
  <c r="F334" i="1"/>
  <c r="E334" i="1"/>
  <c r="D334" i="1"/>
  <c r="C334" i="1"/>
  <c r="K333" i="1"/>
  <c r="F333" i="1"/>
  <c r="E333" i="1"/>
  <c r="D333" i="1"/>
  <c r="C333" i="1"/>
  <c r="K317" i="1"/>
  <c r="F317" i="1"/>
  <c r="E317" i="1"/>
  <c r="D317" i="1"/>
  <c r="C317" i="1"/>
  <c r="K316" i="1"/>
  <c r="F316" i="1"/>
  <c r="E316" i="1"/>
  <c r="D316" i="1"/>
  <c r="C316" i="1"/>
  <c r="K321" i="1"/>
  <c r="F321" i="1"/>
  <c r="E321" i="1"/>
  <c r="D321" i="1"/>
  <c r="C321" i="1"/>
  <c r="K320" i="1"/>
  <c r="F320" i="1"/>
  <c r="E320" i="1"/>
  <c r="D320" i="1"/>
  <c r="C320" i="1"/>
  <c r="K323" i="1"/>
  <c r="F323" i="1"/>
  <c r="E323" i="1"/>
  <c r="D323" i="1"/>
  <c r="C323" i="1"/>
  <c r="K322" i="1"/>
  <c r="F322" i="1"/>
  <c r="E322" i="1"/>
  <c r="D322" i="1"/>
  <c r="C322" i="1"/>
  <c r="K319" i="1"/>
  <c r="F319" i="1"/>
  <c r="E319" i="1"/>
  <c r="D319" i="1"/>
  <c r="C319" i="1"/>
  <c r="K318" i="1"/>
  <c r="F318" i="1"/>
  <c r="E318" i="1"/>
  <c r="D318" i="1"/>
  <c r="C318" i="1"/>
  <c r="K1002" i="1"/>
  <c r="F1002" i="1"/>
  <c r="E1002" i="1"/>
  <c r="D1002" i="1"/>
  <c r="C1002" i="1"/>
  <c r="K1009" i="1"/>
  <c r="F1009" i="1"/>
  <c r="E1009" i="1"/>
  <c r="D1009" i="1"/>
  <c r="C1009" i="1"/>
  <c r="K1006" i="1"/>
  <c r="F1006" i="1"/>
  <c r="E1006" i="1"/>
  <c r="D1006" i="1"/>
  <c r="C1006" i="1"/>
  <c r="K1008" i="1"/>
  <c r="F1008" i="1"/>
  <c r="E1008" i="1"/>
  <c r="D1008" i="1"/>
  <c r="C1008" i="1"/>
  <c r="K1003" i="1"/>
  <c r="F1003" i="1"/>
  <c r="E1003" i="1"/>
  <c r="D1003" i="1"/>
  <c r="C1003" i="1"/>
  <c r="K1005" i="1"/>
  <c r="F1005" i="1"/>
  <c r="E1005" i="1"/>
  <c r="D1005" i="1"/>
  <c r="C1005" i="1"/>
  <c r="K1007" i="1"/>
  <c r="F1007" i="1"/>
  <c r="E1007" i="1"/>
  <c r="D1007" i="1"/>
  <c r="C1007" i="1"/>
  <c r="K1004" i="1"/>
  <c r="F1004" i="1"/>
  <c r="E1004" i="1"/>
  <c r="D1004" i="1"/>
  <c r="C1004" i="1"/>
  <c r="K1001" i="1"/>
  <c r="F1001" i="1"/>
  <c r="E1001" i="1"/>
  <c r="D1001" i="1"/>
  <c r="C1001" i="1"/>
  <c r="K303" i="1"/>
  <c r="F303" i="1"/>
  <c r="E303" i="1"/>
  <c r="D303" i="1"/>
  <c r="C303" i="1"/>
  <c r="K302" i="1"/>
  <c r="F302" i="1"/>
  <c r="E302" i="1"/>
  <c r="D302" i="1"/>
  <c r="C302" i="1"/>
  <c r="K301" i="1"/>
  <c r="F301" i="1"/>
  <c r="E301" i="1"/>
  <c r="D301" i="1"/>
  <c r="C301" i="1"/>
  <c r="K1018" i="1"/>
  <c r="F1018" i="1"/>
  <c r="E1018" i="1"/>
  <c r="D1018" i="1"/>
  <c r="C1018" i="1"/>
  <c r="K1011" i="1"/>
  <c r="F1011" i="1"/>
  <c r="E1011" i="1"/>
  <c r="D1011" i="1"/>
  <c r="C1011" i="1"/>
  <c r="K1016" i="1"/>
  <c r="F1016" i="1"/>
  <c r="E1016" i="1"/>
  <c r="D1016" i="1"/>
  <c r="C1016" i="1"/>
  <c r="K1015" i="1"/>
  <c r="F1015" i="1"/>
  <c r="E1015" i="1"/>
  <c r="D1015" i="1"/>
  <c r="C1015" i="1"/>
  <c r="K1013" i="1"/>
  <c r="F1013" i="1"/>
  <c r="E1013" i="1"/>
  <c r="D1013" i="1"/>
  <c r="C1013" i="1"/>
  <c r="K1012" i="1"/>
  <c r="F1012" i="1"/>
  <c r="E1012" i="1"/>
  <c r="D1012" i="1"/>
  <c r="C1012" i="1"/>
  <c r="K1017" i="1"/>
  <c r="F1017" i="1"/>
  <c r="E1017" i="1"/>
  <c r="D1017" i="1"/>
  <c r="C1017" i="1"/>
  <c r="K1014" i="1"/>
  <c r="F1014" i="1"/>
  <c r="E1014" i="1"/>
  <c r="D1014" i="1"/>
  <c r="C1014" i="1"/>
  <c r="K297" i="1"/>
  <c r="F297" i="1"/>
  <c r="E297" i="1"/>
  <c r="D297" i="1"/>
  <c r="C297" i="1"/>
  <c r="K296" i="1"/>
  <c r="F296" i="1"/>
  <c r="E296" i="1"/>
  <c r="D296" i="1"/>
  <c r="C296" i="1"/>
  <c r="K281" i="1"/>
  <c r="F281" i="1"/>
  <c r="E281" i="1"/>
  <c r="D281" i="1"/>
  <c r="C281" i="1"/>
  <c r="K280" i="1"/>
  <c r="F280" i="1"/>
  <c r="E280" i="1"/>
  <c r="D280" i="1"/>
  <c r="C280" i="1"/>
  <c r="K293" i="1"/>
  <c r="F293" i="1"/>
  <c r="E293" i="1"/>
  <c r="D293" i="1"/>
  <c r="C293" i="1"/>
  <c r="K292" i="1"/>
  <c r="F292" i="1"/>
  <c r="E292" i="1"/>
  <c r="D292" i="1"/>
  <c r="C292" i="1"/>
  <c r="K285" i="1"/>
  <c r="F285" i="1"/>
  <c r="E285" i="1"/>
  <c r="D285" i="1"/>
  <c r="C285" i="1"/>
  <c r="K284" i="1"/>
  <c r="F284" i="1"/>
  <c r="E284" i="1"/>
  <c r="D284" i="1"/>
  <c r="C284" i="1"/>
  <c r="K277" i="1"/>
  <c r="F277" i="1"/>
  <c r="E277" i="1"/>
  <c r="D277" i="1"/>
  <c r="C277" i="1"/>
  <c r="K276" i="1"/>
  <c r="F276" i="1"/>
  <c r="E276" i="1"/>
  <c r="D276" i="1"/>
  <c r="C276" i="1"/>
  <c r="K287" i="1"/>
  <c r="F287" i="1"/>
  <c r="E287" i="1"/>
  <c r="D287" i="1"/>
  <c r="C287" i="1"/>
  <c r="K286" i="1"/>
  <c r="F286" i="1"/>
  <c r="E286" i="1"/>
  <c r="D286" i="1"/>
  <c r="C286" i="1"/>
  <c r="K289" i="1"/>
  <c r="F289" i="1"/>
  <c r="E289" i="1"/>
  <c r="D289" i="1"/>
  <c r="C289" i="1"/>
  <c r="K288" i="1"/>
  <c r="F288" i="1"/>
  <c r="E288" i="1"/>
  <c r="D288" i="1"/>
  <c r="C288" i="1"/>
  <c r="K295" i="1"/>
  <c r="F295" i="1"/>
  <c r="E295" i="1"/>
  <c r="D295" i="1"/>
  <c r="C295" i="1"/>
  <c r="K294" i="1"/>
  <c r="F294" i="1"/>
  <c r="E294" i="1"/>
  <c r="D294" i="1"/>
  <c r="C294" i="1"/>
  <c r="K283" i="1"/>
  <c r="F283" i="1"/>
  <c r="E283" i="1"/>
  <c r="D283" i="1"/>
  <c r="C283" i="1"/>
  <c r="K282" i="1"/>
  <c r="F282" i="1"/>
  <c r="E282" i="1"/>
  <c r="D282" i="1"/>
  <c r="C282" i="1"/>
  <c r="K299" i="1"/>
  <c r="F299" i="1"/>
  <c r="E299" i="1"/>
  <c r="D299" i="1"/>
  <c r="C299" i="1"/>
  <c r="K298" i="1"/>
  <c r="F298" i="1"/>
  <c r="E298" i="1"/>
  <c r="D298" i="1"/>
  <c r="C298" i="1"/>
  <c r="K279" i="1"/>
  <c r="F279" i="1"/>
  <c r="E279" i="1"/>
  <c r="D279" i="1"/>
  <c r="C279" i="1"/>
  <c r="K278" i="1"/>
  <c r="F278" i="1"/>
  <c r="E278" i="1"/>
  <c r="D278" i="1"/>
  <c r="C278" i="1"/>
  <c r="K272" i="1"/>
  <c r="F272" i="1"/>
  <c r="E272" i="1"/>
  <c r="D272" i="1"/>
  <c r="C272" i="1"/>
  <c r="K271" i="1"/>
  <c r="F271" i="1"/>
  <c r="E271" i="1"/>
  <c r="D271" i="1"/>
  <c r="C271" i="1"/>
  <c r="K254" i="1"/>
  <c r="F254" i="1"/>
  <c r="E254" i="1"/>
  <c r="D254" i="1"/>
  <c r="C254" i="1"/>
  <c r="K253" i="1"/>
  <c r="F253" i="1"/>
  <c r="E253" i="1"/>
  <c r="D253" i="1"/>
  <c r="C253" i="1"/>
  <c r="K248" i="1"/>
  <c r="F248" i="1"/>
  <c r="E248" i="1"/>
  <c r="D248" i="1"/>
  <c r="C248" i="1"/>
  <c r="K247" i="1"/>
  <c r="F247" i="1"/>
  <c r="E247" i="1"/>
  <c r="D247" i="1"/>
  <c r="C247" i="1"/>
  <c r="K270" i="1"/>
  <c r="F270" i="1"/>
  <c r="E270" i="1"/>
  <c r="D270" i="1"/>
  <c r="C270" i="1"/>
  <c r="K269" i="1"/>
  <c r="F269" i="1"/>
  <c r="E269" i="1"/>
  <c r="D269" i="1"/>
  <c r="C269" i="1"/>
  <c r="K244" i="1"/>
  <c r="F244" i="1"/>
  <c r="E244" i="1"/>
  <c r="D244" i="1"/>
  <c r="C244" i="1"/>
  <c r="K243" i="1"/>
  <c r="F243" i="1"/>
  <c r="E243" i="1"/>
  <c r="D243" i="1"/>
  <c r="C243" i="1"/>
  <c r="K268" i="1"/>
  <c r="F268" i="1"/>
  <c r="E268" i="1"/>
  <c r="D268" i="1"/>
  <c r="C268" i="1"/>
  <c r="K267" i="1"/>
  <c r="F267" i="1"/>
  <c r="E267" i="1"/>
  <c r="D267" i="1"/>
  <c r="C267" i="1"/>
  <c r="K246" i="1"/>
  <c r="F246" i="1"/>
  <c r="E246" i="1"/>
  <c r="D246" i="1"/>
  <c r="C246" i="1"/>
  <c r="K245" i="1"/>
  <c r="F245" i="1"/>
  <c r="E245" i="1"/>
  <c r="D245" i="1"/>
  <c r="C245" i="1"/>
  <c r="K258" i="1"/>
  <c r="F258" i="1"/>
  <c r="E258" i="1"/>
  <c r="D258" i="1"/>
  <c r="C258" i="1"/>
  <c r="K257" i="1"/>
  <c r="F257" i="1"/>
  <c r="E257" i="1"/>
  <c r="D257" i="1"/>
  <c r="C257" i="1"/>
  <c r="K266" i="1"/>
  <c r="F266" i="1"/>
  <c r="E266" i="1"/>
  <c r="D266" i="1"/>
  <c r="C266" i="1"/>
  <c r="K265" i="1"/>
  <c r="F265" i="1"/>
  <c r="E265" i="1"/>
  <c r="D265" i="1"/>
  <c r="C265" i="1"/>
  <c r="K264" i="1"/>
  <c r="F264" i="1"/>
  <c r="E264" i="1"/>
  <c r="D264" i="1"/>
  <c r="C264" i="1"/>
  <c r="K263" i="1"/>
  <c r="F263" i="1"/>
  <c r="E263" i="1"/>
  <c r="D263" i="1"/>
  <c r="C263" i="1"/>
  <c r="K256" i="1"/>
  <c r="F256" i="1"/>
  <c r="E256" i="1"/>
  <c r="D256" i="1"/>
  <c r="C256" i="1"/>
  <c r="K255" i="1"/>
  <c r="F255" i="1"/>
  <c r="E255" i="1"/>
  <c r="D255" i="1"/>
  <c r="C255" i="1"/>
  <c r="K274" i="1"/>
  <c r="F274" i="1"/>
  <c r="E274" i="1"/>
  <c r="D274" i="1"/>
  <c r="C274" i="1"/>
  <c r="K273" i="1"/>
  <c r="F273" i="1"/>
  <c r="E273" i="1"/>
  <c r="D273" i="1"/>
  <c r="C273" i="1"/>
  <c r="K250" i="1"/>
  <c r="F250" i="1"/>
  <c r="E250" i="1"/>
  <c r="D250" i="1"/>
  <c r="C250" i="1"/>
  <c r="K249" i="1"/>
  <c r="F249" i="1"/>
  <c r="E249" i="1"/>
  <c r="D249" i="1"/>
  <c r="C249" i="1"/>
  <c r="K260" i="1"/>
  <c r="F260" i="1"/>
  <c r="E260" i="1"/>
  <c r="D260" i="1"/>
  <c r="C260" i="1"/>
  <c r="K259" i="1"/>
  <c r="F259" i="1"/>
  <c r="E259" i="1"/>
  <c r="D259" i="1"/>
  <c r="C259" i="1"/>
  <c r="K262" i="1"/>
  <c r="F262" i="1"/>
  <c r="E262" i="1"/>
  <c r="D262" i="1"/>
  <c r="C262" i="1"/>
  <c r="K261" i="1"/>
  <c r="F261" i="1"/>
  <c r="E261" i="1"/>
  <c r="D261" i="1"/>
  <c r="C261" i="1"/>
  <c r="K239" i="1"/>
  <c r="F239" i="1"/>
  <c r="E239" i="1"/>
  <c r="D239" i="1"/>
  <c r="C239" i="1"/>
  <c r="K238" i="1"/>
  <c r="F238" i="1"/>
  <c r="E238" i="1"/>
  <c r="D238" i="1"/>
  <c r="C238" i="1"/>
  <c r="K219" i="1"/>
  <c r="F219" i="1"/>
  <c r="E219" i="1"/>
  <c r="D219" i="1"/>
  <c r="C219" i="1"/>
  <c r="K218" i="1"/>
  <c r="F218" i="1"/>
  <c r="E218" i="1"/>
  <c r="D218" i="1"/>
  <c r="C218" i="1"/>
  <c r="K225" i="1"/>
  <c r="F225" i="1"/>
  <c r="E225" i="1"/>
  <c r="D225" i="1"/>
  <c r="C225" i="1"/>
  <c r="K224" i="1"/>
  <c r="F224" i="1"/>
  <c r="E224" i="1"/>
  <c r="D224" i="1"/>
  <c r="C224" i="1"/>
  <c r="K227" i="1"/>
  <c r="F227" i="1"/>
  <c r="E227" i="1"/>
  <c r="D227" i="1"/>
  <c r="C227" i="1"/>
  <c r="K226" i="1"/>
  <c r="F226" i="1"/>
  <c r="E226" i="1"/>
  <c r="D226" i="1"/>
  <c r="C226" i="1"/>
  <c r="K223" i="1"/>
  <c r="F223" i="1"/>
  <c r="E223" i="1"/>
  <c r="D223" i="1"/>
  <c r="C223" i="1"/>
  <c r="K222" i="1"/>
  <c r="F222" i="1"/>
  <c r="E222" i="1"/>
  <c r="D222" i="1"/>
  <c r="C222" i="1"/>
  <c r="K237" i="1"/>
  <c r="F237" i="1"/>
  <c r="E237" i="1"/>
  <c r="D237" i="1"/>
  <c r="C237" i="1"/>
  <c r="K236" i="1"/>
  <c r="F236" i="1"/>
  <c r="E236" i="1"/>
  <c r="D236" i="1"/>
  <c r="C236" i="1"/>
  <c r="K233" i="1"/>
  <c r="F233" i="1"/>
  <c r="E233" i="1"/>
  <c r="D233" i="1"/>
  <c r="C233" i="1"/>
  <c r="K232" i="1"/>
  <c r="F232" i="1"/>
  <c r="E232" i="1"/>
  <c r="D232" i="1"/>
  <c r="C232" i="1"/>
  <c r="K241" i="1"/>
  <c r="F241" i="1"/>
  <c r="E241" i="1"/>
  <c r="D241" i="1"/>
  <c r="C241" i="1"/>
  <c r="K240" i="1"/>
  <c r="F240" i="1"/>
  <c r="E240" i="1"/>
  <c r="D240" i="1"/>
  <c r="C240" i="1"/>
  <c r="K221" i="1"/>
  <c r="F221" i="1"/>
  <c r="E221" i="1"/>
  <c r="D221" i="1"/>
  <c r="C221" i="1"/>
  <c r="K220" i="1"/>
  <c r="F220" i="1"/>
  <c r="E220" i="1"/>
  <c r="D220" i="1"/>
  <c r="C220" i="1"/>
  <c r="K229" i="1"/>
  <c r="F229" i="1"/>
  <c r="E229" i="1"/>
  <c r="D229" i="1"/>
  <c r="C229" i="1"/>
  <c r="K228" i="1"/>
  <c r="F228" i="1"/>
  <c r="E228" i="1"/>
  <c r="D228" i="1"/>
  <c r="C228" i="1"/>
  <c r="K235" i="1"/>
  <c r="F235" i="1"/>
  <c r="E235" i="1"/>
  <c r="D235" i="1"/>
  <c r="C235" i="1"/>
  <c r="K234" i="1"/>
  <c r="F234" i="1"/>
  <c r="E234" i="1"/>
  <c r="D234" i="1"/>
  <c r="C234" i="1"/>
  <c r="K231" i="1"/>
  <c r="F231" i="1"/>
  <c r="E231" i="1"/>
  <c r="D231" i="1"/>
  <c r="C231" i="1"/>
  <c r="K230" i="1"/>
  <c r="F230" i="1"/>
  <c r="E230" i="1"/>
  <c r="D230" i="1"/>
  <c r="C230" i="1"/>
  <c r="K197" i="1"/>
  <c r="F197" i="1"/>
  <c r="E197" i="1"/>
  <c r="D197" i="1"/>
  <c r="C197" i="1"/>
  <c r="K216" i="1"/>
  <c r="F216" i="1"/>
  <c r="E216" i="1"/>
  <c r="D216" i="1"/>
  <c r="C216" i="1"/>
  <c r="K194" i="1"/>
  <c r="F194" i="1"/>
  <c r="E194" i="1"/>
  <c r="D194" i="1"/>
  <c r="C194" i="1"/>
  <c r="K198" i="1"/>
  <c r="F198" i="1"/>
  <c r="E198" i="1"/>
  <c r="D198" i="1"/>
  <c r="C198" i="1"/>
  <c r="K215" i="1"/>
  <c r="F215" i="1"/>
  <c r="E215" i="1"/>
  <c r="D215" i="1"/>
  <c r="C215" i="1"/>
  <c r="K210" i="1"/>
  <c r="F210" i="1"/>
  <c r="E210" i="1"/>
  <c r="D210" i="1"/>
  <c r="C210" i="1"/>
  <c r="K200" i="1"/>
  <c r="F200" i="1"/>
  <c r="E200" i="1"/>
  <c r="D200" i="1"/>
  <c r="C200" i="1"/>
  <c r="K214" i="1"/>
  <c r="F214" i="1"/>
  <c r="E214" i="1"/>
  <c r="D214" i="1"/>
  <c r="C214" i="1"/>
  <c r="K202" i="1"/>
  <c r="F202" i="1"/>
  <c r="E202" i="1"/>
  <c r="D202" i="1"/>
  <c r="C202" i="1"/>
  <c r="K199" i="1"/>
  <c r="F199" i="1"/>
  <c r="E199" i="1"/>
  <c r="D199" i="1"/>
  <c r="C199" i="1"/>
  <c r="K213" i="1"/>
  <c r="F213" i="1"/>
  <c r="E213" i="1"/>
  <c r="D213" i="1"/>
  <c r="C213" i="1"/>
  <c r="K195" i="1"/>
  <c r="F195" i="1"/>
  <c r="E195" i="1"/>
  <c r="D195" i="1"/>
  <c r="C195" i="1"/>
  <c r="K206" i="1"/>
  <c r="F206" i="1"/>
  <c r="E206" i="1"/>
  <c r="D206" i="1"/>
  <c r="C206" i="1"/>
  <c r="K205" i="1"/>
  <c r="F205" i="1"/>
  <c r="E205" i="1"/>
  <c r="D205" i="1"/>
  <c r="C205" i="1"/>
  <c r="K201" i="1"/>
  <c r="F201" i="1"/>
  <c r="E201" i="1"/>
  <c r="D201" i="1"/>
  <c r="C201" i="1"/>
  <c r="K204" i="1"/>
  <c r="F204" i="1"/>
  <c r="E204" i="1"/>
  <c r="D204" i="1"/>
  <c r="C204" i="1"/>
  <c r="K196" i="1"/>
  <c r="F196" i="1"/>
  <c r="E196" i="1"/>
  <c r="D196" i="1"/>
  <c r="C196" i="1"/>
  <c r="K209" i="1"/>
  <c r="F209" i="1"/>
  <c r="E209" i="1"/>
  <c r="D209" i="1"/>
  <c r="C209" i="1"/>
  <c r="K203" i="1"/>
  <c r="F203" i="1"/>
  <c r="E203" i="1"/>
  <c r="D203" i="1"/>
  <c r="C203" i="1"/>
  <c r="K208" i="1"/>
  <c r="F208" i="1"/>
  <c r="E208" i="1"/>
  <c r="D208" i="1"/>
  <c r="C208" i="1"/>
  <c r="K212" i="1"/>
  <c r="F212" i="1"/>
  <c r="E212" i="1"/>
  <c r="D212" i="1"/>
  <c r="C212" i="1"/>
  <c r="K211" i="1"/>
  <c r="F211" i="1"/>
  <c r="E211" i="1"/>
  <c r="D211" i="1"/>
  <c r="C211" i="1"/>
  <c r="K207" i="1"/>
  <c r="F207" i="1"/>
  <c r="E207" i="1"/>
  <c r="D207" i="1"/>
  <c r="C207" i="1"/>
  <c r="K182" i="1"/>
  <c r="F182" i="1"/>
  <c r="E182" i="1"/>
  <c r="D182" i="1"/>
  <c r="C182" i="1"/>
  <c r="K184" i="1"/>
  <c r="F184" i="1"/>
  <c r="E184" i="1"/>
  <c r="D184" i="1"/>
  <c r="C184" i="1"/>
  <c r="K179" i="1"/>
  <c r="F179" i="1"/>
  <c r="E179" i="1"/>
  <c r="D179" i="1"/>
  <c r="C179" i="1"/>
  <c r="K192" i="1"/>
  <c r="F192" i="1"/>
  <c r="E192" i="1"/>
  <c r="D192" i="1"/>
  <c r="C192" i="1"/>
  <c r="K183" i="1"/>
  <c r="F183" i="1"/>
  <c r="E183" i="1"/>
  <c r="D183" i="1"/>
  <c r="C183" i="1"/>
  <c r="K191" i="1"/>
  <c r="F191" i="1"/>
  <c r="E191" i="1"/>
  <c r="D191" i="1"/>
  <c r="C191" i="1"/>
  <c r="K177" i="1"/>
  <c r="F177" i="1"/>
  <c r="E177" i="1"/>
  <c r="D177" i="1"/>
  <c r="C177" i="1"/>
  <c r="K190" i="1"/>
  <c r="F190" i="1"/>
  <c r="E190" i="1"/>
  <c r="D190" i="1"/>
  <c r="C190" i="1"/>
  <c r="K185" i="1"/>
  <c r="F185" i="1"/>
  <c r="E185" i="1"/>
  <c r="D185" i="1"/>
  <c r="C185" i="1"/>
  <c r="K181" i="1"/>
  <c r="F181" i="1"/>
  <c r="E181" i="1"/>
  <c r="D181" i="1"/>
  <c r="C181" i="1"/>
  <c r="K189" i="1"/>
  <c r="F189" i="1"/>
  <c r="E189" i="1"/>
  <c r="D189" i="1"/>
  <c r="C189" i="1"/>
  <c r="K178" i="1"/>
  <c r="F178" i="1"/>
  <c r="E178" i="1"/>
  <c r="D178" i="1"/>
  <c r="C178" i="1"/>
  <c r="K180" i="1"/>
  <c r="F180" i="1"/>
  <c r="E180" i="1"/>
  <c r="D180" i="1"/>
  <c r="C180" i="1"/>
  <c r="K188" i="1"/>
  <c r="F188" i="1"/>
  <c r="E188" i="1"/>
  <c r="D188" i="1"/>
  <c r="C188" i="1"/>
  <c r="K187" i="1"/>
  <c r="F187" i="1"/>
  <c r="E187" i="1"/>
  <c r="D187" i="1"/>
  <c r="C187" i="1"/>
  <c r="K186" i="1"/>
  <c r="F186" i="1"/>
  <c r="E186" i="1"/>
  <c r="D186" i="1"/>
  <c r="C186" i="1"/>
  <c r="K173" i="1"/>
  <c r="F173" i="1"/>
  <c r="E173" i="1"/>
  <c r="D173" i="1"/>
  <c r="C173" i="1"/>
  <c r="K172" i="1"/>
  <c r="F172" i="1"/>
  <c r="E172" i="1"/>
  <c r="D172" i="1"/>
  <c r="C172" i="1"/>
  <c r="K161" i="1"/>
  <c r="F161" i="1"/>
  <c r="E161" i="1"/>
  <c r="D161" i="1"/>
  <c r="C161" i="1"/>
  <c r="K162" i="1"/>
  <c r="F162" i="1"/>
  <c r="E162" i="1"/>
  <c r="D162" i="1"/>
  <c r="C162" i="1"/>
  <c r="K171" i="1"/>
  <c r="F171" i="1"/>
  <c r="E171" i="1"/>
  <c r="D171" i="1"/>
  <c r="C171" i="1"/>
  <c r="K163" i="1"/>
  <c r="F163" i="1"/>
  <c r="E163" i="1"/>
  <c r="D163" i="1"/>
  <c r="C163" i="1"/>
  <c r="K168" i="1"/>
  <c r="F168" i="1"/>
  <c r="E168" i="1"/>
  <c r="D168" i="1"/>
  <c r="C168" i="1"/>
  <c r="K170" i="1"/>
  <c r="F170" i="1"/>
  <c r="E170" i="1"/>
  <c r="D170" i="1"/>
  <c r="C170" i="1"/>
  <c r="K165" i="1"/>
  <c r="F165" i="1"/>
  <c r="E165" i="1"/>
  <c r="D165" i="1"/>
  <c r="C165" i="1"/>
  <c r="K160" i="1"/>
  <c r="F160" i="1"/>
  <c r="E160" i="1"/>
  <c r="D160" i="1"/>
  <c r="C160" i="1"/>
  <c r="K166" i="1"/>
  <c r="F166" i="1"/>
  <c r="E166" i="1"/>
  <c r="D166" i="1"/>
  <c r="C166" i="1"/>
  <c r="K167" i="1"/>
  <c r="F167" i="1"/>
  <c r="E167" i="1"/>
  <c r="D167" i="1"/>
  <c r="C167" i="1"/>
  <c r="K164" i="1"/>
  <c r="F164" i="1"/>
  <c r="E164" i="1"/>
  <c r="D164" i="1"/>
  <c r="C164" i="1"/>
  <c r="K169" i="1"/>
  <c r="F169" i="1"/>
  <c r="E169" i="1"/>
  <c r="D169" i="1"/>
  <c r="C169" i="1"/>
  <c r="K156" i="1"/>
  <c r="F156" i="1"/>
  <c r="E156" i="1"/>
  <c r="D156" i="1"/>
  <c r="C156" i="1"/>
  <c r="K155" i="1"/>
  <c r="F155" i="1"/>
  <c r="E155" i="1"/>
  <c r="D155" i="1"/>
  <c r="C155" i="1"/>
  <c r="K128" i="1"/>
  <c r="F128" i="1"/>
  <c r="E128" i="1"/>
  <c r="D128" i="1"/>
  <c r="C128" i="1"/>
  <c r="K154" i="1"/>
  <c r="F154" i="1"/>
  <c r="E154" i="1"/>
  <c r="D154" i="1"/>
  <c r="C154" i="1"/>
  <c r="K139" i="1"/>
  <c r="F139" i="1"/>
  <c r="E139" i="1"/>
  <c r="D139" i="1"/>
  <c r="C139" i="1"/>
  <c r="K141" i="1"/>
  <c r="F141" i="1"/>
  <c r="E141" i="1"/>
  <c r="D141" i="1"/>
  <c r="C141" i="1"/>
  <c r="K133" i="1"/>
  <c r="F133" i="1"/>
  <c r="E133" i="1"/>
  <c r="D133" i="1"/>
  <c r="C133" i="1"/>
  <c r="K153" i="1"/>
  <c r="F153" i="1"/>
  <c r="E153" i="1"/>
  <c r="D153" i="1"/>
  <c r="C153" i="1"/>
  <c r="K152" i="1"/>
  <c r="F152" i="1"/>
  <c r="E152" i="1"/>
  <c r="D152" i="1"/>
  <c r="C152" i="1"/>
  <c r="K143" i="1"/>
  <c r="F143" i="1"/>
  <c r="E143" i="1"/>
  <c r="D143" i="1"/>
  <c r="C143" i="1"/>
  <c r="K127" i="1"/>
  <c r="F127" i="1"/>
  <c r="E127" i="1"/>
  <c r="D127" i="1"/>
  <c r="C127" i="1"/>
  <c r="K134" i="1"/>
  <c r="F134" i="1"/>
  <c r="E134" i="1"/>
  <c r="D134" i="1"/>
  <c r="C134" i="1"/>
  <c r="K132" i="1"/>
  <c r="F132" i="1"/>
  <c r="E132" i="1"/>
  <c r="D132" i="1"/>
  <c r="C132" i="1"/>
  <c r="K136" i="1"/>
  <c r="F136" i="1"/>
  <c r="E136" i="1"/>
  <c r="D136" i="1"/>
  <c r="C136" i="1"/>
  <c r="K137" i="1"/>
  <c r="F137" i="1"/>
  <c r="E137" i="1"/>
  <c r="D137" i="1"/>
  <c r="C137" i="1"/>
  <c r="K126" i="1"/>
  <c r="F126" i="1"/>
  <c r="E126" i="1"/>
  <c r="D126" i="1"/>
  <c r="C126" i="1"/>
  <c r="K131" i="1"/>
  <c r="F131" i="1"/>
  <c r="E131" i="1"/>
  <c r="D131" i="1"/>
  <c r="C131" i="1"/>
  <c r="K138" i="1"/>
  <c r="F138" i="1"/>
  <c r="E138" i="1"/>
  <c r="D138" i="1"/>
  <c r="C138" i="1"/>
  <c r="K140" i="1"/>
  <c r="F140" i="1"/>
  <c r="E140" i="1"/>
  <c r="D140" i="1"/>
  <c r="C140" i="1"/>
  <c r="K151" i="1"/>
  <c r="F151" i="1"/>
  <c r="E151" i="1"/>
  <c r="D151" i="1"/>
  <c r="C151" i="1"/>
  <c r="K129" i="1"/>
  <c r="F129" i="1"/>
  <c r="E129" i="1"/>
  <c r="D129" i="1"/>
  <c r="C129" i="1"/>
  <c r="K150" i="1"/>
  <c r="F150" i="1"/>
  <c r="E150" i="1"/>
  <c r="D150" i="1"/>
  <c r="C150" i="1"/>
  <c r="K149" i="1"/>
  <c r="F149" i="1"/>
  <c r="E149" i="1"/>
  <c r="D149" i="1"/>
  <c r="C149" i="1"/>
  <c r="K148" i="1"/>
  <c r="F148" i="1"/>
  <c r="E148" i="1"/>
  <c r="D148" i="1"/>
  <c r="C148" i="1"/>
  <c r="K147" i="1"/>
  <c r="F147" i="1"/>
  <c r="E147" i="1"/>
  <c r="D147" i="1"/>
  <c r="C147" i="1"/>
  <c r="K130" i="1"/>
  <c r="F130" i="1"/>
  <c r="E130" i="1"/>
  <c r="D130" i="1"/>
  <c r="C130" i="1"/>
  <c r="K146" i="1"/>
  <c r="F146" i="1"/>
  <c r="E146" i="1"/>
  <c r="D146" i="1"/>
  <c r="C146" i="1"/>
  <c r="K135" i="1"/>
  <c r="F135" i="1"/>
  <c r="E135" i="1"/>
  <c r="D135" i="1"/>
  <c r="C135" i="1"/>
  <c r="K145" i="1"/>
  <c r="F145" i="1"/>
  <c r="E145" i="1"/>
  <c r="D145" i="1"/>
  <c r="C145" i="1"/>
  <c r="K144" i="1"/>
  <c r="F144" i="1"/>
  <c r="E144" i="1"/>
  <c r="D144" i="1"/>
  <c r="C144" i="1"/>
  <c r="K142" i="1"/>
  <c r="F142" i="1"/>
  <c r="E142" i="1"/>
  <c r="D142" i="1"/>
  <c r="C142" i="1"/>
  <c r="K124" i="1"/>
  <c r="F124" i="1"/>
  <c r="E124" i="1"/>
  <c r="D124" i="1"/>
  <c r="C124" i="1"/>
  <c r="K123" i="1"/>
  <c r="F123" i="1"/>
  <c r="E123" i="1"/>
  <c r="D123" i="1"/>
  <c r="C123" i="1"/>
  <c r="K102" i="1"/>
  <c r="F102" i="1"/>
  <c r="E102" i="1"/>
  <c r="D102" i="1"/>
  <c r="C102" i="1"/>
  <c r="K116" i="1"/>
  <c r="F116" i="1"/>
  <c r="E116" i="1"/>
  <c r="D116" i="1"/>
  <c r="C116" i="1"/>
  <c r="K110" i="1"/>
  <c r="F110" i="1"/>
  <c r="E110" i="1"/>
  <c r="D110" i="1"/>
  <c r="C110" i="1"/>
  <c r="K122" i="1"/>
  <c r="F122" i="1"/>
  <c r="E122" i="1"/>
  <c r="D122" i="1"/>
  <c r="C122" i="1"/>
  <c r="K108" i="1"/>
  <c r="F108" i="1"/>
  <c r="E108" i="1"/>
  <c r="D108" i="1"/>
  <c r="C108" i="1"/>
  <c r="K106" i="1"/>
  <c r="F106" i="1"/>
  <c r="E106" i="1"/>
  <c r="D106" i="1"/>
  <c r="C106" i="1"/>
  <c r="K113" i="1"/>
  <c r="F113" i="1"/>
  <c r="E113" i="1"/>
  <c r="D113" i="1"/>
  <c r="C113" i="1"/>
  <c r="K104" i="1"/>
  <c r="F104" i="1"/>
  <c r="E104" i="1"/>
  <c r="D104" i="1"/>
  <c r="C104" i="1"/>
  <c r="K121" i="1"/>
  <c r="F121" i="1"/>
  <c r="E121" i="1"/>
  <c r="D121" i="1"/>
  <c r="C121" i="1"/>
  <c r="K109" i="1"/>
  <c r="F109" i="1"/>
  <c r="E109" i="1"/>
  <c r="D109" i="1"/>
  <c r="C109" i="1"/>
  <c r="K111" i="1"/>
  <c r="F111" i="1"/>
  <c r="E111" i="1"/>
  <c r="D111" i="1"/>
  <c r="C111" i="1"/>
  <c r="K115" i="1"/>
  <c r="F115" i="1"/>
  <c r="E115" i="1"/>
  <c r="D115" i="1"/>
  <c r="C115" i="1"/>
  <c r="K101" i="1"/>
  <c r="F101" i="1"/>
  <c r="E101" i="1"/>
  <c r="D101" i="1"/>
  <c r="C101" i="1"/>
  <c r="K107" i="1"/>
  <c r="F107" i="1"/>
  <c r="E107" i="1"/>
  <c r="D107" i="1"/>
  <c r="C107" i="1"/>
  <c r="K120" i="1"/>
  <c r="F120" i="1"/>
  <c r="E120" i="1"/>
  <c r="D120" i="1"/>
  <c r="C120" i="1"/>
  <c r="K117" i="1"/>
  <c r="F117" i="1"/>
  <c r="E117" i="1"/>
  <c r="D117" i="1"/>
  <c r="C117" i="1"/>
  <c r="K118" i="1"/>
  <c r="F118" i="1"/>
  <c r="E118" i="1"/>
  <c r="D118" i="1"/>
  <c r="C118" i="1"/>
  <c r="K105" i="1"/>
  <c r="F105" i="1"/>
  <c r="E105" i="1"/>
  <c r="D105" i="1"/>
  <c r="C105" i="1"/>
  <c r="K119" i="1"/>
  <c r="F119" i="1"/>
  <c r="E119" i="1"/>
  <c r="D119" i="1"/>
  <c r="C119" i="1"/>
  <c r="K114" i="1"/>
  <c r="F114" i="1"/>
  <c r="E114" i="1"/>
  <c r="D114" i="1"/>
  <c r="C114" i="1"/>
  <c r="K112" i="1"/>
  <c r="F112" i="1"/>
  <c r="E112" i="1"/>
  <c r="D112" i="1"/>
  <c r="C112" i="1"/>
  <c r="K103" i="1"/>
  <c r="F103" i="1"/>
  <c r="E103" i="1"/>
  <c r="D103" i="1"/>
  <c r="C103" i="1"/>
  <c r="K84" i="1"/>
  <c r="F84" i="1"/>
  <c r="E84" i="1"/>
  <c r="D84" i="1"/>
  <c r="C84" i="1"/>
  <c r="K83" i="1"/>
  <c r="F83" i="1"/>
  <c r="E83" i="1"/>
  <c r="D83" i="1"/>
  <c r="C83" i="1"/>
  <c r="K71" i="1"/>
  <c r="F71" i="1"/>
  <c r="E71" i="1"/>
  <c r="D71" i="1"/>
  <c r="C71" i="1"/>
  <c r="K95" i="1"/>
  <c r="F95" i="1"/>
  <c r="E95" i="1"/>
  <c r="D95" i="1"/>
  <c r="C95" i="1"/>
  <c r="K82" i="1"/>
  <c r="F82" i="1"/>
  <c r="E82" i="1"/>
  <c r="D82" i="1"/>
  <c r="C82" i="1"/>
  <c r="K72" i="1"/>
  <c r="F72" i="1"/>
  <c r="E72" i="1"/>
  <c r="D72" i="1"/>
  <c r="C72" i="1"/>
  <c r="K81" i="1"/>
  <c r="F81" i="1"/>
  <c r="E81" i="1"/>
  <c r="D81" i="1"/>
  <c r="C81" i="1"/>
  <c r="K85" i="1"/>
  <c r="F85" i="1"/>
  <c r="E85" i="1"/>
  <c r="D85" i="1"/>
  <c r="C85" i="1"/>
  <c r="K90" i="1"/>
  <c r="F90" i="1"/>
  <c r="E90" i="1"/>
  <c r="D90" i="1"/>
  <c r="C90" i="1"/>
  <c r="K93" i="1"/>
  <c r="F93" i="1"/>
  <c r="E93" i="1"/>
  <c r="D93" i="1"/>
  <c r="C93" i="1"/>
  <c r="K55" i="1"/>
  <c r="F55" i="1"/>
  <c r="E55" i="1"/>
  <c r="D55" i="1"/>
  <c r="C55" i="1"/>
  <c r="K63" i="1"/>
  <c r="F63" i="1"/>
  <c r="E63" i="1"/>
  <c r="D63" i="1"/>
  <c r="C63" i="1"/>
  <c r="K96" i="1"/>
  <c r="F96" i="1"/>
  <c r="E96" i="1"/>
  <c r="D96" i="1"/>
  <c r="C96" i="1"/>
  <c r="K62" i="1"/>
  <c r="F62" i="1"/>
  <c r="E62" i="1"/>
  <c r="D62" i="1"/>
  <c r="C62" i="1"/>
  <c r="K65" i="1"/>
  <c r="F65" i="1"/>
  <c r="E65" i="1"/>
  <c r="D65" i="1"/>
  <c r="C65" i="1"/>
  <c r="K86" i="1"/>
  <c r="F86" i="1"/>
  <c r="E86" i="1"/>
  <c r="D86" i="1"/>
  <c r="C86" i="1"/>
  <c r="K59" i="1"/>
  <c r="F59" i="1"/>
  <c r="E59" i="1"/>
  <c r="D59" i="1"/>
  <c r="C59" i="1"/>
  <c r="K58" i="1"/>
  <c r="F58" i="1"/>
  <c r="E58" i="1"/>
  <c r="D58" i="1"/>
  <c r="C58" i="1"/>
  <c r="K70" i="1"/>
  <c r="F70" i="1"/>
  <c r="E70" i="1"/>
  <c r="D70" i="1"/>
  <c r="C70" i="1"/>
  <c r="K91" i="1"/>
  <c r="F91" i="1"/>
  <c r="E91" i="1"/>
  <c r="D91" i="1"/>
  <c r="C91" i="1"/>
  <c r="K80" i="1"/>
  <c r="F80" i="1"/>
  <c r="E80" i="1"/>
  <c r="D80" i="1"/>
  <c r="C80" i="1"/>
  <c r="K69" i="1"/>
  <c r="F69" i="1"/>
  <c r="E69" i="1"/>
  <c r="D69" i="1"/>
  <c r="C69" i="1"/>
  <c r="K79" i="1"/>
  <c r="F79" i="1"/>
  <c r="E79" i="1"/>
  <c r="D79" i="1"/>
  <c r="C79" i="1"/>
  <c r="K97" i="1"/>
  <c r="F97" i="1"/>
  <c r="E97" i="1"/>
  <c r="D97" i="1"/>
  <c r="C97" i="1"/>
  <c r="K67" i="1"/>
  <c r="F67" i="1"/>
  <c r="E67" i="1"/>
  <c r="D67" i="1"/>
  <c r="C67" i="1"/>
  <c r="K61" i="1"/>
  <c r="F61" i="1"/>
  <c r="E61" i="1"/>
  <c r="D61" i="1"/>
  <c r="C61" i="1"/>
  <c r="K78" i="1"/>
  <c r="F78" i="1"/>
  <c r="E78" i="1"/>
  <c r="D78" i="1"/>
  <c r="C78" i="1"/>
  <c r="K88" i="1"/>
  <c r="F88" i="1"/>
  <c r="E88" i="1"/>
  <c r="D88" i="1"/>
  <c r="C88" i="1"/>
  <c r="K92" i="1"/>
  <c r="F92" i="1"/>
  <c r="E92" i="1"/>
  <c r="D92" i="1"/>
  <c r="C92" i="1"/>
  <c r="K98" i="1"/>
  <c r="F98" i="1"/>
  <c r="E98" i="1"/>
  <c r="D98" i="1"/>
  <c r="C98" i="1"/>
  <c r="K77" i="1"/>
  <c r="F77" i="1"/>
  <c r="E77" i="1"/>
  <c r="D77" i="1"/>
  <c r="C77" i="1"/>
  <c r="K68" i="1"/>
  <c r="F68" i="1"/>
  <c r="E68" i="1"/>
  <c r="D68" i="1"/>
  <c r="C68" i="1"/>
  <c r="K76" i="1"/>
  <c r="F76" i="1"/>
  <c r="E76" i="1"/>
  <c r="D76" i="1"/>
  <c r="C76" i="1"/>
  <c r="K66" i="1"/>
  <c r="F66" i="1"/>
  <c r="E66" i="1"/>
  <c r="D66" i="1"/>
  <c r="C66" i="1"/>
  <c r="K57" i="1"/>
  <c r="F57" i="1"/>
  <c r="E57" i="1"/>
  <c r="D57" i="1"/>
  <c r="C57" i="1"/>
  <c r="K56" i="1"/>
  <c r="F56" i="1"/>
  <c r="E56" i="1"/>
  <c r="D56" i="1"/>
  <c r="C56" i="1"/>
  <c r="K60" i="1"/>
  <c r="F60" i="1"/>
  <c r="E60" i="1"/>
  <c r="D60" i="1"/>
  <c r="C60" i="1"/>
  <c r="K75" i="1"/>
  <c r="F75" i="1"/>
  <c r="E75" i="1"/>
  <c r="D75" i="1"/>
  <c r="C75" i="1"/>
  <c r="K89" i="1"/>
  <c r="F89" i="1"/>
  <c r="E89" i="1"/>
  <c r="D89" i="1"/>
  <c r="C89" i="1"/>
  <c r="K94" i="1"/>
  <c r="F94" i="1"/>
  <c r="E94" i="1"/>
  <c r="D94" i="1"/>
  <c r="C94" i="1"/>
  <c r="K74" i="1"/>
  <c r="F74" i="1"/>
  <c r="E74" i="1"/>
  <c r="D74" i="1"/>
  <c r="C74" i="1"/>
  <c r="K64" i="1"/>
  <c r="F64" i="1"/>
  <c r="E64" i="1"/>
  <c r="D64" i="1"/>
  <c r="C64" i="1"/>
  <c r="K99" i="1"/>
  <c r="F99" i="1"/>
  <c r="E99" i="1"/>
  <c r="D99" i="1"/>
  <c r="C99" i="1"/>
  <c r="K73" i="1"/>
  <c r="F73" i="1"/>
  <c r="E73" i="1"/>
  <c r="D73" i="1"/>
  <c r="C73" i="1"/>
  <c r="K51" i="1"/>
  <c r="F51" i="1"/>
  <c r="E51" i="1"/>
  <c r="D51" i="1"/>
  <c r="C51" i="1"/>
  <c r="K33" i="1"/>
  <c r="F33" i="1"/>
  <c r="E33" i="1"/>
  <c r="D33" i="1"/>
  <c r="C33" i="1"/>
  <c r="K40" i="1"/>
  <c r="F40" i="1"/>
  <c r="E40" i="1"/>
  <c r="D40" i="1"/>
  <c r="C40" i="1"/>
  <c r="K42" i="1"/>
  <c r="F42" i="1"/>
  <c r="E42" i="1"/>
  <c r="D42" i="1"/>
  <c r="C42" i="1"/>
  <c r="K34" i="1"/>
  <c r="F34" i="1"/>
  <c r="E34" i="1"/>
  <c r="D34" i="1"/>
  <c r="C34" i="1"/>
  <c r="K47" i="1"/>
  <c r="F47" i="1"/>
  <c r="E47" i="1"/>
  <c r="D47" i="1"/>
  <c r="C47" i="1"/>
  <c r="K50" i="1"/>
  <c r="F50" i="1"/>
  <c r="E50" i="1"/>
  <c r="D50" i="1"/>
  <c r="C50" i="1"/>
  <c r="K43" i="1"/>
  <c r="F43" i="1"/>
  <c r="E43" i="1"/>
  <c r="D43" i="1"/>
  <c r="C43" i="1"/>
  <c r="K48" i="1"/>
  <c r="F48" i="1"/>
  <c r="E48" i="1"/>
  <c r="D48" i="1"/>
  <c r="C48" i="1"/>
  <c r="K41" i="1"/>
  <c r="F41" i="1"/>
  <c r="E41" i="1"/>
  <c r="D41" i="1"/>
  <c r="C41" i="1"/>
  <c r="K45" i="1"/>
  <c r="F45" i="1"/>
  <c r="E45" i="1"/>
  <c r="D45" i="1"/>
  <c r="C45" i="1"/>
  <c r="K44" i="1"/>
  <c r="F44" i="1"/>
  <c r="E44" i="1"/>
  <c r="D44" i="1"/>
  <c r="C44" i="1"/>
  <c r="K52" i="1"/>
  <c r="F52" i="1"/>
  <c r="E52" i="1"/>
  <c r="D52" i="1"/>
  <c r="C52" i="1"/>
  <c r="K39" i="1"/>
  <c r="F39" i="1"/>
  <c r="E39" i="1"/>
  <c r="D39" i="1"/>
  <c r="C39" i="1"/>
  <c r="K38" i="1"/>
  <c r="F38" i="1"/>
  <c r="E38" i="1"/>
  <c r="D38" i="1"/>
  <c r="C38" i="1"/>
  <c r="K36" i="1"/>
  <c r="F36" i="1"/>
  <c r="E36" i="1"/>
  <c r="D36" i="1"/>
  <c r="C36" i="1"/>
  <c r="K49" i="1"/>
  <c r="F49" i="1"/>
  <c r="E49" i="1"/>
  <c r="D49" i="1"/>
  <c r="C49" i="1"/>
  <c r="K46" i="1"/>
  <c r="F46" i="1"/>
  <c r="E46" i="1"/>
  <c r="D46" i="1"/>
  <c r="C46" i="1"/>
  <c r="K53" i="1"/>
  <c r="F53" i="1"/>
  <c r="E53" i="1"/>
  <c r="D53" i="1"/>
  <c r="C53" i="1"/>
  <c r="K35" i="1"/>
  <c r="F35" i="1"/>
  <c r="E35" i="1"/>
  <c r="D35" i="1"/>
  <c r="C35" i="1"/>
  <c r="K32" i="1"/>
  <c r="F32" i="1"/>
  <c r="E32" i="1"/>
  <c r="D32" i="1"/>
  <c r="C32" i="1"/>
  <c r="K37" i="1"/>
  <c r="F37" i="1"/>
  <c r="E37" i="1"/>
  <c r="D37" i="1"/>
  <c r="C37" i="1"/>
  <c r="K24" i="1"/>
  <c r="F24" i="1"/>
  <c r="E24" i="1"/>
  <c r="D24" i="1"/>
  <c r="C24" i="1"/>
  <c r="K26" i="1"/>
  <c r="F26" i="1"/>
  <c r="E26" i="1"/>
  <c r="D26" i="1"/>
  <c r="C26" i="1"/>
  <c r="K13" i="1"/>
  <c r="F13" i="1"/>
  <c r="E13" i="1"/>
  <c r="D13" i="1"/>
  <c r="C13" i="1"/>
  <c r="K6" i="1"/>
  <c r="F6" i="1"/>
  <c r="E6" i="1"/>
  <c r="D6" i="1"/>
  <c r="C6" i="1"/>
  <c r="K11" i="1"/>
  <c r="F11" i="1"/>
  <c r="E11" i="1"/>
  <c r="D11" i="1"/>
  <c r="C11" i="1"/>
  <c r="K9" i="1"/>
  <c r="F9" i="1"/>
  <c r="E9" i="1"/>
  <c r="D9" i="1"/>
  <c r="C9" i="1"/>
  <c r="K14" i="1"/>
  <c r="F14" i="1"/>
  <c r="E14" i="1"/>
  <c r="D14" i="1"/>
  <c r="C14" i="1"/>
  <c r="K8" i="1"/>
  <c r="F8" i="1"/>
  <c r="E8" i="1"/>
  <c r="D8" i="1"/>
  <c r="C8" i="1"/>
  <c r="K27" i="1"/>
  <c r="F27" i="1"/>
  <c r="E27" i="1"/>
  <c r="D27" i="1"/>
  <c r="C27" i="1"/>
  <c r="K25" i="1"/>
  <c r="F25" i="1"/>
  <c r="E25" i="1"/>
  <c r="D25" i="1"/>
  <c r="C25" i="1"/>
  <c r="K7" i="1"/>
  <c r="F7" i="1"/>
  <c r="E7" i="1"/>
  <c r="D7" i="1"/>
  <c r="C7" i="1"/>
  <c r="K28" i="1"/>
  <c r="F28" i="1"/>
  <c r="E28" i="1"/>
  <c r="D28" i="1"/>
  <c r="C28" i="1"/>
  <c r="K16" i="1"/>
  <c r="F16" i="1"/>
  <c r="E16" i="1"/>
  <c r="D16" i="1"/>
  <c r="C16" i="1"/>
  <c r="K4" i="1"/>
  <c r="F4" i="1"/>
  <c r="E4" i="1"/>
  <c r="D4" i="1"/>
  <c r="C4" i="1"/>
  <c r="K17" i="1"/>
  <c r="F17" i="1"/>
  <c r="E17" i="1"/>
  <c r="D17" i="1"/>
  <c r="C17" i="1"/>
  <c r="K10" i="1"/>
  <c r="F10" i="1"/>
  <c r="E10" i="1"/>
  <c r="D10" i="1"/>
  <c r="C10" i="1"/>
  <c r="K5" i="1"/>
  <c r="F5" i="1"/>
  <c r="E5" i="1"/>
  <c r="D5" i="1"/>
  <c r="C5" i="1"/>
  <c r="K20" i="1"/>
  <c r="F20" i="1"/>
  <c r="E20" i="1"/>
  <c r="D20" i="1"/>
  <c r="C20" i="1"/>
  <c r="K23" i="1"/>
  <c r="F23" i="1"/>
  <c r="E23" i="1"/>
  <c r="D23" i="1"/>
  <c r="C23" i="1"/>
  <c r="K22" i="1"/>
  <c r="F22" i="1"/>
  <c r="E22" i="1"/>
  <c r="D22" i="1"/>
  <c r="C22" i="1"/>
  <c r="K30" i="1"/>
  <c r="F30" i="1"/>
  <c r="E30" i="1"/>
  <c r="D30" i="1"/>
  <c r="C30" i="1"/>
  <c r="K29" i="1"/>
  <c r="F29" i="1"/>
  <c r="E29" i="1"/>
  <c r="D29" i="1"/>
  <c r="C29" i="1"/>
  <c r="K12" i="1"/>
  <c r="F12" i="1"/>
  <c r="E12" i="1"/>
  <c r="D12" i="1"/>
  <c r="C12" i="1"/>
  <c r="K18" i="1"/>
  <c r="F18" i="1"/>
  <c r="E18" i="1"/>
  <c r="D18" i="1"/>
  <c r="C18" i="1"/>
  <c r="K21" i="1"/>
  <c r="F21" i="1"/>
  <c r="E21" i="1"/>
  <c r="D21" i="1"/>
  <c r="C21" i="1"/>
  <c r="K19" i="1"/>
  <c r="F19" i="1"/>
  <c r="E19" i="1"/>
  <c r="D19" i="1"/>
  <c r="C19" i="1"/>
  <c r="K15" i="1"/>
  <c r="F15" i="1"/>
  <c r="E15" i="1"/>
  <c r="D15" i="1"/>
  <c r="C15" i="1"/>
</calcChain>
</file>

<file path=xl/sharedStrings.xml><?xml version="1.0" encoding="utf-8"?>
<sst xmlns="http://schemas.openxmlformats.org/spreadsheetml/2006/main" count="4852" uniqueCount="2250">
  <si>
    <t>Место</t>
  </si>
  <si>
    <t>Номер</t>
  </si>
  <si>
    <t>Фамилия, имя</t>
  </si>
  <si>
    <t>год рожд.</t>
  </si>
  <si>
    <t>спорт. зван.</t>
  </si>
  <si>
    <t>Организация</t>
  </si>
  <si>
    <t>РЕЗУЛЬТАТ</t>
  </si>
  <si>
    <t>Ф.И.О. тренера</t>
  </si>
  <si>
    <t>предв.</t>
  </si>
  <si>
    <t>п/финал</t>
  </si>
  <si>
    <t>финал</t>
  </si>
  <si>
    <t>6</t>
  </si>
  <si>
    <t xml:space="preserve">Главный спортивный судья </t>
  </si>
  <si>
    <t>спортивный судья Всероссийской категории</t>
  </si>
  <si>
    <t>Главный спортивный судья-секретарь соревнований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</si>
  <si>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</si>
  <si>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</si>
  <si>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</si>
  <si>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</si>
  <si>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</si>
  <si>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</si>
  <si>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</si>
  <si>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</si>
  <si>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</si>
  <si>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</si>
  <si>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</si>
  <si>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</si>
  <si>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</si>
  <si>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Байбаков</t>
  </si>
  <si>
    <t>Гордей</t>
  </si>
  <si>
    <t>Сергеевич</t>
  </si>
  <si>
    <t>КМС</t>
  </si>
  <si>
    <t>Алтайский край</t>
  </si>
  <si>
    <t>КГБУ СП "СШОР им. К. Костенко"</t>
  </si>
  <si>
    <t>Сухой А.А., Ширяев В.Г.</t>
  </si>
  <si>
    <t>Башлыков</t>
  </si>
  <si>
    <t>Алексей</t>
  </si>
  <si>
    <t>Павлович</t>
  </si>
  <si>
    <t>КГБ ПОУ "АУОР"</t>
  </si>
  <si>
    <t>Иванов А.А.</t>
  </si>
  <si>
    <t>Александра</t>
  </si>
  <si>
    <t>Константиновна</t>
  </si>
  <si>
    <t>МС</t>
  </si>
  <si>
    <t>Волков М.В.</t>
  </si>
  <si>
    <t>Горских</t>
  </si>
  <si>
    <t>Семён</t>
  </si>
  <si>
    <t>Евгеньевич</t>
  </si>
  <si>
    <t>КГБУ СП "СШОР им. К.Костенко"</t>
  </si>
  <si>
    <t>Анастасия</t>
  </si>
  <si>
    <t>Сергеевна</t>
  </si>
  <si>
    <t>Марков</t>
  </si>
  <si>
    <t>Александр</t>
  </si>
  <si>
    <t>Сивков</t>
  </si>
  <si>
    <t>Сергей</t>
  </si>
  <si>
    <t>Артёмович</t>
  </si>
  <si>
    <t>Колупаев А.С.</t>
  </si>
  <si>
    <t>Торохтий</t>
  </si>
  <si>
    <t>Артём</t>
  </si>
  <si>
    <t>Мария</t>
  </si>
  <si>
    <t>Алексеевна</t>
  </si>
  <si>
    <t>КГБУ ДО "СШОР им. К. Костенко"</t>
  </si>
  <si>
    <t>Волков М.В., Мамутов Р.А.</t>
  </si>
  <si>
    <t>Милана</t>
  </si>
  <si>
    <t>Васильевна</t>
  </si>
  <si>
    <t>Данил</t>
  </si>
  <si>
    <t>Кирилл</t>
  </si>
  <si>
    <t>Владимирович</t>
  </si>
  <si>
    <t>Александровна</t>
  </si>
  <si>
    <t>Дмитрий</t>
  </si>
  <si>
    <t>Максимович</t>
  </si>
  <si>
    <t>Дмитриевич</t>
  </si>
  <si>
    <t>Алексеевич</t>
  </si>
  <si>
    <t>Николаевич</t>
  </si>
  <si>
    <t>Арсений</t>
  </si>
  <si>
    <t>Михайлович</t>
  </si>
  <si>
    <t>I</t>
  </si>
  <si>
    <t>Виктория</t>
  </si>
  <si>
    <t>Евгеньевна</t>
  </si>
  <si>
    <t>Екатерина</t>
  </si>
  <si>
    <t>Вероника</t>
  </si>
  <si>
    <t>Михайловна</t>
  </si>
  <si>
    <t>Александрович</t>
  </si>
  <si>
    <t>Данила</t>
  </si>
  <si>
    <t>Вадим</t>
  </si>
  <si>
    <t>Орлова</t>
  </si>
  <si>
    <t>Витальевна</t>
  </si>
  <si>
    <t>Иван</t>
  </si>
  <si>
    <t>Андрей</t>
  </si>
  <si>
    <t>Валерия</t>
  </si>
  <si>
    <t>Романовна</t>
  </si>
  <si>
    <t>Юрьевна</t>
  </si>
  <si>
    <t>Анна</t>
  </si>
  <si>
    <t>Фищенко</t>
  </si>
  <si>
    <t>Дарья</t>
  </si>
  <si>
    <t>Артем</t>
  </si>
  <si>
    <t>Вадимович</t>
  </si>
  <si>
    <t>Ярослава</t>
  </si>
  <si>
    <t>Максим</t>
  </si>
  <si>
    <t>Виктор</t>
  </si>
  <si>
    <t>Витальевич</t>
  </si>
  <si>
    <t>Константинович</t>
  </si>
  <si>
    <t>Олегович</t>
  </si>
  <si>
    <t>Владислав</t>
  </si>
  <si>
    <t>Игоревич</t>
  </si>
  <si>
    <t>Леонид</t>
  </si>
  <si>
    <t>Николаевна</t>
  </si>
  <si>
    <t>Илья</t>
  </si>
  <si>
    <t>Андреевич</t>
  </si>
  <si>
    <t>Юлия</t>
  </si>
  <si>
    <t>Юрьевич</t>
  </si>
  <si>
    <t>Доминика</t>
  </si>
  <si>
    <t>Ульяна</t>
  </si>
  <si>
    <t>Владимировна</t>
  </si>
  <si>
    <t>Михаил</t>
  </si>
  <si>
    <t>Никита</t>
  </si>
  <si>
    <t>Ярослав</t>
  </si>
  <si>
    <t>Ева</t>
  </si>
  <si>
    <t>Николай</t>
  </si>
  <si>
    <t>Степан</t>
  </si>
  <si>
    <t>Евгений</t>
  </si>
  <si>
    <t>Борисович</t>
  </si>
  <si>
    <t>Арина</t>
  </si>
  <si>
    <t>Антоновна</t>
  </si>
  <si>
    <t>Алина</t>
  </si>
  <si>
    <t>Матвей</t>
  </si>
  <si>
    <t>Роман</t>
  </si>
  <si>
    <t>Константин</t>
  </si>
  <si>
    <t>Карина</t>
  </si>
  <si>
    <t>Ольга</t>
  </si>
  <si>
    <t>Даниил</t>
  </si>
  <si>
    <t>Ильич</t>
  </si>
  <si>
    <t>Романович</t>
  </si>
  <si>
    <t>Василий</t>
  </si>
  <si>
    <t>Полина</t>
  </si>
  <si>
    <t>Андреевна</t>
  </si>
  <si>
    <t>Глеб</t>
  </si>
  <si>
    <t>Егор</t>
  </si>
  <si>
    <t>Иванович</t>
  </si>
  <si>
    <t>Елизавета</t>
  </si>
  <si>
    <t>Дмитриевна</t>
  </si>
  <si>
    <t>Денис</t>
  </si>
  <si>
    <t>Ксения</t>
  </si>
  <si>
    <t>Софья</t>
  </si>
  <si>
    <t>Денисович</t>
  </si>
  <si>
    <t>Алиса</t>
  </si>
  <si>
    <t>Морозов</t>
  </si>
  <si>
    <t>Диана</t>
  </si>
  <si>
    <t>Артемий</t>
  </si>
  <si>
    <t>Всеволод</t>
  </si>
  <si>
    <t>Станиславович</t>
  </si>
  <si>
    <t>Денисовна</t>
  </si>
  <si>
    <t>Яковлева</t>
  </si>
  <si>
    <t>Павел</t>
  </si>
  <si>
    <t>Дружинин</t>
  </si>
  <si>
    <t>София</t>
  </si>
  <si>
    <t>Федор</t>
  </si>
  <si>
    <t>Романов</t>
  </si>
  <si>
    <t>Светлана</t>
  </si>
  <si>
    <t>Тимур</t>
  </si>
  <si>
    <t>Викторович</t>
  </si>
  <si>
    <t>Близнюкова</t>
  </si>
  <si>
    <t>Свердловская область</t>
  </si>
  <si>
    <t>ГАУ ДО СО "СШОР им. Я.И. Рыжкова", "КЖТ УрГУПС"</t>
  </si>
  <si>
    <t>Салахов Е.А., Воробьева Н.В.</t>
  </si>
  <si>
    <t>Владимир</t>
  </si>
  <si>
    <t>Макаров</t>
  </si>
  <si>
    <t>Антонович</t>
  </si>
  <si>
    <t>ГАУ ДО СО "СШОР им. Я.И. Рыжкова"</t>
  </si>
  <si>
    <t>Салахов Е.А., Салахова Ю.Д.</t>
  </si>
  <si>
    <t>Яркова</t>
  </si>
  <si>
    <t>Салахов Е.А., Кильметова Т.А.</t>
  </si>
  <si>
    <t>Никитин</t>
  </si>
  <si>
    <t>1 з-д</t>
  </si>
  <si>
    <t>1 предварительный заезд</t>
  </si>
  <si>
    <t>1-6 в п/ф, остальные выбывают</t>
  </si>
  <si>
    <t>К-1</t>
  </si>
  <si>
    <t>юниоры 200 метров</t>
  </si>
  <si>
    <t>Вода</t>
  </si>
  <si>
    <t>Фамилия Имя</t>
  </si>
  <si>
    <t xml:space="preserve">Год </t>
  </si>
  <si>
    <t>Субъект РФ</t>
  </si>
  <si>
    <t>2 з-д</t>
  </si>
  <si>
    <t>2 предварительный заезд</t>
  </si>
  <si>
    <t>3 з-д</t>
  </si>
  <si>
    <t>3 предварительный заезд</t>
  </si>
  <si>
    <t>4 з-д</t>
  </si>
  <si>
    <t>4 предварительный заезд</t>
  </si>
  <si>
    <t>5 з-д</t>
  </si>
  <si>
    <t>5 предварительный заезд</t>
  </si>
  <si>
    <t>6 з-д</t>
  </si>
  <si>
    <t>6 предварительный заезд</t>
  </si>
  <si>
    <t>7 з-д</t>
  </si>
  <si>
    <t>1-6 + 3 лучших по времени в п/ф остальные выбывают</t>
  </si>
  <si>
    <t>С-1</t>
  </si>
  <si>
    <t>Лазарев Евгений</t>
  </si>
  <si>
    <t>Листунов  Дмитрий</t>
  </si>
  <si>
    <t>Широков Александр</t>
  </si>
  <si>
    <t>Гуреев Роман</t>
  </si>
  <si>
    <t>Счастливов Виталий</t>
  </si>
  <si>
    <t>Малый Александр</t>
  </si>
  <si>
    <t>Ефимов  Артем</t>
  </si>
  <si>
    <t>Соковых Евгений</t>
  </si>
  <si>
    <t>Галиев Альберт</t>
  </si>
  <si>
    <t>8 з-д</t>
  </si>
  <si>
    <t>Шарашов Андрей</t>
  </si>
  <si>
    <t>Крохмаль Вячеслав</t>
  </si>
  <si>
    <t>Карпов Данила</t>
  </si>
  <si>
    <t>Пискорский Данила</t>
  </si>
  <si>
    <t>Дернов Максим</t>
  </si>
  <si>
    <t>Вуткарев Григорий</t>
  </si>
  <si>
    <t>Гамалий Вадим</t>
  </si>
  <si>
    <t>Носаль Михаил</t>
  </si>
  <si>
    <t>Савин Иван</t>
  </si>
  <si>
    <t>9 з-д</t>
  </si>
  <si>
    <t>Мелешников Николай</t>
  </si>
  <si>
    <t>Игнатов  Валерий</t>
  </si>
  <si>
    <t>Ибрагимов Саид</t>
  </si>
  <si>
    <t>Юрченко Георгий</t>
  </si>
  <si>
    <t>Федорец Иван</t>
  </si>
  <si>
    <t>Тарнакин Владимир</t>
  </si>
  <si>
    <t>Барзилов Кирилл</t>
  </si>
  <si>
    <t>Мельников Семен</t>
  </si>
  <si>
    <t>Панькин Леонид</t>
  </si>
  <si>
    <t>10 з-д</t>
  </si>
  <si>
    <t>11з-д</t>
  </si>
  <si>
    <t>1-7 + луч. по вр. в п/ф, остальные выбывают</t>
  </si>
  <si>
    <t>юниорки 200 метров</t>
  </si>
  <si>
    <t>12 з-д</t>
  </si>
  <si>
    <t>13 з-д</t>
  </si>
  <si>
    <t>14 з-д</t>
  </si>
  <si>
    <t>Одинцова Людмила</t>
  </si>
  <si>
    <t>Абрамова  Дарья</t>
  </si>
  <si>
    <t>Эрглис Кристина</t>
  </si>
  <si>
    <t>Баяндина Анна</t>
  </si>
  <si>
    <t>Просветова Анастасия</t>
  </si>
  <si>
    <t>Корнюхина Наталья</t>
  </si>
  <si>
    <t>Безденежных Ксения</t>
  </si>
  <si>
    <t>15 з-д</t>
  </si>
  <si>
    <t>Вальцева Ксения</t>
  </si>
  <si>
    <t>Лисина Ульяна</t>
  </si>
  <si>
    <t>Андина Анастасия</t>
  </si>
  <si>
    <t>Давыкоза Мария</t>
  </si>
  <si>
    <t>Кульбис Алина</t>
  </si>
  <si>
    <t>Дуболазова  Ольга</t>
  </si>
  <si>
    <t>Плиткина Василиса</t>
  </si>
  <si>
    <t>16 з-д</t>
  </si>
  <si>
    <t>1 в финал 2-7 в п/ф, остальные выбыввют</t>
  </si>
  <si>
    <t>Черепанова Евгения</t>
  </si>
  <si>
    <t>Безродных Ксения</t>
  </si>
  <si>
    <t>Кулешова Дарья</t>
  </si>
  <si>
    <t>Новокрещёнова Ольга</t>
  </si>
  <si>
    <t>Ткаченко Алёна</t>
  </si>
  <si>
    <t>Дюкова Полина</t>
  </si>
  <si>
    <t>Панина Арина</t>
  </si>
  <si>
    <t>17 з-д</t>
  </si>
  <si>
    <t>Курач Ксения</t>
  </si>
  <si>
    <t>Сергеева Кристина</t>
  </si>
  <si>
    <t>Волченко Александра</t>
  </si>
  <si>
    <t>Бурлачко Алиса</t>
  </si>
  <si>
    <t>Ковальчук Элеонора</t>
  </si>
  <si>
    <t>Волченко Ярослава</t>
  </si>
  <si>
    <t>18 з-д</t>
  </si>
  <si>
    <t>Никифорова Олеся</t>
  </si>
  <si>
    <t>Харченко Дарья</t>
  </si>
  <si>
    <t>Тимошенко Ирина</t>
  </si>
  <si>
    <t>Хуснутдинова Ирина</t>
  </si>
  <si>
    <t>Филант Юлия</t>
  </si>
  <si>
    <t>Хожаинова Арина</t>
  </si>
  <si>
    <t>19 з-д</t>
  </si>
  <si>
    <t>1 полуфинальный заезд</t>
  </si>
  <si>
    <t xml:space="preserve">1-2 + лучший по времени в финал </t>
  </si>
  <si>
    <t>20 з-д</t>
  </si>
  <si>
    <t>2 полуфинальный заезд</t>
  </si>
  <si>
    <t>21 з-д</t>
  </si>
  <si>
    <t>3 полуфинальный заезд</t>
  </si>
  <si>
    <t>22 з-д</t>
  </si>
  <si>
    <t>4 полуфинальный заезд</t>
  </si>
  <si>
    <t>23 з-д</t>
  </si>
  <si>
    <t>1-3 в финал, остальные выбывают</t>
  </si>
  <si>
    <t>24 з-д</t>
  </si>
  <si>
    <t>25 з-д</t>
  </si>
  <si>
    <t>26 з-д</t>
  </si>
  <si>
    <t>1-2 + лучший по времени в финал, ост. выбывают</t>
  </si>
  <si>
    <t>27 з-д</t>
  </si>
  <si>
    <t>28 з-д</t>
  </si>
  <si>
    <t>29 з-д</t>
  </si>
  <si>
    <t>30 з-д</t>
  </si>
  <si>
    <t>1-3 в финал, ост. выбывают</t>
  </si>
  <si>
    <t>31 з-д</t>
  </si>
  <si>
    <t>32 з-д</t>
  </si>
  <si>
    <t>К-1 юниоры 200 метров</t>
  </si>
  <si>
    <t>33 з-д</t>
  </si>
  <si>
    <t>С-1 юниоры 200 метров</t>
  </si>
  <si>
    <t>34 з-д</t>
  </si>
  <si>
    <t>К-1 юниорки 200 метров</t>
  </si>
  <si>
    <t>35 з-д</t>
  </si>
  <si>
    <t>С-1 юниорки 200 метров</t>
  </si>
  <si>
    <t>НАГРАЖДЕНИЕ</t>
  </si>
  <si>
    <t>1 мая 2018 г.         Вечерняя программа</t>
  </si>
  <si>
    <t>36 з-д</t>
  </si>
  <si>
    <t>1 в финал, 2-7 в п/ф, ост. выбывают</t>
  </si>
  <si>
    <t>К-2</t>
  </si>
  <si>
    <t>Анохин Максим</t>
  </si>
  <si>
    <t>Артемчук Андрей</t>
  </si>
  <si>
    <t>Карасев Денис</t>
  </si>
  <si>
    <t>Мещеряков Владимир</t>
  </si>
  <si>
    <t>Тюленев Александр</t>
  </si>
  <si>
    <t>Каменский Артем</t>
  </si>
  <si>
    <t>Герасимов Владислав</t>
  </si>
  <si>
    <t>Замковой Александр</t>
  </si>
  <si>
    <t>Аверьянов Евгений</t>
  </si>
  <si>
    <t>Бондарев  Алексей</t>
  </si>
  <si>
    <t>Борисенко Никита</t>
  </si>
  <si>
    <t>Тер-Давидьян Михаил</t>
  </si>
  <si>
    <t>37 з-д</t>
  </si>
  <si>
    <t>Михайлов Иван</t>
  </si>
  <si>
    <t>Мацугин Владимир</t>
  </si>
  <si>
    <t>Артемьев Леонид</t>
  </si>
  <si>
    <t>Цыбин Алексей</t>
  </si>
  <si>
    <t>Мухамедов  Илер</t>
  </si>
  <si>
    <t>Ганган Дмитрий</t>
  </si>
  <si>
    <t>Белоус Максим</t>
  </si>
  <si>
    <t>Пирогов Артем</t>
  </si>
  <si>
    <t>Попов Данил</t>
  </si>
  <si>
    <t>Емельянов Олег</t>
  </si>
  <si>
    <t>Калмыков Вадим</t>
  </si>
  <si>
    <t>Шумейко Игорь</t>
  </si>
  <si>
    <t>38 з-д</t>
  </si>
  <si>
    <t>Олейников Владислав</t>
  </si>
  <si>
    <t>Побирченко Владислав</t>
  </si>
  <si>
    <t>Высоцкий Вадим</t>
  </si>
  <si>
    <t>Коваленко Александр</t>
  </si>
  <si>
    <t>Аверин Михаил</t>
  </si>
  <si>
    <t>Скоробогатов Ярослав</t>
  </si>
  <si>
    <t>Арнаутов Анатолий</t>
  </si>
  <si>
    <t>Иванов Владислав</t>
  </si>
  <si>
    <t>Бартошевич Михаил</t>
  </si>
  <si>
    <t>Шевцов  Иван</t>
  </si>
  <si>
    <t>Прошин Дмитрий</t>
  </si>
  <si>
    <t>Скиба Вадим</t>
  </si>
  <si>
    <t>39 з-д</t>
  </si>
  <si>
    <t>40 з-д</t>
  </si>
  <si>
    <t>41 з-д</t>
  </si>
  <si>
    <t>С-2 юниорки 200 метров</t>
  </si>
  <si>
    <t>42 з-д</t>
  </si>
  <si>
    <t>К-2 юниоры 200 метров</t>
  </si>
  <si>
    <t>1 предварительный</t>
  </si>
  <si>
    <t>2 предварительный</t>
  </si>
  <si>
    <t>3 предварительный</t>
  </si>
  <si>
    <t>4 предварительный</t>
  </si>
  <si>
    <t>5 предварительный</t>
  </si>
  <si>
    <t>6 предварительный</t>
  </si>
  <si>
    <t>официальные тренировки, первый лодочный контроль</t>
  </si>
  <si>
    <t>комиссия по допуску участников</t>
  </si>
  <si>
    <t>совещание с представителями команд и спортивными судьями</t>
  </si>
  <si>
    <t>№ заезда</t>
  </si>
  <si>
    <t>Время старта</t>
  </si>
  <si>
    <t>Вид программы</t>
  </si>
  <si>
    <t>8:00 - 9:00</t>
  </si>
  <si>
    <t>К-1 дистанция 500 м юниоры до 19 лет</t>
  </si>
  <si>
    <t>7 предварительный</t>
  </si>
  <si>
    <t>8 предварительный</t>
  </si>
  <si>
    <t>9 предварительный</t>
  </si>
  <si>
    <t>Система отбора в полуфинальные заезды:</t>
  </si>
  <si>
    <t>1-3 + 3 лучших по времени в полуфинал, остальные выбывают</t>
  </si>
  <si>
    <t>С-1 дистанция 500 м юниоры до 19 лет</t>
  </si>
  <si>
    <t>1-4 + 3 из 5-х лучших по времени в полуфинал, остальные выбывают</t>
  </si>
  <si>
    <t>К-1 дистанция 500 м юниорки до 19 лет</t>
  </si>
  <si>
    <t>С-1 дистанция 500 м юниорки до 19 лет</t>
  </si>
  <si>
    <t>1-6 + 3 из 7-х лучших по времени в полуфинал, остальные выбывают</t>
  </si>
  <si>
    <t>К-1 дистанция 500 м юниоры до 24 лет</t>
  </si>
  <si>
    <t>1-4 в полуфинал, остальные выбывают</t>
  </si>
  <si>
    <t>С-1 дистанция 500 м юниоры до 24 лет</t>
  </si>
  <si>
    <t>1-5 + 2 из 6-х лучших по времени в полуфинал, остальные выбывают</t>
  </si>
  <si>
    <t>К-1 дистанция 500 м юниорки до 24 лет</t>
  </si>
  <si>
    <t>1-6 + 3 из 7-х в полуфинал, остальные выбывают</t>
  </si>
  <si>
    <t>C-1 дистанция 500 м юниорки до 24 лет</t>
  </si>
  <si>
    <t>1-3 в финал,  4-7 + лучший по времени в полуфинал, остальные выбывают</t>
  </si>
  <si>
    <t>1 полуфинал</t>
  </si>
  <si>
    <t>2 полуфинал</t>
  </si>
  <si>
    <t>3 полуфинал</t>
  </si>
  <si>
    <t>4 полуфинал</t>
  </si>
  <si>
    <t>Система отбора в финальные заезды:</t>
  </si>
  <si>
    <t>1-2 + лучший по времени в финал, остальные выбывают</t>
  </si>
  <si>
    <t>полуфинал</t>
  </si>
  <si>
    <t>09 мая (вечерняя программа)</t>
  </si>
  <si>
    <t>14:40 - 16:00</t>
  </si>
  <si>
    <t>С-1 дистанция 500 м юниорки до 24 лет</t>
  </si>
  <si>
    <t>10 мая (утренняя программа)</t>
  </si>
  <si>
    <t>К-1 дистанция 200 м юниоры до 19 лет</t>
  </si>
  <si>
    <t>1-4 + 4 из 5-х лучших по времени в полуфинал, остальные выбывают</t>
  </si>
  <si>
    <t>С-1 дистанция 200 м юниоры до 19 лет</t>
  </si>
  <si>
    <t>К-1 дистанция 200 м юниорки до 19 лет</t>
  </si>
  <si>
    <t>С-1 дистанция 200 м юниорки до 19 лет</t>
  </si>
  <si>
    <t>К-1 дистанция 200 м юниоры до 24 лет</t>
  </si>
  <si>
    <t>С-1 дистанция 200 м юниоры до 24 лет</t>
  </si>
  <si>
    <t>К-1 дистанция 200 м юниорки до 24 лет</t>
  </si>
  <si>
    <t>1 в финал, 2-7 в полуфинал, остальные выбывают</t>
  </si>
  <si>
    <t>С-1 дистанция 200 м юниорки до 24 лет</t>
  </si>
  <si>
    <t>1-3 в финал, 4-7 + лучший по времени в полуфинал, остальные выбывают</t>
  </si>
  <si>
    <t>10 мая (вечерняя программа)</t>
  </si>
  <si>
    <t>13:40 - 16:00</t>
  </si>
  <si>
    <t>11 мая (утренняя программа)</t>
  </si>
  <si>
    <t>К-1 дистанция 1000 м юниоры до 19 лет</t>
  </si>
  <si>
    <t>С-1 дистанция 1000 м юниоры до 19 лет</t>
  </si>
  <si>
    <t>К-1 дистанция 1000 м юниорки до 19 лет</t>
  </si>
  <si>
    <t>С-1 дистанция 1000 м юниорки до 19 лет</t>
  </si>
  <si>
    <t>К-1 дистанция 1000 м юниоры до 24 лет</t>
  </si>
  <si>
    <t>С-1 дистанция 1000 м юниоры до 24 лет</t>
  </si>
  <si>
    <t>К-1 дистанция 1000 м юниорки до 24 лет</t>
  </si>
  <si>
    <t>1 в финал,  2-7 в полуфинал, остальные выбывают</t>
  </si>
  <si>
    <t>11 мая    вечерняя программа</t>
  </si>
  <si>
    <t>14:30 - 16:00</t>
  </si>
  <si>
    <t>С-1 дистанция 1000 м юниорки до 24 лет</t>
  </si>
  <si>
    <t>12 мая (утренняя программа)</t>
  </si>
  <si>
    <t>К-2 дистанция 200 м юниорки до 19 лет</t>
  </si>
  <si>
    <t>С-2 дистанция 200 м юниорки до 19 лет</t>
  </si>
  <si>
    <t>10:25 - 11:00</t>
  </si>
  <si>
    <t>С-2 дистанция 200 м юниорки до 24 лет</t>
  </si>
  <si>
    <t>12 мая (вечерняя программа)</t>
  </si>
  <si>
    <t>11:45 - 14:00</t>
  </si>
  <si>
    <t>К-2 дистанция 1000 м юниоры до 19 лет</t>
  </si>
  <si>
    <t>С-2 дистанция 1000 м юниоры до 19 лет</t>
  </si>
  <si>
    <t>К-2 дистанция 1000 м юниоры до 24 лет</t>
  </si>
  <si>
    <t>С-2 дистанция 1000 м юниоры до 24 лет</t>
  </si>
  <si>
    <t>13 мая (утренняя программа)</t>
  </si>
  <si>
    <t>К-2 дистанция 500 м юниоры до 19 лет</t>
  </si>
  <si>
    <t>1-6 + 3 из 7-х  в полуфинал остальные выбывают</t>
  </si>
  <si>
    <t>С-2 дистанция 500 м юниоры до 19 лет</t>
  </si>
  <si>
    <t>К-2 дистанция 500 м юниорки до 19 лет</t>
  </si>
  <si>
    <t>С-2 дистанция 500 м юниорки до 19 лет</t>
  </si>
  <si>
    <t>К-2 дистанция 500 м юниоры до 24 лет</t>
  </si>
  <si>
    <t>С-2 дистанция 500 м юниоры до 24 лет</t>
  </si>
  <si>
    <t>К-2 дистанция 500 м юниорки до 24 лет</t>
  </si>
  <si>
    <t>1-3 в финал,  остальные выбывают</t>
  </si>
  <si>
    <t>11:40 - 12:00</t>
  </si>
  <si>
    <t>С-2 дистанция 500 м юниорки до 24 лет</t>
  </si>
  <si>
    <t>13 мая (вечерняя программа)</t>
  </si>
  <si>
    <t>13:20 - 15:00</t>
  </si>
  <si>
    <t>К-4 дистанция 500 м юниоры до 19 лет</t>
  </si>
  <si>
    <t>1-3 + 3 по лучшему времени в финал, остальные выбывают</t>
  </si>
  <si>
    <t>К-4 дистанция 500 м юниорки до 19 лет</t>
  </si>
  <si>
    <t>К-4 дистанция 500 м юниоры до 24 лет</t>
  </si>
  <si>
    <t>К-4 дистанция 500 м юниорки до 24 лет</t>
  </si>
  <si>
    <t>С-4 дистанция 500 м юниоры до 19 лет</t>
  </si>
  <si>
    <t>14 мая</t>
  </si>
  <si>
    <t>11:05 - 12:00</t>
  </si>
  <si>
    <t>К-1 дистанция 5000 м юниоры до 19 лет</t>
  </si>
  <si>
    <t>С-1 дистанция 5000 м юниоры до 19 лет</t>
  </si>
  <si>
    <t>К-1 дистанция 5000 м юниорки до 19 лет</t>
  </si>
  <si>
    <t>15 мая - отъезд команд</t>
  </si>
  <si>
    <t>Канин</t>
  </si>
  <si>
    <t>Гутов</t>
  </si>
  <si>
    <t>Прозоров</t>
  </si>
  <si>
    <t>Аношкин</t>
  </si>
  <si>
    <t>Голенко</t>
  </si>
  <si>
    <t>Пискун</t>
  </si>
  <si>
    <t>Самсонов</t>
  </si>
  <si>
    <t>Демид</t>
  </si>
  <si>
    <t>Селивёрстова</t>
  </si>
  <si>
    <t>Сызганов</t>
  </si>
  <si>
    <t>Теганов</t>
  </si>
  <si>
    <t>Усатая</t>
  </si>
  <si>
    <t>Фоминская</t>
  </si>
  <si>
    <t>Альшаков</t>
  </si>
  <si>
    <t>Давид</t>
  </si>
  <si>
    <t>Афанасьев</t>
  </si>
  <si>
    <t>Батраков</t>
  </si>
  <si>
    <t>Виноградов</t>
  </si>
  <si>
    <t>Драчёва</t>
  </si>
  <si>
    <t>Василина</t>
  </si>
  <si>
    <t>Захаренко</t>
  </si>
  <si>
    <t>Кабакова</t>
  </si>
  <si>
    <t>Костенко</t>
  </si>
  <si>
    <t>Кротова</t>
  </si>
  <si>
    <t>Лапин</t>
  </si>
  <si>
    <t>Анатольевич</t>
  </si>
  <si>
    <t>Лободина</t>
  </si>
  <si>
    <t>Одинцов</t>
  </si>
  <si>
    <t>Орлов</t>
  </si>
  <si>
    <t>Постоева</t>
  </si>
  <si>
    <t>Кристина</t>
  </si>
  <si>
    <t>Тупикин</t>
  </si>
  <si>
    <t>Лев</t>
  </si>
  <si>
    <t>Фомин</t>
  </si>
  <si>
    <t>Кашапов</t>
  </si>
  <si>
    <t>Кожемякин</t>
  </si>
  <si>
    <t>Мирон</t>
  </si>
  <si>
    <t>Кузнецов</t>
  </si>
  <si>
    <t>Маштакова</t>
  </si>
  <si>
    <t>Мешков</t>
  </si>
  <si>
    <t>Нуянзин</t>
  </si>
  <si>
    <t>Очаковская</t>
  </si>
  <si>
    <t>Перединко</t>
  </si>
  <si>
    <t>Элина</t>
  </si>
  <si>
    <t>Санькова</t>
  </si>
  <si>
    <t>Симанов</t>
  </si>
  <si>
    <t>Елисей</t>
  </si>
  <si>
    <t>Химченко</t>
  </si>
  <si>
    <t>Шимпф</t>
  </si>
  <si>
    <t>Щербатов</t>
  </si>
  <si>
    <t>Юриков</t>
  </si>
  <si>
    <t>Бирюлев</t>
  </si>
  <si>
    <t>Воробьёва</t>
  </si>
  <si>
    <t>Эльвира</t>
  </si>
  <si>
    <t>Гиршфельд</t>
  </si>
  <si>
    <t>Гребенкин</t>
  </si>
  <si>
    <t>Захар</t>
  </si>
  <si>
    <t>Загузова</t>
  </si>
  <si>
    <t>Зарина</t>
  </si>
  <si>
    <t>Казицына</t>
  </si>
  <si>
    <t>Игоревна</t>
  </si>
  <si>
    <t>Карамышина</t>
  </si>
  <si>
    <t>Лысанова</t>
  </si>
  <si>
    <t>Масленникова</t>
  </si>
  <si>
    <t>Ситора</t>
  </si>
  <si>
    <t>Мохова</t>
  </si>
  <si>
    <t>Прудников</t>
  </si>
  <si>
    <t>Рак</t>
  </si>
  <si>
    <t>Серажетдинов</t>
  </si>
  <si>
    <t>Тимурович</t>
  </si>
  <si>
    <t>Солдатова</t>
  </si>
  <si>
    <t>Тиана</t>
  </si>
  <si>
    <t>Сучкова</t>
  </si>
  <si>
    <t>Терещенко</t>
  </si>
  <si>
    <t>Шнякин</t>
  </si>
  <si>
    <t>Маркелов</t>
  </si>
  <si>
    <t>Огарев</t>
  </si>
  <si>
    <t>Оркин</t>
  </si>
  <si>
    <t>Приходькова</t>
  </si>
  <si>
    <t>Севрюкова</t>
  </si>
  <si>
    <t>Стародубцева</t>
  </si>
  <si>
    <t>Шабашова</t>
  </si>
  <si>
    <t>Ширнина</t>
  </si>
  <si>
    <t>Анохина</t>
  </si>
  <si>
    <t>Павловна</t>
  </si>
  <si>
    <t>Кривошеина</t>
  </si>
  <si>
    <t>Омелехин</t>
  </si>
  <si>
    <t>Русских</t>
  </si>
  <si>
    <t>Лада</t>
  </si>
  <si>
    <t>Леонидовна</t>
  </si>
  <si>
    <t>Кондрашов</t>
  </si>
  <si>
    <t>Саакян</t>
  </si>
  <si>
    <t>Погос</t>
  </si>
  <si>
    <t>Шутов</t>
  </si>
  <si>
    <t>Евсеев</t>
  </si>
  <si>
    <t>Романовский</t>
  </si>
  <si>
    <t>Терехов</t>
  </si>
  <si>
    <t>Тригубов</t>
  </si>
  <si>
    <t>Бердыгужин</t>
  </si>
  <si>
    <t>Саян</t>
  </si>
  <si>
    <t>Жолдасович</t>
  </si>
  <si>
    <t>Магзумов</t>
  </si>
  <si>
    <t>Ренат</t>
  </si>
  <si>
    <t>Алибекович</t>
  </si>
  <si>
    <t>Семеров</t>
  </si>
  <si>
    <t>Артамонов</t>
  </si>
  <si>
    <t>Гусейнова</t>
  </si>
  <si>
    <t>Илхам Кызы</t>
  </si>
  <si>
    <t>Коледа</t>
  </si>
  <si>
    <t>Котов</t>
  </si>
  <si>
    <t>Сироткин</t>
  </si>
  <si>
    <t>Беккер</t>
  </si>
  <si>
    <t>Выштикалюк</t>
  </si>
  <si>
    <t>Гаврилов</t>
  </si>
  <si>
    <t>Денисов</t>
  </si>
  <si>
    <t>Кодь</t>
  </si>
  <si>
    <t>Виолетта</t>
  </si>
  <si>
    <t>Козырев</t>
  </si>
  <si>
    <t>Мерзявко</t>
  </si>
  <si>
    <t>Райфикестр</t>
  </si>
  <si>
    <t>Цыбина</t>
  </si>
  <si>
    <t>Жерибор</t>
  </si>
  <si>
    <t>Зоя</t>
  </si>
  <si>
    <t>Максюкова</t>
  </si>
  <si>
    <t>Садонцева</t>
  </si>
  <si>
    <t>Тимченко</t>
  </si>
  <si>
    <t>Шамгонов</t>
  </si>
  <si>
    <t>Аслан</t>
  </si>
  <si>
    <t>Асемханович</t>
  </si>
  <si>
    <t>Шост</t>
  </si>
  <si>
    <t>Яромир</t>
  </si>
  <si>
    <t>Щечилина</t>
  </si>
  <si>
    <t>Дмитриенко</t>
  </si>
  <si>
    <t>Носенко</t>
  </si>
  <si>
    <t>Белоногов</t>
  </si>
  <si>
    <t>Бурлаков</t>
  </si>
  <si>
    <t>Вячеслав</t>
  </si>
  <si>
    <t>Ефимов</t>
  </si>
  <si>
    <t>Кадникова</t>
  </si>
  <si>
    <t>Найдович</t>
  </si>
  <si>
    <t>Старков</t>
  </si>
  <si>
    <t>Чуркина</t>
  </si>
  <si>
    <t>Вересников</t>
  </si>
  <si>
    <t>Волков</t>
  </si>
  <si>
    <t>Родион</t>
  </si>
  <si>
    <t>Грибанова</t>
  </si>
  <si>
    <t>Зведенинов</t>
  </si>
  <si>
    <t>Георгий</t>
  </si>
  <si>
    <t>Ловков</t>
  </si>
  <si>
    <t>Мазитова</t>
  </si>
  <si>
    <t>Ильдаровна</t>
  </si>
  <si>
    <t>Мурзаев</t>
  </si>
  <si>
    <t>Пронькин</t>
  </si>
  <si>
    <t>Сеник</t>
  </si>
  <si>
    <t>Владиславовна</t>
  </si>
  <si>
    <t>Тихомиров</t>
  </si>
  <si>
    <t>Руслан</t>
  </si>
  <si>
    <t>Фоминых</t>
  </si>
  <si>
    <t>Чаухан</t>
  </si>
  <si>
    <t>Шубин</t>
  </si>
  <si>
    <t>Аверенко</t>
  </si>
  <si>
    <t>Зеров</t>
  </si>
  <si>
    <t>Куликовская</t>
  </si>
  <si>
    <t>Куренкова</t>
  </si>
  <si>
    <t>Лихачева</t>
  </si>
  <si>
    <t>Малышев</t>
  </si>
  <si>
    <t>Егорович</t>
  </si>
  <si>
    <t>Мардер</t>
  </si>
  <si>
    <t>Тимофей</t>
  </si>
  <si>
    <t>Мосеев</t>
  </si>
  <si>
    <t>Николаенко</t>
  </si>
  <si>
    <t>Островская</t>
  </si>
  <si>
    <t>Пелымский</t>
  </si>
  <si>
    <t>Стогний</t>
  </si>
  <si>
    <t>Черницын</t>
  </si>
  <si>
    <t>Чуркин</t>
  </si>
  <si>
    <t>Григорий</t>
  </si>
  <si>
    <t>Антонов</t>
  </si>
  <si>
    <t>Артемьев</t>
  </si>
  <si>
    <t>Кириллович</t>
  </si>
  <si>
    <t>Бабинов</t>
  </si>
  <si>
    <t>Буцаревский</t>
  </si>
  <si>
    <t>Минтимер</t>
  </si>
  <si>
    <t>Воронов</t>
  </si>
  <si>
    <t>Герасимов</t>
  </si>
  <si>
    <t>Депутатов</t>
  </si>
  <si>
    <t>Жариков</t>
  </si>
  <si>
    <t>Макар</t>
  </si>
  <si>
    <t>Кашкарова</t>
  </si>
  <si>
    <t>Максимовна</t>
  </si>
  <si>
    <t>Кожин</t>
  </si>
  <si>
    <t>Корняков</t>
  </si>
  <si>
    <t>Корягина</t>
  </si>
  <si>
    <t>Кочурова</t>
  </si>
  <si>
    <t>Василиса</t>
  </si>
  <si>
    <t>Ильинична</t>
  </si>
  <si>
    <t>Криницын</t>
  </si>
  <si>
    <t>Куряев</t>
  </si>
  <si>
    <t>Логинова</t>
  </si>
  <si>
    <t>Надежда</t>
  </si>
  <si>
    <t>Луканин</t>
  </si>
  <si>
    <t>Маскаленко</t>
  </si>
  <si>
    <t>Минин</t>
  </si>
  <si>
    <t>Петрова</t>
  </si>
  <si>
    <t>Раздьяконов</t>
  </si>
  <si>
    <t>Сергеев</t>
  </si>
  <si>
    <t>Сташан</t>
  </si>
  <si>
    <t>Степанов</t>
  </si>
  <si>
    <t>Фаюстова</t>
  </si>
  <si>
    <t>Шавалеев</t>
  </si>
  <si>
    <t>Швецов</t>
  </si>
  <si>
    <t>Бостанарь</t>
  </si>
  <si>
    <t>Стёпа</t>
  </si>
  <si>
    <t>Жиляев</t>
  </si>
  <si>
    <t>Марк</t>
  </si>
  <si>
    <t>Исаков</t>
  </si>
  <si>
    <t>Качесов</t>
  </si>
  <si>
    <t>Князев</t>
  </si>
  <si>
    <t>Кобзев</t>
  </si>
  <si>
    <t>Лукин</t>
  </si>
  <si>
    <t>Муезинович</t>
  </si>
  <si>
    <t>Златан</t>
  </si>
  <si>
    <t>Сенадович</t>
  </si>
  <si>
    <t>Поташкин</t>
  </si>
  <si>
    <t>Привалова</t>
  </si>
  <si>
    <t>Рахимов</t>
  </si>
  <si>
    <t>Эрнест</t>
  </si>
  <si>
    <t>Дамирович</t>
  </si>
  <si>
    <t>Рожкин</t>
  </si>
  <si>
    <t>Салахова</t>
  </si>
  <si>
    <t>Сикачев</t>
  </si>
  <si>
    <t>Аверкин</t>
  </si>
  <si>
    <t>Арефьев</t>
  </si>
  <si>
    <t>Аристов</t>
  </si>
  <si>
    <t>Батуев</t>
  </si>
  <si>
    <t>Бушманова</t>
  </si>
  <si>
    <t>Младлена</t>
  </si>
  <si>
    <t>Вопилова</t>
  </si>
  <si>
    <t>Елфимов</t>
  </si>
  <si>
    <t>Игнатьев</t>
  </si>
  <si>
    <t>Святослав</t>
  </si>
  <si>
    <t>Коврова</t>
  </si>
  <si>
    <t>Малев</t>
  </si>
  <si>
    <t>Постылякова</t>
  </si>
  <si>
    <t>Пронин</t>
  </si>
  <si>
    <t>Сальников</t>
  </si>
  <si>
    <t>Сидоренко</t>
  </si>
  <si>
    <t>Суворов</t>
  </si>
  <si>
    <t>Третьяков</t>
  </si>
  <si>
    <t>Валентин</t>
  </si>
  <si>
    <t>Утямышев</t>
  </si>
  <si>
    <t>Салтанюк</t>
  </si>
  <si>
    <t>Горбунова</t>
  </si>
  <si>
    <t>Полицинская</t>
  </si>
  <si>
    <t>Зырянов</t>
  </si>
  <si>
    <t>Лобанова</t>
  </si>
  <si>
    <t>Селькин</t>
  </si>
  <si>
    <t>Сипин</t>
  </si>
  <si>
    <t>Юхимчук</t>
  </si>
  <si>
    <t>Алёна</t>
  </si>
  <si>
    <t>Багин</t>
  </si>
  <si>
    <t>Бородин</t>
  </si>
  <si>
    <t>Качагин</t>
  </si>
  <si>
    <t>Новиков</t>
  </si>
  <si>
    <t>Подрез</t>
  </si>
  <si>
    <t>Пруцков</t>
  </si>
  <si>
    <t>Черкащенко</t>
  </si>
  <si>
    <t>Шамсувалеев</t>
  </si>
  <si>
    <t>Ринатович</t>
  </si>
  <si>
    <t>Бориков</t>
  </si>
  <si>
    <t>Зинуров</t>
  </si>
  <si>
    <t>Ильясович</t>
  </si>
  <si>
    <t>Кондаков</t>
  </si>
  <si>
    <t>Кравцова</t>
  </si>
  <si>
    <t>Криушина</t>
  </si>
  <si>
    <t>Матаев</t>
  </si>
  <si>
    <t>Половинкина</t>
  </si>
  <si>
    <t>Вячеславовна</t>
  </si>
  <si>
    <t>Почётная</t>
  </si>
  <si>
    <t>Резинкин</t>
  </si>
  <si>
    <t>Буравцова</t>
  </si>
  <si>
    <t>Евстропов</t>
  </si>
  <si>
    <t>Куликов</t>
  </si>
  <si>
    <t>Самсонова Н.В.</t>
  </si>
  <si>
    <t>Лухнев Д.С.</t>
  </si>
  <si>
    <t>Лухнёв Д.С.</t>
  </si>
  <si>
    <t>КГБУ ДО"СШОР им. К. Костенко"</t>
  </si>
  <si>
    <t>Иванов А.А., Мамутов Р.А.</t>
  </si>
  <si>
    <t>1 юн.</t>
  </si>
  <si>
    <t>III</t>
  </si>
  <si>
    <t>КГБУ ДО"СШОР им. К.Костенко"</t>
  </si>
  <si>
    <t>КГБУ ДО "СШОР им.К. Костенко"</t>
  </si>
  <si>
    <t>Масленников С.А.</t>
  </si>
  <si>
    <t>Носачёв С.Ю.</t>
  </si>
  <si>
    <t>II</t>
  </si>
  <si>
    <t>Гацунаев А.Н.</t>
  </si>
  <si>
    <t>Самсонова Н.В., Мамутов Р.А.</t>
  </si>
  <si>
    <t>Ширяев В.Г.</t>
  </si>
  <si>
    <t>КГБУ ДО "СШОР им. К. костенко"</t>
  </si>
  <si>
    <t>Романов Д.С.</t>
  </si>
  <si>
    <t>Самсонова Н.В., Лухнёв Д.С.</t>
  </si>
  <si>
    <t>Самсонова Н.В. Ширяев В.Г.</t>
  </si>
  <si>
    <t>КГБУ ДО "СШОР им. К.Костенко"</t>
  </si>
  <si>
    <t>Самсонова Н.В., Стребков В.А.</t>
  </si>
  <si>
    <t>Носачев С.Ю., Стребков В.А.</t>
  </si>
  <si>
    <t>Романов Д.С., Самсонова Н.В.</t>
  </si>
  <si>
    <t>Самсонова Н.В. Волков М.В.</t>
  </si>
  <si>
    <t>Носачев С.Ю.</t>
  </si>
  <si>
    <t>Носачев С.Ю., Самсонова Н.В.</t>
  </si>
  <si>
    <t>Омская область</t>
  </si>
  <si>
    <t>БУ ДО города Омска «СШОР №3»</t>
  </si>
  <si>
    <t>Сотникова Л.А.</t>
  </si>
  <si>
    <t>Садонцев П.В., Мусс О.В.</t>
  </si>
  <si>
    <t>Чаунина Т.Н., Полищук А.А.</t>
  </si>
  <si>
    <t>Мусс О.В.</t>
  </si>
  <si>
    <t>Сазонкин И.Д.</t>
  </si>
  <si>
    <t>Садонцев П.В.</t>
  </si>
  <si>
    <t>БУ ДО города Омска "СШОР №3"</t>
  </si>
  <si>
    <t>Сергеева Л.В.</t>
  </si>
  <si>
    <t>АУ ДО «Спортивная школа «Сибирь»</t>
  </si>
  <si>
    <t>Вольнова А.С.</t>
  </si>
  <si>
    <t>Воробьева Н.В., Салахов Е.А.</t>
  </si>
  <si>
    <t>ГАУ ДО СО СШОР Рыжкова</t>
  </si>
  <si>
    <t>Воробьева Н.В., Ильин А.В.</t>
  </si>
  <si>
    <t>МБОУ ДО СШ ВИР</t>
  </si>
  <si>
    <t>Калашников М.П.</t>
  </si>
  <si>
    <t>Салахов Е.А.</t>
  </si>
  <si>
    <t>МБУ СШ "Динамо"</t>
  </si>
  <si>
    <t>Воробьев В.В.</t>
  </si>
  <si>
    <t>Ильин А.В.</t>
  </si>
  <si>
    <t>МБОУ ДО СШ "Виктория</t>
  </si>
  <si>
    <t>Кожин С.Ю.</t>
  </si>
  <si>
    <t>Воробьева Н.В.</t>
  </si>
  <si>
    <t>Калашников М.П., Калашников М.П,</t>
  </si>
  <si>
    <t>МБОУ ДО СШ "Виктория"</t>
  </si>
  <si>
    <t>МБУ ДО СШ ВИР</t>
  </si>
  <si>
    <t>Подчиненова Н.А.</t>
  </si>
  <si>
    <t>СШ "ВИР"</t>
  </si>
  <si>
    <t>МБОУ ДО СШ "Динамо"</t>
  </si>
  <si>
    <t>МБОУ ДО СШ "ВИР"</t>
  </si>
  <si>
    <t>Кильметова Т.А.</t>
  </si>
  <si>
    <t>СШ "Динамо"</t>
  </si>
  <si>
    <t>МБУ ДО СШ "ВИР"</t>
  </si>
  <si>
    <t>МБУ СШ ВИР</t>
  </si>
  <si>
    <t>МБУ СШ "Виктория"</t>
  </si>
  <si>
    <t>Горбунова Н.Г.</t>
  </si>
  <si>
    <t>Горбунов А.П.</t>
  </si>
  <si>
    <t>Воробьёва Н.В., Леонтьева Т.Б.</t>
  </si>
  <si>
    <t>Воробьёва Н.А., Леонтьева Т.Б.</t>
  </si>
  <si>
    <t>Воробьева Н.В., Леонтьева Т.Б.</t>
  </si>
  <si>
    <t>Дедюнин В.В., Ильин А.В.</t>
  </si>
  <si>
    <t>ГАУ ДО СО СШОР им.Я.И.Рыжкова</t>
  </si>
  <si>
    <t>Салахова Ю.Д. Салахов Е.А.</t>
  </si>
  <si>
    <t>ГАУ ДО СШОР им. Я.И. Рыжкова</t>
  </si>
  <si>
    <t>Степеренкова А.В., Салахова Ю.Д.</t>
  </si>
  <si>
    <t>ГАУ СО ДО СШОР им.Я.И. Рыжкова</t>
  </si>
  <si>
    <t>СШ ВИР</t>
  </si>
  <si>
    <t>ГАУ ДО СШОР им Я.И. Рыжкова</t>
  </si>
  <si>
    <t>МБУ СШ "ВИР"</t>
  </si>
  <si>
    <t>Салахова Ю.Д., Салахов Е.А.</t>
  </si>
  <si>
    <t>ГАУ ДО СО "СШОР им. Я. И. Рыжкова"</t>
  </si>
  <si>
    <t>Дедюнин В.В., Леонтьева Т.Б.</t>
  </si>
  <si>
    <t>Дедюнин В.В.</t>
  </si>
  <si>
    <t>МБУ ДО СШ Динамо</t>
  </si>
  <si>
    <t>МЮОУ ДО СШ "Динамо"</t>
  </si>
  <si>
    <t>Челябинская область</t>
  </si>
  <si>
    <t>МБУ ДО СШОР №11 г. Челябинска</t>
  </si>
  <si>
    <t>Журбенко Е.Л.</t>
  </si>
  <si>
    <t>Коротовских А.А.</t>
  </si>
  <si>
    <t>Коротовских А.А., Соколов А.И.</t>
  </si>
  <si>
    <t>Пелевина И.В.</t>
  </si>
  <si>
    <t>Рыбаков В.П., Рыбакова Е.Е.</t>
  </si>
  <si>
    <t>Рыбакова Е.Е., Рыбаков В.П.</t>
  </si>
  <si>
    <t>Пелевина И.В., Сергейчева В.А.</t>
  </si>
  <si>
    <t>МБУ ДО "СШ "Умка" г. Магнитогорска</t>
  </si>
  <si>
    <t>Аверьянова С.В.</t>
  </si>
  <si>
    <t>МБУ ДО «СШ "Умка» г. Магнитогорска</t>
  </si>
  <si>
    <t>Аверьянова С.В</t>
  </si>
  <si>
    <t>МБУ ДО СШОР №11 г.Челябинска</t>
  </si>
  <si>
    <t>20-24 июня  2024 г.                                                                                      г.Барнаул</t>
  </si>
  <si>
    <t>20 июня</t>
  </si>
  <si>
    <t xml:space="preserve">14:00 - 17:00 </t>
  </si>
  <si>
    <t>14:00 - 17:00</t>
  </si>
  <si>
    <t>21 июня (утренняя программа)</t>
  </si>
  <si>
    <t>С-1 дистанция 1000 м юноши до 17 лет</t>
  </si>
  <si>
    <t>К-1 дистанция 1000 м юноши до 17 лет</t>
  </si>
  <si>
    <t>С-1 дистанция 1000 м юноши до 15 лет</t>
  </si>
  <si>
    <t>К-1 дистанция 1000 м юноши до 15 лет</t>
  </si>
  <si>
    <t>1 п/финал</t>
  </si>
  <si>
    <t>2 п/финал</t>
  </si>
  <si>
    <t>3 п/финал</t>
  </si>
  <si>
    <t>Церемония открытия соревнований</t>
  </si>
  <si>
    <t>Финал А</t>
  </si>
  <si>
    <t>Финал В</t>
  </si>
  <si>
    <t>Финал С</t>
  </si>
  <si>
    <t>Дистанция 1000 метров</t>
  </si>
  <si>
    <t>Дистанция 500 метров</t>
  </si>
  <si>
    <t>К-1 дистанция 500 м девушки до 17 лет</t>
  </si>
  <si>
    <t>К-1 дистанция 500 м девушки до 15 лет</t>
  </si>
  <si>
    <t>21 июня (вечерняя программа)</t>
  </si>
  <si>
    <t>22 июня (утренняя программа)</t>
  </si>
  <si>
    <t>ФИНАЛ</t>
  </si>
  <si>
    <t xml:space="preserve">ФИНАЛ </t>
  </si>
  <si>
    <t>С-1 дистанция 500 м девушки до 17 лет</t>
  </si>
  <si>
    <t>С-1 дистанция 500 м девушки до 15 лет</t>
  </si>
  <si>
    <t>К-2 дистанция 500 м юноши до 17 лет</t>
  </si>
  <si>
    <t>К-2 дистанция 1000 м юноши до 15 лет</t>
  </si>
  <si>
    <t>К-2 дистанция 500 м юноши до 15 лет</t>
  </si>
  <si>
    <t>С-2 дистанция 500 м юноши до 17 лет</t>
  </si>
  <si>
    <t>К-2 дистанция 500 м девушки до 17 лет</t>
  </si>
  <si>
    <t>С-2 дистанция 500 м девушки до 17 лет</t>
  </si>
  <si>
    <t>Финал</t>
  </si>
  <si>
    <t>С-2 дистанция 500 м юноши до 15 лет</t>
  </si>
  <si>
    <t>К-2 дистанция 500 м девушки до 15 лет</t>
  </si>
  <si>
    <t>С-2 дистанция 500 м девушки до 15 лет</t>
  </si>
  <si>
    <t>22 июня (вечерняя программа)</t>
  </si>
  <si>
    <t>К-2 дистанция 1000 м юноши до 17 лет</t>
  </si>
  <si>
    <t>С-2 дистанция 1000 м юноши до 17 лет</t>
  </si>
  <si>
    <t>С-2 дистанция 1000 м юноши до 15 лет</t>
  </si>
  <si>
    <t>23 июня (утренняя программа)</t>
  </si>
  <si>
    <t>К-1 дистанция 200 м юноши до 17 лет</t>
  </si>
  <si>
    <t>С-1 дистанция 200 м юноши до 17 лет</t>
  </si>
  <si>
    <t>К-1 дистанция 200 м девушки до 17 лет</t>
  </si>
  <si>
    <t>К-1 дистанция 200 м юноши до 15 лет</t>
  </si>
  <si>
    <t>С-1 дистанция 200 м юноши до 15 лет</t>
  </si>
  <si>
    <t>К-1 дистанция 200 м девушки до 15 лет</t>
  </si>
  <si>
    <t>С-1 дистанция 200 м девушки до 17 лет</t>
  </si>
  <si>
    <t>С-1 дистанция 200 м девушки до 15 лет</t>
  </si>
  <si>
    <t>Финал Б</t>
  </si>
  <si>
    <t>23 июня (вечерняя программа)</t>
  </si>
  <si>
    <t>К-2 дистанция 200 м юниоры до 19 лет</t>
  </si>
  <si>
    <t>К-2 дистанция 200 м юноши до 17 лет</t>
  </si>
  <si>
    <t>К-2 дистанция 200 м юноши до 15 лет</t>
  </si>
  <si>
    <t>С-2 дистанция 200 м юноши до 15 лет</t>
  </si>
  <si>
    <t>С-2 дистанция 200 м юниоры до 19 лет</t>
  </si>
  <si>
    <t>С-2 дистанция 200 м юноши до 17 лет</t>
  </si>
  <si>
    <t>К-2 дистанция 200 м девушки до 17 лет</t>
  </si>
  <si>
    <t>С-2 дистанция 200 м девушки до 17 лет</t>
  </si>
  <si>
    <t>К-2 дистанция 200 м девушки до 15 лет</t>
  </si>
  <si>
    <t>С-2 дистанция 200 м девушки до 15 лет</t>
  </si>
  <si>
    <t>Награждение одиночки 1000 метров</t>
  </si>
  <si>
    <t>8:30 - 9:00</t>
  </si>
  <si>
    <t>Награждение одиночки 500 метров</t>
  </si>
  <si>
    <t xml:space="preserve"> п/финал</t>
  </si>
  <si>
    <t>Награждение двойки 1000 метров</t>
  </si>
  <si>
    <t>Награждение двойки 500 метров</t>
  </si>
  <si>
    <t>Награждение одиночки 200 метров</t>
  </si>
  <si>
    <t>Награждение двойки 200 метров, командный зачет</t>
  </si>
  <si>
    <t>5</t>
  </si>
  <si>
    <t>2</t>
  </si>
  <si>
    <t>3</t>
  </si>
  <si>
    <t>1</t>
  </si>
  <si>
    <t>8</t>
  </si>
  <si>
    <t>9</t>
  </si>
  <si>
    <t>10</t>
  </si>
  <si>
    <t>4</t>
  </si>
  <si>
    <t>7</t>
  </si>
  <si>
    <t>13</t>
  </si>
  <si>
    <t>11</t>
  </si>
  <si>
    <t>12</t>
  </si>
  <si>
    <t>14</t>
  </si>
  <si>
    <t>15</t>
  </si>
  <si>
    <t>16</t>
  </si>
  <si>
    <t>17</t>
  </si>
  <si>
    <t>18</t>
  </si>
  <si>
    <t>С.Ю. Носачев (с. Павловск, Алтайский край)</t>
  </si>
  <si>
    <t>О.В. Шишкина (г. Барнаул, Алтайский край)</t>
  </si>
  <si>
    <t>Ветюгов</t>
  </si>
  <si>
    <t>4.10.633</t>
  </si>
  <si>
    <t>4.24.546</t>
  </si>
  <si>
    <t>4.26.393</t>
  </si>
  <si>
    <t>4.27.136</t>
  </si>
  <si>
    <t>4.28.286</t>
  </si>
  <si>
    <t>4.32.528</t>
  </si>
  <si>
    <t>4.36.853</t>
  </si>
  <si>
    <t>4.48.516</t>
  </si>
  <si>
    <t>5.27.993</t>
  </si>
  <si>
    <t>4.06.197</t>
  </si>
  <si>
    <t>4.22.587</t>
  </si>
  <si>
    <t>4.24.587</t>
  </si>
  <si>
    <t>4.25.102</t>
  </si>
  <si>
    <t>4.25.787</t>
  </si>
  <si>
    <t>4.29.202</t>
  </si>
  <si>
    <t>4.30.674</t>
  </si>
  <si>
    <t>4.34.332</t>
  </si>
  <si>
    <t>4.42.854</t>
  </si>
  <si>
    <t>4.09.288</t>
  </si>
  <si>
    <t>4.10.718</t>
  </si>
  <si>
    <t>4.19.235</t>
  </si>
  <si>
    <t>4.21.363</t>
  </si>
  <si>
    <t>4.31.218</t>
  </si>
  <si>
    <t>4.31.783</t>
  </si>
  <si>
    <t>4.32.338</t>
  </si>
  <si>
    <t>4.34.230</t>
  </si>
  <si>
    <t>5.00.425</t>
  </si>
  <si>
    <t>4.55.631</t>
  </si>
  <si>
    <t>5.05.521</t>
  </si>
  <si>
    <t>5.15.346</t>
  </si>
  <si>
    <t>5.19.946</t>
  </si>
  <si>
    <t>5.46.021</t>
  </si>
  <si>
    <t>5.48.718</t>
  </si>
  <si>
    <t>5.56.634</t>
  </si>
  <si>
    <t>н/ф</t>
  </si>
  <si>
    <t>5.09.488</t>
  </si>
  <si>
    <t>5.11.028</t>
  </si>
  <si>
    <t>5.26.746</t>
  </si>
  <si>
    <t>5.35.576</t>
  </si>
  <si>
    <t>5.45.136</t>
  </si>
  <si>
    <t>5.46.886</t>
  </si>
  <si>
    <t>5.55.126</t>
  </si>
  <si>
    <t>5.56.496</t>
  </si>
  <si>
    <t>5.02.870</t>
  </si>
  <si>
    <t>5.10.097</t>
  </si>
  <si>
    <t>5.54.770</t>
  </si>
  <si>
    <t>6.01.917</t>
  </si>
  <si>
    <t>6.04.000</t>
  </si>
  <si>
    <t>6.18.385</t>
  </si>
  <si>
    <t>4.21.675</t>
  </si>
  <si>
    <t>4.29.480</t>
  </si>
  <si>
    <t>4.37.348</t>
  </si>
  <si>
    <t>4.41.015</t>
  </si>
  <si>
    <t>4.42.015</t>
  </si>
  <si>
    <t>4.43.130</t>
  </si>
  <si>
    <t>4.45.240</t>
  </si>
  <si>
    <t>4.46.835</t>
  </si>
  <si>
    <t>4.47.830</t>
  </si>
  <si>
    <t>4.26.009</t>
  </si>
  <si>
    <t>4.27.476</t>
  </si>
  <si>
    <t>4.28.816</t>
  </si>
  <si>
    <t>4.32.376</t>
  </si>
  <si>
    <t>4.38.936</t>
  </si>
  <si>
    <t>4.39.604</t>
  </si>
  <si>
    <t>4.43.011</t>
  </si>
  <si>
    <t>4.44.691</t>
  </si>
  <si>
    <t>4.56.256</t>
  </si>
  <si>
    <t>4.23.539</t>
  </si>
  <si>
    <t>4.23.861</t>
  </si>
  <si>
    <t>4.25.279</t>
  </si>
  <si>
    <t>4.28.911</t>
  </si>
  <si>
    <t>4.31.331</t>
  </si>
  <si>
    <t>4.32.279</t>
  </si>
  <si>
    <t>4.36.346</t>
  </si>
  <si>
    <t>4.51.884</t>
  </si>
  <si>
    <t>5.01.376</t>
  </si>
  <si>
    <t>4.15.515</t>
  </si>
  <si>
    <t>4.16.553</t>
  </si>
  <si>
    <t>4.16.598</t>
  </si>
  <si>
    <t>4.17.198</t>
  </si>
  <si>
    <t>4.17.453</t>
  </si>
  <si>
    <t>4.18.673</t>
  </si>
  <si>
    <t>4.21.058</t>
  </si>
  <si>
    <t>4.35.513</t>
  </si>
  <si>
    <t>4.49.013</t>
  </si>
  <si>
    <t>4.30.467</t>
  </si>
  <si>
    <t>4.33.567</t>
  </si>
  <si>
    <t>4.35.709</t>
  </si>
  <si>
    <t>4.37.629</t>
  </si>
  <si>
    <t>4.38.857</t>
  </si>
  <si>
    <t>4.45.454</t>
  </si>
  <si>
    <t>4.45.837</t>
  </si>
  <si>
    <t>5.00.917</t>
  </si>
  <si>
    <t>5.09.762</t>
  </si>
  <si>
    <t>5.18.867</t>
  </si>
  <si>
    <t>5.19.274</t>
  </si>
  <si>
    <t>6.00.069</t>
  </si>
  <si>
    <t>6.09.314</t>
  </si>
  <si>
    <t>6.28.684</t>
  </si>
  <si>
    <t>6.31.927</t>
  </si>
  <si>
    <t>6.36.672</t>
  </si>
  <si>
    <t>7.33.629</t>
  </si>
  <si>
    <t>5.00.363</t>
  </si>
  <si>
    <t>5.23.565</t>
  </si>
  <si>
    <t>5.38.263</t>
  </si>
  <si>
    <t>5.43.023</t>
  </si>
  <si>
    <t>5.45.755</t>
  </si>
  <si>
    <t>5.49.625</t>
  </si>
  <si>
    <t>6.03.260</t>
  </si>
  <si>
    <t>6.40.675</t>
  </si>
  <si>
    <t>5.19.516</t>
  </si>
  <si>
    <t>5.21.954</t>
  </si>
  <si>
    <t>5.31.204</t>
  </si>
  <si>
    <t>5.42.529</t>
  </si>
  <si>
    <t>5.55.756</t>
  </si>
  <si>
    <t>6.16.246</t>
  </si>
  <si>
    <t>6.35.959</t>
  </si>
  <si>
    <t>6.42.461</t>
  </si>
  <si>
    <t>4.43.828</t>
  </si>
  <si>
    <t>4.44.965</t>
  </si>
  <si>
    <t>4.55.440</t>
  </si>
  <si>
    <t>4.56.770</t>
  </si>
  <si>
    <t>5.06.810</t>
  </si>
  <si>
    <t>5.13.065</t>
  </si>
  <si>
    <t>5.31.080</t>
  </si>
  <si>
    <t>5.34.435</t>
  </si>
  <si>
    <t>5.49.418</t>
  </si>
  <si>
    <t>4.36.653</t>
  </si>
  <si>
    <t>4.37.536</t>
  </si>
  <si>
    <t>4.44.318</t>
  </si>
  <si>
    <t>4.46.698</t>
  </si>
  <si>
    <t>4.48.003</t>
  </si>
  <si>
    <t>5.16.301</t>
  </si>
  <si>
    <t>5.17.163</t>
  </si>
  <si>
    <t>5.38.543</t>
  </si>
  <si>
    <t>4.35.865</t>
  </si>
  <si>
    <t>4.37.810</t>
  </si>
  <si>
    <t>4.43.083</t>
  </si>
  <si>
    <t>4.45.555</t>
  </si>
  <si>
    <t>4.50.425</t>
  </si>
  <si>
    <t>4.54.278</t>
  </si>
  <si>
    <t>4.56.365</t>
  </si>
  <si>
    <t>5.10.493</t>
  </si>
  <si>
    <t>25-27</t>
  </si>
  <si>
    <t>22-24</t>
  </si>
  <si>
    <t>4.38.481</t>
  </si>
  <si>
    <t>4.40.153</t>
  </si>
  <si>
    <t>4.52.761</t>
  </si>
  <si>
    <t>4.57.123</t>
  </si>
  <si>
    <t>5.08.661</t>
  </si>
  <si>
    <t>5.19.036</t>
  </si>
  <si>
    <t>5.30.548</t>
  </si>
  <si>
    <t>6.25.963</t>
  </si>
  <si>
    <t>дискв</t>
  </si>
  <si>
    <t>4.08.365</t>
  </si>
  <si>
    <t>4.11.023</t>
  </si>
  <si>
    <t>4.14.095</t>
  </si>
  <si>
    <t>4.18.133</t>
  </si>
  <si>
    <t>4.19.683</t>
  </si>
  <si>
    <t>4.23.998</t>
  </si>
  <si>
    <t>4.24.283</t>
  </si>
  <si>
    <t>4.30.230</t>
  </si>
  <si>
    <t>4.35.030</t>
  </si>
  <si>
    <t>41-45</t>
  </si>
  <si>
    <t>36-40</t>
  </si>
  <si>
    <t>31-35</t>
  </si>
  <si>
    <t>4.05.203</t>
  </si>
  <si>
    <t>4.05.353</t>
  </si>
  <si>
    <t>4.06.268</t>
  </si>
  <si>
    <t>4.06.493</t>
  </si>
  <si>
    <t>4.18.733</t>
  </si>
  <si>
    <t>4.26.328</t>
  </si>
  <si>
    <t>4.31.220</t>
  </si>
  <si>
    <t>4.40.600</t>
  </si>
  <si>
    <t>4.41.578</t>
  </si>
  <si>
    <t>5.02.860</t>
  </si>
  <si>
    <t>5.12.600</t>
  </si>
  <si>
    <t>5.19.997</t>
  </si>
  <si>
    <t>5.29.782</t>
  </si>
  <si>
    <t>5.36.097</t>
  </si>
  <si>
    <t>5.39.527</t>
  </si>
  <si>
    <t>5.40.140</t>
  </si>
  <si>
    <t>5.53.820</t>
  </si>
  <si>
    <t>5.55.922</t>
  </si>
  <si>
    <t>5.00.890</t>
  </si>
  <si>
    <t>5.01.378</t>
  </si>
  <si>
    <t>5.05.373</t>
  </si>
  <si>
    <t>5.12.368</t>
  </si>
  <si>
    <t>5.13.753</t>
  </si>
  <si>
    <t>5.35.813</t>
  </si>
  <si>
    <t>5.49.853</t>
  </si>
  <si>
    <t>5.58.353</t>
  </si>
  <si>
    <t>4.14.439</t>
  </si>
  <si>
    <t>4.17.024</t>
  </si>
  <si>
    <t>4.18.194</t>
  </si>
  <si>
    <t>4.19.466</t>
  </si>
  <si>
    <t>4.29.023</t>
  </si>
  <si>
    <t>4.29.091</t>
  </si>
  <si>
    <t>4.40.596</t>
  </si>
  <si>
    <t>4.40.610</t>
  </si>
  <si>
    <t>4.43.631</t>
  </si>
  <si>
    <t>4.15.981</t>
  </si>
  <si>
    <t>4.16.108</t>
  </si>
  <si>
    <t>4.18.881</t>
  </si>
  <si>
    <t>4.20.973</t>
  </si>
  <si>
    <t>4.22.297</t>
  </si>
  <si>
    <t>4.23.038</t>
  </si>
  <si>
    <t>4.23.743</t>
  </si>
  <si>
    <t>4.24.066</t>
  </si>
  <si>
    <t>4.42.171</t>
  </si>
  <si>
    <t>4.16.347</t>
  </si>
  <si>
    <t>4.17.612</t>
  </si>
  <si>
    <t>4.18.415</t>
  </si>
  <si>
    <t>4.24.570</t>
  </si>
  <si>
    <t>4.26.410</t>
  </si>
  <si>
    <t>4.31.095</t>
  </si>
  <si>
    <t>4.32.547</t>
  </si>
  <si>
    <t>4.34.190</t>
  </si>
  <si>
    <t>4.49.817</t>
  </si>
  <si>
    <t>5.21.664</t>
  </si>
  <si>
    <t>5.28.523</t>
  </si>
  <si>
    <t>5.31.089</t>
  </si>
  <si>
    <t>5.36.667</t>
  </si>
  <si>
    <t>5.40.719</t>
  </si>
  <si>
    <t>6.05.937</t>
  </si>
  <si>
    <t>6.09.349</t>
  </si>
  <si>
    <t>6.38.254</t>
  </si>
  <si>
    <t>5.22.235</t>
  </si>
  <si>
    <t>5.33.300</t>
  </si>
  <si>
    <t>5.40.438</t>
  </si>
  <si>
    <t>5.41.123</t>
  </si>
  <si>
    <t>5.51.453</t>
  </si>
  <si>
    <t>5.54.813</t>
  </si>
  <si>
    <t>6.27.438</t>
  </si>
  <si>
    <t>6.38.590</t>
  </si>
  <si>
    <t>6.40.543</t>
  </si>
  <si>
    <t>4.35.451</t>
  </si>
  <si>
    <t>4.36.086</t>
  </si>
  <si>
    <t>4.37.146</t>
  </si>
  <si>
    <t>4.47.451</t>
  </si>
  <si>
    <t>4.48.301</t>
  </si>
  <si>
    <t>4.56.611</t>
  </si>
  <si>
    <t>4.58.783</t>
  </si>
  <si>
    <t>5.03.068</t>
  </si>
  <si>
    <t>5.28.783</t>
  </si>
  <si>
    <t>4.34.499</t>
  </si>
  <si>
    <t>4.37.882</t>
  </si>
  <si>
    <t>4.48.212</t>
  </si>
  <si>
    <t>4.48.249</t>
  </si>
  <si>
    <t>4.53.957</t>
  </si>
  <si>
    <t>4.55.444</t>
  </si>
  <si>
    <t>4.56.354</t>
  </si>
  <si>
    <t>5.03.944</t>
  </si>
  <si>
    <t>5.17.007</t>
  </si>
  <si>
    <t>4.35.217</t>
  </si>
  <si>
    <t>4.35.975</t>
  </si>
  <si>
    <t>4.39.610</t>
  </si>
  <si>
    <t>4.41.045</t>
  </si>
  <si>
    <t>4.41.427</t>
  </si>
  <si>
    <t>5.00.103</t>
  </si>
  <si>
    <t>5.15.757</t>
  </si>
  <si>
    <t>5.17.840</t>
  </si>
  <si>
    <t>5.48.020</t>
  </si>
  <si>
    <t>2.14.369</t>
  </si>
  <si>
    <t>2.19.354</t>
  </si>
  <si>
    <t>2.19.961</t>
  </si>
  <si>
    <t>2.22.091</t>
  </si>
  <si>
    <t>2.26.191</t>
  </si>
  <si>
    <t>2.43.131</t>
  </si>
  <si>
    <t>2.48.989</t>
  </si>
  <si>
    <t>2.15.207</t>
  </si>
  <si>
    <t>2.17.335</t>
  </si>
  <si>
    <t>2.20.375</t>
  </si>
  <si>
    <t>2.25.992</t>
  </si>
  <si>
    <t>2.33.365</t>
  </si>
  <si>
    <t>2.36.285</t>
  </si>
  <si>
    <t>2.49.277</t>
  </si>
  <si>
    <t>2.19.989</t>
  </si>
  <si>
    <t>2.21.097</t>
  </si>
  <si>
    <t>2.23.484</t>
  </si>
  <si>
    <t>2.29.522</t>
  </si>
  <si>
    <t>2.31.449</t>
  </si>
  <si>
    <t>2.32.227</t>
  </si>
  <si>
    <t>2.33.172</t>
  </si>
  <si>
    <t>2.34.576</t>
  </si>
  <si>
    <t>2.14.478</t>
  </si>
  <si>
    <t>2.19.266</t>
  </si>
  <si>
    <t>2.21.053</t>
  </si>
  <si>
    <t>2.24.591</t>
  </si>
  <si>
    <t>2.26.876</t>
  </si>
  <si>
    <t>2.29.541</t>
  </si>
  <si>
    <t>2.53.451</t>
  </si>
  <si>
    <t>2.58.781</t>
  </si>
  <si>
    <t>2.18.011</t>
  </si>
  <si>
    <t>2.23.511</t>
  </si>
  <si>
    <t>2.25.386</t>
  </si>
  <si>
    <t>2.31.794</t>
  </si>
  <si>
    <t>2.33.646</t>
  </si>
  <si>
    <t>2.37.086</t>
  </si>
  <si>
    <t>2.42.604</t>
  </si>
  <si>
    <t>2.55.071</t>
  </si>
  <si>
    <t>2.14.189</t>
  </si>
  <si>
    <t>2.20.669</t>
  </si>
  <si>
    <t>2.21.419</t>
  </si>
  <si>
    <t>2.21.944</t>
  </si>
  <si>
    <t>2.33.764</t>
  </si>
  <si>
    <t>2.38.241</t>
  </si>
  <si>
    <t>2.43.431</t>
  </si>
  <si>
    <t>2.18.226</t>
  </si>
  <si>
    <t>2.20.908</t>
  </si>
  <si>
    <t>2.23.238</t>
  </si>
  <si>
    <t>2.24.773</t>
  </si>
  <si>
    <t>2.27.666</t>
  </si>
  <si>
    <t>2.32.128</t>
  </si>
  <si>
    <t>2.49.338</t>
  </si>
  <si>
    <t>2.51.058</t>
  </si>
  <si>
    <t>н/с</t>
  </si>
  <si>
    <t>3.48.634</t>
  </si>
  <si>
    <t>3.58.631</t>
  </si>
  <si>
    <t>4.04.804</t>
  </si>
  <si>
    <t>4.05.299</t>
  </si>
  <si>
    <t>4.06.896</t>
  </si>
  <si>
    <t>3.45.308</t>
  </si>
  <si>
    <t>3.51.516</t>
  </si>
  <si>
    <t>3.55.631</t>
  </si>
  <si>
    <t>4.00.716</t>
  </si>
  <si>
    <t>4.02.776</t>
  </si>
  <si>
    <t>4.16.493</t>
  </si>
  <si>
    <t>3.59.054</t>
  </si>
  <si>
    <t>4.04.975</t>
  </si>
  <si>
    <t>4.07.353</t>
  </si>
  <si>
    <t>4.18.700</t>
  </si>
  <si>
    <t>4.23.753</t>
  </si>
  <si>
    <t>4.24.280</t>
  </si>
  <si>
    <t>4.24.400</t>
  </si>
  <si>
    <t>4.33.998</t>
  </si>
  <si>
    <t>3.48.892</t>
  </si>
  <si>
    <t>3.54.232</t>
  </si>
  <si>
    <t>3.55.132</t>
  </si>
  <si>
    <t>3.58.140</t>
  </si>
  <si>
    <t>4.13.890</t>
  </si>
  <si>
    <t>4.09.527</t>
  </si>
  <si>
    <t>4.43.065</t>
  </si>
  <si>
    <t>4.03.640</t>
  </si>
  <si>
    <t>4.14.805</t>
  </si>
  <si>
    <t>4.21.493</t>
  </si>
  <si>
    <t>4.24.761</t>
  </si>
  <si>
    <t>4.25.515</t>
  </si>
  <si>
    <t>4.30.208</t>
  </si>
  <si>
    <t>5.14.295</t>
  </si>
  <si>
    <t>4.10.766</t>
  </si>
  <si>
    <t>4.13.103</t>
  </si>
  <si>
    <t>4.24.538</t>
  </si>
  <si>
    <t>5.00.043</t>
  </si>
  <si>
    <t>5.16.053</t>
  </si>
  <si>
    <t>4.35.052</t>
  </si>
  <si>
    <t>2.21.092</t>
  </si>
  <si>
    <t>2.22.380</t>
  </si>
  <si>
    <t>2.24.484</t>
  </si>
  <si>
    <t>2.27.332</t>
  </si>
  <si>
    <t>2.34.547</t>
  </si>
  <si>
    <t>2.39.924</t>
  </si>
  <si>
    <t>2.41.392</t>
  </si>
  <si>
    <t>2.42.207</t>
  </si>
  <si>
    <t>2.22.016</t>
  </si>
  <si>
    <t>2.23.306</t>
  </si>
  <si>
    <t>2.25.073</t>
  </si>
  <si>
    <t>2.26.166</t>
  </si>
  <si>
    <t>2.26.676</t>
  </si>
  <si>
    <t>2.26.721</t>
  </si>
  <si>
    <t>2.30.976</t>
  </si>
  <si>
    <t>2.32.448</t>
  </si>
  <si>
    <t>2.46.158</t>
  </si>
  <si>
    <t>2.20.135</t>
  </si>
  <si>
    <t>2.21.558</t>
  </si>
  <si>
    <t>2.22.778</t>
  </si>
  <si>
    <t>2.26.563</t>
  </si>
  <si>
    <t>2.30.110</t>
  </si>
  <si>
    <t>2.34.845</t>
  </si>
  <si>
    <t>2.38.975</t>
  </si>
  <si>
    <t>2.48.560</t>
  </si>
  <si>
    <t>2.19.338</t>
  </si>
  <si>
    <t>2.22.933</t>
  </si>
  <si>
    <t>2.23.963</t>
  </si>
  <si>
    <t>2.30.136</t>
  </si>
  <si>
    <t>2.31.503</t>
  </si>
  <si>
    <t>2.32.031</t>
  </si>
  <si>
    <t>2.39.943</t>
  </si>
  <si>
    <t>2.42.076</t>
  </si>
  <si>
    <t>3.56.831</t>
  </si>
  <si>
    <t>4.01.601</t>
  </si>
  <si>
    <t>4.06.006</t>
  </si>
  <si>
    <t>4.13.353</t>
  </si>
  <si>
    <t>4.00.246</t>
  </si>
  <si>
    <t>4.05.669</t>
  </si>
  <si>
    <t>4.09.581</t>
  </si>
  <si>
    <t>4.10.809</t>
  </si>
  <si>
    <t>4.12.481</t>
  </si>
  <si>
    <t>4.24.429</t>
  </si>
  <si>
    <t>4.30.414</t>
  </si>
  <si>
    <t>4.36.601</t>
  </si>
  <si>
    <t>4.31.845</t>
  </si>
  <si>
    <t>4.33.874</t>
  </si>
  <si>
    <t>4.44.407</t>
  </si>
  <si>
    <t>4.48.062</t>
  </si>
  <si>
    <t>5.00.129</t>
  </si>
  <si>
    <t>3.52.623</t>
  </si>
  <si>
    <t>3.58.323</t>
  </si>
  <si>
    <t>3.58.818</t>
  </si>
  <si>
    <t>3.58.998</t>
  </si>
  <si>
    <t>4.07.921</t>
  </si>
  <si>
    <t>4.09.911</t>
  </si>
  <si>
    <t>4.11.913</t>
  </si>
  <si>
    <t>4.20.711</t>
  </si>
  <si>
    <t>4.21.308</t>
  </si>
  <si>
    <t>4.11.237</t>
  </si>
  <si>
    <t>4.17.410</t>
  </si>
  <si>
    <t>4.18.220</t>
  </si>
  <si>
    <t>4.23.087</t>
  </si>
  <si>
    <t>4.24.295</t>
  </si>
  <si>
    <t>4.27.930</t>
  </si>
  <si>
    <t>4.28.430</t>
  </si>
  <si>
    <t>4.36.887</t>
  </si>
  <si>
    <t>4.39.597</t>
  </si>
  <si>
    <t>4.31.038</t>
  </si>
  <si>
    <t>4.32.143</t>
  </si>
  <si>
    <t>4.34.021</t>
  </si>
  <si>
    <t>4.35.608</t>
  </si>
  <si>
    <t>4.57.436</t>
  </si>
  <si>
    <t>5.00.723</t>
  </si>
  <si>
    <t>5.05.461</t>
  </si>
  <si>
    <t>5.06.784</t>
  </si>
  <si>
    <t>4.02.917</t>
  </si>
  <si>
    <t>4.04.779</t>
  </si>
  <si>
    <t>4.06.734</t>
  </si>
  <si>
    <t>4.11.329</t>
  </si>
  <si>
    <t>4.13.349</t>
  </si>
  <si>
    <t>4.15.394</t>
  </si>
  <si>
    <t>4.16.077</t>
  </si>
  <si>
    <t>4.17.584</t>
  </si>
  <si>
    <t>4.20.602</t>
  </si>
  <si>
    <t>4.19.082</t>
  </si>
  <si>
    <t>4.20.770</t>
  </si>
  <si>
    <t>4.23.052</t>
  </si>
  <si>
    <t>4.24.297</t>
  </si>
  <si>
    <t>4.25.830</t>
  </si>
  <si>
    <t>4.28.647</t>
  </si>
  <si>
    <t>4.32.100</t>
  </si>
  <si>
    <t>4.32.325</t>
  </si>
  <si>
    <t>4.33.070</t>
  </si>
  <si>
    <t>4.46.340</t>
  </si>
  <si>
    <t>4.49.357</t>
  </si>
  <si>
    <t>4.54.600</t>
  </si>
  <si>
    <t>4.56.875</t>
  </si>
  <si>
    <t>5.00.360</t>
  </si>
  <si>
    <t>5.01.560</t>
  </si>
  <si>
    <t>5.07.627</t>
  </si>
  <si>
    <t>5.11.730</t>
  </si>
  <si>
    <t>5.13.342</t>
  </si>
  <si>
    <t>5.12.985</t>
  </si>
  <si>
    <t>5.14.537</t>
  </si>
  <si>
    <t>5.18.633</t>
  </si>
  <si>
    <t>5.27.328</t>
  </si>
  <si>
    <t>5.29.625</t>
  </si>
  <si>
    <t>5.37.910</t>
  </si>
  <si>
    <t>5.47.573</t>
  </si>
  <si>
    <t>5.48.068</t>
  </si>
  <si>
    <t>5.49.183</t>
  </si>
  <si>
    <t>2.27.730</t>
  </si>
  <si>
    <t>4.30.055</t>
  </si>
  <si>
    <t>4.31.245</t>
  </si>
  <si>
    <t>4.33.790</t>
  </si>
  <si>
    <t>4.35.042</t>
  </si>
  <si>
    <t>4.35.222</t>
  </si>
  <si>
    <t>4.36.795</t>
  </si>
  <si>
    <t>4.41.035</t>
  </si>
  <si>
    <t>4.40.598</t>
  </si>
  <si>
    <t>4.44.598</t>
  </si>
  <si>
    <t>4.45.178</t>
  </si>
  <si>
    <t>4.47.505</t>
  </si>
  <si>
    <t>4.50.815</t>
  </si>
  <si>
    <t>4.50.853</t>
  </si>
  <si>
    <t>4.52.538</t>
  </si>
  <si>
    <t>4.53.700</t>
  </si>
  <si>
    <t>4.54.998</t>
  </si>
  <si>
    <t>5.04.377</t>
  </si>
  <si>
    <t>5.13.912</t>
  </si>
  <si>
    <t>5.16.579</t>
  </si>
  <si>
    <t>5.20.174</t>
  </si>
  <si>
    <t>5.20.797</t>
  </si>
  <si>
    <t>5.30.854</t>
  </si>
  <si>
    <t>5.36.252</t>
  </si>
  <si>
    <t>5.42.662</t>
  </si>
  <si>
    <t>5.47.095</t>
  </si>
  <si>
    <t>5.36.558</t>
  </si>
  <si>
    <t>5.36.592</t>
  </si>
  <si>
    <t>5.37.723</t>
  </si>
  <si>
    <t>5.40.148</t>
  </si>
  <si>
    <t>5.50.806</t>
  </si>
  <si>
    <t>5.55.753</t>
  </si>
  <si>
    <t>5.59.601</t>
  </si>
  <si>
    <t>6.06.588</t>
  </si>
  <si>
    <t>6.46.358</t>
  </si>
  <si>
    <t>2.08.229</t>
  </si>
  <si>
    <t>2.09.932</t>
  </si>
  <si>
    <t>2.10.844</t>
  </si>
  <si>
    <t>2.18.229</t>
  </si>
  <si>
    <t>2.18.727</t>
  </si>
  <si>
    <t>2.20.214</t>
  </si>
  <si>
    <t>2.22.694</t>
  </si>
  <si>
    <t>2.22.837</t>
  </si>
  <si>
    <t>2.26.889</t>
  </si>
  <si>
    <t>2.41.531</t>
  </si>
  <si>
    <t>2.47.718</t>
  </si>
  <si>
    <t>2.11.729</t>
  </si>
  <si>
    <t>2.14.622</t>
  </si>
  <si>
    <t>2.17.887</t>
  </si>
  <si>
    <t>2.19.872</t>
  </si>
  <si>
    <t>2.19.999</t>
  </si>
  <si>
    <t>2.23.122</t>
  </si>
  <si>
    <t>2.25.102</t>
  </si>
  <si>
    <t>2.26.659</t>
  </si>
  <si>
    <t>2.27.416</t>
  </si>
  <si>
    <t>2.28.166</t>
  </si>
  <si>
    <t>2.30.421</t>
  </si>
  <si>
    <t>2.30.638</t>
  </si>
  <si>
    <t>2.31.603</t>
  </si>
  <si>
    <t>2.34.601</t>
  </si>
  <si>
    <t>2.37.071</t>
  </si>
  <si>
    <t>3.12.023</t>
  </si>
  <si>
    <t>3.48.451</t>
  </si>
  <si>
    <t>2.15.297</t>
  </si>
  <si>
    <t>2.16.270</t>
  </si>
  <si>
    <t>2.17.142</t>
  </si>
  <si>
    <t>2.19.807</t>
  </si>
  <si>
    <t>2.20.572</t>
  </si>
  <si>
    <t>2.21.767</t>
  </si>
  <si>
    <t>2.23.405</t>
  </si>
  <si>
    <t>2.24.067</t>
  </si>
  <si>
    <t>2.25.237</t>
  </si>
  <si>
    <t>2.21.717</t>
  </si>
  <si>
    <t>2.22.295</t>
  </si>
  <si>
    <t>2.27.475</t>
  </si>
  <si>
    <t>2.29.362</t>
  </si>
  <si>
    <t>2.30.712</t>
  </si>
  <si>
    <t>2.31.575</t>
  </si>
  <si>
    <t>2.32.090</t>
  </si>
  <si>
    <t>2.44.165</t>
  </si>
  <si>
    <t>2.36.050</t>
  </si>
  <si>
    <t>2.54.735</t>
  </si>
  <si>
    <t>3.01.862</t>
  </si>
  <si>
    <t>3.09.280</t>
  </si>
  <si>
    <t>3.09.906</t>
  </si>
  <si>
    <t>3.13.177</t>
  </si>
  <si>
    <t>3.14.762</t>
  </si>
  <si>
    <t>3.20.957</t>
  </si>
  <si>
    <t>3.21.955</t>
  </si>
  <si>
    <t>4.16.057</t>
  </si>
  <si>
    <t>4.16.365</t>
  </si>
  <si>
    <t>4.36.205</t>
  </si>
  <si>
    <t>4.44.602</t>
  </si>
  <si>
    <t>3.38.898</t>
  </si>
  <si>
    <t>3.43.236</t>
  </si>
  <si>
    <t>3.47.581</t>
  </si>
  <si>
    <t>3.51.621</t>
  </si>
  <si>
    <t>3.51.846</t>
  </si>
  <si>
    <t>3.55.236</t>
  </si>
  <si>
    <t>3.59.963</t>
  </si>
  <si>
    <t>4.04.718</t>
  </si>
  <si>
    <t>4.04.936</t>
  </si>
  <si>
    <t>3.49.206</t>
  </si>
  <si>
    <t>3.55.793</t>
  </si>
  <si>
    <t>3.56.176</t>
  </si>
  <si>
    <t>3.57.431</t>
  </si>
  <si>
    <t>4.01.416</t>
  </si>
  <si>
    <t>4.01.643</t>
  </si>
  <si>
    <t>4.03.706</t>
  </si>
  <si>
    <t>4.07.453</t>
  </si>
  <si>
    <t>4.25.891</t>
  </si>
  <si>
    <t>4.38.127</t>
  </si>
  <si>
    <t>4.43.475</t>
  </si>
  <si>
    <t>4.46.022</t>
  </si>
  <si>
    <t>5.04.952</t>
  </si>
  <si>
    <t>5.08.940</t>
  </si>
  <si>
    <t>6.26.520</t>
  </si>
  <si>
    <t>4.08.565</t>
  </si>
  <si>
    <t>4.13.222</t>
  </si>
  <si>
    <t>4.14.362</t>
  </si>
  <si>
    <t>4.15.185</t>
  </si>
  <si>
    <t>4.23.105</t>
  </si>
  <si>
    <t>4.28.970</t>
  </si>
  <si>
    <t>4.29.720</t>
  </si>
  <si>
    <t>4.37.950</t>
  </si>
  <si>
    <t>4.46.390</t>
  </si>
  <si>
    <t>4.44.865</t>
  </si>
  <si>
    <t>5.04.968</t>
  </si>
  <si>
    <t>5.08.633</t>
  </si>
  <si>
    <t>5.31.703</t>
  </si>
  <si>
    <t>5.36.448</t>
  </si>
  <si>
    <t>5.45.435</t>
  </si>
  <si>
    <t>5.58.409</t>
  </si>
  <si>
    <t>6.14.955</t>
  </si>
  <si>
    <t>01.51.381</t>
  </si>
  <si>
    <t>01.53.539</t>
  </si>
  <si>
    <t>01.54.684</t>
  </si>
  <si>
    <t>01.56.609</t>
  </si>
  <si>
    <t>01.58.634</t>
  </si>
  <si>
    <t>02.01.399</t>
  </si>
  <si>
    <t>02.04.904</t>
  </si>
  <si>
    <t>02.06.176</t>
  </si>
  <si>
    <t>02.06.207</t>
  </si>
  <si>
    <t>01.50.748</t>
  </si>
  <si>
    <t>01.51.738</t>
  </si>
  <si>
    <t>01.51.805</t>
  </si>
  <si>
    <t>01.52.233</t>
  </si>
  <si>
    <t>01.54.290</t>
  </si>
  <si>
    <t>01.59.648</t>
  </si>
  <si>
    <t>02.03.783</t>
  </si>
  <si>
    <t>02.06.740</t>
  </si>
  <si>
    <t>02.13.335</t>
  </si>
  <si>
    <t>17-18</t>
  </si>
  <si>
    <t>01.59.219</t>
  </si>
  <si>
    <t>02.02.696</t>
  </si>
  <si>
    <t>02.08.561</t>
  </si>
  <si>
    <t>02.18.601</t>
  </si>
  <si>
    <t>02.24.324</t>
  </si>
  <si>
    <t>02.30.204</t>
  </si>
  <si>
    <t>02.02.478</t>
  </si>
  <si>
    <t>02.07.955</t>
  </si>
  <si>
    <t>02.09.970</t>
  </si>
  <si>
    <t>02.12.510</t>
  </si>
  <si>
    <t>02.22.063</t>
  </si>
  <si>
    <t>02.33.115</t>
  </si>
  <si>
    <t>01.39.055</t>
  </si>
  <si>
    <t>01.44.612</t>
  </si>
  <si>
    <t>01.45.752</t>
  </si>
  <si>
    <t>01.46.727</t>
  </si>
  <si>
    <t>01.49.590</t>
  </si>
  <si>
    <t>01.50.725</t>
  </si>
  <si>
    <t>01.52.217</t>
  </si>
  <si>
    <t>01.56.147</t>
  </si>
  <si>
    <t>01.57.115</t>
  </si>
  <si>
    <t>01.59.930</t>
  </si>
  <si>
    <t>02.02.048</t>
  </si>
  <si>
    <t>02.07.813</t>
  </si>
  <si>
    <t>02.11.433</t>
  </si>
  <si>
    <t>02.23.815</t>
  </si>
  <si>
    <t>02.31.325</t>
  </si>
  <si>
    <t>01.59.683</t>
  </si>
  <si>
    <t>02.05.921</t>
  </si>
  <si>
    <t>02.06.968</t>
  </si>
  <si>
    <t>02.14.637</t>
  </si>
  <si>
    <t>02.06.515</t>
  </si>
  <si>
    <t>02.08.766</t>
  </si>
  <si>
    <t>02.09.299</t>
  </si>
  <si>
    <t>02.13.276</t>
  </si>
  <si>
    <t>02.20.131</t>
  </si>
  <si>
    <t>1.56.839</t>
  </si>
  <si>
    <t>1.57.083</t>
  </si>
  <si>
    <t>1.57.823</t>
  </si>
  <si>
    <t>1.59.110</t>
  </si>
  <si>
    <t>2.00.359</t>
  </si>
  <si>
    <t>2.03.914</t>
  </si>
  <si>
    <t>2.04.424</t>
  </si>
  <si>
    <t>2,07,438</t>
  </si>
  <si>
    <t>2.14.501</t>
  </si>
  <si>
    <t>2.07.510</t>
  </si>
  <si>
    <t>2.09.197</t>
  </si>
  <si>
    <t>2.10.894</t>
  </si>
  <si>
    <t>2.20.172</t>
  </si>
  <si>
    <t>2.21.109</t>
  </si>
  <si>
    <t>2.33.163</t>
  </si>
  <si>
    <t>2.40.646</t>
  </si>
  <si>
    <t>2.46.379</t>
  </si>
  <si>
    <t>3.06.616</t>
  </si>
  <si>
    <t>3.03.496</t>
  </si>
  <si>
    <t>2.08.086</t>
  </si>
  <si>
    <t>2.10.731</t>
  </si>
  <si>
    <t>2.11.416</t>
  </si>
  <si>
    <t>2.11.506</t>
  </si>
  <si>
    <t>2.16.619</t>
  </si>
  <si>
    <t>2.40.619</t>
  </si>
  <si>
    <t>2.14.494</t>
  </si>
  <si>
    <t>2.09.970</t>
  </si>
  <si>
    <t>1.55.202</t>
  </si>
  <si>
    <t>1.56.165</t>
  </si>
  <si>
    <t>2.00.220</t>
  </si>
  <si>
    <t>2.04.457</t>
  </si>
  <si>
    <t>2.07.830</t>
  </si>
  <si>
    <t>2.08.795</t>
  </si>
  <si>
    <t>2.09.555</t>
  </si>
  <si>
    <t>2.09.892</t>
  </si>
  <si>
    <t>2.12.227</t>
  </si>
  <si>
    <t>1.45.442</t>
  </si>
  <si>
    <t>1.49.475</t>
  </si>
  <si>
    <t>1.49.508</t>
  </si>
  <si>
    <t>1.50.207</t>
  </si>
  <si>
    <t>1.50.952</t>
  </si>
  <si>
    <t>1.53.847</t>
  </si>
  <si>
    <t>1.55.325</t>
  </si>
  <si>
    <t>1.57.530</t>
  </si>
  <si>
    <t>1.58.565</t>
  </si>
  <si>
    <r>
      <t xml:space="preserve">К-1 дистанция 1000 м (юниоры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</si>
  <si>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С-1 дистанция 1000 м (юноши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</si>
  <si>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1000 м (юноши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</si>
  <si>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С-1 дистанция 1000 м (юноши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</si>
  <si>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1000 м (юноши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</si>
  <si>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500 м (юниорки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</si>
  <si>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500 м (девушки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</si>
  <si>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500 м (девушки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</si>
  <si>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1000 м (юниоры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</si>
  <si>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К-2 дистанция 1000 м (юноши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</si>
  <si>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К-2 дистанция 1000 м (юноши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</si>
  <si>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1000 м (юниоры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</si>
  <si>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С-1 дистанция 500 м (юниорки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</si>
  <si>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500 м (девушки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</si>
  <si>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500 м (девушки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</si>
  <si>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С-2 дистанция 1000 м (юниоры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</si>
  <si>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С-2 дистанция 1000 м (юноши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</si>
  <si>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С-2 дистанция 1000 м (юноши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</si>
  <si>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К-2 дистанция 500 м (юноши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</si>
  <si>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500 м (юниоры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</si>
  <si>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С-2 дистанция 500 м (юниоры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</si>
  <si>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500 м (юниорки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</si>
  <si>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С-2 дистанция 500 м (юноши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</si>
  <si>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500 м (девушки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</si>
  <si>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С-2 дистанция 500 м (девушки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</si>
  <si>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С-2 дистанция 500 м (юноши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</si>
  <si>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500 м (юноши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</si>
  <si>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К-2 дистанция 500 м (девушки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</si>
  <si>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С-2 дистанция 500 м (девушки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</si>
  <si>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К-1 дистанция 200 м (юниоры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</si>
  <si>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К-1 дистанция 200 м (юниорки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</si>
  <si>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К-1 дистанция 200 м (юноши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</si>
  <si>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200 м (юноши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</si>
  <si>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К-1 дистанция 200 м (девушки до 17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</si>
  <si>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К-1 дистанция 200 м (юноши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</si>
  <si>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200 м (юноши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</si>
  <si>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К-1 дистанция 200 м (девушки до 15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</si>
  <si>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200 м (юниоры до 19 лет) </t>
    </r>
    <r>
      <rPr>
        <b/>
        <sz val="8"/>
        <color indexed="64"/>
        <rFont val="Times New Roman"/>
        <family val="1"/>
        <charset val="204"/>
      </rPr>
      <t xml:space="preserve"> неолимпийский вид программы</t>
    </r>
  </si>
  <si>
    <r>
      <t xml:space="preserve">С-1 дистанция 200 м (юниорки до 19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</si>
  <si>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С-1 дистанция 200 м (девушки до 17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</si>
  <si>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 xml:space="preserve">С-1 дистанция 200 м (девушки до 15 лет) </t>
    </r>
    <r>
      <rPr>
        <b/>
        <sz val="8"/>
        <color indexed="64"/>
        <rFont val="Times New Roman"/>
        <family val="1"/>
        <charset val="204"/>
      </rPr>
      <t xml:space="preserve"> олимпийский вид программы</t>
    </r>
  </si>
  <si>
    <r>
      <t>К-2 дистанция 200 м (юниоры до 19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</si>
  <si>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К-2 дистанция 200 м (юноши до 17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</si>
  <si>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К-2 дистанция 200 м (юноши до 15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</si>
  <si>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С-2 дистанция 200 м (юноши до 15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</si>
  <si>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С-2 дистанция 200 м (юниоры до 19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</si>
  <si>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К-2 дистанция 200 м (юниорки до 19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</si>
  <si>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С-2 дистанция 200 м (юноши до 17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</si>
  <si>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К-2 дистанция 200 м (девушки до 17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</si>
  <si>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С-2 дистанция 200 м (девушки до 17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</si>
  <si>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К-2 дистанция 200 м (девушки до 15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</si>
  <si>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r>
      <t>С-2 дистанция 200 м (девушки до 15 лет) не</t>
    </r>
    <r>
      <rPr>
        <b/>
        <sz val="8"/>
        <color indexed="64"/>
        <rFont val="Times New Roman"/>
        <family val="1"/>
        <charset val="204"/>
      </rPr>
      <t>олимпийский вид программы</t>
    </r>
  </si>
  <si>
    <t>02.10.555</t>
  </si>
  <si>
    <t>02.15.845</t>
  </si>
  <si>
    <t>02.15.917</t>
  </si>
  <si>
    <t>02.19.492</t>
  </si>
  <si>
    <t>02.21.000</t>
  </si>
  <si>
    <t>02.54.660</t>
  </si>
  <si>
    <t>02.17.319</t>
  </si>
  <si>
    <t>02.21.344</t>
  </si>
  <si>
    <t>02.24.384</t>
  </si>
  <si>
    <t>02.14.501</t>
  </si>
  <si>
    <t>02.23.826</t>
  </si>
  <si>
    <t>02.26.516</t>
  </si>
  <si>
    <t>02.28.639</t>
  </si>
  <si>
    <t>02.32.614</t>
  </si>
  <si>
    <t>02.37.071</t>
  </si>
  <si>
    <t>02.44.144</t>
  </si>
  <si>
    <t>02.51.571</t>
  </si>
  <si>
    <t>02.54.246</t>
  </si>
  <si>
    <t>03.03.714</t>
  </si>
  <si>
    <t>Очки</t>
  </si>
  <si>
    <t>40.801</t>
  </si>
  <si>
    <t>41.743</t>
  </si>
  <si>
    <t>43.126</t>
  </si>
  <si>
    <t>43.983</t>
  </si>
  <si>
    <t>44.778</t>
  </si>
  <si>
    <t>44.898</t>
  </si>
  <si>
    <t>45.236</t>
  </si>
  <si>
    <t>46.981</t>
  </si>
  <si>
    <t>47.108</t>
  </si>
  <si>
    <t>38.269</t>
  </si>
  <si>
    <t>40.424</t>
  </si>
  <si>
    <t>41.660</t>
  </si>
  <si>
    <t>41.264</t>
  </si>
  <si>
    <t>41.954</t>
  </si>
  <si>
    <t>42.149</t>
  </si>
  <si>
    <t>42.454</t>
  </si>
  <si>
    <t>44.509</t>
  </si>
  <si>
    <t>46.889</t>
  </si>
  <si>
    <t>38.443</t>
  </si>
  <si>
    <t>39.913</t>
  </si>
  <si>
    <t>43.713</t>
  </si>
  <si>
    <t>43.730</t>
  </si>
  <si>
    <t>43.918</t>
  </si>
  <si>
    <t>45.212</t>
  </si>
  <si>
    <t>45.291</t>
  </si>
  <si>
    <t>46.468</t>
  </si>
  <si>
    <t>46.618</t>
  </si>
  <si>
    <t>47.663</t>
  </si>
  <si>
    <t>49.080</t>
  </si>
  <si>
    <t>50.008</t>
  </si>
  <si>
    <t>51.085</t>
  </si>
  <si>
    <t>51.920</t>
  </si>
  <si>
    <t>53.670</t>
  </si>
  <si>
    <t>57.130</t>
  </si>
  <si>
    <t>47.136</t>
  </si>
  <si>
    <t>51.554</t>
  </si>
  <si>
    <t>52.311</t>
  </si>
  <si>
    <t>54.829</t>
  </si>
  <si>
    <t>56.636</t>
  </si>
  <si>
    <t>1.01.681</t>
  </si>
  <si>
    <t>1.00.216</t>
  </si>
  <si>
    <t>44.157</t>
  </si>
  <si>
    <t>44.197</t>
  </si>
  <si>
    <t>44.419</t>
  </si>
  <si>
    <t>44.602</t>
  </si>
  <si>
    <t>44.782</t>
  </si>
  <si>
    <t>45.569</t>
  </si>
  <si>
    <t>47.407</t>
  </si>
  <si>
    <t>47.569</t>
  </si>
  <si>
    <t>49.052</t>
  </si>
  <si>
    <t>49.527</t>
  </si>
  <si>
    <t>44.079</t>
  </si>
  <si>
    <t>45.339</t>
  </si>
  <si>
    <t>46.061</t>
  </si>
  <si>
    <t>46.204</t>
  </si>
  <si>
    <t>47.111</t>
  </si>
  <si>
    <t>48.046</t>
  </si>
  <si>
    <t>48.114</t>
  </si>
  <si>
    <t>48.766</t>
  </si>
  <si>
    <t>50.966</t>
  </si>
  <si>
    <t>43.326</t>
  </si>
  <si>
    <t>44.238</t>
  </si>
  <si>
    <t>45.526</t>
  </si>
  <si>
    <t>46.196</t>
  </si>
  <si>
    <t>46.668</t>
  </si>
  <si>
    <t>46.953</t>
  </si>
  <si>
    <t>47.428</t>
  </si>
  <si>
    <t>49.423</t>
  </si>
  <si>
    <t>51.653</t>
  </si>
  <si>
    <t>45.325</t>
  </si>
  <si>
    <t>46.065</t>
  </si>
  <si>
    <t>46.207</t>
  </si>
  <si>
    <t>46.717</t>
  </si>
  <si>
    <t>47.140</t>
  </si>
  <si>
    <t>47.650</t>
  </si>
  <si>
    <t>48.145</t>
  </si>
  <si>
    <t>49.195</t>
  </si>
  <si>
    <t>49.592</t>
  </si>
  <si>
    <t>42.817</t>
  </si>
  <si>
    <t>43.207</t>
  </si>
  <si>
    <t>43.497</t>
  </si>
  <si>
    <t>43.985</t>
  </si>
  <si>
    <t>44.112</t>
  </si>
  <si>
    <t>45.337</t>
  </si>
  <si>
    <t>47.327</t>
  </si>
  <si>
    <t>47.337</t>
  </si>
  <si>
    <t>50.296</t>
  </si>
  <si>
    <t>53.148</t>
  </si>
  <si>
    <t>53.583</t>
  </si>
  <si>
    <t>53.913</t>
  </si>
  <si>
    <t>54.003</t>
  </si>
  <si>
    <t>56.751</t>
  </si>
  <si>
    <t>57.871</t>
  </si>
  <si>
    <t>1.19.928</t>
  </si>
  <si>
    <t>50.866</t>
  </si>
  <si>
    <t>51.141</t>
  </si>
  <si>
    <t>52.033</t>
  </si>
  <si>
    <t>55.081</t>
  </si>
  <si>
    <t>58.301</t>
  </si>
  <si>
    <t>1.01.306</t>
  </si>
  <si>
    <t>1.01.741</t>
  </si>
  <si>
    <t>50.356</t>
  </si>
  <si>
    <t>50.821</t>
  </si>
  <si>
    <t>54.303</t>
  </si>
  <si>
    <t>55.041</t>
  </si>
  <si>
    <t>57.166</t>
  </si>
  <si>
    <t>58.119</t>
  </si>
  <si>
    <t>1.02.048</t>
  </si>
  <si>
    <t>50.448</t>
  </si>
  <si>
    <t>51.007</t>
  </si>
  <si>
    <t>51.556</t>
  </si>
  <si>
    <t>53.638</t>
  </si>
  <si>
    <t>53.975</t>
  </si>
  <si>
    <t>55.164</t>
  </si>
  <si>
    <t>55.681</t>
  </si>
  <si>
    <t>56.868</t>
  </si>
  <si>
    <t>1.03.915</t>
  </si>
  <si>
    <t>50.424</t>
  </si>
  <si>
    <t>50.495</t>
  </si>
  <si>
    <t>51.432</t>
  </si>
  <si>
    <t>51.544</t>
  </si>
  <si>
    <t>52.957</t>
  </si>
  <si>
    <t>55.234</t>
  </si>
  <si>
    <t>1.02.634</t>
  </si>
  <si>
    <t>55.677</t>
  </si>
  <si>
    <t>48.524</t>
  </si>
  <si>
    <t>49.077</t>
  </si>
  <si>
    <t>50.039</t>
  </si>
  <si>
    <t>50.259</t>
  </si>
  <si>
    <t>53.224</t>
  </si>
  <si>
    <t>54.815</t>
  </si>
  <si>
    <t>54.832</t>
  </si>
  <si>
    <t>57.549</t>
  </si>
  <si>
    <t>58.274</t>
  </si>
  <si>
    <t>47.040</t>
  </si>
  <si>
    <t>47.723</t>
  </si>
  <si>
    <t>48.950</t>
  </si>
  <si>
    <t>50.055</t>
  </si>
  <si>
    <t>51.803</t>
  </si>
  <si>
    <t>52.065</t>
  </si>
  <si>
    <t>52.433</t>
  </si>
  <si>
    <t>53.113</t>
  </si>
  <si>
    <t>58.500</t>
  </si>
  <si>
    <t>49.328</t>
  </si>
  <si>
    <t>49.508</t>
  </si>
  <si>
    <t>50.373</t>
  </si>
  <si>
    <t>50.576</t>
  </si>
  <si>
    <t>51.223</t>
  </si>
  <si>
    <t>51.741</t>
  </si>
  <si>
    <t>53.721</t>
  </si>
  <si>
    <t>53.876</t>
  </si>
  <si>
    <t>в/к</t>
  </si>
  <si>
    <t>46.999</t>
  </si>
  <si>
    <t>48.057</t>
  </si>
  <si>
    <t>48.552</t>
  </si>
  <si>
    <t>50.144</t>
  </si>
  <si>
    <t>50.219</t>
  </si>
  <si>
    <t>52.691</t>
  </si>
  <si>
    <t>55.214</t>
  </si>
  <si>
    <t>58.984</t>
  </si>
  <si>
    <t>1.01.867</t>
  </si>
  <si>
    <t>1.11.323</t>
  </si>
  <si>
    <t>53.547</t>
  </si>
  <si>
    <t>54.887</t>
  </si>
  <si>
    <t>59.712</t>
  </si>
  <si>
    <t>59.802</t>
  </si>
  <si>
    <t>1.02.392</t>
  </si>
  <si>
    <t>1.02.460</t>
  </si>
  <si>
    <t>1.06.977</t>
  </si>
  <si>
    <t>1.10.402</t>
  </si>
  <si>
    <t>52.955</t>
  </si>
  <si>
    <t>55.358</t>
  </si>
  <si>
    <t>58.893</t>
  </si>
  <si>
    <t>1.02.010</t>
  </si>
  <si>
    <t>1.03.463</t>
  </si>
  <si>
    <t>1.03.498</t>
  </si>
  <si>
    <t>1.11.645</t>
  </si>
  <si>
    <t>1.19.313</t>
  </si>
  <si>
    <t>55.738</t>
  </si>
  <si>
    <t>57.791</t>
  </si>
  <si>
    <t>58.516</t>
  </si>
  <si>
    <t>1.00.333</t>
  </si>
  <si>
    <t>1.05.666</t>
  </si>
  <si>
    <t>1.09.791</t>
  </si>
  <si>
    <t>1.10.643</t>
  </si>
  <si>
    <t>1.16.846</t>
  </si>
  <si>
    <t>52.339</t>
  </si>
  <si>
    <t>52.414</t>
  </si>
  <si>
    <t>52.632</t>
  </si>
  <si>
    <t>53.347</t>
  </si>
  <si>
    <t>53.557</t>
  </si>
  <si>
    <t>54.322</t>
  </si>
  <si>
    <t>1.01.674</t>
  </si>
  <si>
    <t>1.04.849</t>
  </si>
  <si>
    <t>49.118</t>
  </si>
  <si>
    <t>49.963</t>
  </si>
  <si>
    <t>52.485</t>
  </si>
  <si>
    <t>53.430</t>
  </si>
  <si>
    <t>53.445</t>
  </si>
  <si>
    <t>53.835</t>
  </si>
  <si>
    <t>56.860</t>
  </si>
  <si>
    <t>1.00.158</t>
  </si>
  <si>
    <t>52.272</t>
  </si>
  <si>
    <t>52.985</t>
  </si>
  <si>
    <t>56.177</t>
  </si>
  <si>
    <t>56.740</t>
  </si>
  <si>
    <t>1.01.847</t>
  </si>
  <si>
    <t>1.04.297</t>
  </si>
  <si>
    <t>1.05.037</t>
  </si>
  <si>
    <t>40.697</t>
  </si>
  <si>
    <t>41.762</t>
  </si>
  <si>
    <t>42.092</t>
  </si>
  <si>
    <t>42.122</t>
  </si>
  <si>
    <t>43.707</t>
  </si>
  <si>
    <t>44.022</t>
  </si>
  <si>
    <t>44.879</t>
  </si>
  <si>
    <t>45.149</t>
  </si>
  <si>
    <t>46.907</t>
  </si>
  <si>
    <t>41.420</t>
  </si>
  <si>
    <t>41.780</t>
  </si>
  <si>
    <t>42.725</t>
  </si>
  <si>
    <t>43.040</t>
  </si>
  <si>
    <t>43.735</t>
  </si>
  <si>
    <t>44.242</t>
  </si>
  <si>
    <t>55.252</t>
  </si>
  <si>
    <t>45.752</t>
  </si>
  <si>
    <t>45.820</t>
  </si>
  <si>
    <t>53.348</t>
  </si>
  <si>
    <t>54.120</t>
  </si>
  <si>
    <t>54.675</t>
  </si>
  <si>
    <t>55.843</t>
  </si>
  <si>
    <t>56.223</t>
  </si>
  <si>
    <t>58.328</t>
  </si>
  <si>
    <t>1.01.663</t>
  </si>
  <si>
    <t>1.03.995</t>
  </si>
  <si>
    <t>43.106</t>
  </si>
  <si>
    <t>44.056</t>
  </si>
  <si>
    <t>44.130</t>
  </si>
  <si>
    <t>45.596</t>
  </si>
  <si>
    <t>45.618</t>
  </si>
  <si>
    <t>45.926</t>
  </si>
  <si>
    <t>46.243</t>
  </si>
  <si>
    <t>46.956</t>
  </si>
  <si>
    <t>48.613</t>
  </si>
  <si>
    <t>43.250</t>
  </si>
  <si>
    <t>44.035</t>
  </si>
  <si>
    <t>44.597</t>
  </si>
  <si>
    <t>45.627</t>
  </si>
  <si>
    <t>46.597</t>
  </si>
  <si>
    <t>46.852</t>
  </si>
  <si>
    <t>47.085</t>
  </si>
  <si>
    <t>47.152</t>
  </si>
  <si>
    <t>47.242</t>
  </si>
  <si>
    <t>42.115</t>
  </si>
  <si>
    <t>42.813</t>
  </si>
  <si>
    <t>43.135</t>
  </si>
  <si>
    <t>43.943</t>
  </si>
  <si>
    <t>44.705</t>
  </si>
  <si>
    <t>46.200</t>
  </si>
  <si>
    <t>47.005</t>
  </si>
  <si>
    <t>47.598</t>
  </si>
  <si>
    <t>48.933</t>
  </si>
  <si>
    <t>52.822</t>
  </si>
  <si>
    <t>52.912</t>
  </si>
  <si>
    <t>53.540</t>
  </si>
  <si>
    <t>55.027</t>
  </si>
  <si>
    <t>57.190</t>
  </si>
  <si>
    <t>58.002</t>
  </si>
  <si>
    <t>58.023</t>
  </si>
  <si>
    <t>1.01.795</t>
  </si>
  <si>
    <t>1.04.015</t>
  </si>
  <si>
    <t>53.588</t>
  </si>
  <si>
    <t>53.918</t>
  </si>
  <si>
    <t>54.511</t>
  </si>
  <si>
    <t>55.151</t>
  </si>
  <si>
    <t>55.931</t>
  </si>
  <si>
    <t>57.468</t>
  </si>
  <si>
    <t>58.866</t>
  </si>
  <si>
    <t>1.02.876</t>
  </si>
  <si>
    <t>1.04.073</t>
  </si>
  <si>
    <t>53.000</t>
  </si>
  <si>
    <t>54.413</t>
  </si>
  <si>
    <t>55.018</t>
  </si>
  <si>
    <t>55.240</t>
  </si>
  <si>
    <t>55.915</t>
  </si>
  <si>
    <t>56.630</t>
  </si>
  <si>
    <t>58.020</t>
  </si>
  <si>
    <t>58.065</t>
  </si>
  <si>
    <t>59.475</t>
  </si>
  <si>
    <t>48.131</t>
  </si>
  <si>
    <t>49.036</t>
  </si>
  <si>
    <t>49.743</t>
  </si>
  <si>
    <t>50.616</t>
  </si>
  <si>
    <t>51.583</t>
  </si>
  <si>
    <t>52.266</t>
  </si>
  <si>
    <t>52.461</t>
  </si>
  <si>
    <t>53.436</t>
  </si>
  <si>
    <t>55.736</t>
  </si>
  <si>
    <t>46.670</t>
  </si>
  <si>
    <t>48.053</t>
  </si>
  <si>
    <t>49.615</t>
  </si>
  <si>
    <t>49.953</t>
  </si>
  <si>
    <t>51.503</t>
  </si>
  <si>
    <t>51.563</t>
  </si>
  <si>
    <t>53.468</t>
  </si>
  <si>
    <t>54.363</t>
  </si>
  <si>
    <t>54.678</t>
  </si>
  <si>
    <t>46.772</t>
  </si>
  <si>
    <t>48.078</t>
  </si>
  <si>
    <t>49.476</t>
  </si>
  <si>
    <t>50.098</t>
  </si>
  <si>
    <t>51.163</t>
  </si>
  <si>
    <t>51.948</t>
  </si>
  <si>
    <t>52.046</t>
  </si>
  <si>
    <t>55.496</t>
  </si>
  <si>
    <t>58.651</t>
  </si>
  <si>
    <t>56.247</t>
  </si>
  <si>
    <t>1.00.642</t>
  </si>
  <si>
    <t>1.01.280</t>
  </si>
  <si>
    <t>1.01.737</t>
  </si>
  <si>
    <t>1.04.097</t>
  </si>
  <si>
    <t>1.05.182</t>
  </si>
  <si>
    <t>1.05.572</t>
  </si>
  <si>
    <t>1.09.387</t>
  </si>
  <si>
    <t>1.13.760</t>
  </si>
  <si>
    <t>56.494</t>
  </si>
  <si>
    <t>58.957</t>
  </si>
  <si>
    <t>1.02.449</t>
  </si>
  <si>
    <t>1.04.194</t>
  </si>
  <si>
    <t>1.04.239</t>
  </si>
  <si>
    <t>1.08.097</t>
  </si>
  <si>
    <t>1.09.162</t>
  </si>
  <si>
    <t>1.18.649</t>
  </si>
  <si>
    <t>52.694</t>
  </si>
  <si>
    <t>52.897</t>
  </si>
  <si>
    <t>53.479</t>
  </si>
  <si>
    <t>53.944</t>
  </si>
  <si>
    <t>57.092</t>
  </si>
  <si>
    <t>58.052</t>
  </si>
  <si>
    <t>58.194</t>
  </si>
  <si>
    <t>1.06.252</t>
  </si>
  <si>
    <t>51.518</t>
  </si>
  <si>
    <t>52.703</t>
  </si>
  <si>
    <t>53.070</t>
  </si>
  <si>
    <t>54.028</t>
  </si>
  <si>
    <t>54.275</t>
  </si>
  <si>
    <t>54.475</t>
  </si>
  <si>
    <t>1.01.323</t>
  </si>
  <si>
    <t>1.02.315</t>
  </si>
  <si>
    <t>1.05.915</t>
  </si>
  <si>
    <t>0.45.631</t>
  </si>
  <si>
    <t>0.46.771</t>
  </si>
  <si>
    <t>0.47.121</t>
  </si>
  <si>
    <t>0.48.071</t>
  </si>
  <si>
    <t>0.48.176</t>
  </si>
  <si>
    <t>0.50.259</t>
  </si>
  <si>
    <t>0.50.461</t>
  </si>
  <si>
    <t>0.51.271</t>
  </si>
  <si>
    <t>0.52.974</t>
  </si>
  <si>
    <t>0.55.274</t>
  </si>
  <si>
    <t>0.38.622</t>
  </si>
  <si>
    <t>0.038.697</t>
  </si>
  <si>
    <t>0.39.767</t>
  </si>
  <si>
    <t>0.39.780</t>
  </si>
  <si>
    <t>0.40.987</t>
  </si>
  <si>
    <t>0.41.484</t>
  </si>
  <si>
    <t>0.42.017</t>
  </si>
  <si>
    <t>0.42.249</t>
  </si>
  <si>
    <t>0.44.404</t>
  </si>
  <si>
    <t>0.58.888</t>
  </si>
  <si>
    <t>0.59.406</t>
  </si>
  <si>
    <t>1.00.842</t>
  </si>
  <si>
    <t>0.40.576</t>
  </si>
  <si>
    <t>0.41.320</t>
  </si>
  <si>
    <t>0.41.991</t>
  </si>
  <si>
    <t>0.42.044</t>
  </si>
  <si>
    <t>0.42.924</t>
  </si>
  <si>
    <t>0.43.192</t>
  </si>
  <si>
    <t>0.43.954</t>
  </si>
  <si>
    <t>0.44.269</t>
  </si>
  <si>
    <t>0.44.157</t>
  </si>
  <si>
    <t>0.44.692</t>
  </si>
  <si>
    <t>0.44.759</t>
  </si>
  <si>
    <t>0.45.404</t>
  </si>
  <si>
    <t>0.45.424</t>
  </si>
  <si>
    <t>0.46.364</t>
  </si>
  <si>
    <t>0.47.512</t>
  </si>
  <si>
    <t>0.48.177</t>
  </si>
  <si>
    <t>0.48.797</t>
  </si>
  <si>
    <t>0.54.300</t>
  </si>
  <si>
    <t>0.55.702</t>
  </si>
  <si>
    <t>0.55.807</t>
  </si>
  <si>
    <t>0.55.890</t>
  </si>
  <si>
    <t>0.56.232</t>
  </si>
  <si>
    <t>0.58.182</t>
  </si>
  <si>
    <t>1.01.612</t>
  </si>
  <si>
    <t>1.11.000</t>
  </si>
  <si>
    <t>1.23.167</t>
  </si>
  <si>
    <t>0.58.049</t>
  </si>
  <si>
    <t>1.06.679</t>
  </si>
  <si>
    <t>1.08.697</t>
  </si>
  <si>
    <t>1.10.522</t>
  </si>
  <si>
    <t>1.12.532</t>
  </si>
  <si>
    <t>1.16.334</t>
  </si>
  <si>
    <t>1.16.529</t>
  </si>
  <si>
    <t>1.16.747</t>
  </si>
  <si>
    <t>1.18.142</t>
  </si>
  <si>
    <t>0.49.636</t>
  </si>
  <si>
    <t>0.50.261</t>
  </si>
  <si>
    <t>0.52.698</t>
  </si>
  <si>
    <t>0.53.386</t>
  </si>
  <si>
    <t>0.53.483</t>
  </si>
  <si>
    <t>0.54.129</t>
  </si>
  <si>
    <t>0.54.146</t>
  </si>
  <si>
    <t>0.54.961</t>
  </si>
  <si>
    <t>0.55.328</t>
  </si>
  <si>
    <t>0.53.868</t>
  </si>
  <si>
    <t>0.54.536</t>
  </si>
  <si>
    <t>0.55.096</t>
  </si>
  <si>
    <t>0.56.983</t>
  </si>
  <si>
    <t>0.57.096</t>
  </si>
  <si>
    <t>0.57.238</t>
  </si>
  <si>
    <t>0.57.298</t>
  </si>
  <si>
    <t>1.00.393</t>
  </si>
  <si>
    <t>1.04.686</t>
  </si>
  <si>
    <t>37.649</t>
  </si>
  <si>
    <t>39.834</t>
  </si>
  <si>
    <t>40.532</t>
  </si>
  <si>
    <t>41.802</t>
  </si>
  <si>
    <t>41.892</t>
  </si>
  <si>
    <t>42.294</t>
  </si>
  <si>
    <t>40.385</t>
  </si>
  <si>
    <t>41.092</t>
  </si>
  <si>
    <t>41.242</t>
  </si>
  <si>
    <t>41.332</t>
  </si>
  <si>
    <t>45.580</t>
  </si>
  <si>
    <t>40.839</t>
  </si>
  <si>
    <t>41.296</t>
  </si>
  <si>
    <t>42.059</t>
  </si>
  <si>
    <t>43.006</t>
  </si>
  <si>
    <t>43.149</t>
  </si>
  <si>
    <t>44.591</t>
  </si>
  <si>
    <t>45.394</t>
  </si>
  <si>
    <t>45.566</t>
  </si>
  <si>
    <t>53.446</t>
  </si>
  <si>
    <t>40.962</t>
  </si>
  <si>
    <t>41.667</t>
  </si>
  <si>
    <t>42.222</t>
  </si>
  <si>
    <t>43.697</t>
  </si>
  <si>
    <t>44.992</t>
  </si>
  <si>
    <t>47.509</t>
  </si>
  <si>
    <t>1.02.719</t>
  </si>
  <si>
    <t>47.013</t>
  </si>
  <si>
    <t>48.278</t>
  </si>
  <si>
    <t>50.093</t>
  </si>
  <si>
    <t>51.761</t>
  </si>
  <si>
    <t>53.246</t>
  </si>
  <si>
    <t>56.018</t>
  </si>
  <si>
    <t>43.979</t>
  </si>
  <si>
    <t>46.526</t>
  </si>
  <si>
    <t>46.596</t>
  </si>
  <si>
    <t>47.051</t>
  </si>
  <si>
    <t>51.274</t>
  </si>
  <si>
    <t>53.434</t>
  </si>
  <si>
    <t>55.956</t>
  </si>
  <si>
    <t>57.956</t>
  </si>
  <si>
    <t>58.894</t>
  </si>
  <si>
    <t>1.05.614</t>
  </si>
  <si>
    <t>1.05.801</t>
  </si>
  <si>
    <t>52.302</t>
  </si>
  <si>
    <t>1.01.862</t>
  </si>
  <si>
    <t>1.06.894</t>
  </si>
  <si>
    <t>1.10.676</t>
  </si>
  <si>
    <t>0.44.333</t>
  </si>
  <si>
    <t>0.44.715</t>
  </si>
  <si>
    <t>0.47.450</t>
  </si>
  <si>
    <t>0.52.668</t>
  </si>
  <si>
    <t>0.45.883</t>
  </si>
  <si>
    <t>0.47.408</t>
  </si>
  <si>
    <t>0.49.610</t>
  </si>
  <si>
    <t>0.51.170</t>
  </si>
  <si>
    <t>0.54.553</t>
  </si>
  <si>
    <t>0.58.053</t>
  </si>
  <si>
    <t>0.50.707</t>
  </si>
  <si>
    <t>0.51.302</t>
  </si>
  <si>
    <t>0.51.362</t>
  </si>
  <si>
    <t>0.52.027</t>
  </si>
  <si>
    <t>0.59.050</t>
  </si>
  <si>
    <t>1.04.742</t>
  </si>
  <si>
    <t>0.53.907</t>
  </si>
  <si>
    <t>0.56.213</t>
  </si>
  <si>
    <t>1.02.651</t>
  </si>
  <si>
    <t>1.03.367</t>
  </si>
  <si>
    <t>0.47.895</t>
  </si>
  <si>
    <t>0.48.645</t>
  </si>
  <si>
    <t>0.48.656</t>
  </si>
  <si>
    <t>0.49.317</t>
  </si>
  <si>
    <t>0.50.093</t>
  </si>
  <si>
    <t>0.50.429</t>
  </si>
  <si>
    <t>0.52.812</t>
  </si>
  <si>
    <t>0.57.906</t>
  </si>
  <si>
    <t>0.58.499</t>
  </si>
  <si>
    <t>0.50.020</t>
  </si>
  <si>
    <t>0.52.760</t>
  </si>
  <si>
    <t>0.53.910</t>
  </si>
  <si>
    <t>0.54.950</t>
  </si>
  <si>
    <t>1.00.460</t>
  </si>
  <si>
    <t>1.01.270</t>
  </si>
  <si>
    <t>1.02.750</t>
  </si>
  <si>
    <t>1.06.420</t>
  </si>
  <si>
    <t>1.14.990</t>
  </si>
  <si>
    <t>0.41.550</t>
  </si>
  <si>
    <t>0.41.900</t>
  </si>
  <si>
    <t>0.46.940</t>
  </si>
  <si>
    <t>0.44.990</t>
  </si>
  <si>
    <t>0.45.870</t>
  </si>
  <si>
    <t>0.46.290</t>
  </si>
  <si>
    <t>0.46.710</t>
  </si>
  <si>
    <t>0.47.010</t>
  </si>
  <si>
    <t>0.47.320</t>
  </si>
  <si>
    <t>0.37.030</t>
  </si>
  <si>
    <t>0.39.521</t>
  </si>
  <si>
    <t>0.39.680</t>
  </si>
  <si>
    <t>0.39.860</t>
  </si>
  <si>
    <t>0.40.502</t>
  </si>
  <si>
    <t>0.40.854</t>
  </si>
  <si>
    <t>0.41.803</t>
  </si>
  <si>
    <t>0.42.000</t>
  </si>
  <si>
    <t>0.47.135</t>
  </si>
  <si>
    <t>дисв</t>
  </si>
  <si>
    <t>0.37.580</t>
  </si>
  <si>
    <t>0.36.860</t>
  </si>
  <si>
    <t>0.38.480</t>
  </si>
  <si>
    <t>0.39.010</t>
  </si>
  <si>
    <t>0.39.510</t>
  </si>
  <si>
    <t>0.39.930</t>
  </si>
  <si>
    <t>0.40.160</t>
  </si>
  <si>
    <t>0.40.490</t>
  </si>
  <si>
    <t>0.41.390</t>
  </si>
  <si>
    <t>0.41.660</t>
  </si>
  <si>
    <t>0.42.300</t>
  </si>
  <si>
    <t>0.42.560</t>
  </si>
  <si>
    <t>0.43.000</t>
  </si>
  <si>
    <t>0.43.400</t>
  </si>
  <si>
    <t>0.44.530</t>
  </si>
  <si>
    <t>0.45.60</t>
  </si>
  <si>
    <t>0.45.93</t>
  </si>
  <si>
    <t>0.46.170</t>
  </si>
  <si>
    <t>0.51.401</t>
  </si>
  <si>
    <t>0.51.600</t>
  </si>
  <si>
    <t>0.54.340</t>
  </si>
  <si>
    <t>0.57.790</t>
  </si>
  <si>
    <t>0.46.968</t>
  </si>
  <si>
    <t>0.47.551</t>
  </si>
  <si>
    <t>0.49.489</t>
  </si>
  <si>
    <t>0.50.636</t>
  </si>
  <si>
    <t>0.52.186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</si>
</sst>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&quot;:&quot;00&quot;.&quot;000"/>
    <numFmt numFmtId="165" formatCode="hh:mm"/>
  </numFmts>
  <fonts count="21" x14ac:knownFonts="1">
    <font>
      <sz val="10"/>
      <color theme="1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2"/>
      <color indexed="64"/>
      <name val="Arial"/>
      <family val="2"/>
      <charset val="204"/>
    </font>
    <font>
      <sz val="12"/>
      <name val="Arial Cyr"/>
    </font>
    <font>
      <b/>
      <sz val="12"/>
      <name val="Arial Cyr"/>
    </font>
    <font>
      <b/>
      <sz val="10"/>
      <name val="Arial Cyr"/>
    </font>
    <font>
      <b/>
      <i/>
      <sz val="10"/>
      <name val="Arial Cyr"/>
    </font>
    <font>
      <b/>
      <i/>
      <u/>
      <sz val="10"/>
      <name val="Arial Cyr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sz val="10"/>
      <name val="Arial Cyr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</font>
    <font>
      <b/>
      <sz val="8"/>
      <name val="Arial"/>
      <family val="2"/>
      <charset val="204"/>
    </font>
    <font>
      <sz val="8"/>
      <color theme="1"/>
      <name val="Arial Cyr"/>
      <charset val="204"/>
    </font>
    <font>
      <b/>
      <sz val="8"/>
      <color indexed="6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23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1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165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0" fillId="6" borderId="0" xfId="0" applyFill="1" applyAlignment="1">
      <alignment vertical="center"/>
    </xf>
    <xf numFmtId="0" fontId="15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9" fillId="0" borderId="0" xfId="0" applyFont="1"/>
    <xf numFmtId="0" fontId="14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wrapText="1" shrinkToFit="1"/>
    </xf>
    <xf numFmtId="164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top" shrinkToFit="1"/>
    </xf>
    <xf numFmtId="0" fontId="15" fillId="3" borderId="0" xfId="0" applyFont="1" applyFill="1" applyAlignment="1">
      <alignment vertical="top"/>
    </xf>
    <xf numFmtId="0" fontId="15" fillId="0" borderId="0" xfId="0" applyFont="1" applyAlignment="1">
      <alignment vertical="top" shrinkToFi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16" fillId="4" borderId="0" xfId="0" applyFont="1" applyFill="1" applyAlignment="1">
      <alignment horizontal="center" vertical="top"/>
    </xf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3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/>
    </xf>
    <xf numFmtId="0" fontId="15" fillId="6" borderId="0" xfId="0" applyFont="1" applyFill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4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1025"/>
  <sheetViews>
    <sheetView tabSelected="1" view="pageLayout" topLeftCell="A924" zoomScaleNormal="100" zoomScaleSheetLayoutView="100" workbookViewId="0">
      <selection activeCell="I936" sqref="I936"/>
    </sheetView>
  </sheetViews>
  <sheetFormatPr defaultColWidth="9.28515625" defaultRowHeight="17.25" customHeight="1" x14ac:dyDescent="0.2"/>
  <cols>
    <col min="1" max="1" width="6.5703125" style="67" customWidth="1"/>
    <col min="2" max="2" width="6.7109375" style="68" bestFit="1" customWidth="1"/>
    <col min="3" max="3" width="17.28515625" style="69" customWidth="1"/>
    <col min="4" max="4" width="5.7109375" style="68" customWidth="1"/>
    <col min="5" max="5" width="6.7109375" style="68" customWidth="1"/>
    <col min="6" max="6" width="38" style="37" customWidth="1"/>
    <col min="7" max="7" width="8.5703125" style="70" customWidth="1"/>
    <col min="8" max="8" width="8.5703125" style="71" customWidth="1"/>
    <col min="9" max="9" width="8.7109375" style="72" customWidth="1"/>
    <col min="10" max="10" width="7.85546875" style="76" customWidth="1"/>
    <col min="11" max="11" width="32.5703125" style="73" customWidth="1"/>
    <col min="12" max="12" width="0" style="42" hidden="1" customWidth="1"/>
    <col min="13" max="258" width="9.28515625" style="42" customWidth="1"/>
    <col min="259" max="16384" width="9.28515625" style="43"/>
  </cols>
  <sheetData>
    <row r="1" spans="1:12" ht="17.25" customHeight="1" x14ac:dyDescent="0.2">
      <c r="A1" s="83" t="s">
        <v>0</v>
      </c>
      <c r="B1" s="85" t="s">
        <v>1</v>
      </c>
      <c r="C1" s="87" t="s">
        <v>2</v>
      </c>
      <c r="D1" s="78" t="s">
        <v>3</v>
      </c>
      <c r="E1" s="78" t="s">
        <v>4</v>
      </c>
      <c r="F1" s="78" t="s">
        <v>5</v>
      </c>
      <c r="G1" s="89" t="s">
        <v>6</v>
      </c>
      <c r="H1" s="90"/>
      <c r="I1" s="90"/>
      <c r="J1" s="91"/>
      <c r="K1" s="80" t="s">
        <v>7</v>
      </c>
      <c r="L1" s="41"/>
    </row>
    <row r="2" spans="1:12" ht="17.25" customHeight="1" x14ac:dyDescent="0.2">
      <c r="A2" s="84"/>
      <c r="B2" s="86"/>
      <c r="C2" s="88"/>
      <c r="D2" s="79"/>
      <c r="E2" s="79"/>
      <c r="F2" s="79"/>
      <c r="G2" s="44" t="s">
        <v>8</v>
      </c>
      <c r="H2" s="45" t="s">
        <v>9</v>
      </c>
      <c r="I2" s="46" t="s">
        <v>10</v>
      </c>
      <c r="J2" s="44" t="s">
        <v>1692</v>
      </c>
      <c r="K2" s="81"/>
      <c r="L2" s="47"/>
    </row>
    <row r="3" spans="1:12" ht="17.25" customHeight="1" x14ac:dyDescent="0.2">
      <c r="A3" s="82" t="s">
        <v>1621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48"/>
    </row>
    <row r="4" spans="1:12" s="42" customFormat="1" ht="13.5" customHeight="1" x14ac:dyDescent="0.2">
      <c r="A4" s="49">
        <v>1</v>
      </c>
      <c r="B4" s="49">
        <v>6841</v>
      </c>
      <c r="C4" s="36" t="str">
        <f>VLOOKUP(B4,Лист1!$A$2:$M$63190,2,0)&amp;" "&amp;VLOOKUP(B4,Лист1!$A$2:$M$63190,3,0)</f>
        <v>Торохтий Артём</v>
      </c>
      <c r="D4" s="50">
        <f>VLOOKUP(B4,Лист1!$A$2:$M$63190,7,0)</f>
        <v>2006</v>
      </c>
      <c r="E4" s="50" t="str">
        <f>VLOOKUP(B4,Лист1!$A$2:$M$63190,8,0)</f>
        <v>КМС</v>
      </c>
      <c r="F4" s="36" t="str">
        <f>VLOOKUP(B4,Лист1!$A$2:$M$63190,9,0)&amp;IF((VLOOKUP(B4,Лист1!$A$2:$M$63190,10,0))&lt;&gt;0,"-"&amp;VLOOKUP(B4,Лист1!$A$2:$M$63190,10,0)&amp;", ",", ")&amp;VLOOKUP(B4,Лист1!$A$2:$M$63190,11,0)&amp;IF((VLOOKUP(B4,Лист1!$A$2:$M$63190,12,0))&lt;&gt;0,", "&amp;VLOOKUP(B4,Лист1!$A$2:$M$63190,12,0),"")</f>
        <v>Алтайский край, КГБ ПОУ "АУОР"</v>
      </c>
      <c r="G4" s="51" t="s">
        <v>928</v>
      </c>
      <c r="H4" s="51"/>
      <c r="I4" s="51" t="s">
        <v>1325</v>
      </c>
      <c r="J4" s="49"/>
      <c r="K4" s="36" t="str">
        <f>VLOOKUP(B4,Лист1!$A$2:$M$63190,13,0)</f>
        <v>Иванов А.А.</v>
      </c>
      <c r="L4" s="48"/>
    </row>
    <row r="5" spans="1:12" s="42" customFormat="1" ht="17.25" customHeight="1" x14ac:dyDescent="0.2">
      <c r="A5" s="49">
        <v>2</v>
      </c>
      <c r="B5" s="49">
        <v>6619</v>
      </c>
      <c r="C5" s="36" t="str">
        <f>VLOOKUP(B5,Лист1!$A$2:$M$63190,2,0)&amp;" "&amp;VLOOKUP(B5,Лист1!$A$2:$M$63190,3,0)</f>
        <v>Байбаков Гордей</v>
      </c>
      <c r="D5" s="50">
        <f>VLOOKUP(B5,Лист1!$A$2:$M$63190,7,0)</f>
        <v>2007</v>
      </c>
      <c r="E5" s="50" t="str">
        <f>VLOOKUP(B5,Лист1!$A$2:$M$63190,8,0)</f>
        <v>КМС</v>
      </c>
      <c r="F5" s="36" t="str">
        <f>VLOOKUP(B5,Лист1!$A$2:$M$63190,9,0)&amp;IF((VLOOKUP(B5,Лист1!$A$2:$M$63190,10,0))&lt;&gt;0,"-"&amp;VLOOKUP(B5,Лист1!$A$2:$M$63190,10,0)&amp;", ",", ")&amp;VLOOKUP(B5,Лист1!$A$2:$M$63190,11,0)&amp;IF((VLOOKUP(B5,Лист1!$A$2:$M$63190,12,0))&lt;&gt;0,", "&amp;VLOOKUP(B5,Лист1!$A$2:$M$63190,12,0),"")</f>
        <v>Алтайский край, КГБУ СП "СШОР им. К. Костенко"</v>
      </c>
      <c r="G5" s="51" t="s">
        <v>929</v>
      </c>
      <c r="H5" s="51" t="s">
        <v>1086</v>
      </c>
      <c r="I5" s="51" t="s">
        <v>1326</v>
      </c>
      <c r="J5" s="49"/>
      <c r="K5" s="36" t="str">
        <f>VLOOKUP(B5,Лист1!$A$2:$M$63190,13,0)</f>
        <v>Сухой А.А., Ширяев В.Г.</v>
      </c>
      <c r="L5" s="48"/>
    </row>
    <row r="6" spans="1:12" s="42" customFormat="1" ht="17.25" customHeight="1" x14ac:dyDescent="0.2">
      <c r="A6" s="49">
        <v>3</v>
      </c>
      <c r="B6" s="49">
        <v>6577</v>
      </c>
      <c r="C6" s="36" t="str">
        <f>VLOOKUP(B6,Лист1!$A$2:$M$63190,2,0)&amp;" "&amp;VLOOKUP(B6,Лист1!$A$2:$M$63190,3,0)</f>
        <v>Макаров Алексей</v>
      </c>
      <c r="D6" s="50">
        <f>VLOOKUP(B6,Лист1!$A$2:$M$63190,7,0)</f>
        <v>2007</v>
      </c>
      <c r="E6" s="50" t="str">
        <f>VLOOKUP(B6,Лист1!$A$2:$M$63190,8,0)</f>
        <v>КМС</v>
      </c>
      <c r="F6" s="36" t="str">
        <f>VLOOKUP(B6,Лист1!$A$2:$M$63190,9,0)&amp;IF((VLOOKUP(B6,Лист1!$A$2:$M$63190,10,0))&lt;&gt;0,"-"&amp;VLOOKUP(B6,Лист1!$A$2:$M$63190,10,0)&amp;", ",", ")&amp;VLOOKUP(B6,Лист1!$A$2:$M$63190,11,0)&amp;IF((VLOOKUP(B6,Лист1!$A$2:$M$63190,12,0))&lt;&gt;0,", "&amp;VLOOKUP(B6,Лист1!$A$2:$M$63190,12,0),"")</f>
        <v>Свердловская область, ГАУ ДО СО "СШОР им. Я.И. Рыжкова"</v>
      </c>
      <c r="G6" s="51" t="s">
        <v>937</v>
      </c>
      <c r="H6" s="51"/>
      <c r="I6" s="51" t="s">
        <v>1327</v>
      </c>
      <c r="J6" s="49"/>
      <c r="K6" s="36" t="str">
        <f>VLOOKUP(B6,Лист1!$A$2:$M$63190,13,0)</f>
        <v>Салахов Е.А., Салахова Ю.Д.</v>
      </c>
      <c r="L6" s="48"/>
    </row>
    <row r="7" spans="1:12" s="42" customFormat="1" ht="13.5" customHeight="1" x14ac:dyDescent="0.2">
      <c r="A7" s="49">
        <v>4</v>
      </c>
      <c r="B7" s="49">
        <v>6103</v>
      </c>
      <c r="C7" s="36" t="str">
        <f>VLOOKUP(B7,Лист1!$A$2:$M$63190,2,0)&amp;" "&amp;VLOOKUP(B7,Лист1!$A$2:$M$63190,3,0)</f>
        <v>Сивков Сергей</v>
      </c>
      <c r="D7" s="50">
        <f>VLOOKUP(B7,Лист1!$A$2:$M$63190,7,0)</f>
        <v>2007</v>
      </c>
      <c r="E7" s="50" t="str">
        <f>VLOOKUP(B7,Лист1!$A$2:$M$63190,8,0)</f>
        <v>КМС</v>
      </c>
      <c r="F7" s="36" t="str">
        <f>VLOOKUP(B7,Лист1!$A$2:$M$63190,9,0)&amp;IF((VLOOKUP(B7,Лист1!$A$2:$M$63190,10,0))&lt;&gt;0,"-"&amp;VLOOKUP(B7,Лист1!$A$2:$M$63190,10,0)&amp;", ",", ")&amp;VLOOKUP(B7,Лист1!$A$2:$M$63190,11,0)&amp;IF((VLOOKUP(B7,Лист1!$A$2:$M$63190,12,0))&lt;&gt;0,", "&amp;VLOOKUP(B7,Лист1!$A$2:$M$63190,12,0),"")</f>
        <v>Алтайский край, КГБУ СП "СШОР им. К. Костенко"</v>
      </c>
      <c r="G7" s="51" t="s">
        <v>933</v>
      </c>
      <c r="H7" s="51" t="s">
        <v>1085</v>
      </c>
      <c r="I7" s="51" t="s">
        <v>1328</v>
      </c>
      <c r="J7" s="49"/>
      <c r="K7" s="36" t="str">
        <f>VLOOKUP(B7,Лист1!$A$2:$M$63190,13,0)</f>
        <v>Колупаев А.С.</v>
      </c>
      <c r="L7" s="48"/>
    </row>
    <row r="8" spans="1:12" s="42" customFormat="1" ht="17.25" customHeight="1" x14ac:dyDescent="0.2">
      <c r="A8" s="49">
        <v>5</v>
      </c>
      <c r="B8" s="49">
        <v>6920</v>
      </c>
      <c r="C8" s="36" t="str">
        <f>VLOOKUP(B8,Лист1!$A$2:$M$63190,2,0)&amp;" "&amp;VLOOKUP(B8,Лист1!$A$2:$M$63190,3,0)</f>
        <v>Горских Семён</v>
      </c>
      <c r="D8" s="50">
        <f>VLOOKUP(B8,Лист1!$A$2:$M$63190,7,0)</f>
        <v>2006</v>
      </c>
      <c r="E8" s="50" t="str">
        <f>VLOOKUP(B8,Лист1!$A$2:$M$63190,8,0)</f>
        <v>КМС</v>
      </c>
      <c r="F8" s="36" t="str">
        <f>VLOOKUP(B8,Лист1!$A$2:$M$63190,9,0)&amp;IF((VLOOKUP(B8,Лист1!$A$2:$M$63190,10,0))&lt;&gt;0,"-"&amp;VLOOKUP(B8,Лист1!$A$2:$M$63190,10,0)&amp;", ",", ")&amp;VLOOKUP(B8,Лист1!$A$2:$M$63190,11,0)&amp;IF((VLOOKUP(B8,Лист1!$A$2:$M$63190,12,0))&lt;&gt;0,", "&amp;VLOOKUP(B8,Лист1!$A$2:$M$63190,12,0),"")</f>
        <v>Алтайский край, КГБУ СП "СШОР им. К.Костенко"</v>
      </c>
      <c r="G8" s="51" t="s">
        <v>941</v>
      </c>
      <c r="H8" s="51" t="s">
        <v>1087</v>
      </c>
      <c r="I8" s="51" t="s">
        <v>1329</v>
      </c>
      <c r="J8" s="49"/>
      <c r="K8" s="36" t="str">
        <f>VLOOKUP(B8,Лист1!$A$2:$M$63190,13,0)</f>
        <v>Сухой А.А., Ширяев В.Г.</v>
      </c>
      <c r="L8" s="48"/>
    </row>
    <row r="9" spans="1:12" s="42" customFormat="1" ht="17.25" customHeight="1" x14ac:dyDescent="0.2">
      <c r="A9" s="49">
        <v>6</v>
      </c>
      <c r="B9" s="49">
        <v>5755</v>
      </c>
      <c r="C9" s="36" t="str">
        <f>VLOOKUP(B9,Лист1!$A$2:$M$63190,2,0)&amp;" "&amp;VLOOKUP(B9,Лист1!$A$2:$M$63190,3,0)</f>
        <v>Шубин Владислав</v>
      </c>
      <c r="D9" s="50">
        <f>VLOOKUP(B9,Лист1!$A$2:$M$63190,7,0)</f>
        <v>2007</v>
      </c>
      <c r="E9" s="50" t="str">
        <f>VLOOKUP(B9,Лист1!$A$2:$M$63190,8,0)</f>
        <v>КМС</v>
      </c>
      <c r="F9" s="36" t="str">
        <f>VLOOKUP(B9,Лист1!$A$2:$M$63190,9,0)&amp;IF((VLOOKUP(B9,Лист1!$A$2:$M$63190,10,0))&lt;&gt;0,"-"&amp;VLOOKUP(B9,Лист1!$A$2:$M$63190,10,0)&amp;", ",", ")&amp;VLOOKUP(B9,Лист1!$A$2:$M$63190,11,0)&amp;IF((VLOOKUP(B9,Лист1!$A$2:$M$63190,12,0))&lt;&gt;0,", "&amp;VLOOKUP(B9,Лист1!$A$2:$M$63190,12,0),"")</f>
        <v>Свердловская область, МБУ СШ "Виктория"</v>
      </c>
      <c r="G9" s="51" t="s">
        <v>939</v>
      </c>
      <c r="H9" s="51" t="s">
        <v>1074</v>
      </c>
      <c r="I9" s="51" t="s">
        <v>1330</v>
      </c>
      <c r="J9" s="49"/>
      <c r="K9" s="36" t="str">
        <f>VLOOKUP(B9,Лист1!$A$2:$M$63190,13,0)</f>
        <v>Горбунова Н.Г.</v>
      </c>
      <c r="L9" s="48"/>
    </row>
    <row r="10" spans="1:12" s="42" customFormat="1" ht="17.25" customHeight="1" x14ac:dyDescent="0.2">
      <c r="A10" s="49">
        <v>7</v>
      </c>
      <c r="B10" s="49">
        <v>6032</v>
      </c>
      <c r="C10" s="36" t="str">
        <f>VLOOKUP(B10,Лист1!$A$2:$M$63190,2,0)&amp;" "&amp;VLOOKUP(B10,Лист1!$A$2:$M$63190,3,0)</f>
        <v>Романовский Алексей</v>
      </c>
      <c r="D10" s="50">
        <f>VLOOKUP(B10,Лист1!$A$2:$M$63190,7,0)</f>
        <v>2007</v>
      </c>
      <c r="E10" s="50" t="str">
        <f>VLOOKUP(B10,Лист1!$A$2:$M$63190,8,0)</f>
        <v>КМС</v>
      </c>
      <c r="F10" s="36" t="str">
        <f>VLOOKUP(B10,Лист1!$A$2:$M$63190,9,0)&amp;IF((VLOOKUP(B10,Лист1!$A$2:$M$63190,10,0))&lt;&gt;0,"-"&amp;VLOOKUP(B10,Лист1!$A$2:$M$63190,10,0)&amp;", ",", ")&amp;VLOOKUP(B10,Лист1!$A$2:$M$63190,11,0)&amp;IF((VLOOKUP(B10,Лист1!$A$2:$M$63190,12,0))&lt;&gt;0,", "&amp;VLOOKUP(B10,Лист1!$A$2:$M$63190,12,0),"")</f>
        <v>Омская область, БУ ДО города Омска «СШОР №3»</v>
      </c>
      <c r="G10" s="51" t="s">
        <v>930</v>
      </c>
      <c r="H10" s="51" t="s">
        <v>1075</v>
      </c>
      <c r="I10" s="51" t="s">
        <v>1331</v>
      </c>
      <c r="J10" s="49"/>
      <c r="K10" s="36" t="str">
        <f>VLOOKUP(B10,Лист1!$A$2:$M$63190,13,0)</f>
        <v>Сотникова Л.А.</v>
      </c>
      <c r="L10" s="48"/>
    </row>
    <row r="11" spans="1:12" s="42" customFormat="1" ht="13.5" customHeight="1" x14ac:dyDescent="0.2">
      <c r="A11" s="49">
        <v>8</v>
      </c>
      <c r="B11" s="49">
        <v>9143</v>
      </c>
      <c r="C11" s="36" t="str">
        <f>VLOOKUP(B11,Лист1!$A$2:$M$63190,2,0)&amp;" "&amp;VLOOKUP(B11,Лист1!$A$2:$M$63190,3,0)</f>
        <v>Пискун Иван</v>
      </c>
      <c r="D11" s="50">
        <f>VLOOKUP(B11,Лист1!$A$2:$M$63190,7,0)</f>
        <v>2007</v>
      </c>
      <c r="E11" s="50" t="str">
        <f>VLOOKUP(B11,Лист1!$A$2:$M$63190,8,0)</f>
        <v>КМС</v>
      </c>
      <c r="F11" s="36" t="str">
        <f>VLOOKUP(B11,Лист1!$A$2:$M$63190,9,0)&amp;IF((VLOOKUP(B11,Лист1!$A$2:$M$63190,10,0))&lt;&gt;0,"-"&amp;VLOOKUP(B11,Лист1!$A$2:$M$63190,10,0)&amp;", ",", ")&amp;VLOOKUP(B11,Лист1!$A$2:$M$63190,11,0)&amp;IF((VLOOKUP(B11,Лист1!$A$2:$M$63190,12,0))&lt;&gt;0,", "&amp;VLOOKUP(B11,Лист1!$A$2:$M$63190,12,0),"")</f>
        <v>Алтайский край, КГБУ ДО"СШОР им. К. Костенко"</v>
      </c>
      <c r="G11" s="51" t="s">
        <v>942</v>
      </c>
      <c r="H11" s="51" t="s">
        <v>1073</v>
      </c>
      <c r="I11" s="51" t="s">
        <v>1332</v>
      </c>
      <c r="J11" s="49"/>
      <c r="K11" s="36" t="str">
        <f>VLOOKUP(B11,Лист1!$A$2:$M$63190,13,0)</f>
        <v>Иванов А.А., Мамутов Р.А.</v>
      </c>
      <c r="L11" s="48"/>
    </row>
    <row r="12" spans="1:12" s="42" customFormat="1" ht="17.25" customHeight="1" x14ac:dyDescent="0.2">
      <c r="A12" s="49">
        <v>9</v>
      </c>
      <c r="B12" s="49">
        <v>6921</v>
      </c>
      <c r="C12" s="36" t="str">
        <f>VLOOKUP(B12,Лист1!$A$2:$M$63190,2,0)&amp;" "&amp;VLOOKUP(B12,Лист1!$A$2:$M$63190,3,0)</f>
        <v>Марков Александр</v>
      </c>
      <c r="D12" s="50">
        <f>VLOOKUP(B12,Лист1!$A$2:$M$63190,7,0)</f>
        <v>2007</v>
      </c>
      <c r="E12" s="50" t="str">
        <f>VLOOKUP(B12,Лист1!$A$2:$M$63190,8,0)</f>
        <v>КМС</v>
      </c>
      <c r="F12" s="36" t="str">
        <f>VLOOKUP(B12,Лист1!$A$2:$M$63190,9,0)&amp;IF((VLOOKUP(B12,Лист1!$A$2:$M$63190,10,0))&lt;&gt;0,"-"&amp;VLOOKUP(B12,Лист1!$A$2:$M$63190,10,0)&amp;", ",", ")&amp;VLOOKUP(B12,Лист1!$A$2:$M$63190,11,0)&amp;IF((VLOOKUP(B12,Лист1!$A$2:$M$63190,12,0))&lt;&gt;0,", "&amp;VLOOKUP(B12,Лист1!$A$2:$M$63190,12,0),"")</f>
        <v>Алтайский край, КГБУ СП "СШОР им. К.Костенко"</v>
      </c>
      <c r="G12" s="51" t="s">
        <v>919</v>
      </c>
      <c r="H12" s="51"/>
      <c r="I12" s="51" t="s">
        <v>1333</v>
      </c>
      <c r="J12" s="49"/>
      <c r="K12" s="36" t="str">
        <f>VLOOKUP(B12,Лист1!$A$2:$M$63190,13,0)</f>
        <v>Сухой А.А., Ширяев В.Г.</v>
      </c>
      <c r="L12" s="48"/>
    </row>
    <row r="13" spans="1:12" s="42" customFormat="1" ht="17.25" customHeight="1" x14ac:dyDescent="0.2">
      <c r="A13" s="49">
        <v>10</v>
      </c>
      <c r="B13" s="49">
        <v>5767</v>
      </c>
      <c r="C13" s="36" t="str">
        <f>VLOOKUP(B13,Лист1!$A$2:$M$63190,2,0)&amp;" "&amp;VLOOKUP(B13,Лист1!$A$2:$M$63190,3,0)</f>
        <v>Старков Александр</v>
      </c>
      <c r="D13" s="50">
        <f>VLOOKUP(B13,Лист1!$A$2:$M$63190,7,0)</f>
        <v>2006</v>
      </c>
      <c r="E13" s="50" t="str">
        <f>VLOOKUP(B13,Лист1!$A$2:$M$63190,8,0)</f>
        <v>КМС</v>
      </c>
      <c r="F13" s="36" t="str">
        <f>VLOOKUP(B13,Лист1!$A$2:$M$63190,9,0)&amp;IF((VLOOKUP(B13,Лист1!$A$2:$M$63190,10,0))&lt;&gt;0,"-"&amp;VLOOKUP(B13,Лист1!$A$2:$M$63190,10,0)&amp;", ",", ")&amp;VLOOKUP(B13,Лист1!$A$2:$M$63190,11,0)&amp;IF((VLOOKUP(B13,Лист1!$A$2:$M$63190,12,0))&lt;&gt;0,", "&amp;VLOOKUP(B13,Лист1!$A$2:$M$63190,12,0),"")</f>
        <v>Свердловская область, ГАУ ДО СО "СШОР им. Я.И. Рыжкова"</v>
      </c>
      <c r="G13" s="51" t="s">
        <v>938</v>
      </c>
      <c r="H13" s="51" t="s">
        <v>1088</v>
      </c>
      <c r="I13" s="51" t="s">
        <v>1334</v>
      </c>
      <c r="J13" s="49"/>
      <c r="K13" s="36" t="str">
        <f>VLOOKUP(B13,Лист1!$A$2:$M$63190,13,0)</f>
        <v>Ильин А.В.</v>
      </c>
      <c r="L13" s="48"/>
    </row>
    <row r="14" spans="1:12" s="42" customFormat="1" ht="17.25" customHeight="1" x14ac:dyDescent="0.2">
      <c r="A14" s="49">
        <v>11</v>
      </c>
      <c r="B14" s="49">
        <v>4829</v>
      </c>
      <c r="C14" s="36" t="str">
        <f>VLOOKUP(B14,Лист1!$A$2:$M$63190,2,0)&amp;" "&amp;VLOOKUP(B14,Лист1!$A$2:$M$63190,3,0)</f>
        <v>Салтанюк Денис</v>
      </c>
      <c r="D14" s="50">
        <f>VLOOKUP(B14,Лист1!$A$2:$M$63190,7,0)</f>
        <v>2006</v>
      </c>
      <c r="E14" s="50" t="str">
        <f>VLOOKUP(B14,Лист1!$A$2:$M$63190,8,0)</f>
        <v>КМС</v>
      </c>
      <c r="F14" s="36" t="str">
        <f>VLOOKUP(B14,Лист1!$A$2:$M$63190,9,0)&amp;IF((VLOOKUP(B14,Лист1!$A$2:$M$63190,10,0))&lt;&gt;0,"-"&amp;VLOOKUP(B14,Лист1!$A$2:$M$63190,10,0)&amp;", ",", ")&amp;VLOOKUP(B14,Лист1!$A$2:$M$63190,11,0)&amp;IF((VLOOKUP(B14,Лист1!$A$2:$M$63190,12,0))&lt;&gt;0,", "&amp;VLOOKUP(B14,Лист1!$A$2:$M$63190,12,0),"")</f>
        <v>Челябинская область, МБУ ДО СШОР №11 г. Челябинска</v>
      </c>
      <c r="G14" s="51" t="s">
        <v>940</v>
      </c>
      <c r="H14" s="51" t="s">
        <v>1076</v>
      </c>
      <c r="I14" s="51" t="s">
        <v>1335</v>
      </c>
      <c r="J14" s="49"/>
      <c r="K14" s="36" t="str">
        <f>VLOOKUP(B14,Лист1!$A$2:$M$63190,13,0)</f>
        <v>Журбенко Е.Л.</v>
      </c>
      <c r="L14" s="48"/>
    </row>
    <row r="15" spans="1:12" s="42" customFormat="1" ht="15" customHeight="1" x14ac:dyDescent="0.2">
      <c r="A15" s="49">
        <v>12</v>
      </c>
      <c r="B15" s="49">
        <v>5763</v>
      </c>
      <c r="C15" s="36" t="str">
        <f>VLOOKUP(B15,Лист1!$A$2:$M$63190,2,0)&amp;" "&amp;VLOOKUP(B15,Лист1!$A$2:$M$63190,3,0)</f>
        <v>Чаухан Егор</v>
      </c>
      <c r="D15" s="50">
        <f>VLOOKUP(B15,Лист1!$A$2:$M$63190,7,0)</f>
        <v>2007</v>
      </c>
      <c r="E15" s="50" t="str">
        <f>VLOOKUP(B15,Лист1!$A$2:$M$63190,8,0)</f>
        <v>КМС</v>
      </c>
      <c r="F15" s="36" t="str">
        <f>VLOOKUP(B15,Лист1!$A$2:$M$63190,9,0)&amp;IF((VLOOKUP(B15,Лист1!$A$2:$M$63190,10,0))&lt;&gt;0,"-"&amp;VLOOKUP(B15,Лист1!$A$2:$M$63190,10,0)&amp;", ",", ")&amp;VLOOKUP(B15,Лист1!$A$2:$M$63190,11,0)&amp;IF((VLOOKUP(B15,Лист1!$A$2:$M$63190,12,0))&lt;&gt;0,", "&amp;VLOOKUP(B15,Лист1!$A$2:$M$63190,12,0),"")</f>
        <v>Свердловская область, МБУ СШ "Динамо"</v>
      </c>
      <c r="G15" s="51" t="s">
        <v>922</v>
      </c>
      <c r="H15" s="51" t="s">
        <v>1077</v>
      </c>
      <c r="I15" s="51" t="s">
        <v>1336</v>
      </c>
      <c r="J15" s="49"/>
      <c r="K15" s="36" t="str">
        <f>VLOOKUP(B15,Лист1!$A$2:$M$63190,13,0)</f>
        <v>Воробьева Н.В.</v>
      </c>
      <c r="L15" s="48"/>
    </row>
    <row r="16" spans="1:12" s="42" customFormat="1" ht="12" customHeight="1" x14ac:dyDescent="0.2">
      <c r="A16" s="49">
        <v>13</v>
      </c>
      <c r="B16" s="49">
        <v>5769</v>
      </c>
      <c r="C16" s="36" t="str">
        <f>VLOOKUP(B16,Лист1!$A$2:$M$63190,2,0)&amp;" "&amp;VLOOKUP(B16,Лист1!$A$2:$M$63190,3,0)</f>
        <v>Найдович Артемий</v>
      </c>
      <c r="D16" s="50">
        <f>VLOOKUP(B16,Лист1!$A$2:$M$63190,7,0)</f>
        <v>2006</v>
      </c>
      <c r="E16" s="50" t="str">
        <f>VLOOKUP(B16,Лист1!$A$2:$M$63190,8,0)</f>
        <v>I</v>
      </c>
      <c r="F16" s="36" t="str">
        <f>VLOOKUP(B16,Лист1!$A$2:$M$63190,9,0)&amp;IF((VLOOKUP(B16,Лист1!$A$2:$M$63190,10,0))&lt;&gt;0,"-"&amp;VLOOKUP(B16,Лист1!$A$2:$M$63190,10,0)&amp;", ",", ")&amp;VLOOKUP(B16,Лист1!$A$2:$M$63190,11,0)&amp;IF((VLOOKUP(B16,Лист1!$A$2:$M$63190,12,0))&lt;&gt;0,", "&amp;VLOOKUP(B16,Лист1!$A$2:$M$63190,12,0),"")</f>
        <v>Свердловская область, МБУ СШ "Динамо"</v>
      </c>
      <c r="G16" s="51" t="s">
        <v>931</v>
      </c>
      <c r="H16" s="51" t="s">
        <v>1089</v>
      </c>
      <c r="I16" s="51" t="s">
        <v>1337</v>
      </c>
      <c r="J16" s="49"/>
      <c r="K16" s="36" t="str">
        <f>VLOOKUP(B16,Лист1!$A$2:$M$63190,13,0)</f>
        <v>Воробьев В.В.</v>
      </c>
      <c r="L16" s="48"/>
    </row>
    <row r="17" spans="1:12" s="42" customFormat="1" ht="15" customHeight="1" x14ac:dyDescent="0.2">
      <c r="A17" s="49">
        <v>14</v>
      </c>
      <c r="B17" s="49">
        <v>9415</v>
      </c>
      <c r="C17" s="36" t="str">
        <f>VLOOKUP(B17,Лист1!$A$2:$M$63190,2,0)&amp;" "&amp;VLOOKUP(B17,Лист1!$A$2:$M$63190,3,0)</f>
        <v>Ефимов Степан</v>
      </c>
      <c r="D17" s="50">
        <f>VLOOKUP(B17,Лист1!$A$2:$M$63190,7,0)</f>
        <v>2006</v>
      </c>
      <c r="E17" s="50" t="str">
        <f>VLOOKUP(B17,Лист1!$A$2:$M$63190,8,0)</f>
        <v>I</v>
      </c>
      <c r="F17" s="36" t="str">
        <f>VLOOKUP(B17,Лист1!$A$2:$M$63190,9,0)&amp;IF((VLOOKUP(B17,Лист1!$A$2:$M$63190,10,0))&lt;&gt;0,"-"&amp;VLOOKUP(B17,Лист1!$A$2:$M$63190,10,0)&amp;", ",", ")&amp;VLOOKUP(B17,Лист1!$A$2:$M$63190,11,0)&amp;IF((VLOOKUP(B17,Лист1!$A$2:$M$63190,12,0))&lt;&gt;0,", "&amp;VLOOKUP(B17,Лист1!$A$2:$M$63190,12,0),"")</f>
        <v>Свердловская область, МБОУ ДО СШ ВИР</v>
      </c>
      <c r="G17" s="51" t="s">
        <v>932</v>
      </c>
      <c r="H17" s="51" t="s">
        <v>1078</v>
      </c>
      <c r="I17" s="51" t="s">
        <v>1338</v>
      </c>
      <c r="J17" s="49"/>
      <c r="K17" s="36" t="str">
        <f>VLOOKUP(B17,Лист1!$A$2:$M$63190,13,0)</f>
        <v>Калашников М.П.</v>
      </c>
      <c r="L17" s="48"/>
    </row>
    <row r="18" spans="1:12" s="42" customFormat="1" ht="15" customHeight="1" x14ac:dyDescent="0.2">
      <c r="A18" s="49">
        <v>15</v>
      </c>
      <c r="B18" s="49">
        <v>5764</v>
      </c>
      <c r="C18" s="36" t="str">
        <f>VLOOKUP(B18,Лист1!$A$2:$M$63190,2,0)&amp;" "&amp;VLOOKUP(B18,Лист1!$A$2:$M$63190,3,0)</f>
        <v>Волков Родион</v>
      </c>
      <c r="D18" s="50">
        <f>VLOOKUP(B18,Лист1!$A$2:$M$63190,7,0)</f>
        <v>2007</v>
      </c>
      <c r="E18" s="50" t="str">
        <f>VLOOKUP(B18,Лист1!$A$2:$M$63190,8,0)</f>
        <v>I</v>
      </c>
      <c r="F18" s="36" t="str">
        <f>VLOOKUP(B18,Лист1!$A$2:$M$63190,9,0)&amp;IF((VLOOKUP(B18,Лист1!$A$2:$M$63190,10,0))&lt;&gt;0,"-"&amp;VLOOKUP(B18,Лист1!$A$2:$M$63190,10,0)&amp;", ",", ")&amp;VLOOKUP(B18,Лист1!$A$2:$M$63190,11,0)&amp;IF((VLOOKUP(B18,Лист1!$A$2:$M$63190,12,0))&lt;&gt;0,", "&amp;VLOOKUP(B18,Лист1!$A$2:$M$63190,12,0),"")</f>
        <v>Свердловская область, МБУ СШ "Динамо"</v>
      </c>
      <c r="G18" s="51" t="s">
        <v>923</v>
      </c>
      <c r="H18" s="51" t="s">
        <v>1091</v>
      </c>
      <c r="I18" s="51" t="s">
        <v>1339</v>
      </c>
      <c r="J18" s="49"/>
      <c r="K18" s="36" t="str">
        <f>VLOOKUP(B18,Лист1!$A$2:$M$63190,13,0)</f>
        <v>Воробьева Н.В.</v>
      </c>
      <c r="L18" s="48"/>
    </row>
    <row r="19" spans="1:12" s="42" customFormat="1" ht="15" customHeight="1" x14ac:dyDescent="0.2">
      <c r="A19" s="49">
        <v>16</v>
      </c>
      <c r="B19" s="49">
        <v>9457</v>
      </c>
      <c r="C19" s="36" t="str">
        <f>VLOOKUP(B19,Лист1!$A$2:$M$63190,2,0)&amp;" "&amp;VLOOKUP(B19,Лист1!$A$2:$M$63190,3,0)</f>
        <v>Сызганов Леонид</v>
      </c>
      <c r="D19" s="50">
        <f>VLOOKUP(B19,Лист1!$A$2:$M$63190,7,0)</f>
        <v>2007</v>
      </c>
      <c r="E19" s="50" t="str">
        <f>VLOOKUP(B19,Лист1!$A$2:$M$63190,8,0)</f>
        <v>1 юн.</v>
      </c>
      <c r="F19" s="36" t="str">
        <f>VLOOKUP(B19,Лист1!$A$2:$M$63190,9,0)&amp;IF((VLOOKUP(B19,Лист1!$A$2:$M$63190,10,0))&lt;&gt;0,"-"&amp;VLOOKUP(B19,Лист1!$A$2:$M$63190,10,0)&amp;", ",", ")&amp;VLOOKUP(B19,Лист1!$A$2:$M$63190,11,0)&amp;IF((VLOOKUP(B19,Лист1!$A$2:$M$63190,12,0))&lt;&gt;0,", "&amp;VLOOKUP(B19,Лист1!$A$2:$M$63190,12,0),"")</f>
        <v>Алтайский край, КГБУ ДО "СШОР им. К. Костенко"</v>
      </c>
      <c r="G19" s="51" t="s">
        <v>920</v>
      </c>
      <c r="H19" s="51" t="s">
        <v>1079</v>
      </c>
      <c r="I19" s="51" t="s">
        <v>1340</v>
      </c>
      <c r="J19" s="49"/>
      <c r="K19" s="36" t="str">
        <f>VLOOKUP(B19,Лист1!$A$2:$M$63190,13,0)</f>
        <v>Иванов А.А., Мамутов Р.А.</v>
      </c>
      <c r="L19" s="48"/>
    </row>
    <row r="20" spans="1:12" s="42" customFormat="1" ht="15" customHeight="1" x14ac:dyDescent="0.2">
      <c r="A20" s="49">
        <v>17</v>
      </c>
      <c r="B20" s="49">
        <v>5757</v>
      </c>
      <c r="C20" s="36" t="str">
        <f>VLOOKUP(B20,Лист1!$A$2:$M$63190,2,0)&amp;" "&amp;VLOOKUP(B20,Лист1!$A$2:$M$63190,3,0)</f>
        <v>Фоминых Денис</v>
      </c>
      <c r="D20" s="50">
        <f>VLOOKUP(B20,Лист1!$A$2:$M$63190,7,0)</f>
        <v>2007</v>
      </c>
      <c r="E20" s="50" t="str">
        <f>VLOOKUP(B20,Лист1!$A$2:$M$63190,8,0)</f>
        <v>I</v>
      </c>
      <c r="F20" s="36" t="str">
        <f>VLOOKUP(B20,Лист1!$A$2:$M$63190,9,0)&amp;IF((VLOOKUP(B20,Лист1!$A$2:$M$63190,10,0))&lt;&gt;0,"-"&amp;VLOOKUP(B20,Лист1!$A$2:$M$63190,10,0)&amp;", ",", ")&amp;VLOOKUP(B20,Лист1!$A$2:$M$63190,11,0)&amp;IF((VLOOKUP(B20,Лист1!$A$2:$M$63190,12,0))&lt;&gt;0,", "&amp;VLOOKUP(B20,Лист1!$A$2:$M$63190,12,0),"")</f>
        <v>Свердловская область, МБУ СШ ВИР</v>
      </c>
      <c r="G20" s="51" t="s">
        <v>934</v>
      </c>
      <c r="H20" s="51" t="s">
        <v>1080</v>
      </c>
      <c r="I20" s="51" t="s">
        <v>1341</v>
      </c>
      <c r="J20" s="49"/>
      <c r="K20" s="36" t="str">
        <f>VLOOKUP(B20,Лист1!$A$2:$M$63190,13,0)</f>
        <v>Подчиненова Н.А.</v>
      </c>
      <c r="L20" s="48"/>
    </row>
    <row r="21" spans="1:12" s="42" customFormat="1" ht="15" customHeight="1" x14ac:dyDescent="0.2">
      <c r="A21" s="49">
        <v>18</v>
      </c>
      <c r="B21" s="49">
        <v>9400</v>
      </c>
      <c r="C21" s="36" t="str">
        <f>VLOOKUP(B21,Лист1!$A$2:$M$63190,2,0)&amp;" "&amp;VLOOKUP(B21,Лист1!$A$2:$M$63190,3,0)</f>
        <v>Терехов Артём</v>
      </c>
      <c r="D21" s="50">
        <f>VLOOKUP(B21,Лист1!$A$2:$M$63190,7,0)</f>
        <v>2007</v>
      </c>
      <c r="E21" s="50" t="str">
        <f>VLOOKUP(B21,Лист1!$A$2:$M$63190,8,0)</f>
        <v>КМС</v>
      </c>
      <c r="F21" s="36" t="str">
        <f>VLOOKUP(B21,Лист1!$A$2:$M$63190,9,0)&amp;IF((VLOOKUP(B21,Лист1!$A$2:$M$63190,10,0))&lt;&gt;0,"-"&amp;VLOOKUP(B21,Лист1!$A$2:$M$63190,10,0)&amp;", ",", ")&amp;VLOOKUP(B21,Лист1!$A$2:$M$63190,11,0)&amp;IF((VLOOKUP(B21,Лист1!$A$2:$M$63190,12,0))&lt;&gt;0,", "&amp;VLOOKUP(B21,Лист1!$A$2:$M$63190,12,0),"")</f>
        <v>Омская область, БУ ДО города Омска «СШОР №3»</v>
      </c>
      <c r="G21" s="51" t="s">
        <v>921</v>
      </c>
      <c r="H21" s="51" t="s">
        <v>1090</v>
      </c>
      <c r="I21" s="51" t="s">
        <v>1342</v>
      </c>
      <c r="J21" s="49"/>
      <c r="K21" s="36" t="str">
        <f>VLOOKUP(B21,Лист1!$A$2:$M$63190,13,0)</f>
        <v>Сотникова Л.А.</v>
      </c>
      <c r="L21" s="48"/>
    </row>
    <row r="22" spans="1:12" s="42" customFormat="1" ht="15" customHeight="1" x14ac:dyDescent="0.2">
      <c r="A22" s="49"/>
      <c r="B22" s="49">
        <v>9390</v>
      </c>
      <c r="C22" s="36" t="str">
        <f>VLOOKUP(B22,Лист1!$A$2:$M$63190,2,0)&amp;" "&amp;VLOOKUP(B22,Лист1!$A$2:$M$63190,3,0)</f>
        <v>Герасимов Владислав</v>
      </c>
      <c r="D22" s="50">
        <f>VLOOKUP(B22,Лист1!$A$2:$M$63190,7,0)</f>
        <v>2009</v>
      </c>
      <c r="E22" s="50" t="str">
        <f>VLOOKUP(B22,Лист1!$A$2:$M$63190,8,0)</f>
        <v>III</v>
      </c>
      <c r="F22" s="36" t="str">
        <f>VLOOKUP(B22,Лист1!$A$2:$M$63190,9,0)&amp;IF((VLOOKUP(B22,Лист1!$A$2:$M$63190,10,0))&lt;&gt;0,"-"&amp;VLOOKUP(B22,Лист1!$A$2:$M$63190,10,0)&amp;", ",", ")&amp;VLOOKUP(B22,Лист1!$A$2:$M$63190,11,0)&amp;IF((VLOOKUP(B22,Лист1!$A$2:$M$63190,12,0))&lt;&gt;0,", "&amp;VLOOKUP(B22,Лист1!$A$2:$M$63190,12,0),"")</f>
        <v>Свердловская область, МБОУ ДО СШ "Динамо"</v>
      </c>
      <c r="G22" s="51" t="s">
        <v>924</v>
      </c>
      <c r="H22" s="51" t="s">
        <v>1081</v>
      </c>
      <c r="I22" s="51"/>
      <c r="J22" s="49"/>
      <c r="K22" s="36" t="str">
        <f>VLOOKUP(B22,Лист1!$A$2:$M$63190,13,0)</f>
        <v>Дедюнин В.В., Ильин А.В.</v>
      </c>
      <c r="L22" s="48"/>
    </row>
    <row r="23" spans="1:12" s="42" customFormat="1" ht="15" customHeight="1" x14ac:dyDescent="0.2">
      <c r="A23" s="49"/>
      <c r="B23" s="49">
        <v>6605</v>
      </c>
      <c r="C23" s="36" t="str">
        <f>VLOOKUP(B23,Лист1!$A$2:$M$63190,2,0)&amp;" "&amp;VLOOKUP(B23,Лист1!$A$2:$M$63190,3,0)</f>
        <v>Мардер Николай</v>
      </c>
      <c r="D23" s="50">
        <f>VLOOKUP(B23,Лист1!$A$2:$M$63190,7,0)</f>
        <v>2008</v>
      </c>
      <c r="E23" s="50" t="str">
        <f>VLOOKUP(B23,Лист1!$A$2:$M$63190,8,0)</f>
        <v>I</v>
      </c>
      <c r="F23" s="36" t="str">
        <f>VLOOKUP(B23,Лист1!$A$2:$M$63190,9,0)&amp;IF((VLOOKUP(B23,Лист1!$A$2:$M$63190,10,0))&lt;&gt;0,"-"&amp;VLOOKUP(B23,Лист1!$A$2:$M$63190,10,0)&amp;", ",", ")&amp;VLOOKUP(B23,Лист1!$A$2:$M$63190,11,0)&amp;IF((VLOOKUP(B23,Лист1!$A$2:$M$63190,12,0))&lt;&gt;0,", "&amp;VLOOKUP(B23,Лист1!$A$2:$M$63190,12,0),"")</f>
        <v>Свердловская область, СШ "Динамо"</v>
      </c>
      <c r="G23" s="51" t="s">
        <v>925</v>
      </c>
      <c r="H23" s="51" t="s">
        <v>1093</v>
      </c>
      <c r="I23" s="51"/>
      <c r="J23" s="49"/>
      <c r="K23" s="36" t="str">
        <f>VLOOKUP(B23,Лист1!$A$2:$M$63190,13,0)</f>
        <v>Ильин А.В.</v>
      </c>
      <c r="L23" s="48"/>
    </row>
    <row r="24" spans="1:12" s="42" customFormat="1" ht="15" customHeight="1" x14ac:dyDescent="0.2">
      <c r="A24" s="49"/>
      <c r="B24" s="49">
        <v>5054</v>
      </c>
      <c r="C24" s="36" t="str">
        <f>VLOOKUP(B24,Лист1!$A$2:$M$63190,2,0)&amp;" "&amp;VLOOKUP(B24,Лист1!$A$2:$M$63190,3,0)</f>
        <v>Бурлаков Вячеслав</v>
      </c>
      <c r="D24" s="50">
        <f>VLOOKUP(B24,Лист1!$A$2:$M$63190,7,0)</f>
        <v>2006</v>
      </c>
      <c r="E24" s="50" t="str">
        <f>VLOOKUP(B24,Лист1!$A$2:$M$63190,8,0)</f>
        <v>КМС</v>
      </c>
      <c r="F24" s="36" t="str">
        <f>VLOOKUP(B24,Лист1!$A$2:$M$63190,9,0)&amp;IF((VLOOKUP(B24,Лист1!$A$2:$M$63190,10,0))&lt;&gt;0,"-"&amp;VLOOKUP(B24,Лист1!$A$2:$M$63190,10,0)&amp;", ",", ")&amp;VLOOKUP(B24,Лист1!$A$2:$M$63190,11,0)&amp;IF((VLOOKUP(B24,Лист1!$A$2:$M$63190,12,0))&lt;&gt;0,", "&amp;VLOOKUP(B24,Лист1!$A$2:$M$63190,12,0),"")</f>
        <v>Свердловская область, ГАУ ДО СО СШОР Рыжкова</v>
      </c>
      <c r="G24" s="51" t="s">
        <v>943</v>
      </c>
      <c r="H24" s="51" t="s">
        <v>1092</v>
      </c>
      <c r="I24" s="51"/>
      <c r="J24" s="49"/>
      <c r="K24" s="36" t="str">
        <f>VLOOKUP(B24,Лист1!$A$2:$M$63190,13,0)</f>
        <v>Воробьева Н.В., Ильин А.В.</v>
      </c>
      <c r="L24" s="48"/>
    </row>
    <row r="25" spans="1:12" s="42" customFormat="1" ht="15" customHeight="1" x14ac:dyDescent="0.2">
      <c r="A25" s="49" t="s">
        <v>1063</v>
      </c>
      <c r="B25" s="49">
        <v>9344</v>
      </c>
      <c r="C25" s="36" t="str">
        <f>VLOOKUP(B25,Лист1!$A$2:$M$63190,2,0)&amp;" "&amp;VLOOKUP(B25,Лист1!$A$2:$M$63190,3,0)</f>
        <v>Мурзаев Дмитрий</v>
      </c>
      <c r="D25" s="50">
        <f>VLOOKUP(B25,Лист1!$A$2:$M$63190,7,0)</f>
        <v>2007</v>
      </c>
      <c r="E25" s="50" t="str">
        <f>VLOOKUP(B25,Лист1!$A$2:$M$63190,8,0)</f>
        <v>I</v>
      </c>
      <c r="F25" s="36" t="str">
        <f>VLOOKUP(B25,Лист1!$A$2:$M$63190,9,0)&amp;IF((VLOOKUP(B25,Лист1!$A$2:$M$63190,10,0))&lt;&gt;0,"-"&amp;VLOOKUP(B25,Лист1!$A$2:$M$63190,10,0)&amp;", ",", ")&amp;VLOOKUP(B25,Лист1!$A$2:$M$63190,11,0)&amp;IF((VLOOKUP(B25,Лист1!$A$2:$M$63190,12,0))&lt;&gt;0,", "&amp;VLOOKUP(B25,Лист1!$A$2:$M$63190,12,0),"")</f>
        <v>Свердловская область, МБОУ ДО СШ "Динамо"</v>
      </c>
      <c r="G25" s="51" t="s">
        <v>935</v>
      </c>
      <c r="H25" s="51"/>
      <c r="I25" s="51"/>
      <c r="J25" s="49"/>
      <c r="K25" s="36" t="str">
        <f>VLOOKUP(B25,Лист1!$A$2:$M$63190,13,0)</f>
        <v>Воробьева Н.В., Леонтьева Т.Б.</v>
      </c>
      <c r="L25" s="48"/>
    </row>
    <row r="26" spans="1:12" s="42" customFormat="1" ht="15" customHeight="1" x14ac:dyDescent="0.2">
      <c r="A26" s="49" t="s">
        <v>1063</v>
      </c>
      <c r="B26" s="49">
        <v>9458</v>
      </c>
      <c r="C26" s="36" t="str">
        <f>VLOOKUP(B26,Лист1!$A$2:$M$63190,2,0)&amp;" "&amp;VLOOKUP(B26,Лист1!$A$2:$M$63190,3,0)</f>
        <v>Теганов Артём</v>
      </c>
      <c r="D26" s="50">
        <f>VLOOKUP(B26,Лист1!$A$2:$M$63190,7,0)</f>
        <v>2007</v>
      </c>
      <c r="E26" s="50" t="str">
        <f>VLOOKUP(B26,Лист1!$A$2:$M$63190,8,0)</f>
        <v>III</v>
      </c>
      <c r="F26" s="36" t="str">
        <f>VLOOKUP(B26,Лист1!$A$2:$M$63190,9,0)&amp;IF((VLOOKUP(B26,Лист1!$A$2:$M$63190,10,0))&lt;&gt;0,"-"&amp;VLOOKUP(B26,Лист1!$A$2:$M$63190,10,0)&amp;", ",", ")&amp;VLOOKUP(B26,Лист1!$A$2:$M$63190,11,0)&amp;IF((VLOOKUP(B26,Лист1!$A$2:$M$63190,12,0))&lt;&gt;0,", "&amp;VLOOKUP(B26,Лист1!$A$2:$M$63190,12,0),"")</f>
        <v>Алтайский край, КГБУ ДО "СШОР им. К. Костенко"</v>
      </c>
      <c r="G26" s="51" t="s">
        <v>944</v>
      </c>
      <c r="H26" s="51"/>
      <c r="I26" s="51"/>
      <c r="J26" s="49"/>
      <c r="K26" s="36" t="str">
        <f>VLOOKUP(B26,Лист1!$A$2:$M$63190,13,0)</f>
        <v>Иванов А.А., Мамутов Р.А.</v>
      </c>
      <c r="L26" s="48"/>
    </row>
    <row r="27" spans="1:12" s="42" customFormat="1" ht="15" customHeight="1" x14ac:dyDescent="0.2">
      <c r="A27" s="49" t="s">
        <v>1062</v>
      </c>
      <c r="B27" s="49">
        <v>9416</v>
      </c>
      <c r="C27" s="36" t="str">
        <f>VLOOKUP(B27,Лист1!$A$2:$M$63190,2,0)&amp;" "&amp;VLOOKUP(B27,Лист1!$A$2:$M$63190,3,0)</f>
        <v>Дружинин Лев</v>
      </c>
      <c r="D27" s="50">
        <f>VLOOKUP(B27,Лист1!$A$2:$M$63190,7,0)</f>
        <v>2007</v>
      </c>
      <c r="E27" s="50" t="str">
        <f>VLOOKUP(B27,Лист1!$A$2:$M$63190,8,0)</f>
        <v>III</v>
      </c>
      <c r="F27" s="36" t="str">
        <f>VLOOKUP(B27,Лист1!$A$2:$M$63190,9,0)&amp;IF((VLOOKUP(B27,Лист1!$A$2:$M$63190,10,0))&lt;&gt;0,"-"&amp;VLOOKUP(B27,Лист1!$A$2:$M$63190,10,0)&amp;", ",", ")&amp;VLOOKUP(B27,Лист1!$A$2:$M$63190,11,0)&amp;IF((VLOOKUP(B27,Лист1!$A$2:$M$63190,12,0))&lt;&gt;0,", "&amp;VLOOKUP(B27,Лист1!$A$2:$M$63190,12,0),"")</f>
        <v>Свердловская область, МБОУ ДО СШ ВИР</v>
      </c>
      <c r="G27" s="51" t="s">
        <v>945</v>
      </c>
      <c r="H27" s="51"/>
      <c r="I27" s="51"/>
      <c r="J27" s="49"/>
      <c r="K27" s="36" t="str">
        <f>VLOOKUP(B27,Лист1!$A$2:$M$63190,13,0)</f>
        <v>Калашников М.П.</v>
      </c>
      <c r="L27" s="48"/>
    </row>
    <row r="28" spans="1:12" s="42" customFormat="1" ht="21.75" customHeight="1" x14ac:dyDescent="0.2">
      <c r="A28" s="49" t="s">
        <v>1062</v>
      </c>
      <c r="B28" s="49">
        <v>5051</v>
      </c>
      <c r="C28" s="36" t="str">
        <f>VLOOKUP(B28,Лист1!$A$2:$M$63190,2,0)&amp;" "&amp;VLOOKUP(B28,Лист1!$A$2:$M$63190,3,0)</f>
        <v>Белоногов Артем</v>
      </c>
      <c r="D28" s="50">
        <f>VLOOKUP(B28,Лист1!$A$2:$M$63190,7,0)</f>
        <v>2006</v>
      </c>
      <c r="E28" s="50" t="str">
        <f>VLOOKUP(B28,Лист1!$A$2:$M$63190,8,0)</f>
        <v>КМС</v>
      </c>
      <c r="F28" s="36" t="str">
        <f>VLOOKUP(B28,Лист1!$A$2:$M$63190,9,0)&amp;IF((VLOOKUP(B28,Лист1!$A$2:$M$63190,10,0))&lt;&gt;0,"-"&amp;VLOOKUP(B28,Лист1!$A$2:$M$63190,10,0)&amp;", ",", ")&amp;VLOOKUP(B28,Лист1!$A$2:$M$63190,11,0)&amp;IF((VLOOKUP(B28,Лист1!$A$2:$M$63190,12,0))&lt;&gt;0,", "&amp;VLOOKUP(B28,Лист1!$A$2:$M$63190,12,0),"")</f>
        <v>Свердловская область, ГАУ ДО СО "СШОР им. Я.И. Рыжкова"</v>
      </c>
      <c r="G28" s="51" t="s">
        <v>936</v>
      </c>
      <c r="H28" s="51"/>
      <c r="I28" s="51"/>
      <c r="J28" s="49"/>
      <c r="K28" s="36" t="str">
        <f>VLOOKUP(B28,Лист1!$A$2:$M$63190,13,0)</f>
        <v>Воробьева Н.В., Салахов Е.А.</v>
      </c>
      <c r="L28" s="48"/>
    </row>
    <row r="29" spans="1:12" s="42" customFormat="1" ht="14.25" customHeight="1" x14ac:dyDescent="0.2">
      <c r="A29" s="49" t="s">
        <v>1072</v>
      </c>
      <c r="B29" s="49">
        <v>9418</v>
      </c>
      <c r="C29" s="36" t="str">
        <f>VLOOKUP(B29,Лист1!$A$2:$M$63190,2,0)&amp;" "&amp;VLOOKUP(B29,Лист1!$A$2:$M$63190,3,0)</f>
        <v>Пелымский Андрей</v>
      </c>
      <c r="D29" s="50">
        <f>VLOOKUP(B29,Лист1!$A$2:$M$63190,7,0)</f>
        <v>2008</v>
      </c>
      <c r="E29" s="50" t="str">
        <f>VLOOKUP(B29,Лист1!$A$2:$M$63190,8,0)</f>
        <v>I</v>
      </c>
      <c r="F29" s="36" t="str">
        <f>VLOOKUP(B29,Лист1!$A$2:$M$63190,9,0)&amp;IF((VLOOKUP(B29,Лист1!$A$2:$M$63190,10,0))&lt;&gt;0,"-"&amp;VLOOKUP(B29,Лист1!$A$2:$M$63190,10,0)&amp;", ",", ")&amp;VLOOKUP(B29,Лист1!$A$2:$M$63190,11,0)&amp;IF((VLOOKUP(B29,Лист1!$A$2:$M$63190,12,0))&lt;&gt;0,", "&amp;VLOOKUP(B29,Лист1!$A$2:$M$63190,12,0),"")</f>
        <v>Свердловская область, МБОУ ДО СШ ВИР</v>
      </c>
      <c r="G29" s="51" t="s">
        <v>926</v>
      </c>
      <c r="H29" s="51"/>
      <c r="I29" s="51"/>
      <c r="J29" s="49"/>
      <c r="K29" s="36" t="str">
        <f>VLOOKUP(B29,Лист1!$A$2:$M$63190,13,0)</f>
        <v>Калашников М.П.</v>
      </c>
      <c r="L29" s="48"/>
    </row>
    <row r="30" spans="1:12" s="42" customFormat="1" ht="14.25" customHeight="1" x14ac:dyDescent="0.2">
      <c r="A30" s="49" t="s">
        <v>1072</v>
      </c>
      <c r="B30" s="49">
        <v>9417</v>
      </c>
      <c r="C30" s="36" t="str">
        <f>VLOOKUP(B30,Лист1!$A$2:$M$63190,2,0)&amp;" "&amp;VLOOKUP(B30,Лист1!$A$2:$M$63190,3,0)</f>
        <v>Ветюгов Матвей</v>
      </c>
      <c r="D30" s="50">
        <f>VLOOKUP(B30,Лист1!$A$2:$M$63190,7,0)</f>
        <v>2008</v>
      </c>
      <c r="E30" s="50" t="str">
        <f>VLOOKUP(B30,Лист1!$A$2:$M$63190,8,0)</f>
        <v>III</v>
      </c>
      <c r="F30" s="36" t="str">
        <f>VLOOKUP(B30,Лист1!$A$2:$M$63190,9,0)&amp;IF((VLOOKUP(B30,Лист1!$A$2:$M$63190,10,0))&lt;&gt;0,"-"&amp;VLOOKUP(B30,Лист1!$A$2:$M$63190,10,0)&amp;", ",", ")&amp;VLOOKUP(B30,Лист1!$A$2:$M$63190,11,0)&amp;IF((VLOOKUP(B30,Лист1!$A$2:$M$63190,12,0))&lt;&gt;0,", "&amp;VLOOKUP(B30,Лист1!$A$2:$M$63190,12,0),"")</f>
        <v>Свердловская область, МБОУ ДО СШ ВИР</v>
      </c>
      <c r="G30" s="51" t="s">
        <v>927</v>
      </c>
      <c r="H30" s="51"/>
      <c r="I30" s="51"/>
      <c r="J30" s="49"/>
      <c r="K30" s="36" t="str">
        <f>VLOOKUP(B30,Лист1!$A$2:$M$63190,13,0)</f>
        <v>Калашников М.П.</v>
      </c>
      <c r="L30" s="48"/>
    </row>
    <row r="31" spans="1:12" ht="17.25" customHeight="1" x14ac:dyDescent="0.2">
      <c r="A31" s="82" t="s">
        <v>1622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48"/>
    </row>
    <row r="32" spans="1:12" s="42" customFormat="1" ht="21.75" customHeight="1" x14ac:dyDescent="0.2">
      <c r="A32" s="49">
        <v>1</v>
      </c>
      <c r="B32" s="49">
        <v>7379</v>
      </c>
      <c r="C32" s="36" t="str">
        <f>VLOOKUP(B32,Лист1!$A$2:$M$63190,2,0)&amp;" "&amp;VLOOKUP(B32,Лист1!$A$2:$M$63190,3,0)</f>
        <v>Нуянзин Степан</v>
      </c>
      <c r="D32" s="50">
        <f>VLOOKUP(B32,Лист1!$A$2:$M$63190,7,0)</f>
        <v>2009</v>
      </c>
      <c r="E32" s="50" t="str">
        <f>VLOOKUP(B32,Лист1!$A$2:$M$63190,8,0)</f>
        <v>I</v>
      </c>
      <c r="F32" s="36" t="str">
        <f>VLOOKUP(B32,Лист1!$A$2:$M$63190,9,0)&amp;IF((VLOOKUP(B32,Лист1!$A$2:$M$63190,10,0))&lt;&gt;0,"-"&amp;VLOOKUP(B32,Лист1!$A$2:$M$63190,10,0)&amp;", ",", ")&amp;VLOOKUP(B32,Лист1!$A$2:$M$63190,11,0)&amp;IF((VLOOKUP(B32,Лист1!$A$2:$M$63190,12,0))&lt;&gt;0,", "&amp;VLOOKUP(B32,Лист1!$A$2:$M$63190,12,0),"")</f>
        <v>Алтайский край, КГБУ ДО "СШОР им. К. Костенко"</v>
      </c>
      <c r="G32" s="51" t="s">
        <v>946</v>
      </c>
      <c r="H32" s="51"/>
      <c r="I32" s="51" t="s">
        <v>1369</v>
      </c>
      <c r="J32" s="49"/>
      <c r="K32" s="36" t="str">
        <f>VLOOKUP(B32,Лист1!$A$2:$M$63190,13,0)</f>
        <v>Самсонова Н.В.</v>
      </c>
      <c r="L32" s="48"/>
    </row>
    <row r="33" spans="1:12" s="42" customFormat="1" ht="21.75" customHeight="1" x14ac:dyDescent="0.2">
      <c r="A33" s="49">
        <v>2</v>
      </c>
      <c r="B33" s="49">
        <v>5973</v>
      </c>
      <c r="C33" s="36" t="str">
        <f>VLOOKUP(B33,Лист1!$A$2:$M$63190,2,0)&amp;" "&amp;VLOOKUP(B33,Лист1!$A$2:$M$63190,3,0)</f>
        <v>Сипин Лев</v>
      </c>
      <c r="D33" s="50">
        <f>VLOOKUP(B33,Лист1!$A$2:$M$63190,7,0)</f>
        <v>2008</v>
      </c>
      <c r="E33" s="50" t="str">
        <f>VLOOKUP(B33,Лист1!$A$2:$M$63190,8,0)</f>
        <v>I</v>
      </c>
      <c r="F33" s="36" t="str">
        <f>VLOOKUP(B33,Лист1!$A$2:$M$63190,9,0)&amp;IF((VLOOKUP(B33,Лист1!$A$2:$M$63190,10,0))&lt;&gt;0,"-"&amp;VLOOKUP(B33,Лист1!$A$2:$M$63190,10,0)&amp;", ",", ")&amp;VLOOKUP(B33,Лист1!$A$2:$M$63190,11,0)&amp;IF((VLOOKUP(B33,Лист1!$A$2:$M$63190,12,0))&lt;&gt;0,", "&amp;VLOOKUP(B33,Лист1!$A$2:$M$63190,12,0),"")</f>
        <v>Челябинская область, МБУ ДО СШОР №11 г. Челябинска</v>
      </c>
      <c r="G33" s="51" t="s">
        <v>966</v>
      </c>
      <c r="H33" s="51" t="s">
        <v>1104</v>
      </c>
      <c r="I33" s="51" t="s">
        <v>1370</v>
      </c>
      <c r="J33" s="49"/>
      <c r="K33" s="36" t="str">
        <f>VLOOKUP(B33,Лист1!$A$2:$M$63190,13,0)</f>
        <v>Рыбакова Е.Е., Рыбаков В.П.</v>
      </c>
      <c r="L33" s="48"/>
    </row>
    <row r="34" spans="1:12" s="42" customFormat="1" ht="21.75" customHeight="1" x14ac:dyDescent="0.2">
      <c r="A34" s="49">
        <v>3</v>
      </c>
      <c r="B34" s="49">
        <v>7432</v>
      </c>
      <c r="C34" s="36" t="str">
        <f>VLOOKUP(B34,Лист1!$A$2:$M$63190,2,0)&amp;" "&amp;VLOOKUP(B34,Лист1!$A$2:$M$63190,3,0)</f>
        <v>Качагин Арсений</v>
      </c>
      <c r="D34" s="50">
        <f>VLOOKUP(B34,Лист1!$A$2:$M$63190,7,0)</f>
        <v>2009</v>
      </c>
      <c r="E34" s="50" t="str">
        <f>VLOOKUP(B34,Лист1!$A$2:$M$63190,8,0)</f>
        <v>I</v>
      </c>
      <c r="F34" s="36" t="str">
        <f>VLOOKUP(B34,Лист1!$A$2:$M$63190,9,0)&amp;IF((VLOOKUP(B34,Лист1!$A$2:$M$63190,10,0))&lt;&gt;0,"-"&amp;VLOOKUP(B34,Лист1!$A$2:$M$63190,10,0)&amp;", ",", ")&amp;VLOOKUP(B34,Лист1!$A$2:$M$63190,11,0)&amp;IF((VLOOKUP(B34,Лист1!$A$2:$M$63190,12,0))&lt;&gt;0,", "&amp;VLOOKUP(B34,Лист1!$A$2:$M$63190,12,0),"")</f>
        <v>Челябинская область, МБУ ДО СШОР №11 г. Челябинска</v>
      </c>
      <c r="G34" s="51" t="s">
        <v>965</v>
      </c>
      <c r="H34" s="51" t="s">
        <v>1096</v>
      </c>
      <c r="I34" s="51" t="s">
        <v>1371</v>
      </c>
      <c r="J34" s="49"/>
      <c r="K34" s="36" t="str">
        <f>VLOOKUP(B34,Лист1!$A$2:$M$63190,13,0)</f>
        <v>Рыбаков В.П., Рыбакова Е.Е.</v>
      </c>
      <c r="L34" s="48"/>
    </row>
    <row r="35" spans="1:12" s="42" customFormat="1" ht="21.75" customHeight="1" x14ac:dyDescent="0.2">
      <c r="A35" s="49">
        <v>4</v>
      </c>
      <c r="B35" s="49">
        <v>7430</v>
      </c>
      <c r="C35" s="36" t="str">
        <f>VLOOKUP(B35,Лист1!$A$2:$M$63190,2,0)&amp;" "&amp;VLOOKUP(B35,Лист1!$A$2:$M$63190,3,0)</f>
        <v>Черкащенко Алексей</v>
      </c>
      <c r="D35" s="50">
        <f>VLOOKUP(B35,Лист1!$A$2:$M$63190,7,0)</f>
        <v>2009</v>
      </c>
      <c r="E35" s="50" t="str">
        <f>VLOOKUP(B35,Лист1!$A$2:$M$63190,8,0)</f>
        <v>КМС</v>
      </c>
      <c r="F35" s="36" t="str">
        <f>VLOOKUP(B35,Лист1!$A$2:$M$63190,9,0)&amp;IF((VLOOKUP(B35,Лист1!$A$2:$M$63190,10,0))&lt;&gt;0,"-"&amp;VLOOKUP(B35,Лист1!$A$2:$M$63190,10,0)&amp;", ",", ")&amp;VLOOKUP(B35,Лист1!$A$2:$M$63190,11,0)&amp;IF((VLOOKUP(B35,Лист1!$A$2:$M$63190,12,0))&lt;&gt;0,", "&amp;VLOOKUP(B35,Лист1!$A$2:$M$63190,12,0),"")</f>
        <v>Челябинская область, МБУ ДО СШОР №11 г. Челябинска</v>
      </c>
      <c r="G35" s="51" t="s">
        <v>947</v>
      </c>
      <c r="H35" s="51" t="s">
        <v>1094</v>
      </c>
      <c r="I35" s="51" t="s">
        <v>1372</v>
      </c>
      <c r="J35" s="49"/>
      <c r="K35" s="36" t="str">
        <f>VLOOKUP(B35,Лист1!$A$2:$M$63190,13,0)</f>
        <v>Коротовских А.А.</v>
      </c>
      <c r="L35" s="48"/>
    </row>
    <row r="36" spans="1:12" s="42" customFormat="1" ht="21.75" customHeight="1" x14ac:dyDescent="0.2">
      <c r="A36" s="49">
        <v>5</v>
      </c>
      <c r="B36" s="49">
        <v>7438</v>
      </c>
      <c r="C36" s="36" t="str">
        <f>VLOOKUP(B36,Лист1!$A$2:$M$63190,2,0)&amp;" "&amp;VLOOKUP(B36,Лист1!$A$2:$M$63190,3,0)</f>
        <v>Селькин Николай</v>
      </c>
      <c r="D36" s="50">
        <f>VLOOKUP(B36,Лист1!$A$2:$M$63190,7,0)</f>
        <v>2008</v>
      </c>
      <c r="E36" s="50" t="str">
        <f>VLOOKUP(B36,Лист1!$A$2:$M$63190,8,0)</f>
        <v>II</v>
      </c>
      <c r="F36" s="36" t="str">
        <f>VLOOKUP(B36,Лист1!$A$2:$M$63190,9,0)&amp;IF((VLOOKUP(B36,Лист1!$A$2:$M$63190,10,0))&lt;&gt;0,"-"&amp;VLOOKUP(B36,Лист1!$A$2:$M$63190,10,0)&amp;", ",", ")&amp;VLOOKUP(B36,Лист1!$A$2:$M$63190,11,0)&amp;IF((VLOOKUP(B36,Лист1!$A$2:$M$63190,12,0))&lt;&gt;0,", "&amp;VLOOKUP(B36,Лист1!$A$2:$M$63190,12,0),"")</f>
        <v>Челябинская область, МБУ ДО СШОР №11 г. Челябинска</v>
      </c>
      <c r="G36" s="51" t="s">
        <v>952</v>
      </c>
      <c r="H36" s="51" t="s">
        <v>1103</v>
      </c>
      <c r="I36" s="51" t="s">
        <v>1373</v>
      </c>
      <c r="J36" s="49"/>
      <c r="K36" s="36" t="str">
        <f>VLOOKUP(B36,Лист1!$A$2:$M$63190,13,0)</f>
        <v>Рыбаков В.П., Рыбакова Е.Е.</v>
      </c>
      <c r="L36" s="48"/>
    </row>
    <row r="37" spans="1:12" s="42" customFormat="1" ht="21.75" customHeight="1" x14ac:dyDescent="0.2">
      <c r="A37" s="49">
        <v>6</v>
      </c>
      <c r="B37" s="49">
        <v>9366</v>
      </c>
      <c r="C37" s="36" t="str">
        <f>VLOOKUP(B37,Лист1!$A$2:$M$63190,2,0)&amp;" "&amp;VLOOKUP(B37,Лист1!$A$2:$M$63190,3,0)</f>
        <v>Чуркин Григорий</v>
      </c>
      <c r="D37" s="50">
        <f>VLOOKUP(B37,Лист1!$A$2:$M$63190,7,0)</f>
        <v>2008</v>
      </c>
      <c r="E37" s="50" t="str">
        <f>VLOOKUP(B37,Лист1!$A$2:$M$63190,8,0)</f>
        <v>II</v>
      </c>
      <c r="F37" s="36" t="str">
        <f>VLOOKUP(B37,Лист1!$A$2:$M$63190,9,0)&amp;IF((VLOOKUP(B37,Лист1!$A$2:$M$63190,10,0))&lt;&gt;0,"-"&amp;VLOOKUP(B37,Лист1!$A$2:$M$63190,10,0)&amp;", ",", ")&amp;VLOOKUP(B37,Лист1!$A$2:$M$63190,11,0)&amp;IF((VLOOKUP(B37,Лист1!$A$2:$M$63190,12,0))&lt;&gt;0,", "&amp;VLOOKUP(B37,Лист1!$A$2:$M$63190,12,0),"")</f>
        <v>Свердловская область, МБОУ ДО СШ "Виктория"</v>
      </c>
      <c r="G37" s="51" t="s">
        <v>948</v>
      </c>
      <c r="H37" s="51" t="s">
        <v>1105</v>
      </c>
      <c r="I37" s="51" t="s">
        <v>1374</v>
      </c>
      <c r="J37" s="49"/>
      <c r="K37" s="36" t="str">
        <f>VLOOKUP(B37,Лист1!$A$2:$M$63190,13,0)</f>
        <v>Кожин С.Ю.</v>
      </c>
      <c r="L37" s="48"/>
    </row>
    <row r="38" spans="1:12" s="42" customFormat="1" ht="21.75" customHeight="1" x14ac:dyDescent="0.2">
      <c r="A38" s="49">
        <v>7</v>
      </c>
      <c r="B38" s="49">
        <v>7447</v>
      </c>
      <c r="C38" s="36" t="str">
        <f>VLOOKUP(B38,Лист1!$A$2:$M$63190,2,0)&amp;" "&amp;VLOOKUP(B38,Лист1!$A$2:$M$63190,3,0)</f>
        <v>Морозов Тимофей</v>
      </c>
      <c r="D38" s="50">
        <f>VLOOKUP(B38,Лист1!$A$2:$M$63190,7,0)</f>
        <v>2008</v>
      </c>
      <c r="E38" s="50" t="str">
        <f>VLOOKUP(B38,Лист1!$A$2:$M$63190,8,0)</f>
        <v>II</v>
      </c>
      <c r="F38" s="36" t="str">
        <f>VLOOKUP(B38,Лист1!$A$2:$M$63190,9,0)&amp;IF((VLOOKUP(B38,Лист1!$A$2:$M$63190,10,0))&lt;&gt;0,"-"&amp;VLOOKUP(B38,Лист1!$A$2:$M$63190,10,0)&amp;", ",", ")&amp;VLOOKUP(B38,Лист1!$A$2:$M$63190,11,0)&amp;IF((VLOOKUP(B38,Лист1!$A$2:$M$63190,12,0))&lt;&gt;0,", "&amp;VLOOKUP(B38,Лист1!$A$2:$M$63190,12,0),"")</f>
        <v>Свердловская область, МБУ ДО СШ "ВИР"</v>
      </c>
      <c r="G38" s="51" t="s">
        <v>949</v>
      </c>
      <c r="H38" s="51" t="s">
        <v>1095</v>
      </c>
      <c r="I38" s="51" t="s">
        <v>1375</v>
      </c>
      <c r="J38" s="49"/>
      <c r="K38" s="36" t="str">
        <f>VLOOKUP(B38,Лист1!$A$2:$M$63190,13,0)</f>
        <v>Подчиненова Н.А.</v>
      </c>
      <c r="L38" s="48"/>
    </row>
    <row r="39" spans="1:12" s="42" customFormat="1" ht="21.75" customHeight="1" x14ac:dyDescent="0.2">
      <c r="A39" s="49">
        <v>8</v>
      </c>
      <c r="B39" s="49">
        <v>9340</v>
      </c>
      <c r="C39" s="36" t="str">
        <f>VLOOKUP(B39,Лист1!$A$2:$M$63190,2,0)&amp;" "&amp;VLOOKUP(B39,Лист1!$A$2:$M$63190,3,0)</f>
        <v>Депутатов Степан</v>
      </c>
      <c r="D39" s="50">
        <f>VLOOKUP(B39,Лист1!$A$2:$M$63190,7,0)</f>
        <v>2009</v>
      </c>
      <c r="E39" s="50" t="str">
        <f>VLOOKUP(B39,Лист1!$A$2:$M$63190,8,0)</f>
        <v>II</v>
      </c>
      <c r="F39" s="36" t="str">
        <f>VLOOKUP(B39,Лист1!$A$2:$M$63190,9,0)&amp;IF((VLOOKUP(B39,Лист1!$A$2:$M$63190,10,0))&lt;&gt;0,"-"&amp;VLOOKUP(B39,Лист1!$A$2:$M$63190,10,0)&amp;", ",", ")&amp;VLOOKUP(B39,Лист1!$A$2:$M$63190,11,0)&amp;IF((VLOOKUP(B39,Лист1!$A$2:$M$63190,12,0))&lt;&gt;0,", "&amp;VLOOKUP(B39,Лист1!$A$2:$M$63190,12,0),"")</f>
        <v>Свердловская область, МБОУ ДО СШ ВИР</v>
      </c>
      <c r="G39" s="51" t="s">
        <v>954</v>
      </c>
      <c r="H39" s="51"/>
      <c r="I39" s="51" t="s">
        <v>1376</v>
      </c>
      <c r="J39" s="49"/>
      <c r="K39" s="36" t="str">
        <f>VLOOKUP(B39,Лист1!$A$2:$M$63190,13,0)</f>
        <v>Кильметова Т.А.</v>
      </c>
      <c r="L39" s="48"/>
    </row>
    <row r="40" spans="1:12" s="42" customFormat="1" ht="21.75" customHeight="1" x14ac:dyDescent="0.2">
      <c r="A40" s="49">
        <v>9</v>
      </c>
      <c r="B40" s="49">
        <v>9372</v>
      </c>
      <c r="C40" s="36" t="str">
        <f>VLOOKUP(B40,Лист1!$A$2:$M$63190,2,0)&amp;" "&amp;VLOOKUP(B40,Лист1!$A$2:$M$63190,3,0)</f>
        <v>Швецов Владислав</v>
      </c>
      <c r="D40" s="50">
        <f>VLOOKUP(B40,Лист1!$A$2:$M$63190,7,0)</f>
        <v>2009</v>
      </c>
      <c r="E40" s="50" t="str">
        <f>VLOOKUP(B40,Лист1!$A$2:$M$63190,8,0)</f>
        <v>I</v>
      </c>
      <c r="F40" s="36" t="str">
        <f>VLOOKUP(B40,Лист1!$A$2:$M$63190,9,0)&amp;IF((VLOOKUP(B40,Лист1!$A$2:$M$63190,10,0))&lt;&gt;0,"-"&amp;VLOOKUP(B40,Лист1!$A$2:$M$63190,10,0)&amp;", ",", ")&amp;VLOOKUP(B40,Лист1!$A$2:$M$63190,11,0)&amp;IF((VLOOKUP(B40,Лист1!$A$2:$M$63190,12,0))&lt;&gt;0,", "&amp;VLOOKUP(B40,Лист1!$A$2:$M$63190,12,0),"")</f>
        <v>Свердловская область, МБОУ ДО СШ "Виктория"</v>
      </c>
      <c r="G40" s="51" t="s">
        <v>962</v>
      </c>
      <c r="H40" s="51"/>
      <c r="I40" s="51" t="s">
        <v>1377</v>
      </c>
      <c r="J40" s="49"/>
      <c r="K40" s="36" t="str">
        <f>VLOOKUP(B40,Лист1!$A$2:$M$63190,13,0)</f>
        <v>Кожин С.Ю.</v>
      </c>
      <c r="L40" s="48"/>
    </row>
    <row r="41" spans="1:12" s="42" customFormat="1" ht="21.75" customHeight="1" x14ac:dyDescent="0.2">
      <c r="A41" s="49">
        <v>10</v>
      </c>
      <c r="B41" s="49">
        <v>9447</v>
      </c>
      <c r="C41" s="36" t="str">
        <f>VLOOKUP(B41,Лист1!$A$2:$M$63190,2,0)&amp;" "&amp;VLOOKUP(B41,Лист1!$A$2:$M$63190,3,0)</f>
        <v>Мешков Матвей</v>
      </c>
      <c r="D41" s="50">
        <f>VLOOKUP(B41,Лист1!$A$2:$M$63190,7,0)</f>
        <v>2009</v>
      </c>
      <c r="E41" s="50" t="str">
        <f>VLOOKUP(B41,Лист1!$A$2:$M$63190,8,0)</f>
        <v>I</v>
      </c>
      <c r="F41" s="36" t="str">
        <f>VLOOKUP(B41,Лист1!$A$2:$M$63190,9,0)&amp;IF((VLOOKUP(B41,Лист1!$A$2:$M$63190,10,0))&lt;&gt;0,"-"&amp;VLOOKUP(B41,Лист1!$A$2:$M$63190,10,0)&amp;", ",", ")&amp;VLOOKUP(B41,Лист1!$A$2:$M$63190,11,0)&amp;IF((VLOOKUP(B41,Лист1!$A$2:$M$63190,12,0))&lt;&gt;0,", "&amp;VLOOKUP(B41,Лист1!$A$2:$M$63190,12,0),"")</f>
        <v>Алтайский край, КГБУ ДО "СШОР им. К. Костенко"</v>
      </c>
      <c r="G41" s="51" t="s">
        <v>955</v>
      </c>
      <c r="H41" s="51" t="s">
        <v>1107</v>
      </c>
      <c r="I41" s="51" t="s">
        <v>1378</v>
      </c>
      <c r="J41" s="49"/>
      <c r="K41" s="36" t="str">
        <f>VLOOKUP(B41,Лист1!$A$2:$M$63190,13,0)</f>
        <v>Самсонова Н.В. Ширяев В.Г.</v>
      </c>
      <c r="L41" s="48"/>
    </row>
    <row r="42" spans="1:12" s="42" customFormat="1" ht="21.75" customHeight="1" x14ac:dyDescent="0.2">
      <c r="A42" s="49">
        <v>11</v>
      </c>
      <c r="B42" s="49">
        <v>9465</v>
      </c>
      <c r="C42" s="36" t="str">
        <f>VLOOKUP(B42,Лист1!$A$2:$M$63190,2,0)&amp;" "&amp;VLOOKUP(B42,Лист1!$A$2:$M$63190,3,0)</f>
        <v>Фомин Егор</v>
      </c>
      <c r="D42" s="50">
        <f>VLOOKUP(B42,Лист1!$A$2:$M$63190,7,0)</f>
        <v>2008</v>
      </c>
      <c r="E42" s="50" t="str">
        <f>VLOOKUP(B42,Лист1!$A$2:$M$63190,8,0)</f>
        <v>I</v>
      </c>
      <c r="F42" s="36" t="str">
        <f>VLOOKUP(B42,Лист1!$A$2:$M$63190,9,0)&amp;IF((VLOOKUP(B42,Лист1!$A$2:$M$63190,10,0))&lt;&gt;0,"-"&amp;VLOOKUP(B42,Лист1!$A$2:$M$63190,10,0)&amp;", ",", ")&amp;VLOOKUP(B42,Лист1!$A$2:$M$63190,11,0)&amp;IF((VLOOKUP(B42,Лист1!$A$2:$M$63190,12,0))&lt;&gt;0,", "&amp;VLOOKUP(B42,Лист1!$A$2:$M$63190,12,0),"")</f>
        <v>Алтайский край, КГБУ ДО "СШОР им. К. костенко"</v>
      </c>
      <c r="G42" s="51" t="s">
        <v>963</v>
      </c>
      <c r="H42" s="51" t="s">
        <v>1106</v>
      </c>
      <c r="I42" s="51" t="s">
        <v>1379</v>
      </c>
      <c r="J42" s="49"/>
      <c r="K42" s="36" t="str">
        <f>VLOOKUP(B42,Лист1!$A$2:$M$63190,13,0)</f>
        <v>Колупаев А.С.</v>
      </c>
      <c r="L42" s="48"/>
    </row>
    <row r="43" spans="1:12" s="42" customFormat="1" ht="21.75" customHeight="1" x14ac:dyDescent="0.2">
      <c r="A43" s="49">
        <v>12</v>
      </c>
      <c r="B43" s="49">
        <v>9325</v>
      </c>
      <c r="C43" s="36" t="str">
        <f>VLOOKUP(B43,Лист1!$A$2:$M$63190,2,0)&amp;" "&amp;VLOOKUP(B43,Лист1!$A$2:$M$63190,3,0)</f>
        <v>Зырянов Георгий</v>
      </c>
      <c r="D43" s="50">
        <f>VLOOKUP(B43,Лист1!$A$2:$M$63190,7,0)</f>
        <v>2008</v>
      </c>
      <c r="E43" s="50" t="str">
        <f>VLOOKUP(B43,Лист1!$A$2:$M$63190,8,0)</f>
        <v>II</v>
      </c>
      <c r="F43" s="36" t="str">
        <f>VLOOKUP(B43,Лист1!$A$2:$M$63190,9,0)&amp;IF((VLOOKUP(B43,Лист1!$A$2:$M$63190,10,0))&lt;&gt;0,"-"&amp;VLOOKUP(B43,Лист1!$A$2:$M$63190,10,0)&amp;", ",", ")&amp;VLOOKUP(B43,Лист1!$A$2:$M$63190,11,0)&amp;IF((VLOOKUP(B43,Лист1!$A$2:$M$63190,12,0))&lt;&gt;0,", "&amp;VLOOKUP(B43,Лист1!$A$2:$M$63190,12,0),"")</f>
        <v>Челябинская область, МБУ ДО СШОР №11 г. Челябинска</v>
      </c>
      <c r="G43" s="51" t="s">
        <v>956</v>
      </c>
      <c r="H43" s="51" t="s">
        <v>1098</v>
      </c>
      <c r="I43" s="51" t="s">
        <v>1380</v>
      </c>
      <c r="J43" s="49"/>
      <c r="K43" s="36" t="str">
        <f>VLOOKUP(B43,Лист1!$A$2:$M$63190,13,0)</f>
        <v>Коротовских А.А.</v>
      </c>
      <c r="L43" s="48"/>
    </row>
    <row r="44" spans="1:12" s="42" customFormat="1" ht="21.75" customHeight="1" x14ac:dyDescent="0.2">
      <c r="A44" s="49">
        <v>13</v>
      </c>
      <c r="B44" s="49">
        <v>6535</v>
      </c>
      <c r="C44" s="36" t="str">
        <f>VLOOKUP(B44,Лист1!$A$2:$M$63190,2,0)&amp;" "&amp;VLOOKUP(B44,Лист1!$A$2:$M$63190,3,0)</f>
        <v>Пруцков Дмитрий</v>
      </c>
      <c r="D44" s="50">
        <f>VLOOKUP(B44,Лист1!$A$2:$M$63190,7,0)</f>
        <v>2009</v>
      </c>
      <c r="E44" s="50" t="str">
        <f>VLOOKUP(B44,Лист1!$A$2:$M$63190,8,0)</f>
        <v>I</v>
      </c>
      <c r="F44" s="36" t="str">
        <f>VLOOKUP(B44,Лист1!$A$2:$M$63190,9,0)&amp;IF((VLOOKUP(B44,Лист1!$A$2:$M$63190,10,0))&lt;&gt;0,"-"&amp;VLOOKUP(B44,Лист1!$A$2:$M$63190,10,0)&amp;", ",", ")&amp;VLOOKUP(B44,Лист1!$A$2:$M$63190,11,0)&amp;IF((VLOOKUP(B44,Лист1!$A$2:$M$63190,12,0))&lt;&gt;0,", "&amp;VLOOKUP(B44,Лист1!$A$2:$M$63190,12,0),"")</f>
        <v>Челябинская область, МБУ ДО СШОР №11 г. Челябинска</v>
      </c>
      <c r="G44" s="51" t="s">
        <v>957</v>
      </c>
      <c r="H44" s="51" t="s">
        <v>1108</v>
      </c>
      <c r="I44" s="51" t="s">
        <v>1381</v>
      </c>
      <c r="J44" s="49"/>
      <c r="K44" s="36" t="str">
        <f>VLOOKUP(B44,Лист1!$A$2:$M$63190,13,0)</f>
        <v>Рыбакова Е.Е., Рыбаков В.П.</v>
      </c>
      <c r="L44" s="48"/>
    </row>
    <row r="45" spans="1:12" s="42" customFormat="1" ht="21.75" customHeight="1" x14ac:dyDescent="0.2">
      <c r="A45" s="49">
        <v>14</v>
      </c>
      <c r="B45" s="49">
        <v>9334</v>
      </c>
      <c r="C45" s="36" t="str">
        <f>VLOOKUP(B45,Лист1!$A$2:$M$63190,2,0)&amp;" "&amp;VLOOKUP(B45,Лист1!$A$2:$M$63190,3,0)</f>
        <v>Черницын Егор</v>
      </c>
      <c r="D45" s="50">
        <f>VLOOKUP(B45,Лист1!$A$2:$M$63190,7,0)</f>
        <v>2008</v>
      </c>
      <c r="E45" s="50" t="str">
        <f>VLOOKUP(B45,Лист1!$A$2:$M$63190,8,0)</f>
        <v>II</v>
      </c>
      <c r="F45" s="36" t="str">
        <f>VLOOKUP(B45,Лист1!$A$2:$M$63190,9,0)&amp;IF((VLOOKUP(B45,Лист1!$A$2:$M$63190,10,0))&lt;&gt;0,"-"&amp;VLOOKUP(B45,Лист1!$A$2:$M$63190,10,0)&amp;", ",", ")&amp;VLOOKUP(B45,Лист1!$A$2:$M$63190,11,0)&amp;IF((VLOOKUP(B45,Лист1!$A$2:$M$63190,12,0))&lt;&gt;0,", "&amp;VLOOKUP(B45,Лист1!$A$2:$M$63190,12,0),"")</f>
        <v>Свердловская область, МБОУ ДО СШ ВИР</v>
      </c>
      <c r="G45" s="51" t="s">
        <v>958</v>
      </c>
      <c r="H45" s="51" t="s">
        <v>1099</v>
      </c>
      <c r="I45" s="51" t="s">
        <v>1382</v>
      </c>
      <c r="J45" s="49"/>
      <c r="K45" s="36" t="str">
        <f>VLOOKUP(B45,Лист1!$A$2:$M$63190,13,0)</f>
        <v>Подчиненова Н.А.</v>
      </c>
      <c r="L45" s="48"/>
    </row>
    <row r="46" spans="1:12" s="42" customFormat="1" ht="18.75" customHeight="1" x14ac:dyDescent="0.2">
      <c r="A46" s="49">
        <v>15</v>
      </c>
      <c r="B46" s="49">
        <v>9440</v>
      </c>
      <c r="C46" s="36" t="str">
        <f>VLOOKUP(B46,Лист1!$A$2:$M$63190,2,0)&amp;" "&amp;VLOOKUP(B46,Лист1!$A$2:$M$63190,3,0)</f>
        <v>Кузнецов Вадим</v>
      </c>
      <c r="D46" s="50">
        <f>VLOOKUP(B46,Лист1!$A$2:$M$63190,7,0)</f>
        <v>2009</v>
      </c>
      <c r="E46" s="50" t="str">
        <f>VLOOKUP(B46,Лист1!$A$2:$M$63190,8,0)</f>
        <v>II</v>
      </c>
      <c r="F46" s="36" t="str">
        <f>VLOOKUP(B46,Лист1!$A$2:$M$63190,9,0)&amp;IF((VLOOKUP(B46,Лист1!$A$2:$M$63190,10,0))&lt;&gt;0,"-"&amp;VLOOKUP(B46,Лист1!$A$2:$M$63190,10,0)&amp;", ",", ")&amp;VLOOKUP(B46,Лист1!$A$2:$M$63190,11,0)&amp;IF((VLOOKUP(B46,Лист1!$A$2:$M$63190,12,0))&lt;&gt;0,", "&amp;VLOOKUP(B46,Лист1!$A$2:$M$63190,12,0),"")</f>
        <v>Алтайский край, КГБУ ДО "СШОР им. К. Костенко"</v>
      </c>
      <c r="G46" s="51" t="s">
        <v>951</v>
      </c>
      <c r="H46" s="51" t="s">
        <v>1097</v>
      </c>
      <c r="I46" s="51" t="s">
        <v>1383</v>
      </c>
      <c r="J46" s="49"/>
      <c r="K46" s="36" t="str">
        <f>VLOOKUP(B46,Лист1!$A$2:$M$63190,13,0)</f>
        <v>Самсонова Н.В.</v>
      </c>
      <c r="L46" s="48"/>
    </row>
    <row r="47" spans="1:12" s="42" customFormat="1" ht="18.75" customHeight="1" x14ac:dyDescent="0.2">
      <c r="A47" s="49">
        <v>16</v>
      </c>
      <c r="B47" s="49">
        <v>7323</v>
      </c>
      <c r="C47" s="36" t="str">
        <f>VLOOKUP(B47,Лист1!$A$2:$M$63190,2,0)&amp;" "&amp;VLOOKUP(B47,Лист1!$A$2:$M$63190,3,0)</f>
        <v>Мосеев Артем</v>
      </c>
      <c r="D47" s="50">
        <f>VLOOKUP(B47,Лист1!$A$2:$M$63190,7,0)</f>
        <v>2008</v>
      </c>
      <c r="E47" s="50" t="str">
        <f>VLOOKUP(B47,Лист1!$A$2:$M$63190,8,0)</f>
        <v>II</v>
      </c>
      <c r="F47" s="36" t="str">
        <f>VLOOKUP(B47,Лист1!$A$2:$M$63190,9,0)&amp;IF((VLOOKUP(B47,Лист1!$A$2:$M$63190,10,0))&lt;&gt;0,"-"&amp;VLOOKUP(B47,Лист1!$A$2:$M$63190,10,0)&amp;", ",", ")&amp;VLOOKUP(B47,Лист1!$A$2:$M$63190,11,0)&amp;IF((VLOOKUP(B47,Лист1!$A$2:$M$63190,12,0))&lt;&gt;0,", "&amp;VLOOKUP(B47,Лист1!$A$2:$M$63190,12,0),"")</f>
        <v>Свердловская область, МБОУ ДО СШ "Виктория"</v>
      </c>
      <c r="G47" s="51" t="s">
        <v>964</v>
      </c>
      <c r="H47" s="51" t="s">
        <v>1100</v>
      </c>
      <c r="I47" s="51" t="s">
        <v>1384</v>
      </c>
      <c r="J47" s="49"/>
      <c r="K47" s="36" t="str">
        <f>VLOOKUP(B47,Лист1!$A$2:$M$63190,13,0)</f>
        <v>Кожин С.Ю.</v>
      </c>
      <c r="L47" s="48"/>
    </row>
    <row r="48" spans="1:12" s="42" customFormat="1" ht="18.75" customHeight="1" x14ac:dyDescent="0.2">
      <c r="A48" s="49">
        <v>17</v>
      </c>
      <c r="B48" s="49">
        <v>7329</v>
      </c>
      <c r="C48" s="36" t="str">
        <f>VLOOKUP(B48,Лист1!$A$2:$M$63190,2,0)&amp;" "&amp;VLOOKUP(B48,Лист1!$A$2:$M$63190,3,0)</f>
        <v>Шавалеев Илья</v>
      </c>
      <c r="D48" s="50">
        <f>VLOOKUP(B48,Лист1!$A$2:$M$63190,7,0)</f>
        <v>2009</v>
      </c>
      <c r="E48" s="50" t="str">
        <f>VLOOKUP(B48,Лист1!$A$2:$M$63190,8,0)</f>
        <v>II</v>
      </c>
      <c r="F48" s="36" t="str">
        <f>VLOOKUP(B48,Лист1!$A$2:$M$63190,9,0)&amp;IF((VLOOKUP(B48,Лист1!$A$2:$M$63190,10,0))&lt;&gt;0,"-"&amp;VLOOKUP(B48,Лист1!$A$2:$M$63190,10,0)&amp;", ",", ")&amp;VLOOKUP(B48,Лист1!$A$2:$M$63190,11,0)&amp;IF((VLOOKUP(B48,Лист1!$A$2:$M$63190,12,0))&lt;&gt;0,", "&amp;VLOOKUP(B48,Лист1!$A$2:$M$63190,12,0),"")</f>
        <v>Свердловская область, МБОУ ДО СШ "Виктория"</v>
      </c>
      <c r="G48" s="51" t="s">
        <v>960</v>
      </c>
      <c r="H48" s="51" t="s">
        <v>1101</v>
      </c>
      <c r="I48" s="51" t="s">
        <v>1385</v>
      </c>
      <c r="J48" s="49"/>
      <c r="K48" s="36" t="str">
        <f>VLOOKUP(B48,Лист1!$A$2:$M$63190,13,0)</f>
        <v>Кожин С.Ю.</v>
      </c>
      <c r="L48" s="48"/>
    </row>
    <row r="49" spans="1:12" s="42" customFormat="1" ht="18.75" customHeight="1" x14ac:dyDescent="0.2">
      <c r="A49" s="49">
        <v>18</v>
      </c>
      <c r="B49" s="49">
        <v>9367</v>
      </c>
      <c r="C49" s="36" t="str">
        <f>VLOOKUP(B49,Лист1!$A$2:$M$63190,2,0)&amp;" "&amp;VLOOKUP(B49,Лист1!$A$2:$M$63190,3,0)</f>
        <v>Кузнецов Лев</v>
      </c>
      <c r="D49" s="50">
        <f>VLOOKUP(B49,Лист1!$A$2:$M$63190,7,0)</f>
        <v>2008</v>
      </c>
      <c r="E49" s="50" t="str">
        <f>VLOOKUP(B49,Лист1!$A$2:$M$63190,8,0)</f>
        <v>II</v>
      </c>
      <c r="F49" s="36" t="str">
        <f>VLOOKUP(B49,Лист1!$A$2:$M$63190,9,0)&amp;IF((VLOOKUP(B49,Лист1!$A$2:$M$63190,10,0))&lt;&gt;0,"-"&amp;VLOOKUP(B49,Лист1!$A$2:$M$63190,10,0)&amp;", ",", ")&amp;VLOOKUP(B49,Лист1!$A$2:$M$63190,11,0)&amp;IF((VLOOKUP(B49,Лист1!$A$2:$M$63190,12,0))&lt;&gt;0,", "&amp;VLOOKUP(B49,Лист1!$A$2:$M$63190,12,0),"")</f>
        <v>Свердловская область, МБОУ ДО СШ "Виктория"</v>
      </c>
      <c r="G49" s="51" t="s">
        <v>950</v>
      </c>
      <c r="H49" s="51" t="s">
        <v>1109</v>
      </c>
      <c r="I49" s="51" t="s">
        <v>1386</v>
      </c>
      <c r="J49" s="49"/>
      <c r="K49" s="36" t="str">
        <f>VLOOKUP(B49,Лист1!$A$2:$M$63190,13,0)</f>
        <v>Горбунов А.П.</v>
      </c>
      <c r="L49" s="48"/>
    </row>
    <row r="50" spans="1:12" s="42" customFormat="1" ht="18.75" customHeight="1" x14ac:dyDescent="0.2">
      <c r="A50" s="49"/>
      <c r="B50" s="49">
        <v>9336</v>
      </c>
      <c r="C50" s="36" t="str">
        <f>VLOOKUP(B50,Лист1!$A$2:$M$63190,2,0)&amp;" "&amp;VLOOKUP(B50,Лист1!$A$2:$M$63190,3,0)</f>
        <v>Буцаревский Минтимер</v>
      </c>
      <c r="D50" s="50">
        <f>VLOOKUP(B50,Лист1!$A$2:$M$63190,7,0)</f>
        <v>2009</v>
      </c>
      <c r="E50" s="50" t="str">
        <f>VLOOKUP(B50,Лист1!$A$2:$M$63190,8,0)</f>
        <v>II</v>
      </c>
      <c r="F50" s="36" t="str">
        <f>VLOOKUP(B50,Лист1!$A$2:$M$63190,9,0)&amp;IF((VLOOKUP(B50,Лист1!$A$2:$M$63190,10,0))&lt;&gt;0,"-"&amp;VLOOKUP(B50,Лист1!$A$2:$M$63190,10,0)&amp;", ",", ")&amp;VLOOKUP(B50,Лист1!$A$2:$M$63190,11,0)&amp;IF((VLOOKUP(B50,Лист1!$A$2:$M$63190,12,0))&lt;&gt;0,", "&amp;VLOOKUP(B50,Лист1!$A$2:$M$63190,12,0),"")</f>
        <v>Свердловская область, МБОУ ДО СШ ВИР</v>
      </c>
      <c r="G50" s="51" t="s">
        <v>959</v>
      </c>
      <c r="H50" s="51" t="s">
        <v>1110</v>
      </c>
      <c r="I50" s="51"/>
      <c r="J50" s="49"/>
      <c r="K50" s="36" t="str">
        <f>VLOOKUP(B50,Лист1!$A$2:$M$63190,13,0)</f>
        <v>Подчиненова Н.А.</v>
      </c>
      <c r="L50" s="48"/>
    </row>
    <row r="51" spans="1:12" s="42" customFormat="1" ht="18.75" customHeight="1" x14ac:dyDescent="0.2">
      <c r="A51" s="49"/>
      <c r="B51" s="49">
        <v>9370</v>
      </c>
      <c r="C51" s="36" t="str">
        <f>VLOOKUP(B51,Лист1!$A$2:$M$63190,2,0)&amp;" "&amp;VLOOKUP(B51,Лист1!$A$2:$M$63190,3,0)</f>
        <v>Кожин Кирилл</v>
      </c>
      <c r="D51" s="50">
        <f>VLOOKUP(B51,Лист1!$A$2:$M$63190,7,0)</f>
        <v>2009</v>
      </c>
      <c r="E51" s="50" t="str">
        <f>VLOOKUP(B51,Лист1!$A$2:$M$63190,8,0)</f>
        <v>II</v>
      </c>
      <c r="F51" s="36" t="str">
        <f>VLOOKUP(B51,Лист1!$A$2:$M$63190,9,0)&amp;IF((VLOOKUP(B51,Лист1!$A$2:$M$63190,10,0))&lt;&gt;0,"-"&amp;VLOOKUP(B51,Лист1!$A$2:$M$63190,10,0)&amp;", ",", ")&amp;VLOOKUP(B51,Лист1!$A$2:$M$63190,11,0)&amp;IF((VLOOKUP(B51,Лист1!$A$2:$M$63190,12,0))&lt;&gt;0,", "&amp;VLOOKUP(B51,Лист1!$A$2:$M$63190,12,0),"")</f>
        <v>Свердловская область, МБОУ ДО СШ "Виктория"</v>
      </c>
      <c r="G51" s="51" t="s">
        <v>967</v>
      </c>
      <c r="H51" s="51" t="s">
        <v>1102</v>
      </c>
      <c r="I51" s="51"/>
      <c r="J51" s="49"/>
      <c r="K51" s="36" t="str">
        <f>VLOOKUP(B51,Лист1!$A$2:$M$63190,13,0)</f>
        <v>Кожин С.Ю.</v>
      </c>
      <c r="L51" s="48"/>
    </row>
    <row r="52" spans="1:12" s="42" customFormat="1" ht="18.75" customHeight="1" x14ac:dyDescent="0.2">
      <c r="A52" s="49"/>
      <c r="B52" s="49">
        <v>9472</v>
      </c>
      <c r="C52" s="36" t="str">
        <f>VLOOKUP(B52,Лист1!$A$2:$M$63190,2,0)&amp;" "&amp;VLOOKUP(B52,Лист1!$A$2:$M$63190,3,0)</f>
        <v>Альшаков Давид</v>
      </c>
      <c r="D52" s="50">
        <f>VLOOKUP(B52,Лист1!$A$2:$M$63190,7,0)</f>
        <v>2008</v>
      </c>
      <c r="E52" s="50" t="str">
        <f>VLOOKUP(B52,Лист1!$A$2:$M$63190,8,0)</f>
        <v>I</v>
      </c>
      <c r="F52" s="36" t="str">
        <f>VLOOKUP(B52,Лист1!$A$2:$M$63190,9,0)&amp;IF((VLOOKUP(B52,Лист1!$A$2:$M$63190,10,0))&lt;&gt;0,"-"&amp;VLOOKUP(B52,Лист1!$A$2:$M$63190,10,0)&amp;", ",", ")&amp;VLOOKUP(B52,Лист1!$A$2:$M$63190,11,0)&amp;IF((VLOOKUP(B52,Лист1!$A$2:$M$63190,12,0))&lt;&gt;0,", "&amp;VLOOKUP(B52,Лист1!$A$2:$M$63190,12,0),"")</f>
        <v>Алтайский край, КГБУ ДО "СШОР им. К. Костенко"</v>
      </c>
      <c r="G52" s="51" t="s">
        <v>961</v>
      </c>
      <c r="H52" s="51"/>
      <c r="I52" s="51"/>
      <c r="J52" s="49"/>
      <c r="K52" s="36" t="str">
        <f>VLOOKUP(B52,Лист1!$A$2:$M$63190,13,0)</f>
        <v>Масленников С.А.</v>
      </c>
      <c r="L52" s="48"/>
    </row>
    <row r="53" spans="1:12" s="42" customFormat="1" ht="18.75" customHeight="1" x14ac:dyDescent="0.2">
      <c r="A53" s="49" t="s">
        <v>1072</v>
      </c>
      <c r="B53" s="49">
        <v>9371</v>
      </c>
      <c r="C53" s="36" t="str">
        <f>VLOOKUP(B53,Лист1!$A$2:$M$63190,2,0)&amp;" "&amp;VLOOKUP(B53,Лист1!$A$2:$M$63190,3,0)</f>
        <v>Степанов Егор</v>
      </c>
      <c r="D53" s="50">
        <f>VLOOKUP(B53,Лист1!$A$2:$M$63190,7,0)</f>
        <v>2009</v>
      </c>
      <c r="E53" s="50" t="str">
        <f>VLOOKUP(B53,Лист1!$A$2:$M$63190,8,0)</f>
        <v>1 юн.</v>
      </c>
      <c r="F53" s="36" t="str">
        <f>VLOOKUP(B53,Лист1!$A$2:$M$63190,9,0)&amp;IF((VLOOKUP(B53,Лист1!$A$2:$M$63190,10,0))&lt;&gt;0,"-"&amp;VLOOKUP(B53,Лист1!$A$2:$M$63190,10,0)&amp;", ",", ")&amp;VLOOKUP(B53,Лист1!$A$2:$M$63190,11,0)&amp;IF((VLOOKUP(B53,Лист1!$A$2:$M$63190,12,0))&lt;&gt;0,", "&amp;VLOOKUP(B53,Лист1!$A$2:$M$63190,12,0),"")</f>
        <v>Свердловская область, МБОУ ДО СШ "Виктория"</v>
      </c>
      <c r="G53" s="51" t="s">
        <v>953</v>
      </c>
      <c r="H53" s="51"/>
      <c r="I53" s="51"/>
      <c r="J53" s="49"/>
      <c r="K53" s="36" t="str">
        <f>VLOOKUP(B53,Лист1!$A$2:$M$63190,13,0)</f>
        <v>Кожин С.Ю.</v>
      </c>
      <c r="L53" s="48"/>
    </row>
    <row r="54" spans="1:12" ht="17.25" customHeight="1" x14ac:dyDescent="0.2">
      <c r="A54" s="82" t="s">
        <v>1623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48"/>
    </row>
    <row r="55" spans="1:12" s="42" customFormat="1" ht="17.25" customHeight="1" x14ac:dyDescent="0.2">
      <c r="A55" s="49">
        <v>1</v>
      </c>
      <c r="B55" s="49">
        <v>6837</v>
      </c>
      <c r="C55" s="36" t="str">
        <f>VLOOKUP(B55,Лист1!$A$2:$M$63190,2,0)&amp;" "&amp;VLOOKUP(B55,Лист1!$A$2:$M$63190,3,0)</f>
        <v>Орлов Степан</v>
      </c>
      <c r="D55" s="50">
        <f>VLOOKUP(B55,Лист1!$A$2:$M$63190,7,0)</f>
        <v>2008</v>
      </c>
      <c r="E55" s="50" t="str">
        <f>VLOOKUP(B55,Лист1!$A$2:$M$63190,8,0)</f>
        <v>КМС</v>
      </c>
      <c r="F55" s="36" t="str">
        <f>VLOOKUP(B55,Лист1!$A$2:$M$63190,9,0)&amp;IF((VLOOKUP(B55,Лист1!$A$2:$M$63190,10,0))&lt;&gt;0,"-"&amp;VLOOKUP(B55,Лист1!$A$2:$M$63190,10,0)&amp;", ",", ")&amp;VLOOKUP(B55,Лист1!$A$2:$M$63190,11,0)&amp;IF((VLOOKUP(B55,Лист1!$A$2:$M$63190,12,0))&lt;&gt;0,", "&amp;VLOOKUP(B55,Лист1!$A$2:$M$63190,12,0),"")</f>
        <v>Алтайский край, КГБУ СП "СШОР им. К. Костенко"</v>
      </c>
      <c r="G55" s="51" t="s">
        <v>995</v>
      </c>
      <c r="H55" s="51" t="s">
        <v>1111</v>
      </c>
      <c r="I55" s="51" t="s">
        <v>1351</v>
      </c>
      <c r="J55" s="49"/>
      <c r="K55" s="36" t="str">
        <f>VLOOKUP(B55,Лист1!$A$2:$M$63190,13,0)</f>
        <v>Самсонова Н.В., Мамутов Р.А.</v>
      </c>
      <c r="L55" s="48"/>
    </row>
    <row r="56" spans="1:12" s="42" customFormat="1" ht="17.25" customHeight="1" x14ac:dyDescent="0.2">
      <c r="A56" s="49">
        <v>2</v>
      </c>
      <c r="B56" s="49">
        <v>6836</v>
      </c>
      <c r="C56" s="36" t="str">
        <f>VLOOKUP(B56,Лист1!$A$2:$M$63190,2,0)&amp;" "&amp;VLOOKUP(B56,Лист1!$A$2:$M$63190,3,0)</f>
        <v>Костенко Семён</v>
      </c>
      <c r="D56" s="50">
        <f>VLOOKUP(B56,Лист1!$A$2:$M$63190,7,0)</f>
        <v>2008</v>
      </c>
      <c r="E56" s="50" t="str">
        <f>VLOOKUP(B56,Лист1!$A$2:$M$63190,8,0)</f>
        <v>КМС</v>
      </c>
      <c r="F56" s="36" t="str">
        <f>VLOOKUP(B56,Лист1!$A$2:$M$63190,9,0)&amp;IF((VLOOKUP(B56,Лист1!$A$2:$M$63190,10,0))&lt;&gt;0,"-"&amp;VLOOKUP(B56,Лист1!$A$2:$M$63190,10,0)&amp;", ",", ")&amp;VLOOKUP(B56,Лист1!$A$2:$M$63190,11,0)&amp;IF((VLOOKUP(B56,Лист1!$A$2:$M$63190,12,0))&lt;&gt;0,", "&amp;VLOOKUP(B56,Лист1!$A$2:$M$63190,12,0),"")</f>
        <v>Алтайский край, КГБУ СП "СШОР им. К. Костенко"</v>
      </c>
      <c r="G56" s="51" t="s">
        <v>970</v>
      </c>
      <c r="H56" s="51" t="s">
        <v>1129</v>
      </c>
      <c r="I56" s="51" t="s">
        <v>1352</v>
      </c>
      <c r="J56" s="49"/>
      <c r="K56" s="36" t="str">
        <f>VLOOKUP(B56,Лист1!$A$2:$M$63190,13,0)</f>
        <v>Самсонова Н.В., Мамутов Р.А.</v>
      </c>
      <c r="L56" s="48"/>
    </row>
    <row r="57" spans="1:12" s="42" customFormat="1" ht="17.25" customHeight="1" x14ac:dyDescent="0.2">
      <c r="A57" s="49">
        <v>3</v>
      </c>
      <c r="B57" s="49">
        <v>9463</v>
      </c>
      <c r="C57" s="36" t="str">
        <f>VLOOKUP(B57,Лист1!$A$2:$M$63190,2,0)&amp;" "&amp;VLOOKUP(B57,Лист1!$A$2:$M$63190,3,0)</f>
        <v>Виноградов Федор</v>
      </c>
      <c r="D57" s="50">
        <f>VLOOKUP(B57,Лист1!$A$2:$M$63190,7,0)</f>
        <v>2008</v>
      </c>
      <c r="E57" s="50" t="str">
        <f>VLOOKUP(B57,Лист1!$A$2:$M$63190,8,0)</f>
        <v>КМС</v>
      </c>
      <c r="F57" s="36" t="str">
        <f>VLOOKUP(B57,Лист1!$A$2:$M$63190,9,0)&amp;IF((VLOOKUP(B57,Лист1!$A$2:$M$63190,10,0))&lt;&gt;0,"-"&amp;VLOOKUP(B57,Лист1!$A$2:$M$63190,10,0)&amp;", ",", ")&amp;VLOOKUP(B57,Лист1!$A$2:$M$63190,11,0)&amp;IF((VLOOKUP(B57,Лист1!$A$2:$M$63190,12,0))&lt;&gt;0,", "&amp;VLOOKUP(B57,Лист1!$A$2:$M$63190,12,0),"")</f>
        <v>Алтайский край, КГБУ ДО "СШОР им. К. Костенко"</v>
      </c>
      <c r="G57" s="51" t="s">
        <v>980</v>
      </c>
      <c r="H57" s="51" t="s">
        <v>1130</v>
      </c>
      <c r="I57" s="51" t="s">
        <v>1353</v>
      </c>
      <c r="J57" s="49"/>
      <c r="K57" s="36" t="str">
        <f>VLOOKUP(B57,Лист1!$A$2:$M$63190,13,0)</f>
        <v>Колупаев А.С.</v>
      </c>
      <c r="L57" s="48"/>
    </row>
    <row r="58" spans="1:12" s="42" customFormat="1" ht="17.25" customHeight="1" x14ac:dyDescent="0.2">
      <c r="A58" s="49">
        <v>4</v>
      </c>
      <c r="B58" s="49">
        <v>7326</v>
      </c>
      <c r="C58" s="36" t="str">
        <f>VLOOKUP(B58,Лист1!$A$2:$M$63190,2,0)&amp;" "&amp;VLOOKUP(B58,Лист1!$A$2:$M$63190,3,0)</f>
        <v>Корняков Владимир</v>
      </c>
      <c r="D58" s="50">
        <f>VLOOKUP(B58,Лист1!$A$2:$M$63190,7,0)</f>
        <v>2009</v>
      </c>
      <c r="E58" s="50" t="str">
        <f>VLOOKUP(B58,Лист1!$A$2:$M$63190,8,0)</f>
        <v>КМС</v>
      </c>
      <c r="F58" s="36" t="str">
        <f>VLOOKUP(B58,Лист1!$A$2:$M$63190,9,0)&amp;IF((VLOOKUP(B58,Лист1!$A$2:$M$63190,10,0))&lt;&gt;0,"-"&amp;VLOOKUP(B58,Лист1!$A$2:$M$63190,10,0)&amp;", ",", ")&amp;VLOOKUP(B58,Лист1!$A$2:$M$63190,11,0)&amp;IF((VLOOKUP(B58,Лист1!$A$2:$M$63190,12,0))&lt;&gt;0,", "&amp;VLOOKUP(B58,Лист1!$A$2:$M$63190,12,0),"")</f>
        <v>Свердловская область, ГАУ СО ДО СШОР им.Я.И. Рыжкова</v>
      </c>
      <c r="G58" s="51" t="s">
        <v>998</v>
      </c>
      <c r="H58" s="51" t="s">
        <v>1112</v>
      </c>
      <c r="I58" s="51" t="s">
        <v>1354</v>
      </c>
      <c r="J58" s="49"/>
      <c r="K58" s="36" t="str">
        <f>VLOOKUP(B58,Лист1!$A$2:$M$63190,13,0)</f>
        <v>Ильин А.В.</v>
      </c>
      <c r="L58" s="48"/>
    </row>
    <row r="59" spans="1:12" s="42" customFormat="1" ht="17.25" customHeight="1" x14ac:dyDescent="0.2">
      <c r="A59" s="49">
        <v>5</v>
      </c>
      <c r="B59" s="49">
        <v>9461</v>
      </c>
      <c r="C59" s="36" t="str">
        <f>VLOOKUP(B59,Лист1!$A$2:$M$63190,2,0)&amp;" "&amp;VLOOKUP(B59,Лист1!$A$2:$M$63190,3,0)</f>
        <v>Лапин Кирилл</v>
      </c>
      <c r="D59" s="50">
        <f>VLOOKUP(B59,Лист1!$A$2:$M$63190,7,0)</f>
        <v>2008</v>
      </c>
      <c r="E59" s="50" t="str">
        <f>VLOOKUP(B59,Лист1!$A$2:$M$63190,8,0)</f>
        <v>III</v>
      </c>
      <c r="F59" s="36" t="str">
        <f>VLOOKUP(B59,Лист1!$A$2:$M$63190,9,0)&amp;IF((VLOOKUP(B59,Лист1!$A$2:$M$63190,10,0))&lt;&gt;0,"-"&amp;VLOOKUP(B59,Лист1!$A$2:$M$63190,10,0)&amp;", ",", ")&amp;VLOOKUP(B59,Лист1!$A$2:$M$63190,11,0)&amp;IF((VLOOKUP(B59,Лист1!$A$2:$M$63190,12,0))&lt;&gt;0,", "&amp;VLOOKUP(B59,Лист1!$A$2:$M$63190,12,0),"")</f>
        <v>Алтайский край, КГБУ ДО "СШОР им. К. Костенко"</v>
      </c>
      <c r="G59" s="51" t="s">
        <v>997</v>
      </c>
      <c r="H59" s="51" t="s">
        <v>1131</v>
      </c>
      <c r="I59" s="51" t="s">
        <v>1355</v>
      </c>
      <c r="J59" s="49"/>
      <c r="K59" s="36" t="str">
        <f>VLOOKUP(B59,Лист1!$A$2:$M$63190,13,0)</f>
        <v>Ширяев В.Г.</v>
      </c>
      <c r="L59" s="48"/>
    </row>
    <row r="60" spans="1:12" s="42" customFormat="1" ht="17.25" customHeight="1" x14ac:dyDescent="0.2">
      <c r="A60" s="49">
        <v>6</v>
      </c>
      <c r="B60" s="49">
        <v>6608</v>
      </c>
      <c r="C60" s="36" t="str">
        <f>VLOOKUP(B60,Лист1!$A$2:$M$63190,2,0)&amp;" "&amp;VLOOKUP(B60,Лист1!$A$2:$M$63190,3,0)</f>
        <v>Бабинов Денис</v>
      </c>
      <c r="D60" s="50">
        <f>VLOOKUP(B60,Лист1!$A$2:$M$63190,7,0)</f>
        <v>2009</v>
      </c>
      <c r="E60" s="50" t="str">
        <f>VLOOKUP(B60,Лист1!$A$2:$M$63190,8,0)</f>
        <v>I</v>
      </c>
      <c r="F60" s="36" t="str">
        <f>VLOOKUP(B60,Лист1!$A$2:$M$63190,9,0)&amp;IF((VLOOKUP(B60,Лист1!$A$2:$M$63190,10,0))&lt;&gt;0,"-"&amp;VLOOKUP(B60,Лист1!$A$2:$M$63190,10,0)&amp;", ",", ")&amp;VLOOKUP(B60,Лист1!$A$2:$M$63190,11,0)&amp;IF((VLOOKUP(B60,Лист1!$A$2:$M$63190,12,0))&lt;&gt;0,", "&amp;VLOOKUP(B60,Лист1!$A$2:$M$63190,12,0),"")</f>
        <v>Свердловская область, СШ "ВИР"</v>
      </c>
      <c r="G60" s="51" t="s">
        <v>968</v>
      </c>
      <c r="H60" s="51" t="s">
        <v>1113</v>
      </c>
      <c r="I60" s="51" t="s">
        <v>1356</v>
      </c>
      <c r="J60" s="49"/>
      <c r="K60" s="36" t="str">
        <f>VLOOKUP(B60,Лист1!$A$2:$M$63190,13,0)</f>
        <v>Подчиненова Н.А.</v>
      </c>
      <c r="L60" s="48"/>
    </row>
    <row r="61" spans="1:12" s="42" customFormat="1" ht="17.25" customHeight="1" x14ac:dyDescent="0.2">
      <c r="A61" s="49">
        <v>7</v>
      </c>
      <c r="B61" s="49">
        <v>6610</v>
      </c>
      <c r="C61" s="36" t="str">
        <f>VLOOKUP(B61,Лист1!$A$2:$M$63190,2,0)&amp;" "&amp;VLOOKUP(B61,Лист1!$A$2:$M$63190,3,0)</f>
        <v>Артемьев Лев</v>
      </c>
      <c r="D61" s="50">
        <f>VLOOKUP(B61,Лист1!$A$2:$M$63190,7,0)</f>
        <v>2009</v>
      </c>
      <c r="E61" s="50" t="str">
        <f>VLOOKUP(B61,Лист1!$A$2:$M$63190,8,0)</f>
        <v>КМС</v>
      </c>
      <c r="F61" s="36" t="str">
        <f>VLOOKUP(B61,Лист1!$A$2:$M$63190,9,0)&amp;IF((VLOOKUP(B61,Лист1!$A$2:$M$63190,10,0))&lt;&gt;0,"-"&amp;VLOOKUP(B61,Лист1!$A$2:$M$63190,10,0)&amp;", ",", ")&amp;VLOOKUP(B61,Лист1!$A$2:$M$63190,11,0)&amp;IF((VLOOKUP(B61,Лист1!$A$2:$M$63190,12,0))&lt;&gt;0,", "&amp;VLOOKUP(B61,Лист1!$A$2:$M$63190,12,0),"")</f>
        <v>Свердловская область, СШ "Динамо"</v>
      </c>
      <c r="G61" s="51" t="s">
        <v>986</v>
      </c>
      <c r="H61" s="51" t="s">
        <v>1122</v>
      </c>
      <c r="I61" s="51" t="s">
        <v>1357</v>
      </c>
      <c r="J61" s="49"/>
      <c r="K61" s="36" t="str">
        <f>VLOOKUP(B61,Лист1!$A$2:$M$63190,13,0)</f>
        <v>Воробьёва Н.В., Леонтьева Т.Б.</v>
      </c>
      <c r="L61" s="48"/>
    </row>
    <row r="62" spans="1:12" s="42" customFormat="1" ht="17.25" customHeight="1" x14ac:dyDescent="0.2">
      <c r="A62" s="49">
        <v>8</v>
      </c>
      <c r="B62" s="49">
        <v>9454</v>
      </c>
      <c r="C62" s="36" t="str">
        <f>VLOOKUP(B62,Лист1!$A$2:$M$63190,2,0)&amp;" "&amp;VLOOKUP(B62,Лист1!$A$2:$M$63190,3,0)</f>
        <v>Одинцов Роман</v>
      </c>
      <c r="D62" s="50">
        <f>VLOOKUP(B62,Лист1!$A$2:$M$63190,7,0)</f>
        <v>2008</v>
      </c>
      <c r="E62" s="50" t="str">
        <f>VLOOKUP(B62,Лист1!$A$2:$M$63190,8,0)</f>
        <v>III</v>
      </c>
      <c r="F62" s="36" t="str">
        <f>VLOOKUP(B62,Лист1!$A$2:$M$63190,9,0)&amp;IF((VLOOKUP(B62,Лист1!$A$2:$M$63190,10,0))&lt;&gt;0,"-"&amp;VLOOKUP(B62,Лист1!$A$2:$M$63190,10,0)&amp;", ",", ")&amp;VLOOKUP(B62,Лист1!$A$2:$M$63190,11,0)&amp;IF((VLOOKUP(B62,Лист1!$A$2:$M$63190,12,0))&lt;&gt;0,", "&amp;VLOOKUP(B62,Лист1!$A$2:$M$63190,12,0),"")</f>
        <v>Алтайский край, КГБУ ДО "СШОР им. К. Костенко"</v>
      </c>
      <c r="G62" s="51" t="s">
        <v>996</v>
      </c>
      <c r="H62" s="51" t="s">
        <v>1120</v>
      </c>
      <c r="I62" s="51" t="s">
        <v>1358</v>
      </c>
      <c r="J62" s="49"/>
      <c r="K62" s="36" t="str">
        <f>VLOOKUP(B62,Лист1!$A$2:$M$63190,13,0)</f>
        <v>Иванов А.А.</v>
      </c>
      <c r="L62" s="48"/>
    </row>
    <row r="63" spans="1:12" s="42" customFormat="1" ht="17.25" customHeight="1" x14ac:dyDescent="0.2">
      <c r="A63" s="49">
        <v>9</v>
      </c>
      <c r="B63" s="49">
        <v>6607</v>
      </c>
      <c r="C63" s="36" t="str">
        <f>VLOOKUP(B63,Лист1!$A$2:$M$63190,2,0)&amp;" "&amp;VLOOKUP(B63,Лист1!$A$2:$M$63190,3,0)</f>
        <v>Стогний Арсений</v>
      </c>
      <c r="D63" s="50">
        <f>VLOOKUP(B63,Лист1!$A$2:$M$63190,7,0)</f>
        <v>2008</v>
      </c>
      <c r="E63" s="50" t="str">
        <f>VLOOKUP(B63,Лист1!$A$2:$M$63190,8,0)</f>
        <v>I</v>
      </c>
      <c r="F63" s="36" t="str">
        <f>VLOOKUP(B63,Лист1!$A$2:$M$63190,9,0)&amp;IF((VLOOKUP(B63,Лист1!$A$2:$M$63190,10,0))&lt;&gt;0,"-"&amp;VLOOKUP(B63,Лист1!$A$2:$M$63190,10,0)&amp;", ",", ")&amp;VLOOKUP(B63,Лист1!$A$2:$M$63190,11,0)&amp;IF((VLOOKUP(B63,Лист1!$A$2:$M$63190,12,0))&lt;&gt;0,", "&amp;VLOOKUP(B63,Лист1!$A$2:$M$63190,12,0),"")</f>
        <v>Свердловская область, СШ "Динамо"</v>
      </c>
      <c r="G63" s="51" t="s">
        <v>999</v>
      </c>
      <c r="H63" s="51" t="s">
        <v>1121</v>
      </c>
      <c r="I63" s="51" t="s">
        <v>1359</v>
      </c>
      <c r="J63" s="49"/>
      <c r="K63" s="36" t="str">
        <f>VLOOKUP(B63,Лист1!$A$2:$M$63190,13,0)</f>
        <v>Воробьёва Н.А., Леонтьева Т.Б.</v>
      </c>
      <c r="L63" s="48"/>
    </row>
    <row r="64" spans="1:12" s="42" customFormat="1" ht="17.25" customHeight="1" x14ac:dyDescent="0.2">
      <c r="A64" s="49">
        <v>10</v>
      </c>
      <c r="B64" s="49">
        <v>6538</v>
      </c>
      <c r="C64" s="36" t="str">
        <f>VLOOKUP(B64,Лист1!$A$2:$M$63190,2,0)&amp;" "&amp;VLOOKUP(B64,Лист1!$A$2:$M$63190,3,0)</f>
        <v>Бородин Вадим</v>
      </c>
      <c r="D64" s="50">
        <f>VLOOKUP(B64,Лист1!$A$2:$M$63190,7,0)</f>
        <v>2009</v>
      </c>
      <c r="E64" s="50" t="str">
        <f>VLOOKUP(B64,Лист1!$A$2:$M$63190,8,0)</f>
        <v>I</v>
      </c>
      <c r="F64" s="36" t="str">
        <f>VLOOKUP(B64,Лист1!$A$2:$M$63190,9,0)&amp;IF((VLOOKUP(B64,Лист1!$A$2:$M$63190,10,0))&lt;&gt;0,"-"&amp;VLOOKUP(B64,Лист1!$A$2:$M$63190,10,0)&amp;", ",", ")&amp;VLOOKUP(B64,Лист1!$A$2:$M$63190,11,0)&amp;IF((VLOOKUP(B64,Лист1!$A$2:$M$63190,12,0))&lt;&gt;0,", "&amp;VLOOKUP(B64,Лист1!$A$2:$M$63190,12,0),"")</f>
        <v>Челябинская область, МБУ ДО СШОР №11 г. Челябинска</v>
      </c>
      <c r="G64" s="51" t="s">
        <v>969</v>
      </c>
      <c r="H64" s="51" t="s">
        <v>1123</v>
      </c>
      <c r="I64" s="51" t="s">
        <v>1360</v>
      </c>
      <c r="J64" s="49"/>
      <c r="K64" s="36" t="str">
        <f>VLOOKUP(B64,Лист1!$A$2:$M$63190,13,0)</f>
        <v>Пелевина И.В.</v>
      </c>
      <c r="L64" s="48"/>
    </row>
    <row r="65" spans="1:12" s="42" customFormat="1" ht="17.25" customHeight="1" x14ac:dyDescent="0.2">
      <c r="A65" s="49">
        <v>11</v>
      </c>
      <c r="B65" s="49">
        <v>6612</v>
      </c>
      <c r="C65" s="36" t="str">
        <f>VLOOKUP(B65,Лист1!$A$2:$M$63190,2,0)&amp;" "&amp;VLOOKUP(B65,Лист1!$A$2:$M$63190,3,0)</f>
        <v>Зеров Денис</v>
      </c>
      <c r="D65" s="50">
        <f>VLOOKUP(B65,Лист1!$A$2:$M$63190,7,0)</f>
        <v>2008</v>
      </c>
      <c r="E65" s="50" t="str">
        <f>VLOOKUP(B65,Лист1!$A$2:$M$63190,8,0)</f>
        <v>КМС</v>
      </c>
      <c r="F65" s="36" t="str">
        <f>VLOOKUP(B65,Лист1!$A$2:$M$63190,9,0)&amp;IF((VLOOKUP(B65,Лист1!$A$2:$M$63190,10,0))&lt;&gt;0,"-"&amp;VLOOKUP(B65,Лист1!$A$2:$M$63190,10,0)&amp;", ",", ")&amp;VLOOKUP(B65,Лист1!$A$2:$M$63190,11,0)&amp;IF((VLOOKUP(B65,Лист1!$A$2:$M$63190,12,0))&lt;&gt;0,", "&amp;VLOOKUP(B65,Лист1!$A$2:$M$63190,12,0),"")</f>
        <v>Свердловская область, СШ "Динамо"</v>
      </c>
      <c r="G65" s="51" t="s">
        <v>1000</v>
      </c>
      <c r="H65" s="51" t="s">
        <v>1124</v>
      </c>
      <c r="I65" s="51" t="s">
        <v>1361</v>
      </c>
      <c r="J65" s="49"/>
      <c r="K65" s="36" t="str">
        <f>VLOOKUP(B65,Лист1!$A$2:$M$63190,13,0)</f>
        <v>Воробьёва Н.В., Леонтьева Т.Б.</v>
      </c>
      <c r="L65" s="48"/>
    </row>
    <row r="66" spans="1:12" s="42" customFormat="1" ht="17.25" customHeight="1" x14ac:dyDescent="0.2">
      <c r="A66" s="49">
        <v>12</v>
      </c>
      <c r="B66" s="49">
        <v>6622</v>
      </c>
      <c r="C66" s="36" t="str">
        <f>VLOOKUP(B66,Лист1!$A$2:$M$63190,2,0)&amp;" "&amp;VLOOKUP(B66,Лист1!$A$2:$M$63190,3,0)</f>
        <v>Малышев Никита</v>
      </c>
      <c r="D66" s="50">
        <f>VLOOKUP(B66,Лист1!$A$2:$M$63190,7,0)</f>
        <v>2008</v>
      </c>
      <c r="E66" s="50" t="str">
        <f>VLOOKUP(B66,Лист1!$A$2:$M$63190,8,0)</f>
        <v>I</v>
      </c>
      <c r="F66" s="36" t="str">
        <f>VLOOKUP(B66,Лист1!$A$2:$M$63190,9,0)&amp;IF((VLOOKUP(B66,Лист1!$A$2:$M$63190,10,0))&lt;&gt;0,"-"&amp;VLOOKUP(B66,Лист1!$A$2:$M$63190,10,0)&amp;", ",", ")&amp;VLOOKUP(B66,Лист1!$A$2:$M$63190,11,0)&amp;IF((VLOOKUP(B66,Лист1!$A$2:$M$63190,12,0))&lt;&gt;0,", "&amp;VLOOKUP(B66,Лист1!$A$2:$M$63190,12,0),"")</f>
        <v>Свердловская область, СШ "Динамо"</v>
      </c>
      <c r="G66" s="51" t="s">
        <v>977</v>
      </c>
      <c r="H66" s="51" t="s">
        <v>1132</v>
      </c>
      <c r="I66" s="51" t="s">
        <v>1362</v>
      </c>
      <c r="J66" s="49"/>
      <c r="K66" s="36" t="str">
        <f>VLOOKUP(B66,Лист1!$A$2:$M$63190,13,0)</f>
        <v>Ильин А.В.</v>
      </c>
      <c r="L66" s="48"/>
    </row>
    <row r="67" spans="1:12" s="42" customFormat="1" ht="17.25" customHeight="1" x14ac:dyDescent="0.2">
      <c r="A67" s="49">
        <v>13</v>
      </c>
      <c r="B67" s="49">
        <v>9453</v>
      </c>
      <c r="C67" s="36" t="str">
        <f>VLOOKUP(B67,Лист1!$A$2:$M$63190,2,0)&amp;" "&amp;VLOOKUP(B67,Лист1!$A$2:$M$63190,3,0)</f>
        <v>Шимпф Василий</v>
      </c>
      <c r="D67" s="50">
        <f>VLOOKUP(B67,Лист1!$A$2:$M$63190,7,0)</f>
        <v>2009</v>
      </c>
      <c r="E67" s="50" t="str">
        <f>VLOOKUP(B67,Лист1!$A$2:$M$63190,8,0)</f>
        <v>1 юн.</v>
      </c>
      <c r="F67" s="36" t="str">
        <f>VLOOKUP(B67,Лист1!$A$2:$M$63190,9,0)&amp;IF((VLOOKUP(B67,Лист1!$A$2:$M$63190,10,0))&lt;&gt;0,"-"&amp;VLOOKUP(B67,Лист1!$A$2:$M$63190,10,0)&amp;", ",", ")&amp;VLOOKUP(B67,Лист1!$A$2:$M$63190,11,0)&amp;IF((VLOOKUP(B67,Лист1!$A$2:$M$63190,12,0))&lt;&gt;0,", "&amp;VLOOKUP(B67,Лист1!$A$2:$M$63190,12,0),"")</f>
        <v>Алтайский край, КГБУ ДО "СШОР им. К. Костенко"</v>
      </c>
      <c r="G67" s="51" t="s">
        <v>987</v>
      </c>
      <c r="H67" s="51" t="s">
        <v>1133</v>
      </c>
      <c r="I67" s="51" t="s">
        <v>1363</v>
      </c>
      <c r="J67" s="49"/>
      <c r="K67" s="36" t="str">
        <f>VLOOKUP(B67,Лист1!$A$2:$M$63190,13,0)</f>
        <v>Романов Д.С.</v>
      </c>
      <c r="L67" s="48"/>
    </row>
    <row r="68" spans="1:12" s="42" customFormat="1" ht="17.25" customHeight="1" x14ac:dyDescent="0.2">
      <c r="A68" s="49">
        <v>14</v>
      </c>
      <c r="B68" s="49">
        <v>9456</v>
      </c>
      <c r="C68" s="36" t="str">
        <f>VLOOKUP(B68,Лист1!$A$2:$M$63190,2,0)&amp;" "&amp;VLOOKUP(B68,Лист1!$A$2:$M$63190,3,0)</f>
        <v>Симанов Елисей</v>
      </c>
      <c r="D68" s="50">
        <f>VLOOKUP(B68,Лист1!$A$2:$M$63190,7,0)</f>
        <v>2009</v>
      </c>
      <c r="E68" s="50" t="str">
        <f>VLOOKUP(B68,Лист1!$A$2:$M$63190,8,0)</f>
        <v>1 юн.</v>
      </c>
      <c r="F68" s="36" t="str">
        <f>VLOOKUP(B68,Лист1!$A$2:$M$63190,9,0)&amp;IF((VLOOKUP(B68,Лист1!$A$2:$M$63190,10,0))&lt;&gt;0,"-"&amp;VLOOKUP(B68,Лист1!$A$2:$M$63190,10,0)&amp;", ",", ")&amp;VLOOKUP(B68,Лист1!$A$2:$M$63190,11,0)&amp;IF((VLOOKUP(B68,Лист1!$A$2:$M$63190,12,0))&lt;&gt;0,", "&amp;VLOOKUP(B68,Лист1!$A$2:$M$63190,12,0),"")</f>
        <v>Алтайский край, КГБУ ДО "СШОР им. К. Костенко"</v>
      </c>
      <c r="G68" s="51" t="s">
        <v>978</v>
      </c>
      <c r="H68" s="51" t="s">
        <v>1115</v>
      </c>
      <c r="I68" s="51" t="s">
        <v>1364</v>
      </c>
      <c r="J68" s="49"/>
      <c r="K68" s="36" t="str">
        <f>VLOOKUP(B68,Лист1!$A$2:$M$63190,13,0)</f>
        <v>Иванов А.А.</v>
      </c>
      <c r="L68" s="48"/>
    </row>
    <row r="69" spans="1:12" s="42" customFormat="1" ht="17.25" customHeight="1" x14ac:dyDescent="0.2">
      <c r="A69" s="49">
        <v>15</v>
      </c>
      <c r="B69" s="49">
        <v>7377</v>
      </c>
      <c r="C69" s="36" t="str">
        <f>VLOOKUP(B69,Лист1!$A$2:$M$63190,2,0)&amp;" "&amp;VLOOKUP(B69,Лист1!$A$2:$M$63190,3,0)</f>
        <v>Кожемякин Мирон</v>
      </c>
      <c r="D69" s="50">
        <f>VLOOKUP(B69,Лист1!$A$2:$M$63190,7,0)</f>
        <v>2009</v>
      </c>
      <c r="E69" s="50" t="str">
        <f>VLOOKUP(B69,Лист1!$A$2:$M$63190,8,0)</f>
        <v>КМС</v>
      </c>
      <c r="F69" s="36" t="str">
        <f>VLOOKUP(B69,Лист1!$A$2:$M$63190,9,0)&amp;IF((VLOOKUP(B69,Лист1!$A$2:$M$63190,10,0))&lt;&gt;0,"-"&amp;VLOOKUP(B69,Лист1!$A$2:$M$63190,10,0)&amp;", ",", ")&amp;VLOOKUP(B69,Лист1!$A$2:$M$63190,11,0)&amp;IF((VLOOKUP(B69,Лист1!$A$2:$M$63190,12,0))&lt;&gt;0,", "&amp;VLOOKUP(B69,Лист1!$A$2:$M$63190,12,0),"")</f>
        <v>Алтайский край, КГБУ ДО "СШОР им. К. Костенко"</v>
      </c>
      <c r="G69" s="51" t="s">
        <v>989</v>
      </c>
      <c r="H69" s="51" t="s">
        <v>1125</v>
      </c>
      <c r="I69" s="51" t="s">
        <v>1365</v>
      </c>
      <c r="J69" s="49"/>
      <c r="K69" s="36" t="str">
        <f>VLOOKUP(B69,Лист1!$A$2:$M$63190,13,0)</f>
        <v>Самсонова Н.В., Лухнёв Д.С.</v>
      </c>
      <c r="L69" s="48"/>
    </row>
    <row r="70" spans="1:12" s="42" customFormat="1" ht="17.25" customHeight="1" x14ac:dyDescent="0.2">
      <c r="A70" s="49">
        <v>16</v>
      </c>
      <c r="B70" s="49">
        <v>9455</v>
      </c>
      <c r="C70" s="36" t="str">
        <f>VLOOKUP(B70,Лист1!$A$2:$M$63190,2,0)&amp;" "&amp;VLOOKUP(B70,Лист1!$A$2:$M$63190,3,0)</f>
        <v>Орлов Виктор</v>
      </c>
      <c r="D70" s="50">
        <f>VLOOKUP(B70,Лист1!$A$2:$M$63190,7,0)</f>
        <v>2008</v>
      </c>
      <c r="E70" s="50" t="str">
        <f>VLOOKUP(B70,Лист1!$A$2:$M$63190,8,0)</f>
        <v>III</v>
      </c>
      <c r="F70" s="36" t="str">
        <f>VLOOKUP(B70,Лист1!$A$2:$M$63190,9,0)&amp;IF((VLOOKUP(B70,Лист1!$A$2:$M$63190,10,0))&lt;&gt;0,"-"&amp;VLOOKUP(B70,Лист1!$A$2:$M$63190,10,0)&amp;", ",", ")&amp;VLOOKUP(B70,Лист1!$A$2:$M$63190,11,0)&amp;IF((VLOOKUP(B70,Лист1!$A$2:$M$63190,12,0))&lt;&gt;0,", "&amp;VLOOKUP(B70,Лист1!$A$2:$M$63190,12,0),"")</f>
        <v>Алтайский край, КГБУ ДО "СШОР им. К. Костенко"</v>
      </c>
      <c r="G70" s="51" t="s">
        <v>988</v>
      </c>
      <c r="H70" s="51" t="s">
        <v>1114</v>
      </c>
      <c r="I70" s="51" t="s">
        <v>1366</v>
      </c>
      <c r="J70" s="49"/>
      <c r="K70" s="36" t="str">
        <f>VLOOKUP(B70,Лист1!$A$2:$M$63190,13,0)</f>
        <v>Иванов А.А., Мамутов Р.А.</v>
      </c>
      <c r="L70" s="48"/>
    </row>
    <row r="71" spans="1:12" s="42" customFormat="1" ht="17.25" customHeight="1" x14ac:dyDescent="0.2">
      <c r="A71" s="49">
        <v>17</v>
      </c>
      <c r="B71" s="49">
        <v>7437</v>
      </c>
      <c r="C71" s="36" t="str">
        <f>VLOOKUP(B71,Лист1!$A$2:$M$63190,2,0)&amp;" "&amp;VLOOKUP(B71,Лист1!$A$2:$M$63190,3,0)</f>
        <v>Новиков Кирилл</v>
      </c>
      <c r="D71" s="50">
        <f>VLOOKUP(B71,Лист1!$A$2:$M$63190,7,0)</f>
        <v>2009</v>
      </c>
      <c r="E71" s="50" t="str">
        <f>VLOOKUP(B71,Лист1!$A$2:$M$63190,8,0)</f>
        <v>I</v>
      </c>
      <c r="F71" s="36" t="str">
        <f>VLOOKUP(B71,Лист1!$A$2:$M$63190,9,0)&amp;IF((VLOOKUP(B71,Лист1!$A$2:$M$63190,10,0))&lt;&gt;0,"-"&amp;VLOOKUP(B71,Лист1!$A$2:$M$63190,10,0)&amp;", ",", ")&amp;VLOOKUP(B71,Лист1!$A$2:$M$63190,11,0)&amp;IF((VLOOKUP(B71,Лист1!$A$2:$M$63190,12,0))&lt;&gt;0,", "&amp;VLOOKUP(B71,Лист1!$A$2:$M$63190,12,0),"")</f>
        <v>Челябинская область, МБУ ДО "СШ "Умка" г. Магнитогорска</v>
      </c>
      <c r="G71" s="51" t="s">
        <v>1005</v>
      </c>
      <c r="H71" s="51" t="s">
        <v>1116</v>
      </c>
      <c r="I71" s="51" t="s">
        <v>1367</v>
      </c>
      <c r="J71" s="49"/>
      <c r="K71" s="36" t="str">
        <f>VLOOKUP(B71,Лист1!$A$2:$M$63190,13,0)</f>
        <v>Аверьянова С.В.</v>
      </c>
      <c r="L71" s="48"/>
    </row>
    <row r="72" spans="1:12" s="42" customFormat="1" ht="17.25" customHeight="1" x14ac:dyDescent="0.2">
      <c r="A72" s="49">
        <v>18</v>
      </c>
      <c r="B72" s="49">
        <v>6609</v>
      </c>
      <c r="C72" s="36" t="str">
        <f>VLOOKUP(B72,Лист1!$A$2:$M$63190,2,0)&amp;" "&amp;VLOOKUP(B72,Лист1!$A$2:$M$63190,3,0)</f>
        <v>Маскаленко Илья</v>
      </c>
      <c r="D72" s="50">
        <f>VLOOKUP(B72,Лист1!$A$2:$M$63190,7,0)</f>
        <v>2009</v>
      </c>
      <c r="E72" s="50" t="str">
        <f>VLOOKUP(B72,Лист1!$A$2:$M$63190,8,0)</f>
        <v>I</v>
      </c>
      <c r="F72" s="36" t="str">
        <f>VLOOKUP(B72,Лист1!$A$2:$M$63190,9,0)&amp;IF((VLOOKUP(B72,Лист1!$A$2:$M$63190,10,0))&lt;&gt;0,"-"&amp;VLOOKUP(B72,Лист1!$A$2:$M$63190,10,0)&amp;", ",", ")&amp;VLOOKUP(B72,Лист1!$A$2:$M$63190,11,0)&amp;IF((VLOOKUP(B72,Лист1!$A$2:$M$63190,12,0))&lt;&gt;0,", "&amp;VLOOKUP(B72,Лист1!$A$2:$M$63190,12,0),"")</f>
        <v>Свердловская область, СШ "ВИР"</v>
      </c>
      <c r="G72" s="51" t="s">
        <v>1004</v>
      </c>
      <c r="H72" s="51" t="s">
        <v>1134</v>
      </c>
      <c r="I72" s="51" t="s">
        <v>1368</v>
      </c>
      <c r="J72" s="49"/>
      <c r="K72" s="36" t="str">
        <f>VLOOKUP(B72,Лист1!$A$2:$M$63190,13,0)</f>
        <v>Подчиненова Н.А.</v>
      </c>
      <c r="L72" s="48"/>
    </row>
    <row r="73" spans="1:12" s="42" customFormat="1" ht="17.25" customHeight="1" x14ac:dyDescent="0.2">
      <c r="A73" s="49"/>
      <c r="B73" s="49">
        <v>9462</v>
      </c>
      <c r="C73" s="36" t="str">
        <f>VLOOKUP(B73,Лист1!$A$2:$M$63190,2,0)&amp;" "&amp;VLOOKUP(B73,Лист1!$A$2:$M$63190,3,0)</f>
        <v>Юриков Николай</v>
      </c>
      <c r="D73" s="50">
        <f>VLOOKUP(B73,Лист1!$A$2:$M$63190,7,0)</f>
        <v>2009</v>
      </c>
      <c r="E73" s="50" t="str">
        <f>VLOOKUP(B73,Лист1!$A$2:$M$63190,8,0)</f>
        <v>1 юн.</v>
      </c>
      <c r="F73" s="36" t="str">
        <f>VLOOKUP(B73,Лист1!$A$2:$M$63190,9,0)&amp;IF((VLOOKUP(B73,Лист1!$A$2:$M$63190,10,0))&lt;&gt;0,"-"&amp;VLOOKUP(B73,Лист1!$A$2:$M$63190,10,0)&amp;", ",", ")&amp;VLOOKUP(B73,Лист1!$A$2:$M$63190,11,0)&amp;IF((VLOOKUP(B73,Лист1!$A$2:$M$63190,12,0))&lt;&gt;0,", "&amp;VLOOKUP(B73,Лист1!$A$2:$M$63190,12,0),"")</f>
        <v>Алтайский край, КГБУ ДО "СШОР им. К. Костенко"</v>
      </c>
      <c r="G73" s="51" t="s">
        <v>973</v>
      </c>
      <c r="H73" s="51"/>
      <c r="I73" s="51"/>
      <c r="J73" s="49"/>
      <c r="K73" s="36" t="str">
        <f>VLOOKUP(B73,Лист1!$A$2:$M$63190,13,0)</f>
        <v>Ширяев В.Г.</v>
      </c>
      <c r="L73" s="48"/>
    </row>
    <row r="74" spans="1:12" s="42" customFormat="1" ht="17.25" customHeight="1" x14ac:dyDescent="0.2">
      <c r="A74" s="49"/>
      <c r="B74" s="49">
        <v>6834</v>
      </c>
      <c r="C74" s="36" t="str">
        <f>VLOOKUP(B74,Лист1!$A$2:$M$63190,2,0)&amp;" "&amp;VLOOKUP(B74,Лист1!$A$2:$M$63190,3,0)</f>
        <v>Батраков Евгений</v>
      </c>
      <c r="D74" s="50">
        <f>VLOOKUP(B74,Лист1!$A$2:$M$63190,7,0)</f>
        <v>2008</v>
      </c>
      <c r="E74" s="50" t="str">
        <f>VLOOKUP(B74,Лист1!$A$2:$M$63190,8,0)</f>
        <v>I</v>
      </c>
      <c r="F74" s="36" t="str">
        <f>VLOOKUP(B74,Лист1!$A$2:$M$63190,9,0)&amp;IF((VLOOKUP(B74,Лист1!$A$2:$M$63190,10,0))&lt;&gt;0,"-"&amp;VLOOKUP(B74,Лист1!$A$2:$M$63190,10,0)&amp;", ",", ")&amp;VLOOKUP(B74,Лист1!$A$2:$M$63190,11,0)&amp;IF((VLOOKUP(B74,Лист1!$A$2:$M$63190,12,0))&lt;&gt;0,", "&amp;VLOOKUP(B74,Лист1!$A$2:$M$63190,12,0),"")</f>
        <v>Алтайский край, КГБУ СП "СШОР им. К. Костенко"</v>
      </c>
      <c r="G74" s="51" t="s">
        <v>971</v>
      </c>
      <c r="H74" s="51" t="s">
        <v>1118</v>
      </c>
      <c r="I74" s="51"/>
      <c r="J74" s="49"/>
      <c r="K74" s="36" t="str">
        <f>VLOOKUP(B74,Лист1!$A$2:$M$63190,13,0)</f>
        <v>Носачёв С.Ю.</v>
      </c>
      <c r="L74" s="48"/>
    </row>
    <row r="75" spans="1:12" s="42" customFormat="1" ht="17.25" customHeight="1" x14ac:dyDescent="0.2">
      <c r="A75" s="49"/>
      <c r="B75" s="49">
        <v>9467</v>
      </c>
      <c r="C75" s="36" t="str">
        <f>VLOOKUP(B75,Лист1!$A$2:$M$63190,2,0)&amp;" "&amp;VLOOKUP(B75,Лист1!$A$2:$M$63190,3,0)</f>
        <v>Афанасьев Илья</v>
      </c>
      <c r="D75" s="50">
        <f>VLOOKUP(B75,Лист1!$A$2:$M$63190,7,0)</f>
        <v>2008</v>
      </c>
      <c r="E75" s="50" t="str">
        <f>VLOOKUP(B75,Лист1!$A$2:$M$63190,8,0)</f>
        <v>I</v>
      </c>
      <c r="F75" s="36" t="str">
        <f>VLOOKUP(B75,Лист1!$A$2:$M$63190,9,0)&amp;IF((VLOOKUP(B75,Лист1!$A$2:$M$63190,10,0))&lt;&gt;0,"-"&amp;VLOOKUP(B75,Лист1!$A$2:$M$63190,10,0)&amp;", ",", ")&amp;VLOOKUP(B75,Лист1!$A$2:$M$63190,11,0)&amp;IF((VLOOKUP(B75,Лист1!$A$2:$M$63190,12,0))&lt;&gt;0,", "&amp;VLOOKUP(B75,Лист1!$A$2:$M$63190,12,0),"")</f>
        <v>Алтайский край, КГБУ ДО "СШОР им. К. Костенко"</v>
      </c>
      <c r="G75" s="51" t="s">
        <v>972</v>
      </c>
      <c r="H75" s="51" t="s">
        <v>1128</v>
      </c>
      <c r="I75" s="51"/>
      <c r="J75" s="49"/>
      <c r="K75" s="36" t="str">
        <f>VLOOKUP(B75,Лист1!$A$2:$M$63190,13,0)</f>
        <v>Лухнев Д.С.</v>
      </c>
      <c r="L75" s="48"/>
    </row>
    <row r="76" spans="1:12" s="42" customFormat="1" ht="17.25" customHeight="1" x14ac:dyDescent="0.2">
      <c r="A76" s="49"/>
      <c r="B76" s="49">
        <v>7427</v>
      </c>
      <c r="C76" s="36" t="str">
        <f>VLOOKUP(B76,Лист1!$A$2:$M$63190,2,0)&amp;" "&amp;VLOOKUP(B76,Лист1!$A$2:$M$63190,3,0)</f>
        <v>Шамсувалеев Вадим</v>
      </c>
      <c r="D76" s="50">
        <f>VLOOKUP(B76,Лист1!$A$2:$M$63190,7,0)</f>
        <v>2009</v>
      </c>
      <c r="E76" s="50" t="str">
        <f>VLOOKUP(B76,Лист1!$A$2:$M$63190,8,0)</f>
        <v>I</v>
      </c>
      <c r="F76" s="36" t="str">
        <f>VLOOKUP(B76,Лист1!$A$2:$M$63190,9,0)&amp;IF((VLOOKUP(B76,Лист1!$A$2:$M$63190,10,0))&lt;&gt;0,"-"&amp;VLOOKUP(B76,Лист1!$A$2:$M$63190,10,0)&amp;", ",", ")&amp;VLOOKUP(B76,Лист1!$A$2:$M$63190,11,0)&amp;IF((VLOOKUP(B76,Лист1!$A$2:$M$63190,12,0))&lt;&gt;0,", "&amp;VLOOKUP(B76,Лист1!$A$2:$M$63190,12,0),"")</f>
        <v>Челябинская область, МБУ ДО "СШ "Умка" г. Магнитогорска</v>
      </c>
      <c r="G76" s="51" t="s">
        <v>979</v>
      </c>
      <c r="H76" s="51" t="s">
        <v>1127</v>
      </c>
      <c r="I76" s="51"/>
      <c r="J76" s="49"/>
      <c r="K76" s="36" t="str">
        <f>VLOOKUP(B76,Лист1!$A$2:$M$63190,13,0)</f>
        <v>Аверьянова С.В.</v>
      </c>
      <c r="L76" s="48"/>
    </row>
    <row r="77" spans="1:12" s="42" customFormat="1" ht="17.25" customHeight="1" x14ac:dyDescent="0.2">
      <c r="A77" s="49"/>
      <c r="B77" s="49">
        <v>9310</v>
      </c>
      <c r="C77" s="36" t="str">
        <f>VLOOKUP(B77,Лист1!$A$2:$M$63190,2,0)&amp;" "&amp;VLOOKUP(B77,Лист1!$A$2:$M$63190,3,0)</f>
        <v>Луканин Владимир</v>
      </c>
      <c r="D77" s="50">
        <f>VLOOKUP(B77,Лист1!$A$2:$M$63190,7,0)</f>
        <v>2009</v>
      </c>
      <c r="E77" s="50" t="str">
        <f>VLOOKUP(B77,Лист1!$A$2:$M$63190,8,0)</f>
        <v>III</v>
      </c>
      <c r="F77" s="36" t="str">
        <f>VLOOKUP(B77,Лист1!$A$2:$M$63190,9,0)&amp;IF((VLOOKUP(B77,Лист1!$A$2:$M$63190,10,0))&lt;&gt;0,"-"&amp;VLOOKUP(B77,Лист1!$A$2:$M$63190,10,0)&amp;", ",", ")&amp;VLOOKUP(B77,Лист1!$A$2:$M$63190,11,0)&amp;IF((VLOOKUP(B77,Лист1!$A$2:$M$63190,12,0))&lt;&gt;0,", "&amp;VLOOKUP(B77,Лист1!$A$2:$M$63190,12,0),"")</f>
        <v>Свердловская область, МБОУ ДО СШ "Динамо"</v>
      </c>
      <c r="G77" s="51" t="s">
        <v>982</v>
      </c>
      <c r="H77" s="51"/>
      <c r="I77" s="51"/>
      <c r="J77" s="49"/>
      <c r="K77" s="36" t="str">
        <f>VLOOKUP(B77,Лист1!$A$2:$M$63190,13,0)</f>
        <v>Воробьева Н.В., Леонтьева Т.Б.</v>
      </c>
      <c r="L77" s="48"/>
    </row>
    <row r="78" spans="1:12" s="42" customFormat="1" ht="17.25" customHeight="1" x14ac:dyDescent="0.2">
      <c r="A78" s="49"/>
      <c r="B78" s="49">
        <v>7378</v>
      </c>
      <c r="C78" s="36" t="str">
        <f>VLOOKUP(B78,Лист1!$A$2:$M$63190,2,0)&amp;" "&amp;VLOOKUP(B78,Лист1!$A$2:$M$63190,3,0)</f>
        <v>Химченко Никита</v>
      </c>
      <c r="D78" s="50">
        <f>VLOOKUP(B78,Лист1!$A$2:$M$63190,7,0)</f>
        <v>2009</v>
      </c>
      <c r="E78" s="50" t="str">
        <f>VLOOKUP(B78,Лист1!$A$2:$M$63190,8,0)</f>
        <v>I</v>
      </c>
      <c r="F78" s="36" t="str">
        <f>VLOOKUP(B78,Лист1!$A$2:$M$63190,9,0)&amp;IF((VLOOKUP(B78,Лист1!$A$2:$M$63190,10,0))&lt;&gt;0,"-"&amp;VLOOKUP(B78,Лист1!$A$2:$M$63190,10,0)&amp;", ",", ")&amp;VLOOKUP(B78,Лист1!$A$2:$M$63190,11,0)&amp;IF((VLOOKUP(B78,Лист1!$A$2:$M$63190,12,0))&lt;&gt;0,", "&amp;VLOOKUP(B78,Лист1!$A$2:$M$63190,12,0),"")</f>
        <v>Алтайский край, КГБУ ДО "СШОР им. К. Костенко"</v>
      </c>
      <c r="G78" s="51" t="s">
        <v>981</v>
      </c>
      <c r="H78" s="51" t="s">
        <v>1117</v>
      </c>
      <c r="I78" s="51"/>
      <c r="J78" s="49"/>
      <c r="K78" s="36" t="str">
        <f>VLOOKUP(B78,Лист1!$A$2:$M$63190,13,0)</f>
        <v>Самсонова Н.В., Стребков В.А.</v>
      </c>
      <c r="L78" s="48"/>
    </row>
    <row r="79" spans="1:12" s="42" customFormat="1" ht="17.25" customHeight="1" x14ac:dyDescent="0.2">
      <c r="A79" s="49"/>
      <c r="B79" s="49">
        <v>9335</v>
      </c>
      <c r="C79" s="36" t="str">
        <f>VLOOKUP(B79,Лист1!$A$2:$M$63190,2,0)&amp;" "&amp;VLOOKUP(B79,Лист1!$A$2:$M$63190,3,0)</f>
        <v>Николаенко Данил</v>
      </c>
      <c r="D79" s="50">
        <f>VLOOKUP(B79,Лист1!$A$2:$M$63190,7,0)</f>
        <v>2008</v>
      </c>
      <c r="E79" s="50" t="str">
        <f>VLOOKUP(B79,Лист1!$A$2:$M$63190,8,0)</f>
        <v>III</v>
      </c>
      <c r="F79" s="36" t="str">
        <f>VLOOKUP(B79,Лист1!$A$2:$M$63190,9,0)&amp;IF((VLOOKUP(B79,Лист1!$A$2:$M$63190,10,0))&lt;&gt;0,"-"&amp;VLOOKUP(B79,Лист1!$A$2:$M$63190,10,0)&amp;", ",", ")&amp;VLOOKUP(B79,Лист1!$A$2:$M$63190,11,0)&amp;IF((VLOOKUP(B79,Лист1!$A$2:$M$63190,12,0))&lt;&gt;0,", "&amp;VLOOKUP(B79,Лист1!$A$2:$M$63190,12,0),"")</f>
        <v>Свердловская область, МБОУ ДО СШ ВИР</v>
      </c>
      <c r="G79" s="51" t="s">
        <v>990</v>
      </c>
      <c r="H79" s="51" t="s">
        <v>1136</v>
      </c>
      <c r="I79" s="51"/>
      <c r="J79" s="49"/>
      <c r="K79" s="36" t="str">
        <f>VLOOKUP(B79,Лист1!$A$2:$M$63190,13,0)</f>
        <v>Подчиненова Н.А.</v>
      </c>
      <c r="L79" s="48"/>
    </row>
    <row r="80" spans="1:12" s="42" customFormat="1" ht="17.25" customHeight="1" x14ac:dyDescent="0.2">
      <c r="A80" s="49"/>
      <c r="B80" s="49">
        <v>9345</v>
      </c>
      <c r="C80" s="36" t="str">
        <f>VLOOKUP(B80,Лист1!$A$2:$M$63190,2,0)&amp;" "&amp;VLOOKUP(B80,Лист1!$A$2:$M$63190,3,0)</f>
        <v>Сироткин Никита</v>
      </c>
      <c r="D80" s="50">
        <f>VLOOKUP(B80,Лист1!$A$2:$M$63190,7,0)</f>
        <v>2009</v>
      </c>
      <c r="E80" s="50" t="str">
        <f>VLOOKUP(B80,Лист1!$A$2:$M$63190,8,0)</f>
        <v>I</v>
      </c>
      <c r="F80" s="36" t="str">
        <f>VLOOKUP(B80,Лист1!$A$2:$M$63190,9,0)&amp;IF((VLOOKUP(B80,Лист1!$A$2:$M$63190,10,0))&lt;&gt;0,"-"&amp;VLOOKUP(B80,Лист1!$A$2:$M$63190,10,0)&amp;", ",", ")&amp;VLOOKUP(B80,Лист1!$A$2:$M$63190,11,0)&amp;IF((VLOOKUP(B80,Лист1!$A$2:$M$63190,12,0))&lt;&gt;0,", "&amp;VLOOKUP(B80,Лист1!$A$2:$M$63190,12,0),"")</f>
        <v>Омская область, БУ ДО города Омска "СШОР №3"</v>
      </c>
      <c r="G80" s="51" t="s">
        <v>991</v>
      </c>
      <c r="H80" s="51" t="s">
        <v>1135</v>
      </c>
      <c r="I80" s="51"/>
      <c r="J80" s="49"/>
      <c r="K80" s="36" t="str">
        <f>VLOOKUP(B80,Лист1!$A$2:$M$63190,13,0)</f>
        <v>Сергеева Л.В.</v>
      </c>
      <c r="L80" s="48"/>
    </row>
    <row r="81" spans="1:12" s="42" customFormat="1" ht="24.75" customHeight="1" x14ac:dyDescent="0.2">
      <c r="A81" s="49"/>
      <c r="B81" s="49">
        <v>9450</v>
      </c>
      <c r="C81" s="36" t="str">
        <f>VLOOKUP(B81,Лист1!$A$2:$M$63190,2,0)&amp;" "&amp;VLOOKUP(B81,Лист1!$A$2:$M$63190,3,0)</f>
        <v>Кашапов Кирилл</v>
      </c>
      <c r="D81" s="50">
        <f>VLOOKUP(B81,Лист1!$A$2:$M$63190,7,0)</f>
        <v>2009</v>
      </c>
      <c r="E81" s="50" t="str">
        <f>VLOOKUP(B81,Лист1!$A$2:$M$63190,8,0)</f>
        <v>1 юн.</v>
      </c>
      <c r="F81" s="36" t="str">
        <f>VLOOKUP(B81,Лист1!$A$2:$M$63190,9,0)&amp;IF((VLOOKUP(B81,Лист1!$A$2:$M$63190,10,0))&lt;&gt;0,"-"&amp;VLOOKUP(B81,Лист1!$A$2:$M$63190,10,0)&amp;", ",", ")&amp;VLOOKUP(B81,Лист1!$A$2:$M$63190,11,0)&amp;IF((VLOOKUP(B81,Лист1!$A$2:$M$63190,12,0))&lt;&gt;0,", "&amp;VLOOKUP(B81,Лист1!$A$2:$M$63190,12,0),"")</f>
        <v>Алтайский край, КГБУ ДО "СШОР им. К. Костенко"</v>
      </c>
      <c r="G81" s="51" t="s">
        <v>1007</v>
      </c>
      <c r="H81" s="51" t="s">
        <v>1137</v>
      </c>
      <c r="I81" s="51"/>
      <c r="J81" s="49"/>
      <c r="K81" s="36" t="str">
        <f>VLOOKUP(B81,Лист1!$A$2:$M$63190,13,0)</f>
        <v>Романов Д.С.</v>
      </c>
      <c r="L81" s="48"/>
    </row>
    <row r="82" spans="1:12" s="42" customFormat="1" ht="24.75" customHeight="1" x14ac:dyDescent="0.2">
      <c r="A82" s="49"/>
      <c r="B82" s="49">
        <v>9445</v>
      </c>
      <c r="C82" s="36" t="str">
        <f>VLOOKUP(B82,Лист1!$A$2:$M$63190,2,0)&amp;" "&amp;VLOOKUP(B82,Лист1!$A$2:$M$63190,3,0)</f>
        <v>Щербатов Иван</v>
      </c>
      <c r="D82" s="50">
        <f>VLOOKUP(B82,Лист1!$A$2:$M$63190,7,0)</f>
        <v>2009</v>
      </c>
      <c r="E82" s="50" t="str">
        <f>VLOOKUP(B82,Лист1!$A$2:$M$63190,8,0)</f>
        <v>III</v>
      </c>
      <c r="F82" s="36" t="str">
        <f>VLOOKUP(B82,Лист1!$A$2:$M$63190,9,0)&amp;IF((VLOOKUP(B82,Лист1!$A$2:$M$63190,10,0))&lt;&gt;0,"-"&amp;VLOOKUP(B82,Лист1!$A$2:$M$63190,10,0)&amp;", ",", ")&amp;VLOOKUP(B82,Лист1!$A$2:$M$63190,11,0)&amp;IF((VLOOKUP(B82,Лист1!$A$2:$M$63190,12,0))&lt;&gt;0,", "&amp;VLOOKUP(B82,Лист1!$A$2:$M$63190,12,0),"")</f>
        <v>Алтайский край, КГБУ ДО "СШОР им. К. Костенко"</v>
      </c>
      <c r="G82" s="51" t="s">
        <v>1009</v>
      </c>
      <c r="H82" s="51"/>
      <c r="I82" s="51"/>
      <c r="J82" s="49"/>
      <c r="K82" s="36" t="str">
        <f>VLOOKUP(B82,Лист1!$A$2:$M$63190,13,0)</f>
        <v>Самсонова Н.В.</v>
      </c>
      <c r="L82" s="48"/>
    </row>
    <row r="83" spans="1:12" s="42" customFormat="1" ht="24.75" customHeight="1" x14ac:dyDescent="0.2">
      <c r="A83" s="49"/>
      <c r="B83" s="49">
        <v>7331</v>
      </c>
      <c r="C83" s="36" t="str">
        <f>VLOOKUP(B83,Лист1!$A$2:$M$63190,2,0)&amp;" "&amp;VLOOKUP(B83,Лист1!$A$2:$M$63190,3,0)</f>
        <v>Раздьяконов Андрей</v>
      </c>
      <c r="D83" s="50">
        <f>VLOOKUP(B83,Лист1!$A$2:$M$63190,7,0)</f>
        <v>2009</v>
      </c>
      <c r="E83" s="50" t="str">
        <f>VLOOKUP(B83,Лист1!$A$2:$M$63190,8,0)</f>
        <v>I</v>
      </c>
      <c r="F83" s="36" t="str">
        <f>VLOOKUP(B83,Лист1!$A$2:$M$63190,9,0)&amp;IF((VLOOKUP(B83,Лист1!$A$2:$M$63190,10,0))&lt;&gt;0,"-"&amp;VLOOKUP(B83,Лист1!$A$2:$M$63190,10,0)&amp;", ",", ")&amp;VLOOKUP(B83,Лист1!$A$2:$M$63190,11,0)&amp;IF((VLOOKUP(B83,Лист1!$A$2:$M$63190,12,0))&lt;&gt;0,", "&amp;VLOOKUP(B83,Лист1!$A$2:$M$63190,12,0),"")</f>
        <v>Свердловская область, МБОУ ДО СШ "Динамо"</v>
      </c>
      <c r="G83" s="51" t="s">
        <v>1006</v>
      </c>
      <c r="H83" s="51" t="s">
        <v>1126</v>
      </c>
      <c r="I83" s="51"/>
      <c r="J83" s="49"/>
      <c r="K83" s="36" t="str">
        <f>VLOOKUP(B83,Лист1!$A$2:$M$63190,13,0)</f>
        <v>Воробьева Н.В., Леонтьева Т.Б.</v>
      </c>
      <c r="L83" s="48"/>
    </row>
    <row r="84" spans="1:12" s="42" customFormat="1" ht="24.75" customHeight="1" x14ac:dyDescent="0.2">
      <c r="A84" s="49"/>
      <c r="B84" s="49">
        <v>9459</v>
      </c>
      <c r="C84" s="36" t="str">
        <f>VLOOKUP(B84,Лист1!$A$2:$M$63190,2,0)&amp;" "&amp;VLOOKUP(B84,Лист1!$A$2:$M$63190,3,0)</f>
        <v>Тупикин Лев</v>
      </c>
      <c r="D84" s="50">
        <f>VLOOKUP(B84,Лист1!$A$2:$M$63190,7,0)</f>
        <v>2008</v>
      </c>
      <c r="E84" s="50" t="str">
        <f>VLOOKUP(B84,Лист1!$A$2:$M$63190,8,0)</f>
        <v>1 юн.</v>
      </c>
      <c r="F84" s="36" t="str">
        <f>VLOOKUP(B84,Лист1!$A$2:$M$63190,9,0)&amp;IF((VLOOKUP(B84,Лист1!$A$2:$M$63190,10,0))&lt;&gt;0,"-"&amp;VLOOKUP(B84,Лист1!$A$2:$M$63190,10,0)&amp;", ",", ")&amp;VLOOKUP(B84,Лист1!$A$2:$M$63190,11,0)&amp;IF((VLOOKUP(B84,Лист1!$A$2:$M$63190,12,0))&lt;&gt;0,", "&amp;VLOOKUP(B84,Лист1!$A$2:$M$63190,12,0),"")</f>
        <v>Алтайский край, КГБУ ДО "СШОР им. К. Костенко"</v>
      </c>
      <c r="G84" s="51" t="s">
        <v>1008</v>
      </c>
      <c r="H84" s="51" t="s">
        <v>1119</v>
      </c>
      <c r="I84" s="51"/>
      <c r="J84" s="49"/>
      <c r="K84" s="36" t="str">
        <f>VLOOKUP(B84,Лист1!$A$2:$M$63190,13,0)</f>
        <v>Иванов А.А., Мамутов Р.А.</v>
      </c>
      <c r="L84" s="48"/>
    </row>
    <row r="85" spans="1:12" s="42" customFormat="1" ht="24.75" customHeight="1" x14ac:dyDescent="0.2">
      <c r="A85" s="49" t="s">
        <v>1084</v>
      </c>
      <c r="B85" s="49">
        <v>9353</v>
      </c>
      <c r="C85" s="36" t="str">
        <f>VLOOKUP(B85,Лист1!$A$2:$M$63190,2,0)&amp;" "&amp;VLOOKUP(B85,Лист1!$A$2:$M$63190,3,0)</f>
        <v>Куряев Максим</v>
      </c>
      <c r="D85" s="50">
        <f>VLOOKUP(B85,Лист1!$A$2:$M$63190,7,0)</f>
        <v>2009</v>
      </c>
      <c r="E85" s="50" t="str">
        <f>VLOOKUP(B85,Лист1!$A$2:$M$63190,8,0)</f>
        <v>1 юн.</v>
      </c>
      <c r="F85" s="36" t="str">
        <f>VLOOKUP(B85,Лист1!$A$2:$M$63190,9,0)&amp;IF((VLOOKUP(B85,Лист1!$A$2:$M$63190,10,0))&lt;&gt;0,"-"&amp;VLOOKUP(B85,Лист1!$A$2:$M$63190,10,0)&amp;", ",", ")&amp;VLOOKUP(B85,Лист1!$A$2:$M$63190,11,0)&amp;IF((VLOOKUP(B85,Лист1!$A$2:$M$63190,12,0))&lt;&gt;0,", "&amp;VLOOKUP(B85,Лист1!$A$2:$M$63190,12,0),"")</f>
        <v>Свердловская область, МБОУ ДО СШ "Динамо"</v>
      </c>
      <c r="G85" s="51" t="s">
        <v>1010</v>
      </c>
      <c r="H85" s="51"/>
      <c r="I85" s="51"/>
      <c r="J85" s="49"/>
      <c r="K85" s="36" t="str">
        <f>VLOOKUP(B85,Лист1!$A$2:$M$63190,13,0)</f>
        <v>Воробьева Н.В., Леонтьева Т.Б.</v>
      </c>
      <c r="L85" s="48"/>
    </row>
    <row r="86" spans="1:12" s="42" customFormat="1" ht="24.75" customHeight="1" x14ac:dyDescent="0.2">
      <c r="A86" s="49" t="s">
        <v>1084</v>
      </c>
      <c r="B86" s="49">
        <v>7428</v>
      </c>
      <c r="C86" s="36" t="str">
        <f>VLOOKUP(B86,Лист1!$A$2:$M$63190,2,0)&amp;" "&amp;VLOOKUP(B86,Лист1!$A$2:$M$63190,3,0)</f>
        <v>Багин Владимир</v>
      </c>
      <c r="D86" s="50">
        <f>VLOOKUP(B86,Лист1!$A$2:$M$63190,7,0)</f>
        <v>2009</v>
      </c>
      <c r="E86" s="50" t="str">
        <f>VLOOKUP(B86,Лист1!$A$2:$M$63190,8,0)</f>
        <v>II</v>
      </c>
      <c r="F86" s="36" t="str">
        <f>VLOOKUP(B86,Лист1!$A$2:$M$63190,9,0)&amp;IF((VLOOKUP(B86,Лист1!$A$2:$M$63190,10,0))&lt;&gt;0,"-"&amp;VLOOKUP(B86,Лист1!$A$2:$M$63190,10,0)&amp;", ",", ")&amp;VLOOKUP(B86,Лист1!$A$2:$M$63190,11,0)&amp;IF((VLOOKUP(B86,Лист1!$A$2:$M$63190,12,0))&lt;&gt;0,", "&amp;VLOOKUP(B86,Лист1!$A$2:$M$63190,12,0),"")</f>
        <v>Челябинская область, МБУ ДО СШОР №11 г. Челябинска</v>
      </c>
      <c r="G86" s="51" t="s">
        <v>1001</v>
      </c>
      <c r="H86" s="51"/>
      <c r="I86" s="51"/>
      <c r="J86" s="49"/>
      <c r="K86" s="36" t="str">
        <f>VLOOKUP(B86,Лист1!$A$2:$M$63190,13,0)</f>
        <v>Пелевина И.В., Сергейчева В.А.</v>
      </c>
      <c r="L86" s="48"/>
    </row>
    <row r="87" spans="1:12" s="42" customFormat="1" ht="24.75" customHeight="1" x14ac:dyDescent="0.2">
      <c r="A87" s="49" t="s">
        <v>1084</v>
      </c>
      <c r="B87" s="49">
        <v>7327</v>
      </c>
      <c r="C87" s="36" t="str">
        <f>VLOOKUP(B87,Лист1!$A$2:$M$63190,2,0)&amp;" "&amp;VLOOKUP(B87,Лист1!$A$2:$M$63190,3,0)</f>
        <v>Криницын Алексей</v>
      </c>
      <c r="D87" s="50">
        <f>VLOOKUP(B87,Лист1!$A$2:$M$63190,7,0)</f>
        <v>2009</v>
      </c>
      <c r="E87" s="50" t="str">
        <f>VLOOKUP(B87,Лист1!$A$2:$M$63190,8,0)</f>
        <v>II</v>
      </c>
      <c r="F87" s="36" t="str">
        <f>VLOOKUP(B87,Лист1!$A$2:$M$63190,9,0)&amp;IF((VLOOKUP(B87,Лист1!$A$2:$M$63190,10,0))&lt;&gt;0,"-"&amp;VLOOKUP(B87,Лист1!$A$2:$M$63190,10,0)&amp;", ",", ")&amp;VLOOKUP(B87,Лист1!$A$2:$M$63190,11,0)&amp;IF((VLOOKUP(B87,Лист1!$A$2:$M$63190,12,0))&lt;&gt;0,", "&amp;VLOOKUP(B87,Лист1!$A$2:$M$63190,12,0),"")</f>
        <v>Свердловская область, МБОУ ДО СШ "Динамо"</v>
      </c>
      <c r="G87" s="51" t="s">
        <v>992</v>
      </c>
      <c r="H87" s="51"/>
      <c r="I87" s="51"/>
      <c r="J87" s="49"/>
      <c r="K87" s="36" t="str">
        <f>VLOOKUP(B87,Лист1!$A$2:$M$63190,13,0)</f>
        <v>Ильин А.В.</v>
      </c>
      <c r="L87" s="48"/>
    </row>
    <row r="88" spans="1:12" s="42" customFormat="1" ht="24.75" customHeight="1" x14ac:dyDescent="0.2">
      <c r="A88" s="49" t="s">
        <v>1084</v>
      </c>
      <c r="B88" s="49">
        <v>7448</v>
      </c>
      <c r="C88" s="36" t="str">
        <f>VLOOKUP(B88,Лист1!$A$2:$M$63190,2,0)&amp;" "&amp;VLOOKUP(B88,Лист1!$A$2:$M$63190,3,0)</f>
        <v>Воронов Максим</v>
      </c>
      <c r="D88" s="50">
        <f>VLOOKUP(B88,Лист1!$A$2:$M$63190,7,0)</f>
        <v>2009</v>
      </c>
      <c r="E88" s="50" t="str">
        <f>VLOOKUP(B88,Лист1!$A$2:$M$63190,8,0)</f>
        <v>I</v>
      </c>
      <c r="F88" s="36" t="str">
        <f>VLOOKUP(B88,Лист1!$A$2:$M$63190,9,0)&amp;IF((VLOOKUP(B88,Лист1!$A$2:$M$63190,10,0))&lt;&gt;0,"-"&amp;VLOOKUP(B88,Лист1!$A$2:$M$63190,10,0)&amp;", ",", ")&amp;VLOOKUP(B88,Лист1!$A$2:$M$63190,11,0)&amp;IF((VLOOKUP(B88,Лист1!$A$2:$M$63190,12,0))&lt;&gt;0,", "&amp;VLOOKUP(B88,Лист1!$A$2:$M$63190,12,0),"")</f>
        <v>Свердловская область, МБОУ ДО СШ "Динамо"</v>
      </c>
      <c r="G88" s="51" t="s">
        <v>983</v>
      </c>
      <c r="H88" s="51"/>
      <c r="I88" s="51"/>
      <c r="J88" s="49"/>
      <c r="K88" s="36" t="str">
        <f>VLOOKUP(B88,Лист1!$A$2:$M$63190,13,0)</f>
        <v>Воробьева Н.В., Леонтьева Т.Б.</v>
      </c>
      <c r="L88" s="48"/>
    </row>
    <row r="89" spans="1:12" s="42" customFormat="1" ht="24.75" customHeight="1" x14ac:dyDescent="0.2">
      <c r="A89" s="49" t="s">
        <v>1084</v>
      </c>
      <c r="B89" s="49">
        <v>9394</v>
      </c>
      <c r="C89" s="36" t="str">
        <f>VLOOKUP(B89,Лист1!$A$2:$M$63190,2,0)&amp;" "&amp;VLOOKUP(B89,Лист1!$A$2:$M$63190,3,0)</f>
        <v>Бердыгужин Саян</v>
      </c>
      <c r="D89" s="50">
        <f>VLOOKUP(B89,Лист1!$A$2:$M$63190,7,0)</f>
        <v>2008</v>
      </c>
      <c r="E89" s="50" t="str">
        <f>VLOOKUP(B89,Лист1!$A$2:$M$63190,8,0)</f>
        <v>I</v>
      </c>
      <c r="F89" s="36" t="str">
        <f>VLOOKUP(B89,Лист1!$A$2:$M$63190,9,0)&amp;IF((VLOOKUP(B89,Лист1!$A$2:$M$63190,10,0))&lt;&gt;0,"-"&amp;VLOOKUP(B89,Лист1!$A$2:$M$63190,10,0)&amp;", ",", ")&amp;VLOOKUP(B89,Лист1!$A$2:$M$63190,11,0)&amp;IF((VLOOKUP(B89,Лист1!$A$2:$M$63190,12,0))&lt;&gt;0,", "&amp;VLOOKUP(B89,Лист1!$A$2:$M$63190,12,0),"")</f>
        <v>Омская область, БУ ДО города Омска «СШОР №3»</v>
      </c>
      <c r="G89" s="51" t="s">
        <v>974</v>
      </c>
      <c r="H89" s="51"/>
      <c r="I89" s="51"/>
      <c r="J89" s="49"/>
      <c r="K89" s="36" t="str">
        <f>VLOOKUP(B89,Лист1!$A$2:$M$63190,13,0)</f>
        <v>Чаунина Т.Н., Полищук А.А.</v>
      </c>
      <c r="L89" s="48"/>
    </row>
    <row r="90" spans="1:12" s="42" customFormat="1" ht="24.75" customHeight="1" x14ac:dyDescent="0.2">
      <c r="A90" s="49" t="s">
        <v>1083</v>
      </c>
      <c r="B90" s="49">
        <v>9403</v>
      </c>
      <c r="C90" s="36" t="str">
        <f>VLOOKUP(B90,Лист1!$A$2:$M$63190,2,0)&amp;" "&amp;VLOOKUP(B90,Лист1!$A$2:$M$63190,3,0)</f>
        <v>Магзумов Ренат</v>
      </c>
      <c r="D90" s="50">
        <f>VLOOKUP(B90,Лист1!$A$2:$M$63190,7,0)</f>
        <v>2008</v>
      </c>
      <c r="E90" s="50" t="str">
        <f>VLOOKUP(B90,Лист1!$A$2:$M$63190,8,0)</f>
        <v>I</v>
      </c>
      <c r="F90" s="36" t="str">
        <f>VLOOKUP(B90,Лист1!$A$2:$M$63190,9,0)&amp;IF((VLOOKUP(B90,Лист1!$A$2:$M$63190,10,0))&lt;&gt;0,"-"&amp;VLOOKUP(B90,Лист1!$A$2:$M$63190,10,0)&amp;", ",", ")&amp;VLOOKUP(B90,Лист1!$A$2:$M$63190,11,0)&amp;IF((VLOOKUP(B90,Лист1!$A$2:$M$63190,12,0))&lt;&gt;0,", "&amp;VLOOKUP(B90,Лист1!$A$2:$M$63190,12,0),"")</f>
        <v>Омская область, БУ ДО города Омска «СШОР №3»</v>
      </c>
      <c r="G90" s="51" t="s">
        <v>1011</v>
      </c>
      <c r="H90" s="51"/>
      <c r="I90" s="51"/>
      <c r="J90" s="49"/>
      <c r="K90" s="36" t="str">
        <f>VLOOKUP(B90,Лист1!$A$2:$M$63190,13,0)</f>
        <v>Сотникова Л.А.</v>
      </c>
      <c r="L90" s="48"/>
    </row>
    <row r="91" spans="1:12" s="42" customFormat="1" ht="24.75" customHeight="1" x14ac:dyDescent="0.2">
      <c r="A91" s="49" t="s">
        <v>1083</v>
      </c>
      <c r="B91" s="49">
        <v>9384</v>
      </c>
      <c r="C91" s="36" t="str">
        <f>VLOOKUP(B91,Лист1!$A$2:$M$63190,2,0)&amp;" "&amp;VLOOKUP(B91,Лист1!$A$2:$M$63190,3,0)</f>
        <v>Минин Евгений</v>
      </c>
      <c r="D91" s="50">
        <f>VLOOKUP(B91,Лист1!$A$2:$M$63190,7,0)</f>
        <v>2009</v>
      </c>
      <c r="E91" s="50" t="str">
        <f>VLOOKUP(B91,Лист1!$A$2:$M$63190,8,0)</f>
        <v>III</v>
      </c>
      <c r="F91" s="36" t="str">
        <f>VLOOKUP(B91,Лист1!$A$2:$M$63190,9,0)&amp;IF((VLOOKUP(B91,Лист1!$A$2:$M$63190,10,0))&lt;&gt;0,"-"&amp;VLOOKUP(B91,Лист1!$A$2:$M$63190,10,0)&amp;", ",", ")&amp;VLOOKUP(B91,Лист1!$A$2:$M$63190,11,0)&amp;IF((VLOOKUP(B91,Лист1!$A$2:$M$63190,12,0))&lt;&gt;0,", "&amp;VLOOKUP(B91,Лист1!$A$2:$M$63190,12,0),"")</f>
        <v>Свердловская область, ГАУ ДО СШОР им. Я.И. Рыжкова</v>
      </c>
      <c r="G91" s="51" t="s">
        <v>993</v>
      </c>
      <c r="H91" s="51"/>
      <c r="I91" s="51"/>
      <c r="J91" s="49"/>
      <c r="K91" s="36" t="str">
        <f>VLOOKUP(B91,Лист1!$A$2:$M$63190,13,0)</f>
        <v>Степеренкова А.В., Салахова Ю.Д.</v>
      </c>
      <c r="L91" s="48"/>
    </row>
    <row r="92" spans="1:12" s="42" customFormat="1" ht="24.75" customHeight="1" x14ac:dyDescent="0.2">
      <c r="A92" s="49" t="s">
        <v>1083</v>
      </c>
      <c r="B92" s="49">
        <v>9441</v>
      </c>
      <c r="C92" s="36" t="str">
        <f>VLOOKUP(B92,Лист1!$A$2:$M$63190,2,0)&amp;" "&amp;VLOOKUP(B92,Лист1!$A$2:$M$63190,3,0)</f>
        <v>Никитин Матвей</v>
      </c>
      <c r="D92" s="50">
        <f>VLOOKUP(B92,Лист1!$A$2:$M$63190,7,0)</f>
        <v>2009</v>
      </c>
      <c r="E92" s="50" t="str">
        <f>VLOOKUP(B92,Лист1!$A$2:$M$63190,8,0)</f>
        <v>II</v>
      </c>
      <c r="F92" s="36" t="str">
        <f>VLOOKUP(B92,Лист1!$A$2:$M$63190,9,0)&amp;IF((VLOOKUP(B92,Лист1!$A$2:$M$63190,10,0))&lt;&gt;0,"-"&amp;VLOOKUP(B92,Лист1!$A$2:$M$63190,10,0)&amp;", ",", ")&amp;VLOOKUP(B92,Лист1!$A$2:$M$63190,11,0)&amp;IF((VLOOKUP(B92,Лист1!$A$2:$M$63190,12,0))&lt;&gt;0,", "&amp;VLOOKUP(B92,Лист1!$A$2:$M$63190,12,0),"")</f>
        <v>Алтайский край, КГБУ ДО "СШОР им. К. Костенко"</v>
      </c>
      <c r="G92" s="51" t="s">
        <v>984</v>
      </c>
      <c r="H92" s="51"/>
      <c r="I92" s="51"/>
      <c r="J92" s="49"/>
      <c r="K92" s="36" t="str">
        <f>VLOOKUP(B92,Лист1!$A$2:$M$63190,13,0)</f>
        <v>Самсонова Н.В.</v>
      </c>
      <c r="L92" s="48"/>
    </row>
    <row r="93" spans="1:12" s="42" customFormat="1" ht="24.75" customHeight="1" x14ac:dyDescent="0.2">
      <c r="A93" s="49" t="s">
        <v>1083</v>
      </c>
      <c r="B93" s="49">
        <v>7452</v>
      </c>
      <c r="C93" s="36" t="str">
        <f>VLOOKUP(B93,Лист1!$A$2:$M$63190,2,0)&amp;" "&amp;VLOOKUP(B93,Лист1!$A$2:$M$63190,3,0)</f>
        <v>Жариков Макар</v>
      </c>
      <c r="D93" s="50">
        <f>VLOOKUP(B93,Лист1!$A$2:$M$63190,7,0)</f>
        <v>2009</v>
      </c>
      <c r="E93" s="50" t="str">
        <f>VLOOKUP(B93,Лист1!$A$2:$M$63190,8,0)</f>
        <v>III</v>
      </c>
      <c r="F93" s="36" t="str">
        <f>VLOOKUP(B93,Лист1!$A$2:$M$63190,9,0)&amp;IF((VLOOKUP(B93,Лист1!$A$2:$M$63190,10,0))&lt;&gt;0,"-"&amp;VLOOKUP(B93,Лист1!$A$2:$M$63190,10,0)&amp;", ",", ")&amp;VLOOKUP(B93,Лист1!$A$2:$M$63190,11,0)&amp;IF((VLOOKUP(B93,Лист1!$A$2:$M$63190,12,0))&lt;&gt;0,", "&amp;VLOOKUP(B93,Лист1!$A$2:$M$63190,12,0),"")</f>
        <v>Свердловская область, ГАУ ДО СО СШОР им.Я.И.Рыжкова</v>
      </c>
      <c r="G93" s="51" t="s">
        <v>1002</v>
      </c>
      <c r="H93" s="51"/>
      <c r="I93" s="51"/>
      <c r="J93" s="49"/>
      <c r="K93" s="36" t="str">
        <f>VLOOKUP(B93,Лист1!$A$2:$M$63190,13,0)</f>
        <v>Салахова Ю.Д. Салахов Е.А.</v>
      </c>
      <c r="L93" s="48"/>
    </row>
    <row r="94" spans="1:12" s="42" customFormat="1" ht="24.75" customHeight="1" x14ac:dyDescent="0.2">
      <c r="A94" s="49" t="s">
        <v>1083</v>
      </c>
      <c r="B94" s="49">
        <v>9420</v>
      </c>
      <c r="C94" s="36" t="str">
        <f>VLOOKUP(B94,Лист1!$A$2:$M$63190,2,0)&amp;" "&amp;VLOOKUP(B94,Лист1!$A$2:$M$63190,3,0)</f>
        <v>Антонов Константин</v>
      </c>
      <c r="D94" s="50">
        <f>VLOOKUP(B94,Лист1!$A$2:$M$63190,7,0)</f>
        <v>2009</v>
      </c>
      <c r="E94" s="50" t="str">
        <f>VLOOKUP(B94,Лист1!$A$2:$M$63190,8,0)</f>
        <v>III</v>
      </c>
      <c r="F94" s="36" t="str">
        <f>VLOOKUP(B94,Лист1!$A$2:$M$63190,9,0)&amp;IF((VLOOKUP(B94,Лист1!$A$2:$M$63190,10,0))&lt;&gt;0,"-"&amp;VLOOKUP(B94,Лист1!$A$2:$M$63190,10,0)&amp;", ",", ")&amp;VLOOKUP(B94,Лист1!$A$2:$M$63190,11,0)&amp;IF((VLOOKUP(B94,Лист1!$A$2:$M$63190,12,0))&lt;&gt;0,", "&amp;VLOOKUP(B94,Лист1!$A$2:$M$63190,12,0),"")</f>
        <v>Свердловская область, МБОУ ДО СШ ВИР</v>
      </c>
      <c r="G94" s="51" t="s">
        <v>975</v>
      </c>
      <c r="H94" s="51"/>
      <c r="I94" s="51"/>
      <c r="J94" s="49"/>
      <c r="K94" s="36" t="str">
        <f>VLOOKUP(B94,Лист1!$A$2:$M$63190,13,0)</f>
        <v>Калашников М.П.</v>
      </c>
      <c r="L94" s="48"/>
    </row>
    <row r="95" spans="1:12" s="42" customFormat="1" ht="24.75" customHeight="1" x14ac:dyDescent="0.2">
      <c r="A95" s="49" t="s">
        <v>1082</v>
      </c>
      <c r="B95" s="49">
        <v>9404</v>
      </c>
      <c r="C95" s="36" t="str">
        <f>VLOOKUP(B95,Лист1!$A$2:$M$63190,2,0)&amp;" "&amp;VLOOKUP(B95,Лист1!$A$2:$M$63190,3,0)</f>
        <v>Котов Даниил</v>
      </c>
      <c r="D95" s="50">
        <f>VLOOKUP(B95,Лист1!$A$2:$M$63190,7,0)</f>
        <v>2009</v>
      </c>
      <c r="E95" s="50" t="str">
        <f>VLOOKUP(B95,Лист1!$A$2:$M$63190,8,0)</f>
        <v>I</v>
      </c>
      <c r="F95" s="36" t="str">
        <f>VLOOKUP(B95,Лист1!$A$2:$M$63190,9,0)&amp;IF((VLOOKUP(B95,Лист1!$A$2:$M$63190,10,0))&lt;&gt;0,"-"&amp;VLOOKUP(B95,Лист1!$A$2:$M$63190,10,0)&amp;", ",", ")&amp;VLOOKUP(B95,Лист1!$A$2:$M$63190,11,0)&amp;IF((VLOOKUP(B95,Лист1!$A$2:$M$63190,12,0))&lt;&gt;0,", "&amp;VLOOKUP(B95,Лист1!$A$2:$M$63190,12,0),"")</f>
        <v>Омская область, БУ ДО города Омска «СШОР №3»</v>
      </c>
      <c r="G95" s="51" t="s">
        <v>1012</v>
      </c>
      <c r="H95" s="51"/>
      <c r="I95" s="51"/>
      <c r="J95" s="49"/>
      <c r="K95" s="36" t="str">
        <f>VLOOKUP(B95,Лист1!$A$2:$M$63190,13,0)</f>
        <v>Сотникова Л.А.</v>
      </c>
      <c r="L95" s="48"/>
    </row>
    <row r="96" spans="1:12" s="42" customFormat="1" ht="24.75" customHeight="1" x14ac:dyDescent="0.2">
      <c r="A96" s="49" t="s">
        <v>1082</v>
      </c>
      <c r="B96" s="49">
        <v>9354</v>
      </c>
      <c r="C96" s="36" t="str">
        <f>VLOOKUP(B96,Лист1!$A$2:$M$63190,2,0)&amp;" "&amp;VLOOKUP(B96,Лист1!$A$2:$M$63190,3,0)</f>
        <v>Артамонов Семён</v>
      </c>
      <c r="D96" s="50">
        <f>VLOOKUP(B96,Лист1!$A$2:$M$63190,7,0)</f>
        <v>2009</v>
      </c>
      <c r="E96" s="50" t="str">
        <f>VLOOKUP(B96,Лист1!$A$2:$M$63190,8,0)</f>
        <v>II</v>
      </c>
      <c r="F96" s="36" t="str">
        <f>VLOOKUP(B96,Лист1!$A$2:$M$63190,9,0)&amp;IF((VLOOKUP(B96,Лист1!$A$2:$M$63190,10,0))&lt;&gt;0,"-"&amp;VLOOKUP(B96,Лист1!$A$2:$M$63190,10,0)&amp;", ",", ")&amp;VLOOKUP(B96,Лист1!$A$2:$M$63190,11,0)&amp;IF((VLOOKUP(B96,Лист1!$A$2:$M$63190,12,0))&lt;&gt;0,", "&amp;VLOOKUP(B96,Лист1!$A$2:$M$63190,12,0),"")</f>
        <v>Омская область, БУ ДО города Омска «СШОР №3»</v>
      </c>
      <c r="G96" s="51" t="s">
        <v>1003</v>
      </c>
      <c r="H96" s="51"/>
      <c r="I96" s="51"/>
      <c r="J96" s="49"/>
      <c r="K96" s="36" t="str">
        <f>VLOOKUP(B96,Лист1!$A$2:$M$63190,13,0)</f>
        <v>Сазонкин И.Д.</v>
      </c>
      <c r="L96" s="48"/>
    </row>
    <row r="97" spans="1:12" s="42" customFormat="1" ht="24.75" customHeight="1" x14ac:dyDescent="0.2">
      <c r="A97" s="49" t="s">
        <v>1082</v>
      </c>
      <c r="B97" s="49">
        <v>9317</v>
      </c>
      <c r="C97" s="36" t="str">
        <f>VLOOKUP(B97,Лист1!$A$2:$M$63190,2,0)&amp;" "&amp;VLOOKUP(B97,Лист1!$A$2:$M$63190,3,0)</f>
        <v>Подрез Артем</v>
      </c>
      <c r="D97" s="50">
        <f>VLOOKUP(B97,Лист1!$A$2:$M$63190,7,0)</f>
        <v>2009</v>
      </c>
      <c r="E97" s="50" t="str">
        <f>VLOOKUP(B97,Лист1!$A$2:$M$63190,8,0)</f>
        <v>II</v>
      </c>
      <c r="F97" s="36" t="str">
        <f>VLOOKUP(B97,Лист1!$A$2:$M$63190,9,0)&amp;IF((VLOOKUP(B97,Лист1!$A$2:$M$63190,10,0))&lt;&gt;0,"-"&amp;VLOOKUP(B97,Лист1!$A$2:$M$63190,10,0)&amp;", ",", ")&amp;VLOOKUP(B97,Лист1!$A$2:$M$63190,11,0)&amp;IF((VLOOKUP(B97,Лист1!$A$2:$M$63190,12,0))&lt;&gt;0,", "&amp;VLOOKUP(B97,Лист1!$A$2:$M$63190,12,0),"")</f>
        <v>Челябинская область, МБУ ДО СШОР №11 г. Челябинска</v>
      </c>
      <c r="G97" s="51" t="s">
        <v>994</v>
      </c>
      <c r="H97" s="51"/>
      <c r="I97" s="51"/>
      <c r="J97" s="49"/>
      <c r="K97" s="36" t="str">
        <f>VLOOKUP(B97,Лист1!$A$2:$M$63190,13,0)</f>
        <v>Пелевина И.В.</v>
      </c>
      <c r="L97" s="48"/>
    </row>
    <row r="98" spans="1:12" s="42" customFormat="1" ht="24.75" customHeight="1" x14ac:dyDescent="0.2">
      <c r="A98" s="49" t="s">
        <v>1082</v>
      </c>
      <c r="B98" s="49">
        <v>9356</v>
      </c>
      <c r="C98" s="36" t="str">
        <f>VLOOKUP(B98,Лист1!$A$2:$M$63190,2,0)&amp;" "&amp;VLOOKUP(B98,Лист1!$A$2:$M$63190,3,0)</f>
        <v>Семеров Никита</v>
      </c>
      <c r="D98" s="50">
        <f>VLOOKUP(B98,Лист1!$A$2:$M$63190,7,0)</f>
        <v>2008</v>
      </c>
      <c r="E98" s="50" t="str">
        <f>VLOOKUP(B98,Лист1!$A$2:$M$63190,8,0)</f>
        <v>I</v>
      </c>
      <c r="F98" s="36" t="str">
        <f>VLOOKUP(B98,Лист1!$A$2:$M$63190,9,0)&amp;IF((VLOOKUP(B98,Лист1!$A$2:$M$63190,10,0))&lt;&gt;0,"-"&amp;VLOOKUP(B98,Лист1!$A$2:$M$63190,10,0)&amp;", ",", ")&amp;VLOOKUP(B98,Лист1!$A$2:$M$63190,11,0)&amp;IF((VLOOKUP(B98,Лист1!$A$2:$M$63190,12,0))&lt;&gt;0,", "&amp;VLOOKUP(B98,Лист1!$A$2:$M$63190,12,0),"")</f>
        <v>Омская область, БУ ДО города Омска «СШОР №3»</v>
      </c>
      <c r="G98" s="51" t="s">
        <v>985</v>
      </c>
      <c r="H98" s="51"/>
      <c r="I98" s="51"/>
      <c r="J98" s="49"/>
      <c r="K98" s="36" t="str">
        <f>VLOOKUP(B98,Лист1!$A$2:$M$63190,13,0)</f>
        <v>Мусс О.В.</v>
      </c>
      <c r="L98" s="48"/>
    </row>
    <row r="99" spans="1:12" s="42" customFormat="1" ht="24.75" customHeight="1" x14ac:dyDescent="0.2">
      <c r="A99" s="49" t="s">
        <v>1082</v>
      </c>
      <c r="B99" s="49">
        <v>9383</v>
      </c>
      <c r="C99" s="36" t="str">
        <f>VLOOKUP(B99,Лист1!$A$2:$M$63190,2,0)&amp;" "&amp;VLOOKUP(B99,Лист1!$A$2:$M$63190,3,0)</f>
        <v>Сергеев Матвей</v>
      </c>
      <c r="D99" s="50">
        <f>VLOOKUP(B99,Лист1!$A$2:$M$63190,7,0)</f>
        <v>2009</v>
      </c>
      <c r="E99" s="50" t="str">
        <f>VLOOKUP(B99,Лист1!$A$2:$M$63190,8,0)</f>
        <v>1 юн.</v>
      </c>
      <c r="F99" s="36" t="str">
        <f>VLOOKUP(B99,Лист1!$A$2:$M$63190,9,0)&amp;IF((VLOOKUP(B99,Лист1!$A$2:$M$63190,10,0))&lt;&gt;0,"-"&amp;VLOOKUP(B99,Лист1!$A$2:$M$63190,10,0)&amp;", ",", ")&amp;VLOOKUP(B99,Лист1!$A$2:$M$63190,11,0)&amp;IF((VLOOKUP(B99,Лист1!$A$2:$M$63190,12,0))&lt;&gt;0,", "&amp;VLOOKUP(B99,Лист1!$A$2:$M$63190,12,0),"")</f>
        <v>Свердловская область, ГАУ ДО СШОР им Я.И. Рыжкова</v>
      </c>
      <c r="G99" s="51" t="s">
        <v>976</v>
      </c>
      <c r="H99" s="51"/>
      <c r="I99" s="51"/>
      <c r="J99" s="49"/>
      <c r="K99" s="36" t="str">
        <f>VLOOKUP(B99,Лист1!$A$2:$M$63190,13,0)</f>
        <v>Степеренкова А.В., Салахова Ю.Д.</v>
      </c>
      <c r="L99" s="48"/>
    </row>
    <row r="100" spans="1:12" ht="17.25" customHeight="1" x14ac:dyDescent="0.2">
      <c r="A100" s="82" t="s">
        <v>1624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48"/>
    </row>
    <row r="101" spans="1:12" s="42" customFormat="1" ht="17.25" customHeight="1" x14ac:dyDescent="0.2">
      <c r="A101" s="49">
        <v>1</v>
      </c>
      <c r="B101" s="49">
        <v>9448</v>
      </c>
      <c r="C101" s="36" t="str">
        <f>VLOOKUP(B101,Лист1!$A$2:$M$63190,2,0)&amp;" "&amp;VLOOKUP(B101,Лист1!$A$2:$M$63190,3,0)</f>
        <v>Серажетдинов Даниил</v>
      </c>
      <c r="D101" s="50">
        <f>VLOOKUP(B101,Лист1!$A$2:$M$63190,7,0)</f>
        <v>2010</v>
      </c>
      <c r="E101" s="50" t="str">
        <f>VLOOKUP(B101,Лист1!$A$2:$M$63190,8,0)</f>
        <v>I</v>
      </c>
      <c r="F101" s="36" t="str">
        <f>VLOOKUP(B101,Лист1!$A$2:$M$63190,9,0)&amp;IF((VLOOKUP(B101,Лист1!$A$2:$M$63190,10,0))&lt;&gt;0,"-"&amp;VLOOKUP(B101,Лист1!$A$2:$M$63190,10,0)&amp;", ",", ")&amp;VLOOKUP(B101,Лист1!$A$2:$M$63190,11,0)&amp;IF((VLOOKUP(B101,Лист1!$A$2:$M$63190,12,0))&lt;&gt;0,", "&amp;VLOOKUP(B101,Лист1!$A$2:$M$63190,12,0),"")</f>
        <v>Алтайский край, КГБУ ДО "СШОР им. К. Костенко"</v>
      </c>
      <c r="G101" s="51" t="s">
        <v>1021</v>
      </c>
      <c r="H101" s="51"/>
      <c r="I101" s="51" t="s">
        <v>1404</v>
      </c>
      <c r="J101" s="49"/>
      <c r="K101" s="36" t="str">
        <f>VLOOKUP(B101,Лист1!$A$2:$M$63190,13,0)</f>
        <v>Самсонова Н.В. Волков М.В.</v>
      </c>
      <c r="L101" s="48"/>
    </row>
    <row r="102" spans="1:12" s="42" customFormat="1" ht="17.25" customHeight="1" x14ac:dyDescent="0.2">
      <c r="A102" s="49">
        <v>2</v>
      </c>
      <c r="B102" s="49">
        <v>9446</v>
      </c>
      <c r="C102" s="36" t="str">
        <f>VLOOKUP(B102,Лист1!$A$2:$M$63190,2,0)&amp;" "&amp;VLOOKUP(B102,Лист1!$A$2:$M$63190,3,0)</f>
        <v>Канин Ярослав</v>
      </c>
      <c r="D102" s="50">
        <f>VLOOKUP(B102,Лист1!$A$2:$M$63190,7,0)</f>
        <v>2010</v>
      </c>
      <c r="E102" s="50" t="str">
        <f>VLOOKUP(B102,Лист1!$A$2:$M$63190,8,0)</f>
        <v>I</v>
      </c>
      <c r="F102" s="36" t="str">
        <f>VLOOKUP(B102,Лист1!$A$2:$M$63190,9,0)&amp;IF((VLOOKUP(B102,Лист1!$A$2:$M$63190,10,0))&lt;&gt;0,"-"&amp;VLOOKUP(B102,Лист1!$A$2:$M$63190,10,0)&amp;", ",", ")&amp;VLOOKUP(B102,Лист1!$A$2:$M$63190,11,0)&amp;IF((VLOOKUP(B102,Лист1!$A$2:$M$63190,12,0))&lt;&gt;0,", "&amp;VLOOKUP(B102,Лист1!$A$2:$M$63190,12,0),"")</f>
        <v>Алтайский край, КГБУ ДО "СШОР им. К. Костенко"</v>
      </c>
      <c r="G102" s="51" t="s">
        <v>1029</v>
      </c>
      <c r="H102" s="51"/>
      <c r="I102" s="51" t="s">
        <v>1405</v>
      </c>
      <c r="J102" s="49"/>
      <c r="K102" s="36" t="str">
        <f>VLOOKUP(B102,Лист1!$A$2:$M$63190,13,0)</f>
        <v>Самсонова Н.В.</v>
      </c>
      <c r="L102" s="48"/>
    </row>
    <row r="103" spans="1:12" s="42" customFormat="1" ht="17.25" customHeight="1" x14ac:dyDescent="0.2">
      <c r="A103" s="49">
        <v>3</v>
      </c>
      <c r="B103" s="49">
        <v>9343</v>
      </c>
      <c r="C103" s="36" t="str">
        <f>VLOOKUP(B103,Лист1!$A$2:$M$63190,2,0)&amp;" "&amp;VLOOKUP(B103,Лист1!$A$2:$M$63190,3,0)</f>
        <v>Суворов Ярослав</v>
      </c>
      <c r="D103" s="50">
        <f>VLOOKUP(B103,Лист1!$A$2:$M$63190,7,0)</f>
        <v>2011</v>
      </c>
      <c r="E103" s="50" t="str">
        <f>VLOOKUP(B103,Лист1!$A$2:$M$63190,8,0)</f>
        <v>III</v>
      </c>
      <c r="F103" s="36" t="str">
        <f>VLOOKUP(B103,Лист1!$A$2:$M$63190,9,0)&amp;IF((VLOOKUP(B103,Лист1!$A$2:$M$63190,10,0))&lt;&gt;0,"-"&amp;VLOOKUP(B103,Лист1!$A$2:$M$63190,10,0)&amp;", ",", ")&amp;VLOOKUP(B103,Лист1!$A$2:$M$63190,11,0)&amp;IF((VLOOKUP(B103,Лист1!$A$2:$M$63190,12,0))&lt;&gt;0,", "&amp;VLOOKUP(B103,Лист1!$A$2:$M$63190,12,0),"")</f>
        <v>Свердловская область, МБОУ ДО СШ ВИР</v>
      </c>
      <c r="G103" s="51" t="s">
        <v>1014</v>
      </c>
      <c r="H103" s="51" t="s">
        <v>1138</v>
      </c>
      <c r="I103" s="51" t="s">
        <v>1406</v>
      </c>
      <c r="J103" s="49"/>
      <c r="K103" s="36" t="str">
        <f>VLOOKUP(B103,Лист1!$A$2:$M$63190,13,0)</f>
        <v>Кильметова Т.А.</v>
      </c>
      <c r="L103" s="48"/>
    </row>
    <row r="104" spans="1:12" s="42" customFormat="1" ht="17.25" customHeight="1" x14ac:dyDescent="0.2">
      <c r="A104" s="49">
        <v>4</v>
      </c>
      <c r="B104" s="49">
        <v>9438</v>
      </c>
      <c r="C104" s="36" t="str">
        <f>VLOOKUP(B104,Лист1!$A$2:$M$63190,2,0)&amp;" "&amp;VLOOKUP(B104,Лист1!$A$2:$M$63190,3,0)</f>
        <v>Шнякин Александр</v>
      </c>
      <c r="D104" s="50">
        <f>VLOOKUP(B104,Лист1!$A$2:$M$63190,7,0)</f>
        <v>2010</v>
      </c>
      <c r="E104" s="50" t="str">
        <f>VLOOKUP(B104,Лист1!$A$2:$M$63190,8,0)</f>
        <v>1 юн.</v>
      </c>
      <c r="F104" s="36" t="str">
        <f>VLOOKUP(B104,Лист1!$A$2:$M$63190,9,0)&amp;IF((VLOOKUP(B104,Лист1!$A$2:$M$63190,10,0))&lt;&gt;0,"-"&amp;VLOOKUP(B104,Лист1!$A$2:$M$63190,10,0)&amp;", ",", ")&amp;VLOOKUP(B104,Лист1!$A$2:$M$63190,11,0)&amp;IF((VLOOKUP(B104,Лист1!$A$2:$M$63190,12,0))&lt;&gt;0,", "&amp;VLOOKUP(B104,Лист1!$A$2:$M$63190,12,0),"")</f>
        <v>Алтайский край, КГБУ ДО "СШОР им. К. Костенко"</v>
      </c>
      <c r="G104" s="51" t="s">
        <v>1022</v>
      </c>
      <c r="H104" s="51" t="s">
        <v>1146</v>
      </c>
      <c r="I104" s="51" t="s">
        <v>1407</v>
      </c>
      <c r="J104" s="49"/>
      <c r="K104" s="36" t="str">
        <f>VLOOKUP(B104,Лист1!$A$2:$M$63190,13,0)</f>
        <v>Самсонова Н.В.</v>
      </c>
      <c r="L104" s="48"/>
    </row>
    <row r="105" spans="1:12" s="42" customFormat="1" ht="22.5" customHeight="1" x14ac:dyDescent="0.2">
      <c r="A105" s="49">
        <v>5</v>
      </c>
      <c r="B105" s="49">
        <v>9349</v>
      </c>
      <c r="C105" s="36" t="str">
        <f>VLOOKUP(B105,Лист1!$A$2:$M$63190,2,0)&amp;" "&amp;VLOOKUP(B105,Лист1!$A$2:$M$63190,3,0)</f>
        <v>Матаев Иван</v>
      </c>
      <c r="D105" s="50">
        <f>VLOOKUP(B105,Лист1!$A$2:$M$63190,7,0)</f>
        <v>2010</v>
      </c>
      <c r="E105" s="50" t="str">
        <f>VLOOKUP(B105,Лист1!$A$2:$M$63190,8,0)</f>
        <v>II</v>
      </c>
      <c r="F105" s="36" t="str">
        <f>VLOOKUP(B105,Лист1!$A$2:$M$63190,9,0)&amp;IF((VLOOKUP(B105,Лист1!$A$2:$M$63190,10,0))&lt;&gt;0,"-"&amp;VLOOKUP(B105,Лист1!$A$2:$M$63190,10,0)&amp;", ",", ")&amp;VLOOKUP(B105,Лист1!$A$2:$M$63190,11,0)&amp;IF((VLOOKUP(B105,Лист1!$A$2:$M$63190,12,0))&lt;&gt;0,", "&amp;VLOOKUP(B105,Лист1!$A$2:$M$63190,12,0),"")</f>
        <v>Челябинская область, МБУ ДО СШОР №11 г. Челябинска</v>
      </c>
      <c r="G105" s="51" t="s">
        <v>1013</v>
      </c>
      <c r="H105" s="51"/>
      <c r="I105" s="51" t="s">
        <v>1408</v>
      </c>
      <c r="J105" s="49"/>
      <c r="K105" s="36" t="str">
        <f>VLOOKUP(B105,Лист1!$A$2:$M$63190,13,0)</f>
        <v>Коротовских А.А.</v>
      </c>
      <c r="L105" s="48"/>
    </row>
    <row r="106" spans="1:12" s="42" customFormat="1" ht="21.75" customHeight="1" x14ac:dyDescent="0.2">
      <c r="A106" s="49">
        <v>6</v>
      </c>
      <c r="B106" s="49">
        <v>9324</v>
      </c>
      <c r="C106" s="36" t="str">
        <f>VLOOKUP(B106,Лист1!$A$2:$M$63190,2,0)&amp;" "&amp;VLOOKUP(B106,Лист1!$A$2:$M$63190,3,0)</f>
        <v>Евстропов Кирилл</v>
      </c>
      <c r="D106" s="50">
        <f>VLOOKUP(B106,Лист1!$A$2:$M$63190,7,0)</f>
        <v>2011</v>
      </c>
      <c r="E106" s="50" t="str">
        <f>VLOOKUP(B106,Лист1!$A$2:$M$63190,8,0)</f>
        <v>I</v>
      </c>
      <c r="F106" s="36" t="str">
        <f>VLOOKUP(B106,Лист1!$A$2:$M$63190,9,0)&amp;IF((VLOOKUP(B106,Лист1!$A$2:$M$63190,10,0))&lt;&gt;0,"-"&amp;VLOOKUP(B106,Лист1!$A$2:$M$63190,10,0)&amp;", ",", ")&amp;VLOOKUP(B106,Лист1!$A$2:$M$63190,11,0)&amp;IF((VLOOKUP(B106,Лист1!$A$2:$M$63190,12,0))&lt;&gt;0,", "&amp;VLOOKUP(B106,Лист1!$A$2:$M$63190,12,0),"")</f>
        <v>Челябинская область, МБУ ДО СШОР №11 г. Челябинска</v>
      </c>
      <c r="G106" s="51" t="s">
        <v>1030</v>
      </c>
      <c r="H106" s="51" t="s">
        <v>1147</v>
      </c>
      <c r="I106" s="51" t="s">
        <v>1409</v>
      </c>
      <c r="J106" s="49"/>
      <c r="K106" s="36" t="str">
        <f>VLOOKUP(B106,Лист1!$A$2:$M$63190,13,0)</f>
        <v>Коротовских А.А.</v>
      </c>
      <c r="L106" s="48"/>
    </row>
    <row r="107" spans="1:12" s="42" customFormat="1" ht="23.25" customHeight="1" x14ac:dyDescent="0.2">
      <c r="A107" s="49">
        <v>7</v>
      </c>
      <c r="B107" s="49">
        <v>9350</v>
      </c>
      <c r="C107" s="36" t="str">
        <f>VLOOKUP(B107,Лист1!$A$2:$M$63190,2,0)&amp;" "&amp;VLOOKUP(B107,Лист1!$A$2:$M$63190,3,0)</f>
        <v>Степанов Матвей</v>
      </c>
      <c r="D107" s="50">
        <f>VLOOKUP(B107,Лист1!$A$2:$M$63190,7,0)</f>
        <v>2011</v>
      </c>
      <c r="E107" s="50" t="str">
        <f>VLOOKUP(B107,Лист1!$A$2:$M$63190,8,0)</f>
        <v>II</v>
      </c>
      <c r="F107" s="36" t="str">
        <f>VLOOKUP(B107,Лист1!$A$2:$M$63190,9,0)&amp;IF((VLOOKUP(B107,Лист1!$A$2:$M$63190,10,0))&lt;&gt;0,"-"&amp;VLOOKUP(B107,Лист1!$A$2:$M$63190,10,0)&amp;", ",", ")&amp;VLOOKUP(B107,Лист1!$A$2:$M$63190,11,0)&amp;IF((VLOOKUP(B107,Лист1!$A$2:$M$63190,12,0))&lt;&gt;0,", "&amp;VLOOKUP(B107,Лист1!$A$2:$M$63190,12,0),"")</f>
        <v>Челябинская область, МБУ ДО СШОР №11 г. Челябинска</v>
      </c>
      <c r="G107" s="51" t="s">
        <v>1025</v>
      </c>
      <c r="H107" s="51" t="s">
        <v>1097</v>
      </c>
      <c r="I107" s="51" t="s">
        <v>1410</v>
      </c>
      <c r="J107" s="49"/>
      <c r="K107" s="36" t="str">
        <f>VLOOKUP(B107,Лист1!$A$2:$M$63190,13,0)</f>
        <v>Рыбаков В.П., Рыбакова Е.Е.</v>
      </c>
      <c r="L107" s="48"/>
    </row>
    <row r="108" spans="1:12" s="42" customFormat="1" ht="17.25" customHeight="1" x14ac:dyDescent="0.2">
      <c r="A108" s="49">
        <v>8</v>
      </c>
      <c r="B108" s="49">
        <v>9339</v>
      </c>
      <c r="C108" s="36" t="str">
        <f>VLOOKUP(B108,Лист1!$A$2:$M$63190,2,0)&amp;" "&amp;VLOOKUP(B108,Лист1!$A$2:$M$63190,3,0)</f>
        <v>Сикачев Егор</v>
      </c>
      <c r="D108" s="50">
        <f>VLOOKUP(B108,Лист1!$A$2:$M$63190,7,0)</f>
        <v>2010</v>
      </c>
      <c r="E108" s="50" t="str">
        <f>VLOOKUP(B108,Лист1!$A$2:$M$63190,8,0)</f>
        <v>I</v>
      </c>
      <c r="F108" s="36" t="str">
        <f>VLOOKUP(B108,Лист1!$A$2:$M$63190,9,0)&amp;IF((VLOOKUP(B108,Лист1!$A$2:$M$63190,10,0))&lt;&gt;0,"-"&amp;VLOOKUP(B108,Лист1!$A$2:$M$63190,10,0)&amp;", ",", ")&amp;VLOOKUP(B108,Лист1!$A$2:$M$63190,11,0)&amp;IF((VLOOKUP(B108,Лист1!$A$2:$M$63190,12,0))&lt;&gt;0,", "&amp;VLOOKUP(B108,Лист1!$A$2:$M$63190,12,0),"")</f>
        <v>Свердловская область, МБОУ ДО СШ ВИР</v>
      </c>
      <c r="G108" s="51" t="s">
        <v>1031</v>
      </c>
      <c r="H108" s="51" t="s">
        <v>1139</v>
      </c>
      <c r="I108" s="51" t="s">
        <v>1411</v>
      </c>
      <c r="J108" s="49"/>
      <c r="K108" s="36" t="str">
        <f>VLOOKUP(B108,Лист1!$A$2:$M$63190,13,0)</f>
        <v>Кильметова Т.А.</v>
      </c>
      <c r="L108" s="48"/>
    </row>
    <row r="109" spans="1:12" s="42" customFormat="1" ht="21" customHeight="1" x14ac:dyDescent="0.2">
      <c r="A109" s="49">
        <v>9</v>
      </c>
      <c r="B109" s="49">
        <v>9348</v>
      </c>
      <c r="C109" s="36" t="str">
        <f>VLOOKUP(B109,Лист1!$A$2:$M$63190,2,0)&amp;" "&amp;VLOOKUP(B109,Лист1!$A$2:$M$63190,3,0)</f>
        <v>Куликов Николай</v>
      </c>
      <c r="D109" s="50">
        <f>VLOOKUP(B109,Лист1!$A$2:$M$63190,7,0)</f>
        <v>2011</v>
      </c>
      <c r="E109" s="50" t="str">
        <f>VLOOKUP(B109,Лист1!$A$2:$M$63190,8,0)</f>
        <v>II</v>
      </c>
      <c r="F109" s="36" t="str">
        <f>VLOOKUP(B109,Лист1!$A$2:$M$63190,9,0)&amp;IF((VLOOKUP(B109,Лист1!$A$2:$M$63190,10,0))&lt;&gt;0,"-"&amp;VLOOKUP(B109,Лист1!$A$2:$M$63190,10,0)&amp;", ",", ")&amp;VLOOKUP(B109,Лист1!$A$2:$M$63190,11,0)&amp;IF((VLOOKUP(B109,Лист1!$A$2:$M$63190,12,0))&lt;&gt;0,", "&amp;VLOOKUP(B109,Лист1!$A$2:$M$63190,12,0),"")</f>
        <v>Челябинская область, МБУ ДО СШОР №11 г. Челябинска</v>
      </c>
      <c r="G109" s="51" t="s">
        <v>1026</v>
      </c>
      <c r="H109" s="51" t="s">
        <v>1148</v>
      </c>
      <c r="I109" s="51" t="s">
        <v>1412</v>
      </c>
      <c r="J109" s="49"/>
      <c r="K109" s="36" t="str">
        <f>VLOOKUP(B109,Лист1!$A$2:$M$63190,13,0)</f>
        <v>Рыбаков В.П., Рыбакова Е.Е.</v>
      </c>
      <c r="L109" s="48"/>
    </row>
    <row r="110" spans="1:12" s="42" customFormat="1" ht="17.25" customHeight="1" x14ac:dyDescent="0.2">
      <c r="A110" s="49">
        <v>10</v>
      </c>
      <c r="B110" s="49">
        <v>9342</v>
      </c>
      <c r="C110" s="36" t="str">
        <f>VLOOKUP(B110,Лист1!$A$2:$M$63190,2,0)&amp;" "&amp;VLOOKUP(B110,Лист1!$A$2:$M$63190,3,0)</f>
        <v>Утямышев Артем</v>
      </c>
      <c r="D110" s="50">
        <f>VLOOKUP(B110,Лист1!$A$2:$M$63190,7,0)</f>
        <v>2011</v>
      </c>
      <c r="E110" s="50" t="str">
        <f>VLOOKUP(B110,Лист1!$A$2:$M$63190,8,0)</f>
        <v>III</v>
      </c>
      <c r="F110" s="36" t="str">
        <f>VLOOKUP(B110,Лист1!$A$2:$M$63190,9,0)&amp;IF((VLOOKUP(B110,Лист1!$A$2:$M$63190,10,0))&lt;&gt;0,"-"&amp;VLOOKUP(B110,Лист1!$A$2:$M$63190,10,0)&amp;", ",", ")&amp;VLOOKUP(B110,Лист1!$A$2:$M$63190,11,0)&amp;IF((VLOOKUP(B110,Лист1!$A$2:$M$63190,12,0))&lt;&gt;0,", "&amp;VLOOKUP(B110,Лист1!$A$2:$M$63190,12,0),"")</f>
        <v>Свердловская область, МБОУ ДО СШ ВИР</v>
      </c>
      <c r="G110" s="51" t="s">
        <v>1032</v>
      </c>
      <c r="H110" s="51" t="s">
        <v>1142</v>
      </c>
      <c r="I110" s="51" t="s">
        <v>1413</v>
      </c>
      <c r="J110" s="49"/>
      <c r="K110" s="36" t="str">
        <f>VLOOKUP(B110,Лист1!$A$2:$M$63190,13,0)</f>
        <v>Кильметова Т.А.</v>
      </c>
      <c r="L110" s="48"/>
    </row>
    <row r="111" spans="1:12" s="42" customFormat="1" ht="17.25" customHeight="1" x14ac:dyDescent="0.2">
      <c r="A111" s="49">
        <v>11</v>
      </c>
      <c r="B111" s="49">
        <v>9337</v>
      </c>
      <c r="C111" s="36" t="str">
        <f>VLOOKUP(B111,Лист1!$A$2:$M$63190,2,0)&amp;" "&amp;VLOOKUP(B111,Лист1!$A$2:$M$63190,3,0)</f>
        <v>Малев Роман</v>
      </c>
      <c r="D111" s="50">
        <f>VLOOKUP(B111,Лист1!$A$2:$M$63190,7,0)</f>
        <v>2011</v>
      </c>
      <c r="E111" s="50" t="str">
        <f>VLOOKUP(B111,Лист1!$A$2:$M$63190,8,0)</f>
        <v>III</v>
      </c>
      <c r="F111" s="36" t="str">
        <f>VLOOKUP(B111,Лист1!$A$2:$M$63190,9,0)&amp;IF((VLOOKUP(B111,Лист1!$A$2:$M$63190,10,0))&lt;&gt;0,"-"&amp;VLOOKUP(B111,Лист1!$A$2:$M$63190,10,0)&amp;", ",", ")&amp;VLOOKUP(B111,Лист1!$A$2:$M$63190,11,0)&amp;IF((VLOOKUP(B111,Лист1!$A$2:$M$63190,12,0))&lt;&gt;0,", "&amp;VLOOKUP(B111,Лист1!$A$2:$M$63190,12,0),"")</f>
        <v>Свердловская область, МБОУ ДО СШ ВИР</v>
      </c>
      <c r="G111" s="51" t="s">
        <v>1023</v>
      </c>
      <c r="H111" s="51" t="s">
        <v>1141</v>
      </c>
      <c r="I111" s="51" t="s">
        <v>1414</v>
      </c>
      <c r="J111" s="49"/>
      <c r="K111" s="36" t="str">
        <f>VLOOKUP(B111,Лист1!$A$2:$M$63190,13,0)</f>
        <v>Подчиненова Н.А.</v>
      </c>
      <c r="L111" s="48"/>
    </row>
    <row r="112" spans="1:12" s="42" customFormat="1" ht="23.25" customHeight="1" x14ac:dyDescent="0.2">
      <c r="A112" s="49">
        <v>12</v>
      </c>
      <c r="B112" s="49">
        <v>9319</v>
      </c>
      <c r="C112" s="36" t="str">
        <f>VLOOKUP(B112,Лист1!$A$2:$M$63190,2,0)&amp;" "&amp;VLOOKUP(B112,Лист1!$A$2:$M$63190,3,0)</f>
        <v>Куликов Глеб</v>
      </c>
      <c r="D112" s="50">
        <f>VLOOKUP(B112,Лист1!$A$2:$M$63190,7,0)</f>
        <v>2011</v>
      </c>
      <c r="E112" s="50" t="str">
        <f>VLOOKUP(B112,Лист1!$A$2:$M$63190,8,0)</f>
        <v>II</v>
      </c>
      <c r="F112" s="36" t="str">
        <f>VLOOKUP(B112,Лист1!$A$2:$M$63190,9,0)&amp;IF((VLOOKUP(B112,Лист1!$A$2:$M$63190,10,0))&lt;&gt;0,"-"&amp;VLOOKUP(B112,Лист1!$A$2:$M$63190,10,0)&amp;", ",", ")&amp;VLOOKUP(B112,Лист1!$A$2:$M$63190,11,0)&amp;IF((VLOOKUP(B112,Лист1!$A$2:$M$63190,12,0))&lt;&gt;0,", "&amp;VLOOKUP(B112,Лист1!$A$2:$M$63190,12,0),"")</f>
        <v>Челябинская область, МБУ ДО СШОР №11 г. Челябинска</v>
      </c>
      <c r="G112" s="51" t="s">
        <v>1018</v>
      </c>
      <c r="H112" s="51" t="s">
        <v>1140</v>
      </c>
      <c r="I112" s="51" t="s">
        <v>1415</v>
      </c>
      <c r="J112" s="49"/>
      <c r="K112" s="36" t="str">
        <f>VLOOKUP(B112,Лист1!$A$2:$M$63190,13,0)</f>
        <v>Рыбакова Е.Е., Рыбаков В.П.</v>
      </c>
      <c r="L112" s="48"/>
    </row>
    <row r="113" spans="1:12" s="42" customFormat="1" ht="17.25" customHeight="1" x14ac:dyDescent="0.2">
      <c r="A113" s="49">
        <v>13</v>
      </c>
      <c r="B113" s="49">
        <v>9380</v>
      </c>
      <c r="C113" s="36" t="str">
        <f>VLOOKUP(B113,Лист1!$A$2:$M$63190,2,0)&amp;" "&amp;VLOOKUP(B113,Лист1!$A$2:$M$63190,3,0)</f>
        <v>Батуев Александр</v>
      </c>
      <c r="D113" s="50">
        <f>VLOOKUP(B113,Лист1!$A$2:$M$63190,7,0)</f>
        <v>2011</v>
      </c>
      <c r="E113" s="50" t="str">
        <f>VLOOKUP(B113,Лист1!$A$2:$M$63190,8,0)</f>
        <v>II</v>
      </c>
      <c r="F113" s="36" t="str">
        <f>VLOOKUP(B113,Лист1!$A$2:$M$63190,9,0)&amp;IF((VLOOKUP(B113,Лист1!$A$2:$M$63190,10,0))&lt;&gt;0,"-"&amp;VLOOKUP(B113,Лист1!$A$2:$M$63190,10,0)&amp;", ",", ")&amp;VLOOKUP(B113,Лист1!$A$2:$M$63190,11,0)&amp;IF((VLOOKUP(B113,Лист1!$A$2:$M$63190,12,0))&lt;&gt;0,", "&amp;VLOOKUP(B113,Лист1!$A$2:$M$63190,12,0),"")</f>
        <v>Свердловская область, МБОУ ДО СШ "Виктория"</v>
      </c>
      <c r="G113" s="51" t="s">
        <v>1024</v>
      </c>
      <c r="H113" s="51" t="s">
        <v>1149</v>
      </c>
      <c r="I113" s="51" t="s">
        <v>1416</v>
      </c>
      <c r="J113" s="49"/>
      <c r="K113" s="36" t="str">
        <f>VLOOKUP(B113,Лист1!$A$2:$M$63190,13,0)</f>
        <v>Горбунова Н.Г.</v>
      </c>
      <c r="L113" s="48"/>
    </row>
    <row r="114" spans="1:12" s="42" customFormat="1" ht="17.25" customHeight="1" x14ac:dyDescent="0.2">
      <c r="A114" s="49">
        <v>14</v>
      </c>
      <c r="B114" s="49">
        <v>9449</v>
      </c>
      <c r="C114" s="36" t="str">
        <f>VLOOKUP(B114,Лист1!$A$2:$M$63190,2,0)&amp;" "&amp;VLOOKUP(B114,Лист1!$A$2:$M$63190,3,0)</f>
        <v>Гребенкин Захар</v>
      </c>
      <c r="D114" s="50">
        <f>VLOOKUP(B114,Лист1!$A$2:$M$63190,7,0)</f>
        <v>2010</v>
      </c>
      <c r="E114" s="50" t="str">
        <f>VLOOKUP(B114,Лист1!$A$2:$M$63190,8,0)</f>
        <v>1 юн.</v>
      </c>
      <c r="F114" s="36" t="str">
        <f>VLOOKUP(B114,Лист1!$A$2:$M$63190,9,0)&amp;IF((VLOOKUP(B114,Лист1!$A$2:$M$63190,10,0))&lt;&gt;0,"-"&amp;VLOOKUP(B114,Лист1!$A$2:$M$63190,10,0)&amp;", ",", ")&amp;VLOOKUP(B114,Лист1!$A$2:$M$63190,11,0)&amp;IF((VLOOKUP(B114,Лист1!$A$2:$M$63190,12,0))&lt;&gt;0,", "&amp;VLOOKUP(B114,Лист1!$A$2:$M$63190,12,0),"")</f>
        <v>Алтайский край, КГБУ ДО "СШОР им. К. Костенко"</v>
      </c>
      <c r="G114" s="51" t="s">
        <v>1015</v>
      </c>
      <c r="H114" s="51" t="s">
        <v>1150</v>
      </c>
      <c r="I114" s="51" t="s">
        <v>1417</v>
      </c>
      <c r="J114" s="49"/>
      <c r="K114" s="36" t="str">
        <f>VLOOKUP(B114,Лист1!$A$2:$M$63190,13,0)</f>
        <v>Романов Д.С., Самсонова Н.В.</v>
      </c>
      <c r="L114" s="48"/>
    </row>
    <row r="115" spans="1:12" s="42" customFormat="1" ht="17.25" customHeight="1" x14ac:dyDescent="0.2">
      <c r="A115" s="49">
        <v>15</v>
      </c>
      <c r="B115" s="49">
        <v>9358</v>
      </c>
      <c r="C115" s="36" t="str">
        <f>VLOOKUP(B115,Лист1!$A$2:$M$63190,2,0)&amp;" "&amp;VLOOKUP(B115,Лист1!$A$2:$M$63190,3,0)</f>
        <v>Гаврилов Никита</v>
      </c>
      <c r="D115" s="50">
        <f>VLOOKUP(B115,Лист1!$A$2:$M$63190,7,0)</f>
        <v>2010</v>
      </c>
      <c r="E115" s="50" t="str">
        <f>VLOOKUP(B115,Лист1!$A$2:$M$63190,8,0)</f>
        <v>II</v>
      </c>
      <c r="F115" s="36" t="str">
        <f>VLOOKUP(B115,Лист1!$A$2:$M$63190,9,0)&amp;IF((VLOOKUP(B115,Лист1!$A$2:$M$63190,10,0))&lt;&gt;0,"-"&amp;VLOOKUP(B115,Лист1!$A$2:$M$63190,10,0)&amp;", ",", ")&amp;VLOOKUP(B115,Лист1!$A$2:$M$63190,11,0)&amp;IF((VLOOKUP(B115,Лист1!$A$2:$M$63190,12,0))&lt;&gt;0,", "&amp;VLOOKUP(B115,Лист1!$A$2:$M$63190,12,0),"")</f>
        <v>Омская область, БУ ДО города Омска «СШОР №3»</v>
      </c>
      <c r="G115" s="51" t="s">
        <v>1027</v>
      </c>
      <c r="H115" s="51" t="s">
        <v>1143</v>
      </c>
      <c r="I115" s="51" t="s">
        <v>1418</v>
      </c>
      <c r="J115" s="49"/>
      <c r="K115" s="36" t="str">
        <f>VLOOKUP(B115,Лист1!$A$2:$M$63190,13,0)</f>
        <v>Садонцев П.В.</v>
      </c>
      <c r="L115" s="48"/>
    </row>
    <row r="116" spans="1:12" s="42" customFormat="1" ht="21.75" customHeight="1" x14ac:dyDescent="0.2">
      <c r="A116" s="49">
        <v>16</v>
      </c>
      <c r="B116" s="49">
        <v>9318</v>
      </c>
      <c r="C116" s="36" t="str">
        <f>VLOOKUP(B116,Лист1!$A$2:$M$63190,2,0)&amp;" "&amp;VLOOKUP(B116,Лист1!$A$2:$M$63190,3,0)</f>
        <v>Зинуров Вадим</v>
      </c>
      <c r="D116" s="50">
        <f>VLOOKUP(B116,Лист1!$A$2:$M$63190,7,0)</f>
        <v>2010</v>
      </c>
      <c r="E116" s="50" t="str">
        <f>VLOOKUP(B116,Лист1!$A$2:$M$63190,8,0)</f>
        <v>II</v>
      </c>
      <c r="F116" s="36" t="str">
        <f>VLOOKUP(B116,Лист1!$A$2:$M$63190,9,0)&amp;IF((VLOOKUP(B116,Лист1!$A$2:$M$63190,10,0))&lt;&gt;0,"-"&amp;VLOOKUP(B116,Лист1!$A$2:$M$63190,10,0)&amp;", ",", ")&amp;VLOOKUP(B116,Лист1!$A$2:$M$63190,11,0)&amp;IF((VLOOKUP(B116,Лист1!$A$2:$M$63190,12,0))&lt;&gt;0,", "&amp;VLOOKUP(B116,Лист1!$A$2:$M$63190,12,0),"")</f>
        <v>Челябинская область, МБУ ДО СШОР №11 г. Челябинска</v>
      </c>
      <c r="G116" s="51" t="s">
        <v>1033</v>
      </c>
      <c r="H116" s="51" t="s">
        <v>1151</v>
      </c>
      <c r="I116" s="51" t="s">
        <v>1419</v>
      </c>
      <c r="J116" s="49"/>
      <c r="K116" s="36" t="str">
        <f>VLOOKUP(B116,Лист1!$A$2:$M$63190,13,0)</f>
        <v>Коротовских А.А.</v>
      </c>
      <c r="L116" s="48"/>
    </row>
    <row r="117" spans="1:12" s="42" customFormat="1" ht="17.25" customHeight="1" x14ac:dyDescent="0.2">
      <c r="A117" s="49">
        <v>17</v>
      </c>
      <c r="B117" s="49">
        <v>9475</v>
      </c>
      <c r="C117" s="36" t="str">
        <f>VLOOKUP(B117,Лист1!$A$2:$M$63190,2,0)&amp;" "&amp;VLOOKUP(B117,Лист1!$A$2:$M$63190,3,0)</f>
        <v>Маркелов Андрей</v>
      </c>
      <c r="D117" s="50">
        <f>VLOOKUP(B117,Лист1!$A$2:$M$63190,7,0)</f>
        <v>2011</v>
      </c>
      <c r="E117" s="50" t="str">
        <f>VLOOKUP(B117,Лист1!$A$2:$M$63190,8,0)</f>
        <v>1 юн.</v>
      </c>
      <c r="F117" s="36" t="str">
        <f>VLOOKUP(B117,Лист1!$A$2:$M$63190,9,0)&amp;IF((VLOOKUP(B117,Лист1!$A$2:$M$63190,10,0))&lt;&gt;0,"-"&amp;VLOOKUP(B117,Лист1!$A$2:$M$63190,10,0)&amp;", ",", ")&amp;VLOOKUP(B117,Лист1!$A$2:$M$63190,11,0)&amp;IF((VLOOKUP(B117,Лист1!$A$2:$M$63190,12,0))&lt;&gt;0,", "&amp;VLOOKUP(B117,Лист1!$A$2:$M$63190,12,0),"")</f>
        <v>Алтайский край, КГБУ ДО "СШОР им. К. Костенко"</v>
      </c>
      <c r="G117" s="51" t="s">
        <v>1016</v>
      </c>
      <c r="H117" s="51" t="s">
        <v>1144</v>
      </c>
      <c r="I117" s="51" t="s">
        <v>1420</v>
      </c>
      <c r="J117" s="49"/>
      <c r="K117" s="36" t="str">
        <f>VLOOKUP(B117,Лист1!$A$2:$M$63190,13,0)</f>
        <v>Масленников С.А.</v>
      </c>
      <c r="L117" s="48"/>
    </row>
    <row r="118" spans="1:12" s="42" customFormat="1" ht="17.25" customHeight="1" x14ac:dyDescent="0.2">
      <c r="A118" s="49">
        <v>18</v>
      </c>
      <c r="B118" s="49">
        <v>9376</v>
      </c>
      <c r="C118" s="36" t="str">
        <f>VLOOKUP(B118,Лист1!$A$2:$M$63190,2,0)&amp;" "&amp;VLOOKUP(B118,Лист1!$A$2:$M$63190,3,0)</f>
        <v>Чуркин Егор</v>
      </c>
      <c r="D118" s="50">
        <f>VLOOKUP(B118,Лист1!$A$2:$M$63190,7,0)</f>
        <v>2011</v>
      </c>
      <c r="E118" s="50" t="str">
        <f>VLOOKUP(B118,Лист1!$A$2:$M$63190,8,0)</f>
        <v>1 юн.</v>
      </c>
      <c r="F118" s="36" t="str">
        <f>VLOOKUP(B118,Лист1!$A$2:$M$63190,9,0)&amp;IF((VLOOKUP(B118,Лист1!$A$2:$M$63190,10,0))&lt;&gt;0,"-"&amp;VLOOKUP(B118,Лист1!$A$2:$M$63190,10,0)&amp;", ",", ")&amp;VLOOKUP(B118,Лист1!$A$2:$M$63190,11,0)&amp;IF((VLOOKUP(B118,Лист1!$A$2:$M$63190,12,0))&lt;&gt;0,", "&amp;VLOOKUP(B118,Лист1!$A$2:$M$63190,12,0),"")</f>
        <v>Свердловская область, МБОУ ДО СШ "Виктория"</v>
      </c>
      <c r="G118" s="51" t="s">
        <v>1017</v>
      </c>
      <c r="H118" s="51" t="s">
        <v>1152</v>
      </c>
      <c r="I118" s="51" t="s">
        <v>1421</v>
      </c>
      <c r="J118" s="49"/>
      <c r="K118" s="36" t="str">
        <f>VLOOKUP(B118,Лист1!$A$2:$M$63190,13,0)</f>
        <v>Кожин С.Ю.</v>
      </c>
      <c r="L118" s="48"/>
    </row>
    <row r="119" spans="1:12" s="42" customFormat="1" ht="17.25" customHeight="1" x14ac:dyDescent="0.2">
      <c r="A119" s="49"/>
      <c r="B119" s="49">
        <v>9381</v>
      </c>
      <c r="C119" s="36" t="str">
        <f>VLOOKUP(B119,Лист1!$A$2:$M$63190,2,0)&amp;" "&amp;VLOOKUP(B119,Лист1!$A$2:$M$63190,3,0)</f>
        <v>Елфимов Глеб</v>
      </c>
      <c r="D119" s="50">
        <f>VLOOKUP(B119,Лист1!$A$2:$M$63190,7,0)</f>
        <v>2011</v>
      </c>
      <c r="E119" s="50" t="str">
        <f>VLOOKUP(B119,Лист1!$A$2:$M$63190,8,0)</f>
        <v>III</v>
      </c>
      <c r="F119" s="36" t="str">
        <f>VLOOKUP(B119,Лист1!$A$2:$M$63190,9,0)&amp;IF((VLOOKUP(B119,Лист1!$A$2:$M$63190,10,0))&lt;&gt;0,"-"&amp;VLOOKUP(B119,Лист1!$A$2:$M$63190,10,0)&amp;", ",", ")&amp;VLOOKUP(B119,Лист1!$A$2:$M$63190,11,0)&amp;IF((VLOOKUP(B119,Лист1!$A$2:$M$63190,12,0))&lt;&gt;0,", "&amp;VLOOKUP(B119,Лист1!$A$2:$M$63190,12,0),"")</f>
        <v>Свердловская область, МБОУ ДО СШ "Виктория"</v>
      </c>
      <c r="G119" s="51" t="s">
        <v>1020</v>
      </c>
      <c r="H119" s="51"/>
      <c r="I119" s="51"/>
      <c r="J119" s="49"/>
      <c r="K119" s="36" t="str">
        <f>VLOOKUP(B119,Лист1!$A$2:$M$63190,13,0)</f>
        <v>Горбунова Н.Г.</v>
      </c>
      <c r="L119" s="48"/>
    </row>
    <row r="120" spans="1:12" s="42" customFormat="1" ht="17.25" customHeight="1" x14ac:dyDescent="0.2">
      <c r="A120" s="49"/>
      <c r="B120" s="49">
        <v>9373</v>
      </c>
      <c r="C120" s="36" t="str">
        <f>VLOOKUP(B120,Лист1!$A$2:$M$63190,2,0)&amp;" "&amp;VLOOKUP(B120,Лист1!$A$2:$M$63190,3,0)</f>
        <v>Рахимов Эрнест</v>
      </c>
      <c r="D120" s="50">
        <f>VLOOKUP(B120,Лист1!$A$2:$M$63190,7,0)</f>
        <v>2010</v>
      </c>
      <c r="E120" s="50" t="str">
        <f>VLOOKUP(B120,Лист1!$A$2:$M$63190,8,0)</f>
        <v>1 юн.</v>
      </c>
      <c r="F120" s="36" t="str">
        <f>VLOOKUP(B120,Лист1!$A$2:$M$63190,9,0)&amp;IF((VLOOKUP(B120,Лист1!$A$2:$M$63190,10,0))&lt;&gt;0,"-"&amp;VLOOKUP(B120,Лист1!$A$2:$M$63190,10,0)&amp;", ",", ")&amp;VLOOKUP(B120,Лист1!$A$2:$M$63190,11,0)&amp;IF((VLOOKUP(B120,Лист1!$A$2:$M$63190,12,0))&lt;&gt;0,", "&amp;VLOOKUP(B120,Лист1!$A$2:$M$63190,12,0),"")</f>
        <v>Свердловская область, МБОУ ДО СШ "Виктория"</v>
      </c>
      <c r="G120" s="51" t="s">
        <v>1019</v>
      </c>
      <c r="H120" s="51" t="s">
        <v>1153</v>
      </c>
      <c r="I120" s="51"/>
      <c r="J120" s="49"/>
      <c r="K120" s="36" t="str">
        <f>VLOOKUP(B120,Лист1!$A$2:$M$63190,13,0)</f>
        <v>Горбунов А.П.</v>
      </c>
      <c r="L120" s="48"/>
    </row>
    <row r="121" spans="1:12" s="42" customFormat="1" ht="17.25" customHeight="1" x14ac:dyDescent="0.2">
      <c r="A121" s="49"/>
      <c r="B121" s="49">
        <v>9375</v>
      </c>
      <c r="C121" s="36" t="str">
        <f>VLOOKUP(B121,Лист1!$A$2:$M$63190,2,0)&amp;" "&amp;VLOOKUP(B121,Лист1!$A$2:$M$63190,3,0)</f>
        <v>Лукин Андрей</v>
      </c>
      <c r="D121" s="50">
        <f>VLOOKUP(B121,Лист1!$A$2:$M$63190,7,0)</f>
        <v>2010</v>
      </c>
      <c r="E121" s="50" t="str">
        <f>VLOOKUP(B121,Лист1!$A$2:$M$63190,8,0)</f>
        <v>III</v>
      </c>
      <c r="F121" s="36" t="str">
        <f>VLOOKUP(B121,Лист1!$A$2:$M$63190,9,0)&amp;IF((VLOOKUP(B121,Лист1!$A$2:$M$63190,10,0))&lt;&gt;0,"-"&amp;VLOOKUP(B121,Лист1!$A$2:$M$63190,10,0)&amp;", ",", ")&amp;VLOOKUP(B121,Лист1!$A$2:$M$63190,11,0)&amp;IF((VLOOKUP(B121,Лист1!$A$2:$M$63190,12,0))&lt;&gt;0,", "&amp;VLOOKUP(B121,Лист1!$A$2:$M$63190,12,0),"")</f>
        <v>Свердловская область, МБОУ ДО СШ "Виктория"</v>
      </c>
      <c r="G121" s="51" t="s">
        <v>1028</v>
      </c>
      <c r="H121" s="51"/>
      <c r="I121" s="51"/>
      <c r="J121" s="49"/>
      <c r="K121" s="36" t="str">
        <f>VLOOKUP(B121,Лист1!$A$2:$M$63190,13,0)</f>
        <v>Горбунов А.П.</v>
      </c>
      <c r="L121" s="48"/>
    </row>
    <row r="122" spans="1:12" s="42" customFormat="1" ht="17.25" customHeight="1" x14ac:dyDescent="0.2">
      <c r="A122" s="49"/>
      <c r="B122" s="49">
        <v>9451</v>
      </c>
      <c r="C122" s="36" t="str">
        <f>VLOOKUP(B122,Лист1!$A$2:$M$63190,2,0)&amp;" "&amp;VLOOKUP(B122,Лист1!$A$2:$M$63190,3,0)</f>
        <v>Оркин Алексей</v>
      </c>
      <c r="D122" s="50">
        <f>VLOOKUP(B122,Лист1!$A$2:$M$63190,7,0)</f>
        <v>2011</v>
      </c>
      <c r="E122" s="50" t="str">
        <f>VLOOKUP(B122,Лист1!$A$2:$M$63190,8,0)</f>
        <v>1 юн.</v>
      </c>
      <c r="F122" s="36" t="str">
        <f>VLOOKUP(B122,Лист1!$A$2:$M$63190,9,0)&amp;IF((VLOOKUP(B122,Лист1!$A$2:$M$63190,10,0))&lt;&gt;0,"-"&amp;VLOOKUP(B122,Лист1!$A$2:$M$63190,10,0)&amp;", ",", ")&amp;VLOOKUP(B122,Лист1!$A$2:$M$63190,11,0)&amp;IF((VLOOKUP(B122,Лист1!$A$2:$M$63190,12,0))&lt;&gt;0,", "&amp;VLOOKUP(B122,Лист1!$A$2:$M$63190,12,0),"")</f>
        <v>Алтайский край, КГБУ ДО "СШОР им. К. Костенко"</v>
      </c>
      <c r="G122" s="51" t="s">
        <v>1036</v>
      </c>
      <c r="H122" s="51"/>
      <c r="I122" s="51"/>
      <c r="J122" s="49"/>
      <c r="K122" s="36" t="str">
        <f>VLOOKUP(B122,Лист1!$A$2:$M$63190,13,0)</f>
        <v>Романов Д.С.</v>
      </c>
      <c r="L122" s="48"/>
    </row>
    <row r="123" spans="1:12" s="42" customFormat="1" ht="17.25" customHeight="1" x14ac:dyDescent="0.2">
      <c r="A123" s="49"/>
      <c r="B123" s="49">
        <v>9393</v>
      </c>
      <c r="C123" s="36" t="str">
        <f>VLOOKUP(B123,Лист1!$A$2:$M$63190,2,0)&amp;" "&amp;VLOOKUP(B123,Лист1!$A$2:$M$63190,3,0)</f>
        <v>Тимченко Матвей</v>
      </c>
      <c r="D123" s="50">
        <f>VLOOKUP(B123,Лист1!$A$2:$M$63190,7,0)</f>
        <v>2011</v>
      </c>
      <c r="E123" s="50" t="str">
        <f>VLOOKUP(B123,Лист1!$A$2:$M$63190,8,0)</f>
        <v>1 юн.</v>
      </c>
      <c r="F123" s="36" t="str">
        <f>VLOOKUP(B123,Лист1!$A$2:$M$63190,9,0)&amp;IF((VLOOKUP(B123,Лист1!$A$2:$M$63190,10,0))&lt;&gt;0,"-"&amp;VLOOKUP(B123,Лист1!$A$2:$M$63190,10,0)&amp;", ",", ")&amp;VLOOKUP(B123,Лист1!$A$2:$M$63190,11,0)&amp;IF((VLOOKUP(B123,Лист1!$A$2:$M$63190,12,0))&lt;&gt;0,", "&amp;VLOOKUP(B123,Лист1!$A$2:$M$63190,12,0),"")</f>
        <v>Омская область, БУ ДО города Омска «СШОР №3»</v>
      </c>
      <c r="G123" s="51" t="s">
        <v>1034</v>
      </c>
      <c r="H123" s="51" t="s">
        <v>1145</v>
      </c>
      <c r="I123" s="51"/>
      <c r="J123" s="49"/>
      <c r="K123" s="36" t="str">
        <f>VLOOKUP(B123,Лист1!$A$2:$M$63190,13,0)</f>
        <v>Мусс О.В.</v>
      </c>
      <c r="L123" s="48"/>
    </row>
    <row r="124" spans="1:12" s="42" customFormat="1" ht="17.25" customHeight="1" x14ac:dyDescent="0.2">
      <c r="A124" s="49"/>
      <c r="B124" s="49">
        <v>9374</v>
      </c>
      <c r="C124" s="36" t="str">
        <f>VLOOKUP(B124,Лист1!$A$2:$M$63190,2,0)&amp;" "&amp;VLOOKUP(B124,Лист1!$A$2:$M$63190,3,0)</f>
        <v>Князев Алексей</v>
      </c>
      <c r="D124" s="50">
        <f>VLOOKUP(B124,Лист1!$A$2:$M$63190,7,0)</f>
        <v>2010</v>
      </c>
      <c r="E124" s="50" t="str">
        <f>VLOOKUP(B124,Лист1!$A$2:$M$63190,8,0)</f>
        <v>II</v>
      </c>
      <c r="F124" s="36" t="str">
        <f>VLOOKUP(B124,Лист1!$A$2:$M$63190,9,0)&amp;IF((VLOOKUP(B124,Лист1!$A$2:$M$63190,10,0))&lt;&gt;0,"-"&amp;VLOOKUP(B124,Лист1!$A$2:$M$63190,10,0)&amp;", ",", ")&amp;VLOOKUP(B124,Лист1!$A$2:$M$63190,11,0)&amp;IF((VLOOKUP(B124,Лист1!$A$2:$M$63190,12,0))&lt;&gt;0,", "&amp;VLOOKUP(B124,Лист1!$A$2:$M$63190,12,0),"")</f>
        <v>Свердловская область, МБОУ ДО СШ "Виктория"</v>
      </c>
      <c r="G124" s="51" t="s">
        <v>1035</v>
      </c>
      <c r="H124" s="51" t="s">
        <v>1154</v>
      </c>
      <c r="I124" s="51"/>
      <c r="J124" s="49"/>
      <c r="K124" s="36" t="str">
        <f>VLOOKUP(B124,Лист1!$A$2:$M$63190,13,0)</f>
        <v>Горбунов А.П.</v>
      </c>
      <c r="L124" s="48"/>
    </row>
    <row r="125" spans="1:12" ht="17.25" customHeight="1" x14ac:dyDescent="0.2">
      <c r="A125" s="82" t="s">
        <v>1625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48"/>
    </row>
    <row r="126" spans="1:12" s="42" customFormat="1" ht="17.25" customHeight="1" x14ac:dyDescent="0.2">
      <c r="A126" s="49">
        <v>1</v>
      </c>
      <c r="B126" s="49">
        <v>7325</v>
      </c>
      <c r="C126" s="36" t="str">
        <f>VLOOKUP(B126,Лист1!$A$2:$M$63190,2,0)&amp;" "&amp;VLOOKUP(B126,Лист1!$A$2:$M$63190,3,0)</f>
        <v>Шубин Тимур</v>
      </c>
      <c r="D126" s="50">
        <f>VLOOKUP(B126,Лист1!$A$2:$M$63190,7,0)</f>
        <v>2010</v>
      </c>
      <c r="E126" s="50" t="str">
        <f>VLOOKUP(B126,Лист1!$A$2:$M$63190,8,0)</f>
        <v>I</v>
      </c>
      <c r="F126" s="36" t="str">
        <f>VLOOKUP(B126,Лист1!$A$2:$M$63190,9,0)&amp;IF((VLOOKUP(B126,Лист1!$A$2:$M$63190,10,0))&lt;&gt;0,"-"&amp;VLOOKUP(B126,Лист1!$A$2:$M$63190,10,0)&amp;", ",", ")&amp;VLOOKUP(B126,Лист1!$A$2:$M$63190,11,0)&amp;IF((VLOOKUP(B126,Лист1!$A$2:$M$63190,12,0))&lt;&gt;0,", "&amp;VLOOKUP(B126,Лист1!$A$2:$M$63190,12,0),"")</f>
        <v>Свердловская область, МБОУ ДО СШ "Виктория"</v>
      </c>
      <c r="G126" s="51" t="s">
        <v>1046</v>
      </c>
      <c r="H126" s="51" t="s">
        <v>1164</v>
      </c>
      <c r="I126" s="51" t="s">
        <v>1338</v>
      </c>
      <c r="J126" s="49"/>
      <c r="K126" s="36" t="str">
        <f>VLOOKUP(B126,Лист1!$A$2:$M$63190,13,0)</f>
        <v>Горбунова Н.Г.</v>
      </c>
      <c r="L126" s="48"/>
    </row>
    <row r="127" spans="1:12" s="42" customFormat="1" ht="17.25" customHeight="1" x14ac:dyDescent="0.2">
      <c r="A127" s="49">
        <v>2</v>
      </c>
      <c r="B127" s="49">
        <v>9306</v>
      </c>
      <c r="C127" s="36" t="str">
        <f>VLOOKUP(B127,Лист1!$A$2:$M$63190,2,0)&amp;" "&amp;VLOOKUP(B127,Лист1!$A$2:$M$63190,3,0)</f>
        <v>Исаков Иван</v>
      </c>
      <c r="D127" s="50">
        <f>VLOOKUP(B127,Лист1!$A$2:$M$63190,7,0)</f>
        <v>2010</v>
      </c>
      <c r="E127" s="50" t="str">
        <f>VLOOKUP(B127,Лист1!$A$2:$M$63190,8,0)</f>
        <v>III</v>
      </c>
      <c r="F127" s="36" t="str">
        <f>VLOOKUP(B127,Лист1!$A$2:$M$63190,9,0)&amp;IF((VLOOKUP(B127,Лист1!$A$2:$M$63190,10,0))&lt;&gt;0,"-"&amp;VLOOKUP(B127,Лист1!$A$2:$M$63190,10,0)&amp;", ",", ")&amp;VLOOKUP(B127,Лист1!$A$2:$M$63190,11,0)&amp;IF((VLOOKUP(B127,Лист1!$A$2:$M$63190,12,0))&lt;&gt;0,", "&amp;VLOOKUP(B127,Лист1!$A$2:$M$63190,12,0),"")</f>
        <v>Свердловская область, МБОУ ДО СШ "Динамо"</v>
      </c>
      <c r="G127" s="51" t="s">
        <v>1055</v>
      </c>
      <c r="H127" s="51" t="s">
        <v>1156</v>
      </c>
      <c r="I127" s="51" t="s">
        <v>1387</v>
      </c>
      <c r="J127" s="49"/>
      <c r="K127" s="36" t="str">
        <f>VLOOKUP(B127,Лист1!$A$2:$M$63190,13,0)</f>
        <v>Воробьева Н.В., Леонтьева Т.Б.</v>
      </c>
      <c r="L127" s="48"/>
    </row>
    <row r="128" spans="1:12" s="42" customFormat="1" ht="17.25" customHeight="1" x14ac:dyDescent="0.2">
      <c r="A128" s="49">
        <v>3</v>
      </c>
      <c r="B128" s="49">
        <v>9307</v>
      </c>
      <c r="C128" s="36" t="str">
        <f>VLOOKUP(B128,Лист1!$A$2:$M$63190,2,0)&amp;" "&amp;VLOOKUP(B128,Лист1!$A$2:$M$63190,3,0)</f>
        <v>Муезинович Златан</v>
      </c>
      <c r="D128" s="50">
        <f>VLOOKUP(B128,Лист1!$A$2:$M$63190,7,0)</f>
        <v>2010</v>
      </c>
      <c r="E128" s="50" t="str">
        <f>VLOOKUP(B128,Лист1!$A$2:$M$63190,8,0)</f>
        <v>III</v>
      </c>
      <c r="F128" s="36" t="str">
        <f>VLOOKUP(B128,Лист1!$A$2:$M$63190,9,0)&amp;IF((VLOOKUP(B128,Лист1!$A$2:$M$63190,10,0))&lt;&gt;0,"-"&amp;VLOOKUP(B128,Лист1!$A$2:$M$63190,10,0)&amp;", ",", ")&amp;VLOOKUP(B128,Лист1!$A$2:$M$63190,11,0)&amp;IF((VLOOKUP(B128,Лист1!$A$2:$M$63190,12,0))&lt;&gt;0,", "&amp;VLOOKUP(B128,Лист1!$A$2:$M$63190,12,0),"")</f>
        <v>Свердловская область, МБОУ ДО СШ "Динамо"</v>
      </c>
      <c r="G128" s="51" t="s">
        <v>1064</v>
      </c>
      <c r="H128" s="51" t="s">
        <v>1173</v>
      </c>
      <c r="I128" s="51" t="s">
        <v>1388</v>
      </c>
      <c r="J128" s="49"/>
      <c r="K128" s="36" t="str">
        <f>VLOOKUP(B128,Лист1!$A$2:$M$63190,13,0)</f>
        <v>Воробьева Н.В., Леонтьева Т.Б.</v>
      </c>
      <c r="L128" s="48"/>
    </row>
    <row r="129" spans="1:12" s="42" customFormat="1" ht="17.25" customHeight="1" x14ac:dyDescent="0.2">
      <c r="A129" s="49">
        <v>4</v>
      </c>
      <c r="B129" s="49">
        <v>9326</v>
      </c>
      <c r="C129" s="36" t="str">
        <f>VLOOKUP(B129,Лист1!$A$2:$M$63190,2,0)&amp;" "&amp;VLOOKUP(B129,Лист1!$A$2:$M$63190,3,0)</f>
        <v>Кондаков Александр</v>
      </c>
      <c r="D129" s="50">
        <f>VLOOKUP(B129,Лист1!$A$2:$M$63190,7,0)</f>
        <v>2010</v>
      </c>
      <c r="E129" s="50" t="str">
        <f>VLOOKUP(B129,Лист1!$A$2:$M$63190,8,0)</f>
        <v>II</v>
      </c>
      <c r="F129" s="36" t="str">
        <f>VLOOKUP(B129,Лист1!$A$2:$M$63190,9,0)&amp;IF((VLOOKUP(B129,Лист1!$A$2:$M$63190,10,0))&lt;&gt;0,"-"&amp;VLOOKUP(B129,Лист1!$A$2:$M$63190,10,0)&amp;", ",", ")&amp;VLOOKUP(B129,Лист1!$A$2:$M$63190,11,0)&amp;IF((VLOOKUP(B129,Лист1!$A$2:$M$63190,12,0))&lt;&gt;0,", "&amp;VLOOKUP(B129,Лист1!$A$2:$M$63190,12,0),"")</f>
        <v>Челябинская область, МБУ ДО «СШ "Умка» г. Магнитогорска</v>
      </c>
      <c r="G129" s="51" t="s">
        <v>1047</v>
      </c>
      <c r="H129" s="51" t="s">
        <v>1155</v>
      </c>
      <c r="I129" s="51" t="s">
        <v>1389</v>
      </c>
      <c r="J129" s="49"/>
      <c r="K129" s="36" t="str">
        <f>VLOOKUP(B129,Лист1!$A$2:$M$63190,13,0)</f>
        <v>Аверьянова С.В</v>
      </c>
      <c r="L129" s="48"/>
    </row>
    <row r="130" spans="1:12" s="42" customFormat="1" ht="17.25" customHeight="1" x14ac:dyDescent="0.2">
      <c r="A130" s="49">
        <v>5</v>
      </c>
      <c r="B130" s="49">
        <v>9389</v>
      </c>
      <c r="C130" s="36" t="str">
        <f>VLOOKUP(B130,Лист1!$A$2:$M$63190,2,0)&amp;" "&amp;VLOOKUP(B130,Лист1!$A$2:$M$63190,3,0)</f>
        <v>Жиляев Марк</v>
      </c>
      <c r="D130" s="50">
        <f>VLOOKUP(B130,Лист1!$A$2:$M$63190,7,0)</f>
        <v>2010</v>
      </c>
      <c r="E130" s="50" t="str">
        <f>VLOOKUP(B130,Лист1!$A$2:$M$63190,8,0)</f>
        <v>III</v>
      </c>
      <c r="F130" s="36" t="str">
        <f>VLOOKUP(B130,Лист1!$A$2:$M$63190,9,0)&amp;IF((VLOOKUP(B130,Лист1!$A$2:$M$63190,10,0))&lt;&gt;0,"-"&amp;VLOOKUP(B130,Лист1!$A$2:$M$63190,10,0)&amp;", ",", ")&amp;VLOOKUP(B130,Лист1!$A$2:$M$63190,11,0)&amp;IF((VLOOKUP(B130,Лист1!$A$2:$M$63190,12,0))&lt;&gt;0,", "&amp;VLOOKUP(B130,Лист1!$A$2:$M$63190,12,0),"")</f>
        <v>Свердловская область, МБОУ ДО СШ "Динамо"</v>
      </c>
      <c r="G130" s="51" t="s">
        <v>1037</v>
      </c>
      <c r="H130" s="51" t="s">
        <v>1157</v>
      </c>
      <c r="I130" s="51" t="s">
        <v>1390</v>
      </c>
      <c r="J130" s="49"/>
      <c r="K130" s="36" t="str">
        <f>VLOOKUP(B130,Лист1!$A$2:$M$63190,13,0)</f>
        <v>Дедюнин В.В.</v>
      </c>
      <c r="L130" s="48"/>
    </row>
    <row r="131" spans="1:12" s="42" customFormat="1" ht="17.25" customHeight="1" x14ac:dyDescent="0.2">
      <c r="A131" s="49">
        <v>6</v>
      </c>
      <c r="B131" s="49">
        <v>9436</v>
      </c>
      <c r="C131" s="36" t="str">
        <f>VLOOKUP(B131,Лист1!$A$2:$M$63190,2,0)&amp;" "&amp;VLOOKUP(B131,Лист1!$A$2:$M$63190,3,0)</f>
        <v>Никитин Михаил</v>
      </c>
      <c r="D131" s="50">
        <f>VLOOKUP(B131,Лист1!$A$2:$M$63190,7,0)</f>
        <v>2010</v>
      </c>
      <c r="E131" s="50" t="str">
        <f>VLOOKUP(B131,Лист1!$A$2:$M$63190,8,0)</f>
        <v>1 юн.</v>
      </c>
      <c r="F131" s="36" t="str">
        <f>VLOOKUP(B131,Лист1!$A$2:$M$63190,9,0)&amp;IF((VLOOKUP(B131,Лист1!$A$2:$M$63190,10,0))&lt;&gt;0,"-"&amp;VLOOKUP(B131,Лист1!$A$2:$M$63190,10,0)&amp;", ",", ")&amp;VLOOKUP(B131,Лист1!$A$2:$M$63190,11,0)&amp;IF((VLOOKUP(B131,Лист1!$A$2:$M$63190,12,0))&lt;&gt;0,", "&amp;VLOOKUP(B131,Лист1!$A$2:$M$63190,12,0),"")</f>
        <v>Алтайский край, КГБУ ДО "СШОР им. К. Костенко"</v>
      </c>
      <c r="G131" s="51" t="s">
        <v>1048</v>
      </c>
      <c r="H131" s="51" t="s">
        <v>1175</v>
      </c>
      <c r="I131" s="51" t="s">
        <v>1391</v>
      </c>
      <c r="J131" s="49"/>
      <c r="K131" s="36" t="str">
        <f>VLOOKUP(B131,Лист1!$A$2:$M$63190,13,0)</f>
        <v>Самсонова Н.В.</v>
      </c>
      <c r="L131" s="48"/>
    </row>
    <row r="132" spans="1:12" s="42" customFormat="1" ht="17.25" customHeight="1" x14ac:dyDescent="0.2">
      <c r="A132" s="49">
        <v>7</v>
      </c>
      <c r="B132" s="49">
        <v>9386</v>
      </c>
      <c r="C132" s="36" t="str">
        <f>VLOOKUP(B132,Лист1!$A$2:$M$63190,2,0)&amp;" "&amp;VLOOKUP(B132,Лист1!$A$2:$M$63190,3,0)</f>
        <v>Бостанарь Илья</v>
      </c>
      <c r="D132" s="50">
        <f>VLOOKUP(B132,Лист1!$A$2:$M$63190,7,0)</f>
        <v>2010</v>
      </c>
      <c r="E132" s="50" t="str">
        <f>VLOOKUP(B132,Лист1!$A$2:$M$63190,8,0)</f>
        <v>III</v>
      </c>
      <c r="F132" s="36" t="str">
        <f>VLOOKUP(B132,Лист1!$A$2:$M$63190,9,0)&amp;IF((VLOOKUP(B132,Лист1!$A$2:$M$63190,10,0))&lt;&gt;0,"-"&amp;VLOOKUP(B132,Лист1!$A$2:$M$63190,10,0)&amp;", ",", ")&amp;VLOOKUP(B132,Лист1!$A$2:$M$63190,11,0)&amp;IF((VLOOKUP(B132,Лист1!$A$2:$M$63190,12,0))&lt;&gt;0,", "&amp;VLOOKUP(B132,Лист1!$A$2:$M$63190,12,0),"")</f>
        <v>Свердловская область, ГАУ ДО СШОР им. Я.И. Рыжкова</v>
      </c>
      <c r="G132" s="51" t="s">
        <v>1054</v>
      </c>
      <c r="H132" s="51" t="s">
        <v>1174</v>
      </c>
      <c r="I132" s="51" t="s">
        <v>1392</v>
      </c>
      <c r="J132" s="49"/>
      <c r="K132" s="36" t="str">
        <f>VLOOKUP(B132,Лист1!$A$2:$M$63190,13,0)</f>
        <v>Степеренкова А.В., Салахова Ю.Д.</v>
      </c>
      <c r="L132" s="48"/>
    </row>
    <row r="133" spans="1:12" s="42" customFormat="1" ht="17.25" customHeight="1" x14ac:dyDescent="0.2">
      <c r="A133" s="49">
        <v>8</v>
      </c>
      <c r="B133" s="49">
        <v>9414</v>
      </c>
      <c r="C133" s="36" t="str">
        <f>VLOOKUP(B133,Лист1!$A$2:$M$63190,2,0)&amp;" "&amp;VLOOKUP(B133,Лист1!$A$2:$M$63190,3,0)</f>
        <v>Выштикалюк Алексей</v>
      </c>
      <c r="D133" s="50">
        <f>VLOOKUP(B133,Лист1!$A$2:$M$63190,7,0)</f>
        <v>2010</v>
      </c>
      <c r="E133" s="50" t="str">
        <f>VLOOKUP(B133,Лист1!$A$2:$M$63190,8,0)</f>
        <v>II</v>
      </c>
      <c r="F133" s="36" t="str">
        <f>VLOOKUP(B133,Лист1!$A$2:$M$63190,9,0)&amp;IF((VLOOKUP(B133,Лист1!$A$2:$M$63190,10,0))&lt;&gt;0,"-"&amp;VLOOKUP(B133,Лист1!$A$2:$M$63190,10,0)&amp;", ",", ")&amp;VLOOKUP(B133,Лист1!$A$2:$M$63190,11,0)&amp;IF((VLOOKUP(B133,Лист1!$A$2:$M$63190,12,0))&lt;&gt;0,", "&amp;VLOOKUP(B133,Лист1!$A$2:$M$63190,12,0),"")</f>
        <v>Омская область, БУ ДО города Омска «СШОР №3»</v>
      </c>
      <c r="G133" s="51" t="s">
        <v>1065</v>
      </c>
      <c r="H133" s="51" t="s">
        <v>1165</v>
      </c>
      <c r="I133" s="51" t="s">
        <v>1393</v>
      </c>
      <c r="J133" s="49"/>
      <c r="K133" s="36" t="str">
        <f>VLOOKUP(B133,Лист1!$A$2:$M$63190,13,0)</f>
        <v>Мусс О.В.</v>
      </c>
      <c r="L133" s="48"/>
    </row>
    <row r="134" spans="1:12" s="42" customFormat="1" ht="17.25" customHeight="1" x14ac:dyDescent="0.2">
      <c r="A134" s="49">
        <v>9</v>
      </c>
      <c r="B134" s="49">
        <v>9346</v>
      </c>
      <c r="C134" s="36" t="str">
        <f>VLOOKUP(B134,Лист1!$A$2:$M$63190,2,0)&amp;" "&amp;VLOOKUP(B134,Лист1!$A$2:$M$63190,3,0)</f>
        <v>Денисов Владислав</v>
      </c>
      <c r="D134" s="50">
        <f>VLOOKUP(B134,Лист1!$A$2:$M$63190,7,0)</f>
        <v>2010</v>
      </c>
      <c r="E134" s="50" t="str">
        <f>VLOOKUP(B134,Лист1!$A$2:$M$63190,8,0)</f>
        <v>II</v>
      </c>
      <c r="F134" s="36" t="str">
        <f>VLOOKUP(B134,Лист1!$A$2:$M$63190,9,0)&amp;IF((VLOOKUP(B134,Лист1!$A$2:$M$63190,10,0))&lt;&gt;0,"-"&amp;VLOOKUP(B134,Лист1!$A$2:$M$63190,10,0)&amp;", ",", ")&amp;VLOOKUP(B134,Лист1!$A$2:$M$63190,11,0)&amp;IF((VLOOKUP(B134,Лист1!$A$2:$M$63190,12,0))&lt;&gt;0,", "&amp;VLOOKUP(B134,Лист1!$A$2:$M$63190,12,0),"")</f>
        <v>Омская область, БУ ДО города Омска «СШОР №3»</v>
      </c>
      <c r="G134" s="51" t="s">
        <v>1056</v>
      </c>
      <c r="H134" s="51" t="s">
        <v>1166</v>
      </c>
      <c r="I134" s="51" t="s">
        <v>1394</v>
      </c>
      <c r="J134" s="49"/>
      <c r="K134" s="36" t="str">
        <f>VLOOKUP(B134,Лист1!$A$2:$M$63190,13,0)</f>
        <v>Сергеева Л.В.</v>
      </c>
      <c r="L134" s="48"/>
    </row>
    <row r="135" spans="1:12" s="42" customFormat="1" ht="17.25" customHeight="1" x14ac:dyDescent="0.2">
      <c r="A135" s="49">
        <v>10</v>
      </c>
      <c r="B135" s="49">
        <v>9314</v>
      </c>
      <c r="C135" s="36" t="str">
        <f>VLOOKUP(B135,Лист1!$A$2:$M$63190,2,0)&amp;" "&amp;VLOOKUP(B135,Лист1!$A$2:$M$63190,3,0)</f>
        <v>Мурзаев Иван</v>
      </c>
      <c r="D135" s="50">
        <f>VLOOKUP(B135,Лист1!$A$2:$M$63190,7,0)</f>
        <v>2010</v>
      </c>
      <c r="E135" s="50" t="str">
        <f>VLOOKUP(B135,Лист1!$A$2:$M$63190,8,0)</f>
        <v>1 юн.</v>
      </c>
      <c r="F135" s="36" t="str">
        <f>VLOOKUP(B135,Лист1!$A$2:$M$63190,9,0)&amp;IF((VLOOKUP(B135,Лист1!$A$2:$M$63190,10,0))&lt;&gt;0,"-"&amp;VLOOKUP(B135,Лист1!$A$2:$M$63190,10,0)&amp;", ",", ")&amp;VLOOKUP(B135,Лист1!$A$2:$M$63190,11,0)&amp;IF((VLOOKUP(B135,Лист1!$A$2:$M$63190,12,0))&lt;&gt;0,", "&amp;VLOOKUP(B135,Лист1!$A$2:$M$63190,12,0),"")</f>
        <v>Свердловская область, МБОУ ДО СШ "Динамо"</v>
      </c>
      <c r="G135" s="51" t="s">
        <v>1038</v>
      </c>
      <c r="H135" s="51" t="s">
        <v>1177</v>
      </c>
      <c r="I135" s="51" t="s">
        <v>1395</v>
      </c>
      <c r="J135" s="49"/>
      <c r="K135" s="36" t="str">
        <f>VLOOKUP(B135,Лист1!$A$2:$M$63190,13,0)</f>
        <v>Воробьева Н.В., Леонтьева Т.Б.</v>
      </c>
      <c r="L135" s="48"/>
    </row>
    <row r="136" spans="1:12" s="42" customFormat="1" ht="17.25" customHeight="1" x14ac:dyDescent="0.2">
      <c r="A136" s="49">
        <v>11</v>
      </c>
      <c r="B136" s="49">
        <v>9430</v>
      </c>
      <c r="C136" s="36" t="str">
        <f>VLOOKUP(B136,Лист1!$A$2:$M$63190,2,0)&amp;" "&amp;VLOOKUP(B136,Лист1!$A$2:$M$63190,3,0)</f>
        <v>Бирюлев Сергей</v>
      </c>
      <c r="D136" s="50">
        <f>VLOOKUP(B136,Лист1!$A$2:$M$63190,7,0)</f>
        <v>2010</v>
      </c>
      <c r="E136" s="50" t="str">
        <f>VLOOKUP(B136,Лист1!$A$2:$M$63190,8,0)</f>
        <v>1 юн.</v>
      </c>
      <c r="F136" s="36" t="str">
        <f>VLOOKUP(B136,Лист1!$A$2:$M$63190,9,0)&amp;IF((VLOOKUP(B136,Лист1!$A$2:$M$63190,10,0))&lt;&gt;0,"-"&amp;VLOOKUP(B136,Лист1!$A$2:$M$63190,10,0)&amp;", ",", ")&amp;VLOOKUP(B136,Лист1!$A$2:$M$63190,11,0)&amp;IF((VLOOKUP(B136,Лист1!$A$2:$M$63190,12,0))&lt;&gt;0,", "&amp;VLOOKUP(B136,Лист1!$A$2:$M$63190,12,0),"")</f>
        <v>Алтайский край, КГБУ ДО "СШОР им. К. Костенко"</v>
      </c>
      <c r="G136" s="51" t="s">
        <v>1058</v>
      </c>
      <c r="H136" s="51" t="s">
        <v>1158</v>
      </c>
      <c r="I136" s="51" t="s">
        <v>1396</v>
      </c>
      <c r="J136" s="49"/>
      <c r="K136" s="36" t="str">
        <f>VLOOKUP(B136,Лист1!$A$2:$M$63190,13,0)</f>
        <v>Самсонова Н.В.</v>
      </c>
      <c r="L136" s="48"/>
    </row>
    <row r="137" spans="1:12" s="42" customFormat="1" ht="17.25" customHeight="1" x14ac:dyDescent="0.2">
      <c r="A137" s="49">
        <v>12</v>
      </c>
      <c r="B137" s="49">
        <v>9312</v>
      </c>
      <c r="C137" s="36" t="str">
        <f>VLOOKUP(B137,Лист1!$A$2:$M$63190,2,0)&amp;" "&amp;VLOOKUP(B137,Лист1!$A$2:$M$63190,3,0)</f>
        <v>Сальников Максим</v>
      </c>
      <c r="D137" s="50">
        <f>VLOOKUP(B137,Лист1!$A$2:$M$63190,7,0)</f>
        <v>2011</v>
      </c>
      <c r="E137" s="50" t="str">
        <f>VLOOKUP(B137,Лист1!$A$2:$M$63190,8,0)</f>
        <v>II</v>
      </c>
      <c r="F137" s="36" t="str">
        <f>VLOOKUP(B137,Лист1!$A$2:$M$63190,9,0)&amp;IF((VLOOKUP(B137,Лист1!$A$2:$M$63190,10,0))&lt;&gt;0,"-"&amp;VLOOKUP(B137,Лист1!$A$2:$M$63190,10,0)&amp;", ",", ")&amp;VLOOKUP(B137,Лист1!$A$2:$M$63190,11,0)&amp;IF((VLOOKUP(B137,Лист1!$A$2:$M$63190,12,0))&lt;&gt;0,", "&amp;VLOOKUP(B137,Лист1!$A$2:$M$63190,12,0),"")</f>
        <v>Свердловская область, МБОУ ДО СШ "Динамо"</v>
      </c>
      <c r="G137" s="51" t="s">
        <v>1057</v>
      </c>
      <c r="H137" s="51" t="s">
        <v>1167</v>
      </c>
      <c r="I137" s="51" t="s">
        <v>1397</v>
      </c>
      <c r="J137" s="49"/>
      <c r="K137" s="36" t="str">
        <f>VLOOKUP(B137,Лист1!$A$2:$M$63190,13,0)</f>
        <v>Воробьева Н.В., Леонтьева Т.Б.</v>
      </c>
      <c r="L137" s="48"/>
    </row>
    <row r="138" spans="1:12" s="42" customFormat="1" ht="17.25" customHeight="1" x14ac:dyDescent="0.2">
      <c r="A138" s="49">
        <v>13</v>
      </c>
      <c r="B138" s="49">
        <v>9341</v>
      </c>
      <c r="C138" s="36" t="str">
        <f>VLOOKUP(B138,Лист1!$A$2:$M$63190,2,0)&amp;" "&amp;VLOOKUP(B138,Лист1!$A$2:$M$63190,3,0)</f>
        <v>Романов Константин</v>
      </c>
      <c r="D138" s="50">
        <f>VLOOKUP(B138,Лист1!$A$2:$M$63190,7,0)</f>
        <v>2010</v>
      </c>
      <c r="E138" s="50" t="str">
        <f>VLOOKUP(B138,Лист1!$A$2:$M$63190,8,0)</f>
        <v>III</v>
      </c>
      <c r="F138" s="36" t="str">
        <f>VLOOKUP(B138,Лист1!$A$2:$M$63190,9,0)&amp;IF((VLOOKUP(B138,Лист1!$A$2:$M$63190,10,0))&lt;&gt;0,"-"&amp;VLOOKUP(B138,Лист1!$A$2:$M$63190,10,0)&amp;", ",", ")&amp;VLOOKUP(B138,Лист1!$A$2:$M$63190,11,0)&amp;IF((VLOOKUP(B138,Лист1!$A$2:$M$63190,12,0))&lt;&gt;0,", "&amp;VLOOKUP(B138,Лист1!$A$2:$M$63190,12,0),"")</f>
        <v>Свердловская область, МБОУ ДО СШ ВИР</v>
      </c>
      <c r="G138" s="51" t="s">
        <v>1049</v>
      </c>
      <c r="H138" s="51" t="s">
        <v>1176</v>
      </c>
      <c r="I138" s="51" t="s">
        <v>1398</v>
      </c>
      <c r="J138" s="49"/>
      <c r="K138" s="36" t="str">
        <f>VLOOKUP(B138,Лист1!$A$2:$M$63190,13,0)</f>
        <v>Кильметова Т.А.</v>
      </c>
      <c r="L138" s="48"/>
    </row>
    <row r="139" spans="1:12" s="42" customFormat="1" ht="17.25" customHeight="1" x14ac:dyDescent="0.2">
      <c r="A139" s="49">
        <v>14</v>
      </c>
      <c r="B139" s="49">
        <v>9425</v>
      </c>
      <c r="C139" s="36" t="str">
        <f>VLOOKUP(B139,Лист1!$A$2:$M$63190,2,0)&amp;" "&amp;VLOOKUP(B139,Лист1!$A$2:$M$63190,3,0)</f>
        <v>Гиршфельд Даниил</v>
      </c>
      <c r="D139" s="50">
        <f>VLOOKUP(B139,Лист1!$A$2:$M$63190,7,0)</f>
        <v>2010</v>
      </c>
      <c r="E139" s="50" t="str">
        <f>VLOOKUP(B139,Лист1!$A$2:$M$63190,8,0)</f>
        <v>II</v>
      </c>
      <c r="F139" s="36" t="str">
        <f>VLOOKUP(B139,Лист1!$A$2:$M$63190,9,0)&amp;IF((VLOOKUP(B139,Лист1!$A$2:$M$63190,10,0))&lt;&gt;0,"-"&amp;VLOOKUP(B139,Лист1!$A$2:$M$63190,10,0)&amp;", ",", ")&amp;VLOOKUP(B139,Лист1!$A$2:$M$63190,11,0)&amp;IF((VLOOKUP(B139,Лист1!$A$2:$M$63190,12,0))&lt;&gt;0,", "&amp;VLOOKUP(B139,Лист1!$A$2:$M$63190,12,0),"")</f>
        <v>Алтайский край, КГБУ ДО "СШОР им. К. Костенко"</v>
      </c>
      <c r="G139" s="51" t="s">
        <v>1066</v>
      </c>
      <c r="H139" s="51" t="s">
        <v>1159</v>
      </c>
      <c r="I139" s="51" t="s">
        <v>1399</v>
      </c>
      <c r="J139" s="49"/>
      <c r="K139" s="36" t="str">
        <f>VLOOKUP(B139,Лист1!$A$2:$M$63190,13,0)</f>
        <v>Носачев С.Ю., Стребков В.А.</v>
      </c>
    </row>
    <row r="140" spans="1:12" s="42" customFormat="1" ht="17.25" customHeight="1" x14ac:dyDescent="0.2">
      <c r="A140" s="49">
        <v>15</v>
      </c>
      <c r="B140" s="49">
        <v>9407</v>
      </c>
      <c r="C140" s="36" t="str">
        <f>VLOOKUP(B140,Лист1!$A$2:$M$63190,2,0)&amp;" "&amp;VLOOKUP(B140,Лист1!$A$2:$M$63190,3,0)</f>
        <v>Шост Яромир</v>
      </c>
      <c r="D140" s="50">
        <f>VLOOKUP(B140,Лист1!$A$2:$M$63190,7,0)</f>
        <v>2011</v>
      </c>
      <c r="E140" s="50" t="str">
        <f>VLOOKUP(B140,Лист1!$A$2:$M$63190,8,0)</f>
        <v>II</v>
      </c>
      <c r="F140" s="36" t="str">
        <f>VLOOKUP(B140,Лист1!$A$2:$M$63190,9,0)&amp;IF((VLOOKUP(B140,Лист1!$A$2:$M$63190,10,0))&lt;&gt;0,"-"&amp;VLOOKUP(B140,Лист1!$A$2:$M$63190,10,0)&amp;", ",", ")&amp;VLOOKUP(B140,Лист1!$A$2:$M$63190,11,0)&amp;IF((VLOOKUP(B140,Лист1!$A$2:$M$63190,12,0))&lt;&gt;0,", "&amp;VLOOKUP(B140,Лист1!$A$2:$M$63190,12,0),"")</f>
        <v>Омская область, АУ ДО «Спортивная школа «Сибирь»</v>
      </c>
      <c r="G140" s="51" t="s">
        <v>1050</v>
      </c>
      <c r="H140" s="51" t="s">
        <v>1168</v>
      </c>
      <c r="I140" s="51" t="s">
        <v>1400</v>
      </c>
      <c r="J140" s="49"/>
      <c r="K140" s="36" t="str">
        <f>VLOOKUP(B140,Лист1!$A$2:$M$63190,13,0)</f>
        <v>Вольнова А.С.</v>
      </c>
      <c r="L140" s="48"/>
    </row>
    <row r="141" spans="1:12" s="42" customFormat="1" ht="17.25" customHeight="1" x14ac:dyDescent="0.2">
      <c r="A141" s="49">
        <v>16</v>
      </c>
      <c r="B141" s="49">
        <v>9313</v>
      </c>
      <c r="C141" s="36" t="str">
        <f>VLOOKUP(B141,Лист1!$A$2:$M$63190,2,0)&amp;" "&amp;VLOOKUP(B141,Лист1!$A$2:$M$63190,3,0)</f>
        <v>Поташкин Степан</v>
      </c>
      <c r="D141" s="50">
        <f>VLOOKUP(B141,Лист1!$A$2:$M$63190,7,0)</f>
        <v>2010</v>
      </c>
      <c r="E141" s="50" t="str">
        <f>VLOOKUP(B141,Лист1!$A$2:$M$63190,8,0)</f>
        <v>1 юн.</v>
      </c>
      <c r="F141" s="36" t="str">
        <f>VLOOKUP(B141,Лист1!$A$2:$M$63190,9,0)&amp;IF((VLOOKUP(B141,Лист1!$A$2:$M$63190,10,0))&lt;&gt;0,"-"&amp;VLOOKUP(B141,Лист1!$A$2:$M$63190,10,0)&amp;", ",", ")&amp;VLOOKUP(B141,Лист1!$A$2:$M$63190,11,0)&amp;IF((VLOOKUP(B141,Лист1!$A$2:$M$63190,12,0))&lt;&gt;0,", "&amp;VLOOKUP(B141,Лист1!$A$2:$M$63190,12,0),"")</f>
        <v>Свердловская область, МБОУ ДО СШ "Динамо"</v>
      </c>
      <c r="G141" s="51" t="s">
        <v>1067</v>
      </c>
      <c r="H141" s="51" t="s">
        <v>1160</v>
      </c>
      <c r="I141" s="51" t="s">
        <v>1401</v>
      </c>
      <c r="J141" s="49"/>
      <c r="K141" s="36" t="str">
        <f>VLOOKUP(B141,Лист1!$A$2:$M$63190,13,0)</f>
        <v>Воробьева Н.В., Леонтьева Т.Б.</v>
      </c>
    </row>
    <row r="142" spans="1:12" s="42" customFormat="1" ht="17.25" customHeight="1" x14ac:dyDescent="0.2">
      <c r="A142" s="49">
        <v>17</v>
      </c>
      <c r="B142" s="49">
        <v>9308</v>
      </c>
      <c r="C142" s="36" t="str">
        <f>VLOOKUP(B142,Лист1!$A$2:$M$63190,2,0)&amp;" "&amp;VLOOKUP(B142,Лист1!$A$2:$M$63190,3,0)</f>
        <v>Аверкин Кирилл</v>
      </c>
      <c r="D142" s="50">
        <f>VLOOKUP(B142,Лист1!$A$2:$M$63190,7,0)</f>
        <v>2011</v>
      </c>
      <c r="E142" s="50" t="str">
        <f>VLOOKUP(B142,Лист1!$A$2:$M$63190,8,0)</f>
        <v>III</v>
      </c>
      <c r="F142" s="36" t="str">
        <f>VLOOKUP(B142,Лист1!$A$2:$M$63190,9,0)&amp;IF((VLOOKUP(B142,Лист1!$A$2:$M$63190,10,0))&lt;&gt;0,"-"&amp;VLOOKUP(B142,Лист1!$A$2:$M$63190,10,0)&amp;", ",", ")&amp;VLOOKUP(B142,Лист1!$A$2:$M$63190,11,0)&amp;IF((VLOOKUP(B142,Лист1!$A$2:$M$63190,12,0))&lt;&gt;0,", "&amp;VLOOKUP(B142,Лист1!$A$2:$M$63190,12,0),"")</f>
        <v>Свердловская область, МБОУ ДО СШ "Динамо"</v>
      </c>
      <c r="G142" s="51" t="s">
        <v>1039</v>
      </c>
      <c r="H142" s="51" t="s">
        <v>1169</v>
      </c>
      <c r="I142" s="51" t="s">
        <v>1402</v>
      </c>
      <c r="J142" s="49"/>
      <c r="K142" s="36" t="str">
        <f>VLOOKUP(B142,Лист1!$A$2:$M$63190,13,0)</f>
        <v>Воробьева Н.В., Леонтьева Т.Б.</v>
      </c>
      <c r="L142" s="48"/>
    </row>
    <row r="143" spans="1:12" s="42" customFormat="1" ht="17.25" customHeight="1" x14ac:dyDescent="0.2">
      <c r="A143" s="49">
        <v>18</v>
      </c>
      <c r="B143" s="49">
        <v>9429</v>
      </c>
      <c r="C143" s="36" t="str">
        <f>VLOOKUP(B143,Лист1!$A$2:$M$63190,2,0)&amp;" "&amp;VLOOKUP(B143,Лист1!$A$2:$M$63190,3,0)</f>
        <v>Терещенко Никита</v>
      </c>
      <c r="D143" s="50">
        <f>VLOOKUP(B143,Лист1!$A$2:$M$63190,7,0)</f>
        <v>2010</v>
      </c>
      <c r="E143" s="50" t="str">
        <f>VLOOKUP(B143,Лист1!$A$2:$M$63190,8,0)</f>
        <v>II</v>
      </c>
      <c r="F143" s="36" t="str">
        <f>VLOOKUP(B143,Лист1!$A$2:$M$63190,9,0)&amp;IF((VLOOKUP(B143,Лист1!$A$2:$M$63190,10,0))&lt;&gt;0,"-"&amp;VLOOKUP(B143,Лист1!$A$2:$M$63190,10,0)&amp;", ",", ")&amp;VLOOKUP(B143,Лист1!$A$2:$M$63190,11,0)&amp;IF((VLOOKUP(B143,Лист1!$A$2:$M$63190,12,0))&lt;&gt;0,", "&amp;VLOOKUP(B143,Лист1!$A$2:$M$63190,12,0),"")</f>
        <v>Алтайский край, КГБУ ДО "СШОР им. К. Костенко"</v>
      </c>
      <c r="G143" s="51" t="s">
        <v>1059</v>
      </c>
      <c r="H143" s="51" t="s">
        <v>1178</v>
      </c>
      <c r="I143" s="51" t="s">
        <v>1403</v>
      </c>
      <c r="J143" s="49"/>
      <c r="K143" s="36" t="str">
        <f>VLOOKUP(B143,Лист1!$A$2:$M$63190,13,0)</f>
        <v>Носачев С.Ю.</v>
      </c>
      <c r="L143" s="48"/>
    </row>
    <row r="144" spans="1:12" s="42" customFormat="1" ht="17.25" customHeight="1" x14ac:dyDescent="0.2">
      <c r="A144" s="49"/>
      <c r="B144" s="49">
        <v>9405</v>
      </c>
      <c r="C144" s="36" t="str">
        <f>VLOOKUP(B144,Лист1!$A$2:$M$63190,2,0)&amp;" "&amp;VLOOKUP(B144,Лист1!$A$2:$M$63190,3,0)</f>
        <v>Райфикестр Михаил</v>
      </c>
      <c r="D144" s="50">
        <f>VLOOKUP(B144,Лист1!$A$2:$M$63190,7,0)</f>
        <v>2010</v>
      </c>
      <c r="E144" s="50" t="str">
        <f>VLOOKUP(B144,Лист1!$A$2:$M$63190,8,0)</f>
        <v>II</v>
      </c>
      <c r="F144" s="36" t="str">
        <f>VLOOKUP(B144,Лист1!$A$2:$M$63190,9,0)&amp;IF((VLOOKUP(B144,Лист1!$A$2:$M$63190,10,0))&lt;&gt;0,"-"&amp;VLOOKUP(B144,Лист1!$A$2:$M$63190,10,0)&amp;", ",", ")&amp;VLOOKUP(B144,Лист1!$A$2:$M$63190,11,0)&amp;IF((VLOOKUP(B144,Лист1!$A$2:$M$63190,12,0))&lt;&gt;0,", "&amp;VLOOKUP(B144,Лист1!$A$2:$M$63190,12,0),"")</f>
        <v>Омская область, АУ ДО «Спортивная школа «Сибирь»</v>
      </c>
      <c r="G144" s="51" t="s">
        <v>1042</v>
      </c>
      <c r="H144" s="51" t="s">
        <v>1179</v>
      </c>
      <c r="I144" s="51"/>
      <c r="J144" s="49"/>
      <c r="K144" s="36" t="str">
        <f>VLOOKUP(B144,Лист1!$A$2:$M$63190,13,0)</f>
        <v>Сотникова Л.А.</v>
      </c>
      <c r="L144" s="48"/>
    </row>
    <row r="145" spans="1:12" s="42" customFormat="1" ht="17.25" customHeight="1" x14ac:dyDescent="0.2">
      <c r="A145" s="49"/>
      <c r="B145" s="49">
        <v>9316</v>
      </c>
      <c r="C145" s="36" t="str">
        <f>VLOOKUP(B145,Лист1!$A$2:$M$63190,2,0)&amp;" "&amp;VLOOKUP(B145,Лист1!$A$2:$M$63190,3,0)</f>
        <v>Бориков Георгий</v>
      </c>
      <c r="D145" s="50">
        <f>VLOOKUP(B145,Лист1!$A$2:$M$63190,7,0)</f>
        <v>2010</v>
      </c>
      <c r="E145" s="50" t="str">
        <f>VLOOKUP(B145,Лист1!$A$2:$M$63190,8,0)</f>
        <v>II</v>
      </c>
      <c r="F145" s="36" t="str">
        <f>VLOOKUP(B145,Лист1!$A$2:$M$63190,9,0)&amp;IF((VLOOKUP(B145,Лист1!$A$2:$M$63190,10,0))&lt;&gt;0,"-"&amp;VLOOKUP(B145,Лист1!$A$2:$M$63190,10,0)&amp;", ",", ")&amp;VLOOKUP(B145,Лист1!$A$2:$M$63190,11,0)&amp;IF((VLOOKUP(B145,Лист1!$A$2:$M$63190,12,0))&lt;&gt;0,", "&amp;VLOOKUP(B145,Лист1!$A$2:$M$63190,12,0),"")</f>
        <v>Челябинская область, МБУ ДО СШОР №11 г. Челябинска</v>
      </c>
      <c r="G145" s="51" t="s">
        <v>1040</v>
      </c>
      <c r="H145" s="51" t="s">
        <v>1170</v>
      </c>
      <c r="I145" s="51"/>
      <c r="J145" s="49"/>
      <c r="K145" s="36" t="str">
        <f>VLOOKUP(B145,Лист1!$A$2:$M$63190,13,0)</f>
        <v>Пелевина И.В.</v>
      </c>
      <c r="L145" s="48"/>
    </row>
    <row r="146" spans="1:12" s="42" customFormat="1" ht="17.25" customHeight="1" x14ac:dyDescent="0.2">
      <c r="A146" s="49"/>
      <c r="B146" s="49">
        <v>9406</v>
      </c>
      <c r="C146" s="36" t="str">
        <f>VLOOKUP(B146,Лист1!$A$2:$M$63190,2,0)&amp;" "&amp;VLOOKUP(B146,Лист1!$A$2:$M$63190,3,0)</f>
        <v>Мерзявко Семён</v>
      </c>
      <c r="D146" s="50">
        <f>VLOOKUP(B146,Лист1!$A$2:$M$63190,7,0)</f>
        <v>2010</v>
      </c>
      <c r="E146" s="50" t="str">
        <f>VLOOKUP(B146,Лист1!$A$2:$M$63190,8,0)</f>
        <v>II</v>
      </c>
      <c r="F146" s="36" t="str">
        <f>VLOOKUP(B146,Лист1!$A$2:$M$63190,9,0)&amp;IF((VLOOKUP(B146,Лист1!$A$2:$M$63190,10,0))&lt;&gt;0,"-"&amp;VLOOKUP(B146,Лист1!$A$2:$M$63190,10,0)&amp;", ",", ")&amp;VLOOKUP(B146,Лист1!$A$2:$M$63190,11,0)&amp;IF((VLOOKUP(B146,Лист1!$A$2:$M$63190,12,0))&lt;&gt;0,", "&amp;VLOOKUP(B146,Лист1!$A$2:$M$63190,12,0),"")</f>
        <v>Омская область, АУ ДО «Спортивная школа «Сибирь»</v>
      </c>
      <c r="G146" s="51" t="s">
        <v>1043</v>
      </c>
      <c r="H146" s="51"/>
      <c r="I146" s="51"/>
      <c r="J146" s="49"/>
      <c r="K146" s="36" t="str">
        <f>VLOOKUP(B146,Лист1!$A$2:$M$63190,13,0)</f>
        <v>Сотникова Л.А.</v>
      </c>
      <c r="L146" s="48"/>
    </row>
    <row r="147" spans="1:12" s="42" customFormat="1" ht="17.25" customHeight="1" x14ac:dyDescent="0.2">
      <c r="A147" s="49"/>
      <c r="B147" s="49">
        <v>9466</v>
      </c>
      <c r="C147" s="36" t="str">
        <f>VLOOKUP(B147,Лист1!$A$2:$M$63190,2,0)&amp;" "&amp;VLOOKUP(B147,Лист1!$A$2:$M$63190,3,0)</f>
        <v>Огарев Павел</v>
      </c>
      <c r="D147" s="50">
        <f>VLOOKUP(B147,Лист1!$A$2:$M$63190,7,0)</f>
        <v>2011</v>
      </c>
      <c r="E147" s="50" t="str">
        <f>VLOOKUP(B147,Лист1!$A$2:$M$63190,8,0)</f>
        <v>III</v>
      </c>
      <c r="F147" s="36" t="str">
        <f>VLOOKUP(B147,Лист1!$A$2:$M$63190,9,0)&amp;IF((VLOOKUP(B147,Лист1!$A$2:$M$63190,10,0))&lt;&gt;0,"-"&amp;VLOOKUP(B147,Лист1!$A$2:$M$63190,10,0)&amp;", ",", ")&amp;VLOOKUP(B147,Лист1!$A$2:$M$63190,11,0)&amp;IF((VLOOKUP(B147,Лист1!$A$2:$M$63190,12,0))&lt;&gt;0,", "&amp;VLOOKUP(B147,Лист1!$A$2:$M$63190,12,0),"")</f>
        <v>Алтайский край, КГБУ ДО "СШОР им. К. Костенко"</v>
      </c>
      <c r="G147" s="51" t="s">
        <v>1045</v>
      </c>
      <c r="H147" s="51"/>
      <c r="I147" s="51"/>
      <c r="J147" s="49"/>
      <c r="K147" s="36" t="str">
        <f>VLOOKUP(B147,Лист1!$A$2:$M$63190,13,0)</f>
        <v>Колупаев А.С.</v>
      </c>
      <c r="L147" s="48"/>
    </row>
    <row r="148" spans="1:12" s="42" customFormat="1" ht="17.25" customHeight="1" x14ac:dyDescent="0.2">
      <c r="A148" s="49"/>
      <c r="B148" s="49">
        <v>9391</v>
      </c>
      <c r="C148" s="36" t="str">
        <f>VLOOKUP(B148,Лист1!$A$2:$M$63190,2,0)&amp;" "&amp;VLOOKUP(B148,Лист1!$A$2:$M$63190,3,0)</f>
        <v>Бурлаков Стёпа</v>
      </c>
      <c r="D148" s="50">
        <f>VLOOKUP(B148,Лист1!$A$2:$M$63190,7,0)</f>
        <v>2010</v>
      </c>
      <c r="E148" s="50" t="str">
        <f>VLOOKUP(B148,Лист1!$A$2:$M$63190,8,0)</f>
        <v>1 юн.</v>
      </c>
      <c r="F148" s="36" t="str">
        <f>VLOOKUP(B148,Лист1!$A$2:$M$63190,9,0)&amp;IF((VLOOKUP(B148,Лист1!$A$2:$M$63190,10,0))&lt;&gt;0,"-"&amp;VLOOKUP(B148,Лист1!$A$2:$M$63190,10,0)&amp;", ",", ")&amp;VLOOKUP(B148,Лист1!$A$2:$M$63190,11,0)&amp;IF((VLOOKUP(B148,Лист1!$A$2:$M$63190,12,0))&lt;&gt;0,", "&amp;VLOOKUP(B148,Лист1!$A$2:$M$63190,12,0),"")</f>
        <v>Свердловская область, МБОУ ДО СШ "Динамо"</v>
      </c>
      <c r="G148" s="51" t="s">
        <v>1041</v>
      </c>
      <c r="H148" s="51" t="s">
        <v>1162</v>
      </c>
      <c r="I148" s="51"/>
      <c r="J148" s="49"/>
      <c r="K148" s="36" t="str">
        <f>VLOOKUP(B148,Лист1!$A$2:$M$63190,13,0)</f>
        <v>Дедюнин В.В., Леонтьева Т.Б.</v>
      </c>
      <c r="L148" s="48"/>
    </row>
    <row r="149" spans="1:12" s="42" customFormat="1" ht="17.25" customHeight="1" x14ac:dyDescent="0.2">
      <c r="A149" s="49"/>
      <c r="B149" s="49">
        <v>9309</v>
      </c>
      <c r="C149" s="36" t="str">
        <f>VLOOKUP(B149,Лист1!$A$2:$M$63190,2,0)&amp;" "&amp;VLOOKUP(B149,Лист1!$A$2:$M$63190,3,0)</f>
        <v>Третьяков Валентин</v>
      </c>
      <c r="D149" s="50">
        <f>VLOOKUP(B149,Лист1!$A$2:$M$63190,7,0)</f>
        <v>2011</v>
      </c>
      <c r="E149" s="50" t="str">
        <f>VLOOKUP(B149,Лист1!$A$2:$M$63190,8,0)</f>
        <v>III</v>
      </c>
      <c r="F149" s="36" t="str">
        <f>VLOOKUP(B149,Лист1!$A$2:$M$63190,9,0)&amp;IF((VLOOKUP(B149,Лист1!$A$2:$M$63190,10,0))&lt;&gt;0,"-"&amp;VLOOKUP(B149,Лист1!$A$2:$M$63190,10,0)&amp;", ",", ")&amp;VLOOKUP(B149,Лист1!$A$2:$M$63190,11,0)&amp;IF((VLOOKUP(B149,Лист1!$A$2:$M$63190,12,0))&lt;&gt;0,", "&amp;VLOOKUP(B149,Лист1!$A$2:$M$63190,12,0),"")</f>
        <v>Свердловская область, МБОУ ДО СШ "Динамо"</v>
      </c>
      <c r="G149" s="51" t="s">
        <v>1052</v>
      </c>
      <c r="H149" s="51" t="s">
        <v>1172</v>
      </c>
      <c r="I149" s="51"/>
      <c r="J149" s="49"/>
      <c r="K149" s="36" t="str">
        <f>VLOOKUP(B149,Лист1!$A$2:$M$63190,13,0)</f>
        <v>Воробьева Н.В., Леонтьева Т.Б.</v>
      </c>
      <c r="L149" s="48"/>
    </row>
    <row r="150" spans="1:12" s="42" customFormat="1" ht="17.25" customHeight="1" x14ac:dyDescent="0.2">
      <c r="A150" s="49"/>
      <c r="B150" s="49">
        <v>9409</v>
      </c>
      <c r="C150" s="36" t="str">
        <f>VLOOKUP(B150,Лист1!$A$2:$M$63190,2,0)&amp;" "&amp;VLOOKUP(B150,Лист1!$A$2:$M$63190,3,0)</f>
        <v>Шамгонов Аслан</v>
      </c>
      <c r="D150" s="50">
        <f>VLOOKUP(B150,Лист1!$A$2:$M$63190,7,0)</f>
        <v>2011</v>
      </c>
      <c r="E150" s="50" t="str">
        <f>VLOOKUP(B150,Лист1!$A$2:$M$63190,8,0)</f>
        <v>II</v>
      </c>
      <c r="F150" s="36" t="str">
        <f>VLOOKUP(B150,Лист1!$A$2:$M$63190,9,0)&amp;IF((VLOOKUP(B150,Лист1!$A$2:$M$63190,10,0))&lt;&gt;0,"-"&amp;VLOOKUP(B150,Лист1!$A$2:$M$63190,10,0)&amp;", ",", ")&amp;VLOOKUP(B150,Лист1!$A$2:$M$63190,11,0)&amp;IF((VLOOKUP(B150,Лист1!$A$2:$M$63190,12,0))&lt;&gt;0,", "&amp;VLOOKUP(B150,Лист1!$A$2:$M$63190,12,0),"")</f>
        <v>Омская область, БУ ДО города Омска «СШОР №3»</v>
      </c>
      <c r="G150" s="51" t="s">
        <v>1053</v>
      </c>
      <c r="H150" s="51"/>
      <c r="I150" s="51"/>
      <c r="J150" s="49"/>
      <c r="K150" s="36" t="str">
        <f>VLOOKUP(B150,Лист1!$A$2:$M$63190,13,0)</f>
        <v>Сотникова Л.А.</v>
      </c>
      <c r="L150" s="48"/>
    </row>
    <row r="151" spans="1:12" s="42" customFormat="1" ht="17.25" customHeight="1" x14ac:dyDescent="0.2">
      <c r="A151" s="49"/>
      <c r="B151" s="49">
        <v>9329</v>
      </c>
      <c r="C151" s="36" t="str">
        <f>VLOOKUP(B151,Лист1!$A$2:$M$63190,2,0)&amp;" "&amp;VLOOKUP(B151,Лист1!$A$2:$M$63190,3,0)</f>
        <v>Качесов Александр</v>
      </c>
      <c r="D151" s="50">
        <f>VLOOKUP(B151,Лист1!$A$2:$M$63190,7,0)</f>
        <v>2010</v>
      </c>
      <c r="E151" s="50" t="str">
        <f>VLOOKUP(B151,Лист1!$A$2:$M$63190,8,0)</f>
        <v>1 юн.</v>
      </c>
      <c r="F151" s="36" t="str">
        <f>VLOOKUP(B151,Лист1!$A$2:$M$63190,9,0)&amp;IF((VLOOKUP(B151,Лист1!$A$2:$M$63190,10,0))&lt;&gt;0,"-"&amp;VLOOKUP(B151,Лист1!$A$2:$M$63190,10,0)&amp;", ",", ")&amp;VLOOKUP(B151,Лист1!$A$2:$M$63190,11,0)&amp;IF((VLOOKUP(B151,Лист1!$A$2:$M$63190,12,0))&lt;&gt;0,", "&amp;VLOOKUP(B151,Лист1!$A$2:$M$63190,12,0),"")</f>
        <v>Свердловская область, МБОУ ДО СШ "Динамо"</v>
      </c>
      <c r="G151" s="51" t="s">
        <v>1051</v>
      </c>
      <c r="H151" s="51" t="s">
        <v>1163</v>
      </c>
      <c r="I151" s="51"/>
      <c r="J151" s="49"/>
      <c r="K151" s="36" t="str">
        <f>VLOOKUP(B151,Лист1!$A$2:$M$63190,13,0)</f>
        <v>Воробьев В.В.</v>
      </c>
      <c r="L151" s="48"/>
    </row>
    <row r="152" spans="1:12" s="42" customFormat="1" ht="17.25" customHeight="1" x14ac:dyDescent="0.2">
      <c r="A152" s="49"/>
      <c r="B152" s="49">
        <v>9355</v>
      </c>
      <c r="C152" s="36" t="str">
        <f>VLOOKUP(B152,Лист1!$A$2:$M$63190,2,0)&amp;" "&amp;VLOOKUP(B152,Лист1!$A$2:$M$63190,3,0)</f>
        <v>Козырев Андрей</v>
      </c>
      <c r="D152" s="50">
        <f>VLOOKUP(B152,Лист1!$A$2:$M$63190,7,0)</f>
        <v>2010</v>
      </c>
      <c r="E152" s="50" t="str">
        <f>VLOOKUP(B152,Лист1!$A$2:$M$63190,8,0)</f>
        <v>II</v>
      </c>
      <c r="F152" s="36" t="str">
        <f>VLOOKUP(B152,Лист1!$A$2:$M$63190,9,0)&amp;IF((VLOOKUP(B152,Лист1!$A$2:$M$63190,10,0))&lt;&gt;0,"-"&amp;VLOOKUP(B152,Лист1!$A$2:$M$63190,10,0)&amp;", ",", ")&amp;VLOOKUP(B152,Лист1!$A$2:$M$63190,11,0)&amp;IF((VLOOKUP(B152,Лист1!$A$2:$M$63190,12,0))&lt;&gt;0,", "&amp;VLOOKUP(B152,Лист1!$A$2:$M$63190,12,0),"")</f>
        <v>Омская область, БУ ДО города Омска «СШОР №3»</v>
      </c>
      <c r="G152" s="51" t="s">
        <v>1061</v>
      </c>
      <c r="H152" s="51"/>
      <c r="I152" s="51"/>
      <c r="J152" s="49"/>
      <c r="K152" s="36" t="str">
        <f>VLOOKUP(B152,Лист1!$A$2:$M$63190,13,0)</f>
        <v>Мусс О.В.</v>
      </c>
      <c r="L152" s="48"/>
    </row>
    <row r="153" spans="1:12" s="42" customFormat="1" ht="24" customHeight="1" x14ac:dyDescent="0.2">
      <c r="A153" s="49"/>
      <c r="B153" s="49">
        <v>9351</v>
      </c>
      <c r="C153" s="36" t="str">
        <f>VLOOKUP(B153,Лист1!$A$2:$M$63190,2,0)&amp;" "&amp;VLOOKUP(B153,Лист1!$A$2:$M$63190,3,0)</f>
        <v>Резинкин Данила</v>
      </c>
      <c r="D153" s="50">
        <f>VLOOKUP(B153,Лист1!$A$2:$M$63190,7,0)</f>
        <v>2010</v>
      </c>
      <c r="E153" s="50" t="str">
        <f>VLOOKUP(B153,Лист1!$A$2:$M$63190,8,0)</f>
        <v>II</v>
      </c>
      <c r="F153" s="36" t="str">
        <f>VLOOKUP(B153,Лист1!$A$2:$M$63190,9,0)&amp;IF((VLOOKUP(B153,Лист1!$A$2:$M$63190,10,0))&lt;&gt;0,"-"&amp;VLOOKUP(B153,Лист1!$A$2:$M$63190,10,0)&amp;", ",", ")&amp;VLOOKUP(B153,Лист1!$A$2:$M$63190,11,0)&amp;IF((VLOOKUP(B153,Лист1!$A$2:$M$63190,12,0))&lt;&gt;0,", "&amp;VLOOKUP(B153,Лист1!$A$2:$M$63190,12,0),"")</f>
        <v>Челябинская область, МБУ ДО СШОР №11 г. Челябинска</v>
      </c>
      <c r="G153" s="51" t="s">
        <v>1060</v>
      </c>
      <c r="H153" s="51" t="s">
        <v>1161</v>
      </c>
      <c r="I153" s="51"/>
      <c r="J153" s="49"/>
      <c r="K153" s="36" t="str">
        <f>VLOOKUP(B153,Лист1!$A$2:$M$63190,13,0)</f>
        <v>Пелевина И.В.</v>
      </c>
      <c r="L153" s="48"/>
    </row>
    <row r="154" spans="1:12" s="42" customFormat="1" ht="17.25" customHeight="1" x14ac:dyDescent="0.2">
      <c r="A154" s="49"/>
      <c r="B154" s="49">
        <v>9410</v>
      </c>
      <c r="C154" s="36" t="str">
        <f>VLOOKUP(B154,Лист1!$A$2:$M$63190,2,0)&amp;" "&amp;VLOOKUP(B154,Лист1!$A$2:$M$63190,3,0)</f>
        <v>Дмитриенко Дмитрий</v>
      </c>
      <c r="D154" s="50">
        <f>VLOOKUP(B154,Лист1!$A$2:$M$63190,7,0)</f>
        <v>2012</v>
      </c>
      <c r="E154" s="50" t="str">
        <f>VLOOKUP(B154,Лист1!$A$2:$M$63190,8,0)</f>
        <v>III</v>
      </c>
      <c r="F154" s="36" t="str">
        <f>VLOOKUP(B154,Лист1!$A$2:$M$63190,9,0)&amp;IF((VLOOKUP(B154,Лист1!$A$2:$M$63190,10,0))&lt;&gt;0,"-"&amp;VLOOKUP(B154,Лист1!$A$2:$M$63190,10,0)&amp;", ",", ")&amp;VLOOKUP(B154,Лист1!$A$2:$M$63190,11,0)&amp;IF((VLOOKUP(B154,Лист1!$A$2:$M$63190,12,0))&lt;&gt;0,", "&amp;VLOOKUP(B154,Лист1!$A$2:$M$63190,12,0),"")</f>
        <v>Омская область, БУ ДО города Омска «СШОР №3»</v>
      </c>
      <c r="G154" s="51" t="s">
        <v>1071</v>
      </c>
      <c r="H154" s="51"/>
      <c r="I154" s="51"/>
      <c r="J154" s="49"/>
      <c r="K154" s="36" t="str">
        <f>VLOOKUP(B154,Лист1!$A$2:$M$63190,13,0)</f>
        <v>Сотникова Л.А.</v>
      </c>
      <c r="L154" s="48"/>
    </row>
    <row r="155" spans="1:12" s="42" customFormat="1" ht="17.25" customHeight="1" x14ac:dyDescent="0.2">
      <c r="A155" s="49"/>
      <c r="B155" s="49">
        <v>9424</v>
      </c>
      <c r="C155" s="36" t="str">
        <f>VLOOKUP(B155,Лист1!$A$2:$M$63190,2,0)&amp;" "&amp;VLOOKUP(B155,Лист1!$A$2:$M$63190,3,0)</f>
        <v>Прудников Алексей</v>
      </c>
      <c r="D155" s="50">
        <f>VLOOKUP(B155,Лист1!$A$2:$M$63190,7,0)</f>
        <v>2010</v>
      </c>
      <c r="E155" s="50" t="str">
        <f>VLOOKUP(B155,Лист1!$A$2:$M$63190,8,0)</f>
        <v>II</v>
      </c>
      <c r="F155" s="36" t="str">
        <f>VLOOKUP(B155,Лист1!$A$2:$M$63190,9,0)&amp;IF((VLOOKUP(B155,Лист1!$A$2:$M$63190,10,0))&lt;&gt;0,"-"&amp;VLOOKUP(B155,Лист1!$A$2:$M$63190,10,0)&amp;", ",", ")&amp;VLOOKUP(B155,Лист1!$A$2:$M$63190,11,0)&amp;IF((VLOOKUP(B155,Лист1!$A$2:$M$63190,12,0))&lt;&gt;0,", "&amp;VLOOKUP(B155,Лист1!$A$2:$M$63190,12,0),"")</f>
        <v>Алтайский край, КГБУ ДО "СШОР им. К.Костенко"</v>
      </c>
      <c r="G155" s="51" t="s">
        <v>1069</v>
      </c>
      <c r="H155" s="51" t="s">
        <v>1171</v>
      </c>
      <c r="I155" s="51"/>
      <c r="J155" s="49"/>
      <c r="K155" s="36" t="str">
        <f>VLOOKUP(B155,Лист1!$A$2:$M$63190,13,0)</f>
        <v>Носачев С.Ю., Стребков В.А.</v>
      </c>
      <c r="L155" s="48"/>
    </row>
    <row r="156" spans="1:12" s="42" customFormat="1" ht="17.25" customHeight="1" x14ac:dyDescent="0.2">
      <c r="A156" s="49"/>
      <c r="B156" s="49">
        <v>9327</v>
      </c>
      <c r="C156" s="36" t="str">
        <f>VLOOKUP(B156,Лист1!$A$2:$M$63190,2,0)&amp;" "&amp;VLOOKUP(B156,Лист1!$A$2:$M$63190,3,0)</f>
        <v>Волков Виктор</v>
      </c>
      <c r="D156" s="50">
        <f>VLOOKUP(B156,Лист1!$A$2:$M$63190,7,0)</f>
        <v>2010</v>
      </c>
      <c r="E156" s="50" t="str">
        <f>VLOOKUP(B156,Лист1!$A$2:$M$63190,8,0)</f>
        <v>1 юн.</v>
      </c>
      <c r="F156" s="36" t="str">
        <f>VLOOKUP(B156,Лист1!$A$2:$M$63190,9,0)&amp;IF((VLOOKUP(B156,Лист1!$A$2:$M$63190,10,0))&lt;&gt;0,"-"&amp;VLOOKUP(B156,Лист1!$A$2:$M$63190,10,0)&amp;", ",", ")&amp;VLOOKUP(B156,Лист1!$A$2:$M$63190,11,0)&amp;IF((VLOOKUP(B156,Лист1!$A$2:$M$63190,12,0))&lt;&gt;0,", "&amp;VLOOKUP(B156,Лист1!$A$2:$M$63190,12,0),"")</f>
        <v>Свердловская область, МБОУ ДО СШ "Динамо"</v>
      </c>
      <c r="G156" s="51" t="s">
        <v>1068</v>
      </c>
      <c r="H156" s="51" t="s">
        <v>1180</v>
      </c>
      <c r="I156" s="51"/>
      <c r="J156" s="49"/>
      <c r="K156" s="36" t="str">
        <f>VLOOKUP(B156,Лист1!$A$2:$M$63190,13,0)</f>
        <v>Воробьев В.В.</v>
      </c>
      <c r="L156" s="48"/>
    </row>
    <row r="157" spans="1:12" s="42" customFormat="1" ht="17.25" customHeight="1" x14ac:dyDescent="0.2">
      <c r="A157" s="49"/>
      <c r="B157" s="49">
        <v>9378</v>
      </c>
      <c r="C157" s="36" t="str">
        <f>VLOOKUP(B157,Лист1!$A$2:$M$63190,2,0)&amp;" "&amp;VLOOKUP(B157,Лист1!$A$2:$M$63190,3,0)</f>
        <v>Пронин Ярослав</v>
      </c>
      <c r="D157" s="50">
        <f>VLOOKUP(B157,Лист1!$A$2:$M$63190,7,0)</f>
        <v>2011</v>
      </c>
      <c r="E157" s="50" t="str">
        <f>VLOOKUP(B157,Лист1!$A$2:$M$63190,8,0)</f>
        <v>1 юн.</v>
      </c>
      <c r="F157" s="36" t="str">
        <f>VLOOKUP(B157,Лист1!$A$2:$M$63190,9,0)&amp;IF((VLOOKUP(B157,Лист1!$A$2:$M$63190,10,0))&lt;&gt;0,"-"&amp;VLOOKUP(B157,Лист1!$A$2:$M$63190,10,0)&amp;", ",", ")&amp;VLOOKUP(B157,Лист1!$A$2:$M$63190,11,0)&amp;IF((VLOOKUP(B157,Лист1!$A$2:$M$63190,12,0))&lt;&gt;0,", "&amp;VLOOKUP(B157,Лист1!$A$2:$M$63190,12,0),"")</f>
        <v>Свердловская область, МБОУ ДО СШ "Виктория"</v>
      </c>
      <c r="G157" s="51" t="s">
        <v>1044</v>
      </c>
      <c r="H157" s="51"/>
      <c r="I157" s="51"/>
      <c r="J157" s="49"/>
      <c r="K157" s="36" t="str">
        <f>VLOOKUP(B157,Лист1!$A$2:$M$63190,13,0)</f>
        <v>Горбунова Н.Г.</v>
      </c>
      <c r="L157" s="48"/>
    </row>
    <row r="158" spans="1:12" s="42" customFormat="1" ht="17.25" customHeight="1" x14ac:dyDescent="0.2">
      <c r="A158" s="49">
        <v>33</v>
      </c>
      <c r="B158" s="49">
        <v>9382</v>
      </c>
      <c r="C158" s="36" t="str">
        <f>VLOOKUP(B158,Лист1!$A$2:$M$63190,2,0)&amp;" "&amp;VLOOKUP(B158,Лист1!$A$2:$M$63190,3,0)</f>
        <v>Аристов Дмитрий</v>
      </c>
      <c r="D158" s="50">
        <f>VLOOKUP(B158,Лист1!$A$2:$M$63190,7,0)</f>
        <v>2011</v>
      </c>
      <c r="E158" s="50" t="str">
        <f>VLOOKUP(B158,Лист1!$A$2:$M$63190,8,0)</f>
        <v>1 юн.</v>
      </c>
      <c r="F158" s="36" t="str">
        <f>VLOOKUP(B158,Лист1!$A$2:$M$63190,9,0)&amp;IF((VLOOKUP(B158,Лист1!$A$2:$M$63190,10,0))&lt;&gt;0,"-"&amp;VLOOKUP(B158,Лист1!$A$2:$M$63190,10,0)&amp;", ",", ")&amp;VLOOKUP(B158,Лист1!$A$2:$M$63190,11,0)&amp;IF((VLOOKUP(B158,Лист1!$A$2:$M$63190,12,0))&lt;&gt;0,", "&amp;VLOOKUP(B158,Лист1!$A$2:$M$63190,12,0),"")</f>
        <v>Свердловская область, МБОУ ДО СШ "Виктория"</v>
      </c>
      <c r="G158" s="51" t="s">
        <v>1070</v>
      </c>
      <c r="H158" s="51" t="s">
        <v>1181</v>
      </c>
      <c r="I158" s="51"/>
      <c r="J158" s="49"/>
      <c r="K158" s="36" t="str">
        <f>VLOOKUP(B158,Лист1!$A$2:$M$63190,13,0)</f>
        <v>Горбунова Н.Г.</v>
      </c>
      <c r="L158" s="48"/>
    </row>
    <row r="159" spans="1:12" ht="17.25" customHeight="1" x14ac:dyDescent="0.2">
      <c r="A159" s="82" t="s">
        <v>1626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48"/>
    </row>
    <row r="160" spans="1:12" s="42" customFormat="1" ht="25.5" customHeight="1" x14ac:dyDescent="0.2">
      <c r="A160" s="52" t="s">
        <v>902</v>
      </c>
      <c r="B160" s="49">
        <v>5053</v>
      </c>
      <c r="C160" s="36" t="str">
        <f>VLOOKUP(B160,Лист1!$A$2:$M$63190,2,0)&amp;" "&amp;VLOOKUP(B160,Лист1!$A$2:$M$63190,3,0)</f>
        <v>Близнюкова Дарья</v>
      </c>
      <c r="D160" s="50">
        <f>VLOOKUP(B160,Лист1!$A$2:$M$63190,7,0)</f>
        <v>2006</v>
      </c>
      <c r="E160" s="50" t="str">
        <f>VLOOKUP(B160,Лист1!$A$2:$M$63190,8,0)</f>
        <v>МС</v>
      </c>
      <c r="F160" s="36" t="str">
        <f>VLOOKUP(B160,Лист1!$A$2:$M$63190,9,0)&amp;IF((VLOOKUP(B160,Лист1!$A$2:$M$63190,10,0))&lt;&gt;0,"-"&amp;VLOOKUP(B160,Лист1!$A$2:$M$63190,10,0)&amp;", ",", ")&amp;VLOOKUP(B160,Лист1!$A$2:$M$63190,11,0)&amp;IF((VLOOKUP(B160,Лист1!$A$2:$M$63190,12,0))&lt;&gt;0,", "&amp;VLOOKUP(B160,Лист1!$A$2:$M$63190,12,0),"")</f>
        <v>Свердловская область, ГАУ ДО СО "СШОР им. Я.И. Рыжкова", "КЖТ УрГУПС"</v>
      </c>
      <c r="G160" s="51" t="s">
        <v>1182</v>
      </c>
      <c r="H160" s="51"/>
      <c r="I160" s="51" t="s">
        <v>1422</v>
      </c>
      <c r="J160" s="49">
        <v>100</v>
      </c>
      <c r="K160" s="36" t="str">
        <f>VLOOKUP(B160,Лист1!$A$2:$M$63190,13,0)</f>
        <v>Салахов Е.А., Воробьева Н.В.</v>
      </c>
      <c r="L160" s="48"/>
    </row>
    <row r="161" spans="1:12" s="42" customFormat="1" ht="17.25" customHeight="1" x14ac:dyDescent="0.2">
      <c r="A161" s="52" t="s">
        <v>900</v>
      </c>
      <c r="B161" s="49">
        <v>6984</v>
      </c>
      <c r="C161" s="36" t="str">
        <f>VLOOKUP(B161,Лист1!$A$2:$M$63190,2,0)&amp;" "&amp;VLOOKUP(B161,Лист1!$A$2:$M$63190,3,0)</f>
        <v>Пискун Анна</v>
      </c>
      <c r="D161" s="50">
        <f>VLOOKUP(B161,Лист1!$A$2:$M$63190,7,0)</f>
        <v>2007</v>
      </c>
      <c r="E161" s="50" t="str">
        <f>VLOOKUP(B161,Лист1!$A$2:$M$63190,8,0)</f>
        <v>КМС</v>
      </c>
      <c r="F161" s="36" t="str">
        <f>VLOOKUP(B161,Лист1!$A$2:$M$63190,9,0)&amp;IF((VLOOKUP(B161,Лист1!$A$2:$M$63190,10,0))&lt;&gt;0,"-"&amp;VLOOKUP(B161,Лист1!$A$2:$M$63190,10,0)&amp;", ",", ")&amp;VLOOKUP(B161,Лист1!$A$2:$M$63190,11,0)&amp;IF((VLOOKUP(B161,Лист1!$A$2:$M$63190,12,0))&lt;&gt;0,", "&amp;VLOOKUP(B161,Лист1!$A$2:$M$63190,12,0),"")</f>
        <v>Алтайский край, КГБУ СП "СШОР им. К. Костенко"</v>
      </c>
      <c r="G161" s="51" t="s">
        <v>1190</v>
      </c>
      <c r="H161" s="51"/>
      <c r="I161" s="51" t="s">
        <v>1423</v>
      </c>
      <c r="J161" s="49">
        <v>75</v>
      </c>
      <c r="K161" s="36" t="str">
        <f>VLOOKUP(B161,Лист1!$A$2:$M$63190,13,0)</f>
        <v>Иванов А.А., Мамутов Р.А.</v>
      </c>
      <c r="L161" s="48"/>
    </row>
    <row r="162" spans="1:12" s="42" customFormat="1" ht="25.5" customHeight="1" x14ac:dyDescent="0.2">
      <c r="A162" s="52" t="s">
        <v>901</v>
      </c>
      <c r="B162" s="49">
        <v>5759</v>
      </c>
      <c r="C162" s="36" t="str">
        <f>VLOOKUP(B162,Лист1!$A$2:$M$63190,2,0)&amp;" "&amp;VLOOKUP(B162,Лист1!$A$2:$M$63190,3,0)</f>
        <v>Яркова Полина</v>
      </c>
      <c r="D162" s="50">
        <f>VLOOKUP(B162,Лист1!$A$2:$M$63190,7,0)</f>
        <v>2006</v>
      </c>
      <c r="E162" s="50" t="str">
        <f>VLOOKUP(B162,Лист1!$A$2:$M$63190,8,0)</f>
        <v>КМС</v>
      </c>
      <c r="F162" s="36" t="str">
        <f>VLOOKUP(B162,Лист1!$A$2:$M$63190,9,0)&amp;IF((VLOOKUP(B162,Лист1!$A$2:$M$63190,10,0))&lt;&gt;0,"-"&amp;VLOOKUP(B162,Лист1!$A$2:$M$63190,10,0)&amp;", ",", ")&amp;VLOOKUP(B162,Лист1!$A$2:$M$63190,11,0)&amp;IF((VLOOKUP(B162,Лист1!$A$2:$M$63190,12,0))&lt;&gt;0,", "&amp;VLOOKUP(B162,Лист1!$A$2:$M$63190,12,0),"")</f>
        <v>Свердловская область, ГАУ ДО СО "СШОР им. Я.И. Рыжкова"</v>
      </c>
      <c r="G162" s="51" t="s">
        <v>1189</v>
      </c>
      <c r="H162" s="51"/>
      <c r="I162" s="51" t="s">
        <v>1424</v>
      </c>
      <c r="J162" s="49">
        <v>50</v>
      </c>
      <c r="K162" s="36" t="str">
        <f>VLOOKUP(B162,Лист1!$A$2:$M$63190,13,0)</f>
        <v>Салахов Е.А., Кильметова Т.А.</v>
      </c>
      <c r="L162" s="48"/>
    </row>
    <row r="163" spans="1:12" s="42" customFormat="1" ht="17.25" customHeight="1" x14ac:dyDescent="0.2">
      <c r="A163" s="52" t="s">
        <v>906</v>
      </c>
      <c r="B163" s="49">
        <v>7373</v>
      </c>
      <c r="C163" s="36" t="str">
        <f>VLOOKUP(B163,Лист1!$A$2:$M$63190,2,0)&amp;" "&amp;VLOOKUP(B163,Лист1!$A$2:$M$63190,3,0)</f>
        <v>Селивёрстова Доминика</v>
      </c>
      <c r="D163" s="50">
        <f>VLOOKUP(B163,Лист1!$A$2:$M$63190,7,0)</f>
        <v>2007</v>
      </c>
      <c r="E163" s="50" t="str">
        <f>VLOOKUP(B163,Лист1!$A$2:$M$63190,8,0)</f>
        <v>КМС</v>
      </c>
      <c r="F163" s="36" t="str">
        <f>VLOOKUP(B163,Лист1!$A$2:$M$63190,9,0)&amp;IF((VLOOKUP(B163,Лист1!$A$2:$M$63190,10,0))&lt;&gt;0,"-"&amp;VLOOKUP(B163,Лист1!$A$2:$M$63190,10,0)&amp;", ",", ")&amp;VLOOKUP(B163,Лист1!$A$2:$M$63190,11,0)&amp;IF((VLOOKUP(B163,Лист1!$A$2:$M$63190,12,0))&lt;&gt;0,", "&amp;VLOOKUP(B163,Лист1!$A$2:$M$63190,12,0),"")</f>
        <v>Алтайский край, КГБУ ДО "СШОР им. К. Костенко"</v>
      </c>
      <c r="G163" s="51" t="s">
        <v>1191</v>
      </c>
      <c r="H163" s="51"/>
      <c r="I163" s="51" t="s">
        <v>1425</v>
      </c>
      <c r="J163" s="49"/>
      <c r="K163" s="36" t="str">
        <f>VLOOKUP(B163,Лист1!$A$2:$M$63190,13,0)</f>
        <v>Иванов А.А., Мамутов Р.А.</v>
      </c>
      <c r="L163" s="48"/>
    </row>
    <row r="164" spans="1:12" s="42" customFormat="1" ht="27" customHeight="1" x14ac:dyDescent="0.2">
      <c r="A164" s="52" t="s">
        <v>899</v>
      </c>
      <c r="B164" s="49">
        <v>9323</v>
      </c>
      <c r="C164" s="36" t="str">
        <f>VLOOKUP(B164,Лист1!$A$2:$M$63190,2,0)&amp;" "&amp;VLOOKUP(B164,Лист1!$A$2:$M$63190,3,0)</f>
        <v>Горбунова Елизавета</v>
      </c>
      <c r="D164" s="50">
        <f>VLOOKUP(B164,Лист1!$A$2:$M$63190,7,0)</f>
        <v>2007</v>
      </c>
      <c r="E164" s="50" t="str">
        <f>VLOOKUP(B164,Лист1!$A$2:$M$63190,8,0)</f>
        <v>I</v>
      </c>
      <c r="F164" s="36" t="str">
        <f>VLOOKUP(B164,Лист1!$A$2:$M$63190,9,0)&amp;IF((VLOOKUP(B164,Лист1!$A$2:$M$63190,10,0))&lt;&gt;0,"-"&amp;VLOOKUP(B164,Лист1!$A$2:$M$63190,10,0)&amp;", ",", ")&amp;VLOOKUP(B164,Лист1!$A$2:$M$63190,11,0)&amp;IF((VLOOKUP(B164,Лист1!$A$2:$M$63190,12,0))&lt;&gt;0,", "&amp;VLOOKUP(B164,Лист1!$A$2:$M$63190,12,0),"")</f>
        <v>Челябинская область, МБУ ДО СШОР №11 г. Челябинска</v>
      </c>
      <c r="G164" s="51" t="s">
        <v>1184</v>
      </c>
      <c r="H164" s="51"/>
      <c r="I164" s="51" t="s">
        <v>1426</v>
      </c>
      <c r="J164" s="49"/>
      <c r="K164" s="36" t="str">
        <f>VLOOKUP(B164,Лист1!$A$2:$M$63190,13,0)</f>
        <v>Коротовских А.А.</v>
      </c>
    </row>
    <row r="165" spans="1:12" s="42" customFormat="1" ht="23.25" customHeight="1" x14ac:dyDescent="0.2">
      <c r="A165" s="52" t="s">
        <v>11</v>
      </c>
      <c r="B165" s="49">
        <v>5056</v>
      </c>
      <c r="C165" s="36" t="str">
        <f>VLOOKUP(B165,Лист1!$A$2:$M$63190,2,0)&amp;" "&amp;VLOOKUP(B165,Лист1!$A$2:$M$63190,3,0)</f>
        <v>Кадникова Екатерина</v>
      </c>
      <c r="D165" s="50">
        <f>VLOOKUP(B165,Лист1!$A$2:$M$63190,7,0)</f>
        <v>2006</v>
      </c>
      <c r="E165" s="50" t="str">
        <f>VLOOKUP(B165,Лист1!$A$2:$M$63190,8,0)</f>
        <v>КМС</v>
      </c>
      <c r="F165" s="36" t="str">
        <f>VLOOKUP(B165,Лист1!$A$2:$M$63190,9,0)&amp;IF((VLOOKUP(B165,Лист1!$A$2:$M$63190,10,0))&lt;&gt;0,"-"&amp;VLOOKUP(B165,Лист1!$A$2:$M$63190,10,0)&amp;", ",", ")&amp;VLOOKUP(B165,Лист1!$A$2:$M$63190,11,0)&amp;IF((VLOOKUP(B165,Лист1!$A$2:$M$63190,12,0))&lt;&gt;0,", "&amp;VLOOKUP(B165,Лист1!$A$2:$M$63190,12,0),"")</f>
        <v>Свердловская область, ГАУ ДО СО "СШОР им. Я.И. Рыжкова"</v>
      </c>
      <c r="G165" s="51" t="s">
        <v>1183</v>
      </c>
      <c r="H165" s="51"/>
      <c r="I165" s="51" t="s">
        <v>1427</v>
      </c>
      <c r="J165" s="49"/>
      <c r="K165" s="36" t="str">
        <f>VLOOKUP(B165,Лист1!$A$2:$M$63190,13,0)</f>
        <v>Салахов Е.А.</v>
      </c>
    </row>
    <row r="166" spans="1:12" s="42" customFormat="1" ht="17.25" customHeight="1" x14ac:dyDescent="0.2">
      <c r="A166" s="52" t="s">
        <v>907</v>
      </c>
      <c r="B166" s="49">
        <v>9144</v>
      </c>
      <c r="C166" s="36" t="str">
        <f>VLOOKUP(B166,Лист1!$A$2:$M$63190,2,0)&amp;" "&amp;VLOOKUP(B166,Лист1!$A$2:$M$63190,3,0)</f>
        <v>Усатая Алина</v>
      </c>
      <c r="D166" s="50">
        <f>VLOOKUP(B166,Лист1!$A$2:$M$63190,7,0)</f>
        <v>2007</v>
      </c>
      <c r="E166" s="50" t="str">
        <f>VLOOKUP(B166,Лист1!$A$2:$M$63190,8,0)</f>
        <v>I</v>
      </c>
      <c r="F166" s="36" t="str">
        <f>VLOOKUP(B166,Лист1!$A$2:$M$63190,9,0)&amp;IF((VLOOKUP(B166,Лист1!$A$2:$M$63190,10,0))&lt;&gt;0,"-"&amp;VLOOKUP(B166,Лист1!$A$2:$M$63190,10,0)&amp;", ",", ")&amp;VLOOKUP(B166,Лист1!$A$2:$M$63190,11,0)&amp;IF((VLOOKUP(B166,Лист1!$A$2:$M$63190,12,0))&lt;&gt;0,", "&amp;VLOOKUP(B166,Лист1!$A$2:$M$63190,12,0),"")</f>
        <v>Алтайский край, КГБУ ДО"СШОР им. К.Костенко"</v>
      </c>
      <c r="G166" s="51" t="s">
        <v>1186</v>
      </c>
      <c r="H166" s="51" t="s">
        <v>1275</v>
      </c>
      <c r="I166" s="51" t="s">
        <v>1428</v>
      </c>
      <c r="J166" s="49"/>
      <c r="K166" s="36" t="str">
        <f>VLOOKUP(B166,Лист1!$A$2:$M$63190,13,0)</f>
        <v>Иванов А.А., Мамутов Р.А.</v>
      </c>
      <c r="L166" s="48"/>
    </row>
    <row r="167" spans="1:12" s="42" customFormat="1" ht="17.25" customHeight="1" x14ac:dyDescent="0.2">
      <c r="A167" s="52" t="s">
        <v>903</v>
      </c>
      <c r="B167" s="49">
        <v>6624</v>
      </c>
      <c r="C167" s="36" t="str">
        <f>VLOOKUP(B167,Лист1!$A$2:$M$63190,2,0)&amp;" "&amp;VLOOKUP(B167,Лист1!$A$2:$M$63190,3,0)</f>
        <v>Сеник Ксения</v>
      </c>
      <c r="D167" s="50">
        <f>VLOOKUP(B167,Лист1!$A$2:$M$63190,7,0)</f>
        <v>2007</v>
      </c>
      <c r="E167" s="50" t="str">
        <f>VLOOKUP(B167,Лист1!$A$2:$M$63190,8,0)</f>
        <v>I</v>
      </c>
      <c r="F167" s="36" t="str">
        <f>VLOOKUP(B167,Лист1!$A$2:$M$63190,9,0)&amp;IF((VLOOKUP(B167,Лист1!$A$2:$M$63190,10,0))&lt;&gt;0,"-"&amp;VLOOKUP(B167,Лист1!$A$2:$M$63190,10,0)&amp;", ",", ")&amp;VLOOKUP(B167,Лист1!$A$2:$M$63190,11,0)&amp;IF((VLOOKUP(B167,Лист1!$A$2:$M$63190,12,0))&lt;&gt;0,", "&amp;VLOOKUP(B167,Лист1!$A$2:$M$63190,12,0),"")</f>
        <v>Свердловская область, СШ "Динамо"</v>
      </c>
      <c r="G167" s="51" t="s">
        <v>1185</v>
      </c>
      <c r="H167" s="51" t="s">
        <v>1276</v>
      </c>
      <c r="I167" s="51" t="s">
        <v>1429</v>
      </c>
      <c r="J167" s="49"/>
      <c r="K167" s="36" t="str">
        <f>VLOOKUP(B167,Лист1!$A$2:$M$63190,13,0)</f>
        <v>Ильин А.В.</v>
      </c>
      <c r="L167" s="48"/>
    </row>
    <row r="168" spans="1:12" s="42" customFormat="1" ht="17.25" customHeight="1" x14ac:dyDescent="0.2">
      <c r="A168" s="52" t="s">
        <v>904</v>
      </c>
      <c r="B168" s="49">
        <v>6620</v>
      </c>
      <c r="C168" s="36" t="str">
        <f>VLOOKUP(B168,Лист1!$A$2:$M$63190,2,0)&amp;" "&amp;VLOOKUP(B168,Лист1!$A$2:$M$63190,3,0)</f>
        <v>Мазитова Софья</v>
      </c>
      <c r="D168" s="50">
        <f>VLOOKUP(B168,Лист1!$A$2:$M$63190,7,0)</f>
        <v>2007</v>
      </c>
      <c r="E168" s="50" t="str">
        <f>VLOOKUP(B168,Лист1!$A$2:$M$63190,8,0)</f>
        <v>КМС</v>
      </c>
      <c r="F168" s="36" t="str">
        <f>VLOOKUP(B168,Лист1!$A$2:$M$63190,9,0)&amp;IF((VLOOKUP(B168,Лист1!$A$2:$M$63190,10,0))&lt;&gt;0,"-"&amp;VLOOKUP(B168,Лист1!$A$2:$M$63190,10,0)&amp;", ",", ")&amp;VLOOKUP(B168,Лист1!$A$2:$M$63190,11,0)&amp;IF((VLOOKUP(B168,Лист1!$A$2:$M$63190,12,0))&lt;&gt;0,", "&amp;VLOOKUP(B168,Лист1!$A$2:$M$63190,12,0),"")</f>
        <v>Свердловская область, СШ "ВИР"</v>
      </c>
      <c r="G168" s="51" t="s">
        <v>1192</v>
      </c>
      <c r="H168" s="51" t="s">
        <v>1277</v>
      </c>
      <c r="I168" s="51" t="s">
        <v>1430</v>
      </c>
      <c r="J168" s="49"/>
      <c r="K168" s="36" t="str">
        <f>VLOOKUP(B168,Лист1!$A$2:$M$63190,13,0)</f>
        <v>Калашников М.П.</v>
      </c>
      <c r="L168" s="48"/>
    </row>
    <row r="169" spans="1:12" s="42" customFormat="1" ht="17.25" customHeight="1" x14ac:dyDescent="0.2">
      <c r="A169" s="52"/>
      <c r="B169" s="49">
        <v>9421</v>
      </c>
      <c r="C169" s="36" t="str">
        <f>VLOOKUP(B169,Лист1!$A$2:$M$63190,2,0)&amp;" "&amp;VLOOKUP(B169,Лист1!$A$2:$M$63190,3,0)</f>
        <v>Грибанова Виктория</v>
      </c>
      <c r="D169" s="50">
        <f>VLOOKUP(B169,Лист1!$A$2:$M$63190,7,0)</f>
        <v>2007</v>
      </c>
      <c r="E169" s="50" t="str">
        <f>VLOOKUP(B169,Лист1!$A$2:$M$63190,8,0)</f>
        <v>I</v>
      </c>
      <c r="F169" s="36" t="str">
        <f>VLOOKUP(B169,Лист1!$A$2:$M$63190,9,0)&amp;IF((VLOOKUP(B169,Лист1!$A$2:$M$63190,10,0))&lt;&gt;0,"-"&amp;VLOOKUP(B169,Лист1!$A$2:$M$63190,10,0)&amp;", ",", ")&amp;VLOOKUP(B169,Лист1!$A$2:$M$63190,11,0)&amp;IF((VLOOKUP(B169,Лист1!$A$2:$M$63190,12,0))&lt;&gt;0,", "&amp;VLOOKUP(B169,Лист1!$A$2:$M$63190,12,0),"")</f>
        <v>Свердловская область, МБОУ ДО СШ ВИР</v>
      </c>
      <c r="G169" s="51" t="s">
        <v>1187</v>
      </c>
      <c r="H169" s="51" t="s">
        <v>1280</v>
      </c>
      <c r="I169" s="51"/>
      <c r="J169" s="49"/>
      <c r="K169" s="36" t="str">
        <f>VLOOKUP(B169,Лист1!$A$2:$M$63190,13,0)</f>
        <v>Калашников М.П., Калашников М.П,</v>
      </c>
    </row>
    <row r="170" spans="1:12" s="42" customFormat="1" ht="17.25" customHeight="1" x14ac:dyDescent="0.2">
      <c r="A170" s="52"/>
      <c r="B170" s="49">
        <v>9419</v>
      </c>
      <c r="C170" s="36" t="str">
        <f>VLOOKUP(B170,Лист1!$A$2:$M$63190,2,0)&amp;" "&amp;VLOOKUP(B170,Лист1!$A$2:$M$63190,3,0)</f>
        <v>Корягина Полина</v>
      </c>
      <c r="D170" s="50">
        <f>VLOOKUP(B170,Лист1!$A$2:$M$63190,7,0)</f>
        <v>2009</v>
      </c>
      <c r="E170" s="50" t="str">
        <f>VLOOKUP(B170,Лист1!$A$2:$M$63190,8,0)</f>
        <v>II</v>
      </c>
      <c r="F170" s="36" t="str">
        <f>VLOOKUP(B170,Лист1!$A$2:$M$63190,9,0)&amp;IF((VLOOKUP(B170,Лист1!$A$2:$M$63190,10,0))&lt;&gt;0,"-"&amp;VLOOKUP(B170,Лист1!$A$2:$M$63190,10,0)&amp;", ",", ")&amp;VLOOKUP(B170,Лист1!$A$2:$M$63190,11,0)&amp;IF((VLOOKUP(B170,Лист1!$A$2:$M$63190,12,0))&lt;&gt;0,", "&amp;VLOOKUP(B170,Лист1!$A$2:$M$63190,12,0),"")</f>
        <v>Свердловская область, МБОУ ДО СШ ВИР</v>
      </c>
      <c r="G170" s="51" t="s">
        <v>1188</v>
      </c>
      <c r="H170" s="51" t="s">
        <v>1281</v>
      </c>
      <c r="I170" s="51"/>
      <c r="J170" s="49"/>
      <c r="K170" s="36" t="str">
        <f>VLOOKUP(B170,Лист1!$A$2:$M$63190,13,0)</f>
        <v>Калашников М.П.</v>
      </c>
    </row>
    <row r="171" spans="1:12" s="42" customFormat="1" ht="17.25" customHeight="1" x14ac:dyDescent="0.2">
      <c r="A171" s="52"/>
      <c r="B171" s="49">
        <v>5443</v>
      </c>
      <c r="C171" s="36" t="str">
        <f>VLOOKUP(B171,Лист1!$A$2:$M$63190,2,0)&amp;" "&amp;VLOOKUP(B171,Лист1!$A$2:$M$63190,3,0)</f>
        <v>Полицинская Диана</v>
      </c>
      <c r="D171" s="50">
        <f>VLOOKUP(B171,Лист1!$A$2:$M$63190,7,0)</f>
        <v>2007</v>
      </c>
      <c r="E171" s="50" t="str">
        <f>VLOOKUP(B171,Лист1!$A$2:$M$63190,8,0)</f>
        <v>I</v>
      </c>
      <c r="F171" s="36" t="str">
        <f>VLOOKUP(B171,Лист1!$A$2:$M$63190,9,0)&amp;IF((VLOOKUP(B171,Лист1!$A$2:$M$63190,10,0))&lt;&gt;0,"-"&amp;VLOOKUP(B171,Лист1!$A$2:$M$63190,10,0)&amp;", ",", ")&amp;VLOOKUP(B171,Лист1!$A$2:$M$63190,11,0)&amp;IF((VLOOKUP(B171,Лист1!$A$2:$M$63190,12,0))&lt;&gt;0,", "&amp;VLOOKUP(B171,Лист1!$A$2:$M$63190,12,0),"")</f>
        <v>Челябинская область, МБУ ДО СШОР №11 г. Челябинска</v>
      </c>
      <c r="G171" s="51" t="s">
        <v>1194</v>
      </c>
      <c r="H171" s="51" t="s">
        <v>1279</v>
      </c>
      <c r="I171" s="51"/>
      <c r="J171" s="49"/>
      <c r="K171" s="36" t="str">
        <f>VLOOKUP(B171,Лист1!$A$2:$M$63190,13,0)</f>
        <v>Пелевина И.В.</v>
      </c>
      <c r="L171" s="48"/>
    </row>
    <row r="172" spans="1:12" s="42" customFormat="1" ht="22.5" customHeight="1" x14ac:dyDescent="0.2">
      <c r="A172" s="52"/>
      <c r="B172" s="49">
        <v>5777</v>
      </c>
      <c r="C172" s="36" t="str">
        <f>VLOOKUP(B172,Лист1!$A$2:$M$63190,2,0)&amp;" "&amp;VLOOKUP(B172,Лист1!$A$2:$M$63190,3,0)</f>
        <v>Чуркина Полина</v>
      </c>
      <c r="D172" s="50">
        <f>VLOOKUP(B172,Лист1!$A$2:$M$63190,7,0)</f>
        <v>2006</v>
      </c>
      <c r="E172" s="50" t="str">
        <f>VLOOKUP(B172,Лист1!$A$2:$M$63190,8,0)</f>
        <v>КМС</v>
      </c>
      <c r="F172" s="36" t="str">
        <f>VLOOKUP(B172,Лист1!$A$2:$M$63190,9,0)&amp;IF((VLOOKUP(B172,Лист1!$A$2:$M$63190,10,0))&lt;&gt;0,"-"&amp;VLOOKUP(B172,Лист1!$A$2:$M$63190,10,0)&amp;", ",", ")&amp;VLOOKUP(B172,Лист1!$A$2:$M$63190,11,0)&amp;IF((VLOOKUP(B172,Лист1!$A$2:$M$63190,12,0))&lt;&gt;0,", "&amp;VLOOKUP(B172,Лист1!$A$2:$M$63190,12,0),"")</f>
        <v>Свердловская область, ГАУ ДО СО "СШОР им. Я.И. Рыжкова"</v>
      </c>
      <c r="G172" s="51" t="s">
        <v>1193</v>
      </c>
      <c r="H172" s="51" t="s">
        <v>1278</v>
      </c>
      <c r="I172" s="51"/>
      <c r="J172" s="49"/>
      <c r="K172" s="36" t="str">
        <f>VLOOKUP(B172,Лист1!$A$2:$M$63190,13,0)</f>
        <v>Салахов Е.А., Салахова Ю.Д.</v>
      </c>
    </row>
    <row r="173" spans="1:12" s="42" customFormat="1" ht="17.25" customHeight="1" x14ac:dyDescent="0.2">
      <c r="A173" s="52"/>
      <c r="B173" s="49">
        <v>9422</v>
      </c>
      <c r="C173" s="36" t="str">
        <f>VLOOKUP(B173,Лист1!$A$2:$M$63190,2,0)&amp;" "&amp;VLOOKUP(B173,Лист1!$A$2:$M$63190,3,0)</f>
        <v>Островская Светлана</v>
      </c>
      <c r="D173" s="50">
        <f>VLOOKUP(B173,Лист1!$A$2:$M$63190,7,0)</f>
        <v>2008</v>
      </c>
      <c r="E173" s="50" t="str">
        <f>VLOOKUP(B173,Лист1!$A$2:$M$63190,8,0)</f>
        <v>I</v>
      </c>
      <c r="F173" s="36" t="str">
        <f>VLOOKUP(B173,Лист1!$A$2:$M$63190,9,0)&amp;IF((VLOOKUP(B173,Лист1!$A$2:$M$63190,10,0))&lt;&gt;0,"-"&amp;VLOOKUP(B173,Лист1!$A$2:$M$63190,10,0)&amp;", ",", ")&amp;VLOOKUP(B173,Лист1!$A$2:$M$63190,11,0)&amp;IF((VLOOKUP(B173,Лист1!$A$2:$M$63190,12,0))&lt;&gt;0,", "&amp;VLOOKUP(B173,Лист1!$A$2:$M$63190,12,0),"")</f>
        <v>Свердловская область, МБОУ ДО СШ ВИР</v>
      </c>
      <c r="G173" s="51" t="s">
        <v>1195</v>
      </c>
      <c r="H173" s="51" t="s">
        <v>1282</v>
      </c>
      <c r="I173" s="51"/>
      <c r="J173" s="49"/>
      <c r="K173" s="36" t="str">
        <f>VLOOKUP(B173,Лист1!$A$2:$M$63190,13,0)</f>
        <v>Калашников М.П.</v>
      </c>
    </row>
    <row r="174" spans="1:12" s="42" customFormat="1" ht="17.25" customHeight="1" x14ac:dyDescent="0.2">
      <c r="A174" s="52"/>
      <c r="B174" s="49"/>
      <c r="C174" s="36"/>
      <c r="D174" s="50"/>
      <c r="E174" s="50"/>
      <c r="F174" s="36"/>
      <c r="G174" s="51"/>
      <c r="H174" s="51"/>
      <c r="I174" s="51"/>
      <c r="J174" s="49"/>
      <c r="K174" s="36"/>
    </row>
    <row r="175" spans="1:12" s="42" customFormat="1" ht="17.25" customHeight="1" x14ac:dyDescent="0.2">
      <c r="A175" s="52"/>
      <c r="B175" s="49"/>
      <c r="C175" s="36"/>
      <c r="D175" s="50"/>
      <c r="E175" s="50"/>
      <c r="F175" s="36"/>
      <c r="G175" s="51"/>
      <c r="H175" s="51"/>
      <c r="I175" s="51"/>
      <c r="J175" s="49"/>
      <c r="K175" s="36"/>
    </row>
    <row r="176" spans="1:12" ht="17.25" customHeight="1" x14ac:dyDescent="0.2">
      <c r="A176" s="82" t="s">
        <v>1627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48"/>
    </row>
    <row r="177" spans="1:12" ht="17.25" customHeight="1" x14ac:dyDescent="0.2">
      <c r="A177" s="49">
        <v>1</v>
      </c>
      <c r="B177" s="49">
        <v>7374</v>
      </c>
      <c r="C177" s="36" t="str">
        <f>VLOOKUP(B177,Лист1!$A$2:$M$63190,2,0)&amp;" "&amp;VLOOKUP(B177,Лист1!$A$2:$M$63190,3,0)</f>
        <v>Драчёва Василина</v>
      </c>
      <c r="D177" s="50">
        <f>VLOOKUP(B177,Лист1!$A$2:$M$63190,7,0)</f>
        <v>2008</v>
      </c>
      <c r="E177" s="50" t="str">
        <f>VLOOKUP(B177,Лист1!$A$2:$M$63190,8,0)</f>
        <v>КМС</v>
      </c>
      <c r="F177" s="36" t="str">
        <f>VLOOKUP(B177,Лист1!$A$2:$M$63190,9,0)&amp;IF((VLOOKUP(B177,Лист1!$A$2:$M$63190,10,0))&lt;&gt;0,"-"&amp;VLOOKUP(B177,Лист1!$A$2:$M$63190,10,0)&amp;", ",", ")&amp;VLOOKUP(B177,Лист1!$A$2:$M$63190,11,0)&amp;IF((VLOOKUP(B177,Лист1!$A$2:$M$63190,12,0))&lt;&gt;0,", "&amp;VLOOKUP(B177,Лист1!$A$2:$M$63190,12,0),"")</f>
        <v>Алтайский край, КГБУ ДО "СШОР им. К. Костенко"</v>
      </c>
      <c r="G177" s="51" t="s">
        <v>1204</v>
      </c>
      <c r="H177" s="51"/>
      <c r="I177" s="51" t="s">
        <v>1433</v>
      </c>
      <c r="J177" s="49"/>
      <c r="K177" s="36" t="str">
        <f>VLOOKUP(B177,Лист1!$A$2:$M$63190,13,0)</f>
        <v>Иванов А.А., Мамутов Р.А.</v>
      </c>
      <c r="L177" s="48"/>
    </row>
    <row r="178" spans="1:12" s="42" customFormat="1" ht="17.25" customHeight="1" x14ac:dyDescent="0.2">
      <c r="A178" s="49">
        <v>2</v>
      </c>
      <c r="B178" s="49">
        <v>9439</v>
      </c>
      <c r="C178" s="36" t="str">
        <f>VLOOKUP(B178,Лист1!$A$2:$M$63190,2,0)&amp;" "&amp;VLOOKUP(B178,Лист1!$A$2:$M$63190,3,0)</f>
        <v>Захаренко Софья</v>
      </c>
      <c r="D178" s="50">
        <f>VLOOKUP(B178,Лист1!$A$2:$M$63190,7,0)</f>
        <v>2008</v>
      </c>
      <c r="E178" s="50" t="str">
        <f>VLOOKUP(B178,Лист1!$A$2:$M$63190,8,0)</f>
        <v>II</v>
      </c>
      <c r="F178" s="36" t="str">
        <f>VLOOKUP(B178,Лист1!$A$2:$M$63190,9,0)&amp;IF((VLOOKUP(B178,Лист1!$A$2:$M$63190,10,0))&lt;&gt;0,"-"&amp;VLOOKUP(B178,Лист1!$A$2:$M$63190,10,0)&amp;", ",", ")&amp;VLOOKUP(B178,Лист1!$A$2:$M$63190,11,0)&amp;IF((VLOOKUP(B178,Лист1!$A$2:$M$63190,12,0))&lt;&gt;0,", "&amp;VLOOKUP(B178,Лист1!$A$2:$M$63190,12,0),"")</f>
        <v>Алтайский край, КГБУ ДО "СШОР им. К. Костенко"</v>
      </c>
      <c r="G178" s="51" t="s">
        <v>1197</v>
      </c>
      <c r="H178" s="51"/>
      <c r="I178" s="51" t="s">
        <v>1434</v>
      </c>
      <c r="J178" s="49"/>
      <c r="K178" s="36" t="str">
        <f>VLOOKUP(B178,Лист1!$A$2:$M$63190,13,0)</f>
        <v>Самсонова Н.В.</v>
      </c>
      <c r="L178" s="48"/>
    </row>
    <row r="179" spans="1:12" ht="17.25" customHeight="1" x14ac:dyDescent="0.2">
      <c r="A179" s="49">
        <v>3</v>
      </c>
      <c r="B179" s="49">
        <v>5781</v>
      </c>
      <c r="C179" s="36" t="str">
        <f>VLOOKUP(B179,Лист1!$A$2:$M$63190,2,0)&amp;" "&amp;VLOOKUP(B179,Лист1!$A$2:$M$63190,3,0)</f>
        <v>Сташан Анастасия</v>
      </c>
      <c r="D179" s="50">
        <f>VLOOKUP(B179,Лист1!$A$2:$M$63190,7,0)</f>
        <v>2009</v>
      </c>
      <c r="E179" s="50" t="str">
        <f>VLOOKUP(B179,Лист1!$A$2:$M$63190,8,0)</f>
        <v>КМС</v>
      </c>
      <c r="F179" s="36" t="str">
        <f>VLOOKUP(B179,Лист1!$A$2:$M$63190,9,0)&amp;IF((VLOOKUP(B179,Лист1!$A$2:$M$63190,10,0))&lt;&gt;0,"-"&amp;VLOOKUP(B179,Лист1!$A$2:$M$63190,10,0)&amp;", ",", ")&amp;VLOOKUP(B179,Лист1!$A$2:$M$63190,11,0)&amp;IF((VLOOKUP(B179,Лист1!$A$2:$M$63190,12,0))&lt;&gt;0,", "&amp;VLOOKUP(B179,Лист1!$A$2:$M$63190,12,0),"")</f>
        <v>Свердловская область, МБУ СШ "ВИР"</v>
      </c>
      <c r="G179" s="51" t="s">
        <v>1205</v>
      </c>
      <c r="H179" s="51"/>
      <c r="I179" s="51" t="s">
        <v>1435</v>
      </c>
      <c r="J179" s="49"/>
      <c r="K179" s="36" t="str">
        <f>VLOOKUP(B179,Лист1!$A$2:$M$63190,13,0)</f>
        <v>Кильметова Т.А.</v>
      </c>
      <c r="L179" s="48"/>
    </row>
    <row r="180" spans="1:12" s="42" customFormat="1" ht="17.25" customHeight="1" x14ac:dyDescent="0.2">
      <c r="A180" s="49">
        <v>4</v>
      </c>
      <c r="B180" s="49">
        <v>6578</v>
      </c>
      <c r="C180" s="36" t="str">
        <f>VLOOKUP(B180,Лист1!$A$2:$M$63190,2,0)&amp;" "&amp;VLOOKUP(B180,Лист1!$A$2:$M$63190,3,0)</f>
        <v>Фаюстова Валерия</v>
      </c>
      <c r="D180" s="50">
        <f>VLOOKUP(B180,Лист1!$A$2:$M$63190,7,0)</f>
        <v>2009</v>
      </c>
      <c r="E180" s="50" t="str">
        <f>VLOOKUP(B180,Лист1!$A$2:$M$63190,8,0)</f>
        <v>КМС</v>
      </c>
      <c r="F180" s="36" t="str">
        <f>VLOOKUP(B180,Лист1!$A$2:$M$63190,9,0)&amp;IF((VLOOKUP(B180,Лист1!$A$2:$M$63190,10,0))&lt;&gt;0,"-"&amp;VLOOKUP(B180,Лист1!$A$2:$M$63190,10,0)&amp;", ",", ")&amp;VLOOKUP(B180,Лист1!$A$2:$M$63190,11,0)&amp;IF((VLOOKUP(B180,Лист1!$A$2:$M$63190,12,0))&lt;&gt;0,", "&amp;VLOOKUP(B180,Лист1!$A$2:$M$63190,12,0),"")</f>
        <v>Свердловская область, ГАУ ДО СО "СШОР им. Я.И. Рыжкова"</v>
      </c>
      <c r="G180" s="51" t="s">
        <v>1196</v>
      </c>
      <c r="H180" s="51"/>
      <c r="I180" s="51" t="s">
        <v>1436</v>
      </c>
      <c r="J180" s="49"/>
      <c r="K180" s="36" t="str">
        <f>VLOOKUP(B180,Лист1!$A$2:$M$63190,13,0)</f>
        <v>Салахова Ю.Д., Салахов Е.А.</v>
      </c>
      <c r="L180" s="48"/>
    </row>
    <row r="181" spans="1:12" s="42" customFormat="1" ht="17.25" customHeight="1" x14ac:dyDescent="0.2">
      <c r="A181" s="49">
        <v>5</v>
      </c>
      <c r="B181" s="49">
        <v>6536</v>
      </c>
      <c r="C181" s="36" t="str">
        <f>VLOOKUP(B181,Лист1!$A$2:$M$63190,2,0)&amp;" "&amp;VLOOKUP(B181,Лист1!$A$2:$M$63190,3,0)</f>
        <v>Лобанова София</v>
      </c>
      <c r="D181" s="50">
        <f>VLOOKUP(B181,Лист1!$A$2:$M$63190,7,0)</f>
        <v>2008</v>
      </c>
      <c r="E181" s="50" t="str">
        <f>VLOOKUP(B181,Лист1!$A$2:$M$63190,8,0)</f>
        <v>КМС</v>
      </c>
      <c r="F181" s="36" t="str">
        <f>VLOOKUP(B181,Лист1!$A$2:$M$63190,9,0)&amp;IF((VLOOKUP(B181,Лист1!$A$2:$M$63190,10,0))&lt;&gt;0,"-"&amp;VLOOKUP(B181,Лист1!$A$2:$M$63190,10,0)&amp;", ",", ")&amp;VLOOKUP(B181,Лист1!$A$2:$M$63190,11,0)&amp;IF((VLOOKUP(B181,Лист1!$A$2:$M$63190,12,0))&lt;&gt;0,", "&amp;VLOOKUP(B181,Лист1!$A$2:$M$63190,12,0),"")</f>
        <v>Челябинская область, МБУ ДО СШОР №11 г. Челябинска</v>
      </c>
      <c r="G181" s="51" t="s">
        <v>1198</v>
      </c>
      <c r="H181" s="51"/>
      <c r="I181" s="51" t="s">
        <v>1437</v>
      </c>
      <c r="J181" s="49"/>
      <c r="K181" s="36" t="str">
        <f>VLOOKUP(B181,Лист1!$A$2:$M$63190,13,0)</f>
        <v>Коротовских А.А., Соколов А.И.</v>
      </c>
      <c r="L181" s="48"/>
    </row>
    <row r="182" spans="1:12" ht="17.25" customHeight="1" x14ac:dyDescent="0.2">
      <c r="A182" s="49">
        <v>6</v>
      </c>
      <c r="B182" s="49">
        <v>6606</v>
      </c>
      <c r="C182" s="36" t="str">
        <f>VLOOKUP(B182,Лист1!$A$2:$M$63190,2,0)&amp;" "&amp;VLOOKUP(B182,Лист1!$A$2:$M$63190,3,0)</f>
        <v>Яковлева Ольга</v>
      </c>
      <c r="D182" s="50">
        <f>VLOOKUP(B182,Лист1!$A$2:$M$63190,7,0)</f>
        <v>2009</v>
      </c>
      <c r="E182" s="50" t="str">
        <f>VLOOKUP(B182,Лист1!$A$2:$M$63190,8,0)</f>
        <v>КМС</v>
      </c>
      <c r="F182" s="36" t="str">
        <f>VLOOKUP(B182,Лист1!$A$2:$M$63190,9,0)&amp;IF((VLOOKUP(B182,Лист1!$A$2:$M$63190,10,0))&lt;&gt;0,"-"&amp;VLOOKUP(B182,Лист1!$A$2:$M$63190,10,0)&amp;", ",", ")&amp;VLOOKUP(B182,Лист1!$A$2:$M$63190,11,0)&amp;IF((VLOOKUP(B182,Лист1!$A$2:$M$63190,12,0))&lt;&gt;0,", "&amp;VLOOKUP(B182,Лист1!$A$2:$M$63190,12,0),"")</f>
        <v>Свердловская область, ГАУ ДО СО "СШОР им. Я. И. Рыжкова"</v>
      </c>
      <c r="G182" s="51" t="s">
        <v>1207</v>
      </c>
      <c r="H182" s="51" t="s">
        <v>1283</v>
      </c>
      <c r="I182" s="51" t="s">
        <v>1438</v>
      </c>
      <c r="J182" s="49"/>
      <c r="K182" s="36" t="str">
        <f>VLOOKUP(B182,Лист1!$A$2:$M$63190,13,0)</f>
        <v>Ильин А.В.</v>
      </c>
      <c r="L182" s="48"/>
    </row>
    <row r="183" spans="1:12" ht="17.25" customHeight="1" x14ac:dyDescent="0.2">
      <c r="A183" s="49">
        <v>7</v>
      </c>
      <c r="B183" s="49">
        <v>9338</v>
      </c>
      <c r="C183" s="36" t="str">
        <f>VLOOKUP(B183,Лист1!$A$2:$M$63190,2,0)&amp;" "&amp;VLOOKUP(B183,Лист1!$A$2:$M$63190,3,0)</f>
        <v>Петрова Ульяна</v>
      </c>
      <c r="D183" s="50">
        <f>VLOOKUP(B183,Лист1!$A$2:$M$63190,7,0)</f>
        <v>2009</v>
      </c>
      <c r="E183" s="50" t="str">
        <f>VLOOKUP(B183,Лист1!$A$2:$M$63190,8,0)</f>
        <v>I</v>
      </c>
      <c r="F183" s="36" t="str">
        <f>VLOOKUP(B183,Лист1!$A$2:$M$63190,9,0)&amp;IF((VLOOKUP(B183,Лист1!$A$2:$M$63190,10,0))&lt;&gt;0,"-"&amp;VLOOKUP(B183,Лист1!$A$2:$M$63190,10,0)&amp;", ",", ")&amp;VLOOKUP(B183,Лист1!$A$2:$M$63190,11,0)&amp;IF((VLOOKUP(B183,Лист1!$A$2:$M$63190,12,0))&lt;&gt;0,", "&amp;VLOOKUP(B183,Лист1!$A$2:$M$63190,12,0),"")</f>
        <v>Свердловская область, МБОУ ДО СШ ВИР</v>
      </c>
      <c r="G183" s="51" t="s">
        <v>1208</v>
      </c>
      <c r="H183" s="51" t="s">
        <v>1284</v>
      </c>
      <c r="I183" s="51" t="s">
        <v>1439</v>
      </c>
      <c r="J183" s="49"/>
      <c r="K183" s="36" t="str">
        <f>VLOOKUP(B183,Лист1!$A$2:$M$63190,13,0)</f>
        <v>Кильметова Т.А.</v>
      </c>
    </row>
    <row r="184" spans="1:12" ht="17.25" customHeight="1" x14ac:dyDescent="0.2">
      <c r="A184" s="49">
        <v>8</v>
      </c>
      <c r="B184" s="49">
        <v>5968</v>
      </c>
      <c r="C184" s="36" t="str">
        <f>VLOOKUP(B184,Лист1!$A$2:$M$63190,2,0)&amp;" "&amp;VLOOKUP(B184,Лист1!$A$2:$M$63190,3,0)</f>
        <v>Фищенко София</v>
      </c>
      <c r="D184" s="50">
        <f>VLOOKUP(B184,Лист1!$A$2:$M$63190,7,0)</f>
        <v>2008</v>
      </c>
      <c r="E184" s="50" t="str">
        <f>VLOOKUP(B184,Лист1!$A$2:$M$63190,8,0)</f>
        <v>КМС</v>
      </c>
      <c r="F184" s="36" t="str">
        <f>VLOOKUP(B184,Лист1!$A$2:$M$63190,9,0)&amp;IF((VLOOKUP(B184,Лист1!$A$2:$M$63190,10,0))&lt;&gt;0,"-"&amp;VLOOKUP(B184,Лист1!$A$2:$M$63190,10,0)&amp;", ",", ")&amp;VLOOKUP(B184,Лист1!$A$2:$M$63190,11,0)&amp;IF((VLOOKUP(B184,Лист1!$A$2:$M$63190,12,0))&lt;&gt;0,", "&amp;VLOOKUP(B184,Лист1!$A$2:$M$63190,12,0),"")</f>
        <v>Челябинская область, МБУ ДО СШОР №11 г. Челябинска</v>
      </c>
      <c r="G184" s="51" t="s">
        <v>1206</v>
      </c>
      <c r="H184" s="51"/>
      <c r="I184" s="51" t="s">
        <v>1440</v>
      </c>
      <c r="J184" s="49"/>
      <c r="K184" s="36" t="str">
        <f>VLOOKUP(B184,Лист1!$A$2:$M$63190,13,0)</f>
        <v>Пелевина И.В.</v>
      </c>
      <c r="L184" s="48"/>
    </row>
    <row r="185" spans="1:12" ht="17.25" customHeight="1" x14ac:dyDescent="0.2">
      <c r="A185" s="49">
        <v>9</v>
      </c>
      <c r="B185" s="49">
        <v>9385</v>
      </c>
      <c r="C185" s="36" t="str">
        <f>VLOOKUP(B185,Лист1!$A$2:$M$63190,2,0)&amp;" "&amp;VLOOKUP(B185,Лист1!$A$2:$M$63190,3,0)</f>
        <v>Кашкарова Александра</v>
      </c>
      <c r="D185" s="50">
        <f>VLOOKUP(B185,Лист1!$A$2:$M$63190,7,0)</f>
        <v>2009</v>
      </c>
      <c r="E185" s="50" t="str">
        <f>VLOOKUP(B185,Лист1!$A$2:$M$63190,8,0)</f>
        <v>II</v>
      </c>
      <c r="F185" s="36" t="str">
        <f>VLOOKUP(B185,Лист1!$A$2:$M$63190,9,0)&amp;IF((VLOOKUP(B185,Лист1!$A$2:$M$63190,10,0))&lt;&gt;0,"-"&amp;VLOOKUP(B185,Лист1!$A$2:$M$63190,10,0)&amp;", ",", ")&amp;VLOOKUP(B185,Лист1!$A$2:$M$63190,11,0)&amp;IF((VLOOKUP(B185,Лист1!$A$2:$M$63190,12,0))&lt;&gt;0,", "&amp;VLOOKUP(B185,Лист1!$A$2:$M$63190,12,0),"")</f>
        <v>Свердловская область, ГАУ ДО СШОР им. Я.И. Рыжкова</v>
      </c>
      <c r="G185" s="51" t="s">
        <v>1201</v>
      </c>
      <c r="H185" s="51" t="s">
        <v>1285</v>
      </c>
      <c r="I185" s="51" t="s">
        <v>1430</v>
      </c>
      <c r="J185" s="49"/>
      <c r="K185" s="36" t="str">
        <f>VLOOKUP(B185,Лист1!$A$2:$M$63190,13,0)</f>
        <v>Степеренкова А.В., Салахова Ю.Д.</v>
      </c>
    </row>
    <row r="186" spans="1:12" s="42" customFormat="1" ht="17.25" customHeight="1" x14ac:dyDescent="0.2">
      <c r="A186" s="49"/>
      <c r="B186" s="49">
        <v>9365</v>
      </c>
      <c r="C186" s="36" t="str">
        <f>VLOOKUP(B186,Лист1!$A$2:$M$63190,2,0)&amp;" "&amp;VLOOKUP(B186,Лист1!$A$2:$M$63190,3,0)</f>
        <v>Куренкова Арина</v>
      </c>
      <c r="D186" s="50">
        <f>VLOOKUP(B186,Лист1!$A$2:$M$63190,7,0)</f>
        <v>2008</v>
      </c>
      <c r="E186" s="50" t="str">
        <f>VLOOKUP(B186,Лист1!$A$2:$M$63190,8,0)</f>
        <v>I</v>
      </c>
      <c r="F186" s="36" t="str">
        <f>VLOOKUP(B186,Лист1!$A$2:$M$63190,9,0)&amp;IF((VLOOKUP(B186,Лист1!$A$2:$M$63190,10,0))&lt;&gt;0,"-"&amp;VLOOKUP(B186,Лист1!$A$2:$M$63190,10,0)&amp;", ",", ")&amp;VLOOKUP(B186,Лист1!$A$2:$M$63190,11,0)&amp;IF((VLOOKUP(B186,Лист1!$A$2:$M$63190,12,0))&lt;&gt;0,", "&amp;VLOOKUP(B186,Лист1!$A$2:$M$63190,12,0),"")</f>
        <v>Свердловская область, МБОУ ДО СШ "Виктория"</v>
      </c>
      <c r="G186" s="51" t="s">
        <v>1202</v>
      </c>
      <c r="H186" s="51" t="s">
        <v>1290</v>
      </c>
      <c r="I186" s="51"/>
      <c r="J186" s="49"/>
      <c r="K186" s="36" t="str">
        <f>VLOOKUP(B186,Лист1!$A$2:$M$63190,13,0)</f>
        <v>Горбунова Н.Г.</v>
      </c>
      <c r="L186" s="48"/>
    </row>
    <row r="187" spans="1:12" s="42" customFormat="1" ht="17.25" customHeight="1" x14ac:dyDescent="0.2">
      <c r="A187" s="49"/>
      <c r="B187" s="49">
        <v>9443</v>
      </c>
      <c r="C187" s="36" t="str">
        <f>VLOOKUP(B187,Лист1!$A$2:$M$63190,2,0)&amp;" "&amp;VLOOKUP(B187,Лист1!$A$2:$M$63190,3,0)</f>
        <v>Санькова Алиса</v>
      </c>
      <c r="D187" s="50">
        <f>VLOOKUP(B187,Лист1!$A$2:$M$63190,7,0)</f>
        <v>2009</v>
      </c>
      <c r="E187" s="50" t="str">
        <f>VLOOKUP(B187,Лист1!$A$2:$M$63190,8,0)</f>
        <v>III</v>
      </c>
      <c r="F187" s="36" t="str">
        <f>VLOOKUP(B187,Лист1!$A$2:$M$63190,9,0)&amp;IF((VLOOKUP(B187,Лист1!$A$2:$M$63190,10,0))&lt;&gt;0,"-"&amp;VLOOKUP(B187,Лист1!$A$2:$M$63190,10,0)&amp;", ",", ")&amp;VLOOKUP(B187,Лист1!$A$2:$M$63190,11,0)&amp;IF((VLOOKUP(B187,Лист1!$A$2:$M$63190,12,0))&lt;&gt;0,", "&amp;VLOOKUP(B187,Лист1!$A$2:$M$63190,12,0),"")</f>
        <v>Алтайский край, КГБУ ДО "СШОР им. К. Костенко"</v>
      </c>
      <c r="G187" s="51" t="s">
        <v>1199</v>
      </c>
      <c r="H187" s="51" t="s">
        <v>1287</v>
      </c>
      <c r="I187" s="51"/>
      <c r="J187" s="49"/>
      <c r="K187" s="36" t="str">
        <f>VLOOKUP(B187,Лист1!$A$2:$M$63190,13,0)</f>
        <v>Самсонова Н.В.</v>
      </c>
    </row>
    <row r="188" spans="1:12" s="42" customFormat="1" ht="17.25" customHeight="1" x14ac:dyDescent="0.2">
      <c r="A188" s="49"/>
      <c r="B188" s="49">
        <v>9396</v>
      </c>
      <c r="C188" s="36" t="str">
        <f>VLOOKUP(B188,Лист1!$A$2:$M$63190,2,0)&amp;" "&amp;VLOOKUP(B188,Лист1!$A$2:$M$63190,3,0)</f>
        <v>Коледа Виктория</v>
      </c>
      <c r="D188" s="50">
        <f>VLOOKUP(B188,Лист1!$A$2:$M$63190,7,0)</f>
        <v>2009</v>
      </c>
      <c r="E188" s="50" t="str">
        <f>VLOOKUP(B188,Лист1!$A$2:$M$63190,8,0)</f>
        <v>I</v>
      </c>
      <c r="F188" s="36" t="str">
        <f>VLOOKUP(B188,Лист1!$A$2:$M$63190,9,0)&amp;IF((VLOOKUP(B188,Лист1!$A$2:$M$63190,10,0))&lt;&gt;0,"-"&amp;VLOOKUP(B188,Лист1!$A$2:$M$63190,10,0)&amp;", ",", ")&amp;VLOOKUP(B188,Лист1!$A$2:$M$63190,11,0)&amp;IF((VLOOKUP(B188,Лист1!$A$2:$M$63190,12,0))&lt;&gt;0,", "&amp;VLOOKUP(B188,Лист1!$A$2:$M$63190,12,0),"")</f>
        <v>Омская область, БУ ДО города Омска «СШОР №3»</v>
      </c>
      <c r="G188" s="51" t="s">
        <v>1200</v>
      </c>
      <c r="H188" s="51" t="s">
        <v>1288</v>
      </c>
      <c r="I188" s="51"/>
      <c r="J188" s="49"/>
      <c r="K188" s="36" t="str">
        <f>VLOOKUP(B188,Лист1!$A$2:$M$63190,13,0)</f>
        <v>Садонцев П.В.</v>
      </c>
      <c r="L188" s="48"/>
    </row>
    <row r="189" spans="1:12" s="42" customFormat="1" ht="17.25" customHeight="1" x14ac:dyDescent="0.2">
      <c r="A189" s="49"/>
      <c r="B189" s="49">
        <v>9369</v>
      </c>
      <c r="C189" s="36" t="str">
        <f>VLOOKUP(B189,Лист1!$A$2:$M$63190,2,0)&amp;" "&amp;VLOOKUP(B189,Лист1!$A$2:$M$63190,3,0)</f>
        <v>Лихачева Валерия</v>
      </c>
      <c r="D189" s="50">
        <f>VLOOKUP(B189,Лист1!$A$2:$M$63190,7,0)</f>
        <v>2008</v>
      </c>
      <c r="E189" s="50" t="str">
        <f>VLOOKUP(B189,Лист1!$A$2:$M$63190,8,0)</f>
        <v>I</v>
      </c>
      <c r="F189" s="36" t="str">
        <f>VLOOKUP(B189,Лист1!$A$2:$M$63190,9,0)&amp;IF((VLOOKUP(B189,Лист1!$A$2:$M$63190,10,0))&lt;&gt;0,"-"&amp;VLOOKUP(B189,Лист1!$A$2:$M$63190,10,0)&amp;", ",", ")&amp;VLOOKUP(B189,Лист1!$A$2:$M$63190,11,0)&amp;IF((VLOOKUP(B189,Лист1!$A$2:$M$63190,12,0))&lt;&gt;0,", "&amp;VLOOKUP(B189,Лист1!$A$2:$M$63190,12,0),"")</f>
        <v>Свердловская область, МБОУ ДО СШ "Виктория"</v>
      </c>
      <c r="G189" s="51" t="s">
        <v>1203</v>
      </c>
      <c r="H189" s="51" t="s">
        <v>1289</v>
      </c>
      <c r="I189" s="51"/>
      <c r="J189" s="49"/>
      <c r="K189" s="36" t="str">
        <f>VLOOKUP(B189,Лист1!$A$2:$M$63190,13,0)</f>
        <v>Горбунова Н.Г.</v>
      </c>
    </row>
    <row r="190" spans="1:12" ht="17.25" customHeight="1" x14ac:dyDescent="0.2">
      <c r="A190" s="49"/>
      <c r="B190" s="49">
        <v>5782</v>
      </c>
      <c r="C190" s="36" t="str">
        <f>VLOOKUP(B190,Лист1!$A$2:$M$63190,2,0)&amp;" "&amp;VLOOKUP(B190,Лист1!$A$2:$M$63190,3,0)</f>
        <v>Куликовская Александра</v>
      </c>
      <c r="D190" s="50">
        <f>VLOOKUP(B190,Лист1!$A$2:$M$63190,7,0)</f>
        <v>2008</v>
      </c>
      <c r="E190" s="50" t="str">
        <f>VLOOKUP(B190,Лист1!$A$2:$M$63190,8,0)</f>
        <v>КМС</v>
      </c>
      <c r="F190" s="36" t="str">
        <f>VLOOKUP(B190,Лист1!$A$2:$M$63190,9,0)&amp;IF((VLOOKUP(B190,Лист1!$A$2:$M$63190,10,0))&lt;&gt;0,"-"&amp;VLOOKUP(B190,Лист1!$A$2:$M$63190,10,0)&amp;", ",", ")&amp;VLOOKUP(B190,Лист1!$A$2:$M$63190,11,0)&amp;IF((VLOOKUP(B190,Лист1!$A$2:$M$63190,12,0))&lt;&gt;0,", "&amp;VLOOKUP(B190,Лист1!$A$2:$M$63190,12,0),"")</f>
        <v>Свердловская область, МБУ СШ ВИР</v>
      </c>
      <c r="G190" s="51" t="s">
        <v>1209</v>
      </c>
      <c r="H190" s="51" t="s">
        <v>1286</v>
      </c>
      <c r="I190" s="51"/>
      <c r="J190" s="49"/>
      <c r="K190" s="36" t="str">
        <f>VLOOKUP(B190,Лист1!$A$2:$M$63190,13,0)</f>
        <v>Кильметова Т.А.</v>
      </c>
      <c r="L190" s="48"/>
    </row>
    <row r="191" spans="1:12" ht="17.25" customHeight="1" x14ac:dyDescent="0.2">
      <c r="A191" s="49"/>
      <c r="B191" s="49">
        <v>9399</v>
      </c>
      <c r="C191" s="36" t="str">
        <f>VLOOKUP(B191,Лист1!$A$2:$M$63190,2,0)&amp;" "&amp;VLOOKUP(B191,Лист1!$A$2:$M$63190,3,0)</f>
        <v>Гусейнова София</v>
      </c>
      <c r="D191" s="50">
        <f>VLOOKUP(B191,Лист1!$A$2:$M$63190,7,0)</f>
        <v>2009</v>
      </c>
      <c r="E191" s="50" t="str">
        <f>VLOOKUP(B191,Лист1!$A$2:$M$63190,8,0)</f>
        <v>III</v>
      </c>
      <c r="F191" s="36" t="str">
        <f>VLOOKUP(B191,Лист1!$A$2:$M$63190,9,0)&amp;IF((VLOOKUP(B191,Лист1!$A$2:$M$63190,10,0))&lt;&gt;0,"-"&amp;VLOOKUP(B191,Лист1!$A$2:$M$63190,10,0)&amp;", ",", ")&amp;VLOOKUP(B191,Лист1!$A$2:$M$63190,11,0)&amp;IF((VLOOKUP(B191,Лист1!$A$2:$M$63190,12,0))&lt;&gt;0,", "&amp;VLOOKUP(B191,Лист1!$A$2:$M$63190,12,0),"")</f>
        <v>Омская область, БУ ДО города Омска «СШОР №3»</v>
      </c>
      <c r="G191" s="51" t="s">
        <v>1210</v>
      </c>
      <c r="H191" s="51" t="s">
        <v>1291</v>
      </c>
      <c r="I191" s="51"/>
      <c r="J191" s="49"/>
      <c r="K191" s="36" t="str">
        <f>VLOOKUP(B191,Лист1!$A$2:$M$63190,13,0)</f>
        <v>Садонцев П.В.</v>
      </c>
      <c r="L191" s="48"/>
    </row>
    <row r="192" spans="1:12" ht="17.25" customHeight="1" x14ac:dyDescent="0.2">
      <c r="A192" s="49"/>
      <c r="B192" s="49">
        <v>9464</v>
      </c>
      <c r="C192" s="36" t="str">
        <f>VLOOKUP(B192,Лист1!$A$2:$M$63190,2,0)&amp;" "&amp;VLOOKUP(B192,Лист1!$A$2:$M$63190,3,0)</f>
        <v>Маштакова Елизавета</v>
      </c>
      <c r="D192" s="50">
        <f>VLOOKUP(B192,Лист1!$A$2:$M$63190,7,0)</f>
        <v>2009</v>
      </c>
      <c r="E192" s="50" t="str">
        <f>VLOOKUP(B192,Лист1!$A$2:$M$63190,8,0)</f>
        <v>III</v>
      </c>
      <c r="F192" s="36" t="str">
        <f>VLOOKUP(B192,Лист1!$A$2:$M$63190,9,0)&amp;IF((VLOOKUP(B192,Лист1!$A$2:$M$63190,10,0))&lt;&gt;0,"-"&amp;VLOOKUP(B192,Лист1!$A$2:$M$63190,10,0)&amp;", ",", ")&amp;VLOOKUP(B192,Лист1!$A$2:$M$63190,11,0)&amp;IF((VLOOKUP(B192,Лист1!$A$2:$M$63190,12,0))&lt;&gt;0,", "&amp;VLOOKUP(B192,Лист1!$A$2:$M$63190,12,0),"")</f>
        <v>Алтайский край, КГБУ ДО "СШОР им. К. Костенко"</v>
      </c>
      <c r="G192" s="51" t="s">
        <v>1211</v>
      </c>
      <c r="H192" s="51"/>
      <c r="I192" s="51"/>
      <c r="J192" s="49"/>
      <c r="K192" s="36" t="str">
        <f>VLOOKUP(B192,Лист1!$A$2:$M$63190,13,0)</f>
        <v>Колупаев А.С.</v>
      </c>
    </row>
    <row r="193" spans="1:12" ht="17.25" customHeight="1" x14ac:dyDescent="0.2">
      <c r="A193" s="82" t="s">
        <v>1628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48"/>
    </row>
    <row r="194" spans="1:12" ht="17.25" customHeight="1" x14ac:dyDescent="0.2">
      <c r="A194" s="49">
        <v>1</v>
      </c>
      <c r="B194" s="49">
        <v>7380</v>
      </c>
      <c r="C194" s="36" t="str">
        <f>VLOOKUP(B194,Лист1!$A$2:$M$63190,2,0)&amp;" "&amp;VLOOKUP(B194,Лист1!$A$2:$M$63190,3,0)</f>
        <v>Сучкова Мария</v>
      </c>
      <c r="D194" s="50">
        <f>VLOOKUP(B194,Лист1!$A$2:$M$63190,7,0)</f>
        <v>2010</v>
      </c>
      <c r="E194" s="50" t="str">
        <f>VLOOKUP(B194,Лист1!$A$2:$M$63190,8,0)</f>
        <v>КМС</v>
      </c>
      <c r="F194" s="36" t="str">
        <f>VLOOKUP(B194,Лист1!$A$2:$M$63190,9,0)&amp;IF((VLOOKUP(B194,Лист1!$A$2:$M$63190,10,0))&lt;&gt;0,"-"&amp;VLOOKUP(B194,Лист1!$A$2:$M$63190,10,0)&amp;", ",", ")&amp;VLOOKUP(B194,Лист1!$A$2:$M$63190,11,0)&amp;IF((VLOOKUP(B194,Лист1!$A$2:$M$63190,12,0))&lt;&gt;0,", "&amp;VLOOKUP(B194,Лист1!$A$2:$M$63190,12,0),"")</f>
        <v>Алтайский край, КГБУ ДО "СШОР им. К. Костенко"</v>
      </c>
      <c r="G194" s="51" t="s">
        <v>1220</v>
      </c>
      <c r="H194" s="51"/>
      <c r="I194" s="51" t="s">
        <v>1450</v>
      </c>
      <c r="J194" s="49"/>
      <c r="K194" s="36" t="str">
        <f>VLOOKUP(B194,Лист1!$A$2:$M$63190,13,0)</f>
        <v>Носачёв С.Ю.</v>
      </c>
    </row>
    <row r="195" spans="1:12" ht="17.25" customHeight="1" x14ac:dyDescent="0.2">
      <c r="A195" s="49">
        <v>2</v>
      </c>
      <c r="B195" s="49">
        <v>7332</v>
      </c>
      <c r="C195" s="36" t="str">
        <f>VLOOKUP(B195,Лист1!$A$2:$M$63190,2,0)&amp;" "&amp;VLOOKUP(B195,Лист1!$A$2:$M$63190,3,0)</f>
        <v>Салахова Ева</v>
      </c>
      <c r="D195" s="50">
        <f>VLOOKUP(B195,Лист1!$A$2:$M$63190,7,0)</f>
        <v>2010</v>
      </c>
      <c r="E195" s="50" t="str">
        <f>VLOOKUP(B195,Лист1!$A$2:$M$63190,8,0)</f>
        <v>КМС</v>
      </c>
      <c r="F195" s="36" t="str">
        <f>VLOOKUP(B195,Лист1!$A$2:$M$63190,9,0)&amp;IF((VLOOKUP(B195,Лист1!$A$2:$M$63190,10,0))&lt;&gt;0,"-"&amp;VLOOKUP(B195,Лист1!$A$2:$M$63190,10,0)&amp;", ",", ")&amp;VLOOKUP(B195,Лист1!$A$2:$M$63190,11,0)&amp;IF((VLOOKUP(B195,Лист1!$A$2:$M$63190,12,0))&lt;&gt;0,", "&amp;VLOOKUP(B195,Лист1!$A$2:$M$63190,12,0),"")</f>
        <v>Свердловская область, ГАУ ДО СШОР им. Я.И. Рыжкова</v>
      </c>
      <c r="G195" s="51" t="s">
        <v>1227</v>
      </c>
      <c r="H195" s="51"/>
      <c r="I195" s="51" t="s">
        <v>1451</v>
      </c>
      <c r="J195" s="49"/>
      <c r="K195" s="36" t="str">
        <f>VLOOKUP(B195,Лист1!$A$2:$M$63190,13,0)</f>
        <v>Салахов Е.А., Салахова Ю.Д.</v>
      </c>
    </row>
    <row r="196" spans="1:12" ht="17.25" customHeight="1" x14ac:dyDescent="0.2">
      <c r="A196" s="49">
        <v>3</v>
      </c>
      <c r="B196" s="49">
        <v>9398</v>
      </c>
      <c r="C196" s="36" t="str">
        <f>VLOOKUP(B196,Лист1!$A$2:$M$63190,2,0)&amp;" "&amp;VLOOKUP(B196,Лист1!$A$2:$M$63190,3,0)</f>
        <v>Цыбина Вероника</v>
      </c>
      <c r="D196" s="50">
        <f>VLOOKUP(B196,Лист1!$A$2:$M$63190,7,0)</f>
        <v>2010</v>
      </c>
      <c r="E196" s="50" t="str">
        <f>VLOOKUP(B196,Лист1!$A$2:$M$63190,8,0)</f>
        <v>I</v>
      </c>
      <c r="F196" s="36" t="str">
        <f>VLOOKUP(B196,Лист1!$A$2:$M$63190,9,0)&amp;IF((VLOOKUP(B196,Лист1!$A$2:$M$63190,10,0))&lt;&gt;0,"-"&amp;VLOOKUP(B196,Лист1!$A$2:$M$63190,10,0)&amp;", ",", ")&amp;VLOOKUP(B196,Лист1!$A$2:$M$63190,11,0)&amp;IF((VLOOKUP(B196,Лист1!$A$2:$M$63190,12,0))&lt;&gt;0,", "&amp;VLOOKUP(B196,Лист1!$A$2:$M$63190,12,0),"")</f>
        <v>Омская область, БУ ДО города Омска «СШОР №3»</v>
      </c>
      <c r="G196" s="51" t="s">
        <v>1212</v>
      </c>
      <c r="H196" s="51"/>
      <c r="I196" s="51" t="s">
        <v>1452</v>
      </c>
      <c r="J196" s="49"/>
      <c r="K196" s="36" t="str">
        <f>VLOOKUP(B196,Лист1!$A$2:$M$63190,13,0)</f>
        <v>Садонцев П.В.</v>
      </c>
      <c r="L196" s="48"/>
    </row>
    <row r="197" spans="1:12" ht="17.25" customHeight="1" x14ac:dyDescent="0.2">
      <c r="A197" s="49">
        <v>4</v>
      </c>
      <c r="B197" s="49">
        <v>9387</v>
      </c>
      <c r="C197" s="36" t="str">
        <f>VLOOKUP(B197,Лист1!$A$2:$M$63190,2,0)&amp;" "&amp;VLOOKUP(B197,Лист1!$A$2:$M$63190,3,0)</f>
        <v>Постылякова Анастасия</v>
      </c>
      <c r="D197" s="50">
        <f>VLOOKUP(B197,Лист1!$A$2:$M$63190,7,0)</f>
        <v>2011</v>
      </c>
      <c r="E197" s="50" t="str">
        <f>VLOOKUP(B197,Лист1!$A$2:$M$63190,8,0)</f>
        <v>III</v>
      </c>
      <c r="F197" s="36" t="str">
        <f>VLOOKUP(B197,Лист1!$A$2:$M$63190,9,0)&amp;IF((VLOOKUP(B197,Лист1!$A$2:$M$63190,10,0))&lt;&gt;0,"-"&amp;VLOOKUP(B197,Лист1!$A$2:$M$63190,10,0)&amp;", ",", ")&amp;VLOOKUP(B197,Лист1!$A$2:$M$63190,11,0)&amp;IF((VLOOKUP(B197,Лист1!$A$2:$M$63190,12,0))&lt;&gt;0,", "&amp;VLOOKUP(B197,Лист1!$A$2:$M$63190,12,0),"")</f>
        <v>Свердловская область, ГАУ ДО СШОР им. Я.И. Рыжкова</v>
      </c>
      <c r="G197" s="51" t="s">
        <v>1223</v>
      </c>
      <c r="H197" s="51" t="s">
        <v>1191</v>
      </c>
      <c r="I197" s="51" t="s">
        <v>1453</v>
      </c>
      <c r="J197" s="49"/>
      <c r="K197" s="36" t="str">
        <f>VLOOKUP(B197,Лист1!$A$2:$M$63190,13,0)</f>
        <v>Степеренкова А.В., Салахова Ю.Д.</v>
      </c>
    </row>
    <row r="198" spans="1:12" ht="17.25" customHeight="1" x14ac:dyDescent="0.2">
      <c r="A198" s="49">
        <v>5</v>
      </c>
      <c r="B198" s="49">
        <v>9377</v>
      </c>
      <c r="C198" s="36" t="str">
        <f>VLOOKUP(B198,Лист1!$A$2:$M$63190,2,0)&amp;" "&amp;VLOOKUP(B198,Лист1!$A$2:$M$63190,3,0)</f>
        <v>Бушманова Младлена</v>
      </c>
      <c r="D198" s="50">
        <f>VLOOKUP(B198,Лист1!$A$2:$M$63190,7,0)</f>
        <v>2011</v>
      </c>
      <c r="E198" s="50" t="str">
        <f>VLOOKUP(B198,Лист1!$A$2:$M$63190,8,0)</f>
        <v>II</v>
      </c>
      <c r="F198" s="36" t="str">
        <f>VLOOKUP(B198,Лист1!$A$2:$M$63190,9,0)&amp;IF((VLOOKUP(B198,Лист1!$A$2:$M$63190,10,0))&lt;&gt;0,"-"&amp;VLOOKUP(B198,Лист1!$A$2:$M$63190,10,0)&amp;", ",", ")&amp;VLOOKUP(B198,Лист1!$A$2:$M$63190,11,0)&amp;IF((VLOOKUP(B198,Лист1!$A$2:$M$63190,12,0))&lt;&gt;0,", "&amp;VLOOKUP(B198,Лист1!$A$2:$M$63190,12,0),"")</f>
        <v>Свердловская область, МБОУ ДО СШ "Виктория"</v>
      </c>
      <c r="G198" s="51" t="s">
        <v>1221</v>
      </c>
      <c r="H198" s="51" t="s">
        <v>1300</v>
      </c>
      <c r="I198" s="51" t="s">
        <v>1454</v>
      </c>
      <c r="J198" s="49"/>
      <c r="K198" s="36" t="str">
        <f>VLOOKUP(B198,Лист1!$A$2:$M$63190,13,0)</f>
        <v>Горбунова Н.Г.</v>
      </c>
    </row>
    <row r="199" spans="1:12" ht="17.25" customHeight="1" x14ac:dyDescent="0.2">
      <c r="A199" s="49">
        <v>6</v>
      </c>
      <c r="B199" s="49">
        <v>7451</v>
      </c>
      <c r="C199" s="36" t="str">
        <f>VLOOKUP(B199,Лист1!$A$2:$M$63190,2,0)&amp;" "&amp;VLOOKUP(B199,Лист1!$A$2:$M$63190,3,0)</f>
        <v>Привалова Ольга</v>
      </c>
      <c r="D199" s="50">
        <f>VLOOKUP(B199,Лист1!$A$2:$M$63190,7,0)</f>
        <v>2010</v>
      </c>
      <c r="E199" s="50" t="str">
        <f>VLOOKUP(B199,Лист1!$A$2:$M$63190,8,0)</f>
        <v>III</v>
      </c>
      <c r="F199" s="36" t="str">
        <f>VLOOKUP(B199,Лист1!$A$2:$M$63190,9,0)&amp;IF((VLOOKUP(B199,Лист1!$A$2:$M$63190,10,0))&lt;&gt;0,"-"&amp;VLOOKUP(B199,Лист1!$A$2:$M$63190,10,0)&amp;", ",", ")&amp;VLOOKUP(B199,Лист1!$A$2:$M$63190,11,0)&amp;IF((VLOOKUP(B199,Лист1!$A$2:$M$63190,12,0))&lt;&gt;0,", "&amp;VLOOKUP(B199,Лист1!$A$2:$M$63190,12,0),"")</f>
        <v>Свердловская область, МБУ ДО СШ Динамо</v>
      </c>
      <c r="G199" s="51" t="s">
        <v>1230</v>
      </c>
      <c r="H199" s="51" t="s">
        <v>1301</v>
      </c>
      <c r="I199" s="51" t="s">
        <v>1455</v>
      </c>
      <c r="J199" s="49"/>
      <c r="K199" s="36" t="str">
        <f>VLOOKUP(B199,Лист1!$A$2:$M$63190,13,0)</f>
        <v>Воробьев В.В.</v>
      </c>
    </row>
    <row r="200" spans="1:12" ht="17.25" customHeight="1" x14ac:dyDescent="0.2">
      <c r="A200" s="49">
        <v>7</v>
      </c>
      <c r="B200" s="49">
        <v>9426</v>
      </c>
      <c r="C200" s="36" t="str">
        <f>VLOOKUP(B200,Лист1!$A$2:$M$63190,2,0)&amp;" "&amp;VLOOKUP(B200,Лист1!$A$2:$M$63190,3,0)</f>
        <v>Казицына Ульяна</v>
      </c>
      <c r="D200" s="50">
        <f>VLOOKUP(B200,Лист1!$A$2:$M$63190,7,0)</f>
        <v>2010</v>
      </c>
      <c r="E200" s="50" t="str">
        <f>VLOOKUP(B200,Лист1!$A$2:$M$63190,8,0)</f>
        <v>II</v>
      </c>
      <c r="F200" s="36" t="str">
        <f>VLOOKUP(B200,Лист1!$A$2:$M$63190,9,0)&amp;IF((VLOOKUP(B200,Лист1!$A$2:$M$63190,10,0))&lt;&gt;0,"-"&amp;VLOOKUP(B200,Лист1!$A$2:$M$63190,10,0)&amp;", ",", ")&amp;VLOOKUP(B200,Лист1!$A$2:$M$63190,11,0)&amp;IF((VLOOKUP(B200,Лист1!$A$2:$M$63190,12,0))&lt;&gt;0,", "&amp;VLOOKUP(B200,Лист1!$A$2:$M$63190,12,0),"")</f>
        <v>Алтайский край, КГБУ ДО "СШОР им. К. Костенко"</v>
      </c>
      <c r="G200" s="51" t="s">
        <v>1222</v>
      </c>
      <c r="H200" s="51" t="s">
        <v>1293</v>
      </c>
      <c r="I200" s="51" t="s">
        <v>1456</v>
      </c>
      <c r="J200" s="49"/>
      <c r="K200" s="36" t="str">
        <f>VLOOKUP(B200,Лист1!$A$2:$M$63190,13,0)</f>
        <v>Носачев С.Ю., Стребков В.А.</v>
      </c>
    </row>
    <row r="201" spans="1:12" ht="17.25" customHeight="1" x14ac:dyDescent="0.2">
      <c r="A201" s="49">
        <v>8</v>
      </c>
      <c r="B201" s="49">
        <v>9395</v>
      </c>
      <c r="C201" s="36" t="str">
        <f>VLOOKUP(B201,Лист1!$A$2:$M$63190,2,0)&amp;" "&amp;VLOOKUP(B201,Лист1!$A$2:$M$63190,3,0)</f>
        <v>Садонцева Дарья</v>
      </c>
      <c r="D201" s="50">
        <f>VLOOKUP(B201,Лист1!$A$2:$M$63190,7,0)</f>
        <v>2011</v>
      </c>
      <c r="E201" s="50" t="str">
        <f>VLOOKUP(B201,Лист1!$A$2:$M$63190,8,0)</f>
        <v>I</v>
      </c>
      <c r="F201" s="36" t="str">
        <f>VLOOKUP(B201,Лист1!$A$2:$M$63190,9,0)&amp;IF((VLOOKUP(B201,Лист1!$A$2:$M$63190,10,0))&lt;&gt;0,"-"&amp;VLOOKUP(B201,Лист1!$A$2:$M$63190,10,0)&amp;", ",", ")&amp;VLOOKUP(B201,Лист1!$A$2:$M$63190,11,0)&amp;IF((VLOOKUP(B201,Лист1!$A$2:$M$63190,12,0))&lt;&gt;0,", "&amp;VLOOKUP(B201,Лист1!$A$2:$M$63190,12,0),"")</f>
        <v>Омская область, БУ ДО города Омска «СШОР №3»</v>
      </c>
      <c r="G201" s="51" t="s">
        <v>1229</v>
      </c>
      <c r="H201" s="51" t="s">
        <v>1292</v>
      </c>
      <c r="I201" s="51" t="s">
        <v>1457</v>
      </c>
      <c r="J201" s="49"/>
      <c r="K201" s="36" t="str">
        <f>VLOOKUP(B201,Лист1!$A$2:$M$63190,13,0)</f>
        <v>Садонцев П.В.</v>
      </c>
    </row>
    <row r="202" spans="1:12" ht="17.25" customHeight="1" x14ac:dyDescent="0.2">
      <c r="A202" s="49">
        <v>9</v>
      </c>
      <c r="B202" s="49">
        <v>9437</v>
      </c>
      <c r="C202" s="36" t="str">
        <f>VLOOKUP(B202,Лист1!$A$2:$M$63190,2,0)&amp;" "&amp;VLOOKUP(B202,Лист1!$A$2:$M$63190,3,0)</f>
        <v>Шабашова Дарья</v>
      </c>
      <c r="D202" s="50">
        <f>VLOOKUP(B202,Лист1!$A$2:$M$63190,7,0)</f>
        <v>2011</v>
      </c>
      <c r="E202" s="50" t="str">
        <f>VLOOKUP(B202,Лист1!$A$2:$M$63190,8,0)</f>
        <v>III</v>
      </c>
      <c r="F202" s="36" t="str">
        <f>VLOOKUP(B202,Лист1!$A$2:$M$63190,9,0)&amp;IF((VLOOKUP(B202,Лист1!$A$2:$M$63190,10,0))&lt;&gt;0,"-"&amp;VLOOKUP(B202,Лист1!$A$2:$M$63190,10,0)&amp;", ",", ")&amp;VLOOKUP(B202,Лист1!$A$2:$M$63190,11,0)&amp;IF((VLOOKUP(B202,Лист1!$A$2:$M$63190,12,0))&lt;&gt;0,", "&amp;VLOOKUP(B202,Лист1!$A$2:$M$63190,12,0),"")</f>
        <v>Алтайский край, КГБУ ДО "СШОР им. К. Костенко"</v>
      </c>
      <c r="G202" s="51" t="s">
        <v>1232</v>
      </c>
      <c r="H202" s="51"/>
      <c r="I202" s="51" t="s">
        <v>1458</v>
      </c>
      <c r="J202" s="49"/>
      <c r="K202" s="36" t="str">
        <f>VLOOKUP(B202,Лист1!$A$2:$M$63190,13,0)</f>
        <v>Носачев С.Ю., Самсонова Н.В.</v>
      </c>
    </row>
    <row r="203" spans="1:12" ht="17.25" customHeight="1" x14ac:dyDescent="0.2">
      <c r="A203" s="49">
        <v>10</v>
      </c>
      <c r="B203" s="49">
        <v>9379</v>
      </c>
      <c r="C203" s="36" t="str">
        <f>VLOOKUP(B203,Лист1!$A$2:$M$63190,2,0)&amp;" "&amp;VLOOKUP(B203,Лист1!$A$2:$M$63190,3,0)</f>
        <v>Коврова Валерия</v>
      </c>
      <c r="D203" s="50">
        <f>VLOOKUP(B203,Лист1!$A$2:$M$63190,7,0)</f>
        <v>2011</v>
      </c>
      <c r="E203" s="50" t="str">
        <f>VLOOKUP(B203,Лист1!$A$2:$M$63190,8,0)</f>
        <v>II</v>
      </c>
      <c r="F203" s="36" t="str">
        <f>VLOOKUP(B203,Лист1!$A$2:$M$63190,9,0)&amp;IF((VLOOKUP(B203,Лист1!$A$2:$M$63190,10,0))&lt;&gt;0,"-"&amp;VLOOKUP(B203,Лист1!$A$2:$M$63190,10,0)&amp;", ",", ")&amp;VLOOKUP(B203,Лист1!$A$2:$M$63190,11,0)&amp;IF((VLOOKUP(B203,Лист1!$A$2:$M$63190,12,0))&lt;&gt;0,", "&amp;VLOOKUP(B203,Лист1!$A$2:$M$63190,12,0),"")</f>
        <v>Свердловская область, МБОУ ДО СШ "Виктория"</v>
      </c>
      <c r="G203" s="51" t="s">
        <v>1213</v>
      </c>
      <c r="H203" s="51" t="s">
        <v>1294</v>
      </c>
      <c r="I203" s="51" t="s">
        <v>1459</v>
      </c>
      <c r="J203" s="49"/>
      <c r="K203" s="36" t="str">
        <f>VLOOKUP(B203,Лист1!$A$2:$M$63190,13,0)</f>
        <v>Горбунова Н.Г.</v>
      </c>
    </row>
    <row r="204" spans="1:12" ht="17.25" customHeight="1" x14ac:dyDescent="0.2">
      <c r="A204" s="49">
        <v>11</v>
      </c>
      <c r="B204" s="49">
        <v>9311</v>
      </c>
      <c r="C204" s="36" t="str">
        <f>VLOOKUP(B204,Лист1!$A$2:$M$63190,2,0)&amp;" "&amp;VLOOKUP(B204,Лист1!$A$2:$M$63190,3,0)</f>
        <v>Вопилова Екатерина</v>
      </c>
      <c r="D204" s="50">
        <f>VLOOKUP(B204,Лист1!$A$2:$M$63190,7,0)</f>
        <v>2011</v>
      </c>
      <c r="E204" s="50" t="str">
        <f>VLOOKUP(B204,Лист1!$A$2:$M$63190,8,0)</f>
        <v>II</v>
      </c>
      <c r="F204" s="36" t="str">
        <f>VLOOKUP(B204,Лист1!$A$2:$M$63190,9,0)&amp;IF((VLOOKUP(B204,Лист1!$A$2:$M$63190,10,0))&lt;&gt;0,"-"&amp;VLOOKUP(B204,Лист1!$A$2:$M$63190,10,0)&amp;", ",", ")&amp;VLOOKUP(B204,Лист1!$A$2:$M$63190,11,0)&amp;IF((VLOOKUP(B204,Лист1!$A$2:$M$63190,12,0))&lt;&gt;0,", "&amp;VLOOKUP(B204,Лист1!$A$2:$M$63190,12,0),"")</f>
        <v>Свердловская область, МЮОУ ДО СШ "Динамо"</v>
      </c>
      <c r="G204" s="51" t="s">
        <v>1214</v>
      </c>
      <c r="H204" s="51" t="s">
        <v>1302</v>
      </c>
      <c r="I204" s="51" t="s">
        <v>1460</v>
      </c>
      <c r="J204" s="49"/>
      <c r="K204" s="36" t="str">
        <f>VLOOKUP(B204,Лист1!$A$2:$M$63190,13,0)</f>
        <v>Воробьева Н.В., Леонтьева Т.Б.</v>
      </c>
    </row>
    <row r="205" spans="1:12" ht="17.25" customHeight="1" x14ac:dyDescent="0.2">
      <c r="A205" s="49">
        <v>12</v>
      </c>
      <c r="B205" s="49">
        <v>9444</v>
      </c>
      <c r="C205" s="36" t="str">
        <f>VLOOKUP(B205,Лист1!$A$2:$M$63190,2,0)&amp;" "&amp;VLOOKUP(B205,Лист1!$A$2:$M$63190,3,0)</f>
        <v>Солдатова Тиана</v>
      </c>
      <c r="D205" s="50">
        <f>VLOOKUP(B205,Лист1!$A$2:$M$63190,7,0)</f>
        <v>2010</v>
      </c>
      <c r="E205" s="50" t="str">
        <f>VLOOKUP(B205,Лист1!$A$2:$M$63190,8,0)</f>
        <v>II</v>
      </c>
      <c r="F205" s="36" t="str">
        <f>VLOOKUP(B205,Лист1!$A$2:$M$63190,9,0)&amp;IF((VLOOKUP(B205,Лист1!$A$2:$M$63190,10,0))&lt;&gt;0,"-"&amp;VLOOKUP(B205,Лист1!$A$2:$M$63190,10,0)&amp;", ",", ")&amp;VLOOKUP(B205,Лист1!$A$2:$M$63190,11,0)&amp;IF((VLOOKUP(B205,Лист1!$A$2:$M$63190,12,0))&lt;&gt;0,", "&amp;VLOOKUP(B205,Лист1!$A$2:$M$63190,12,0),"")</f>
        <v>Алтайский край, КГБУ ДО "СШОР им. К. Костенко"</v>
      </c>
      <c r="G205" s="51" t="s">
        <v>1228</v>
      </c>
      <c r="H205" s="51" t="s">
        <v>1304</v>
      </c>
      <c r="I205" s="51" t="s">
        <v>1438</v>
      </c>
      <c r="J205" s="49"/>
      <c r="K205" s="36" t="str">
        <f>VLOOKUP(B205,Лист1!$A$2:$M$63190,13,0)</f>
        <v>Самсонова Н.В.</v>
      </c>
    </row>
    <row r="206" spans="1:12" ht="17.25" customHeight="1" x14ac:dyDescent="0.2">
      <c r="A206" s="49">
        <v>13</v>
      </c>
      <c r="B206" s="49">
        <v>9347</v>
      </c>
      <c r="C206" s="36" t="str">
        <f>VLOOKUP(B206,Лист1!$A$2:$M$63190,2,0)&amp;" "&amp;VLOOKUP(B206,Лист1!$A$2:$M$63190,3,0)</f>
        <v>Кравцова Анастасия</v>
      </c>
      <c r="D206" s="50">
        <f>VLOOKUP(B206,Лист1!$A$2:$M$63190,7,0)</f>
        <v>2010</v>
      </c>
      <c r="E206" s="50" t="str">
        <f>VLOOKUP(B206,Лист1!$A$2:$M$63190,8,0)</f>
        <v>II</v>
      </c>
      <c r="F206" s="36" t="str">
        <f>VLOOKUP(B206,Лист1!$A$2:$M$63190,9,0)&amp;IF((VLOOKUP(B206,Лист1!$A$2:$M$63190,10,0))&lt;&gt;0,"-"&amp;VLOOKUP(B206,Лист1!$A$2:$M$63190,10,0)&amp;", ",", ")&amp;VLOOKUP(B206,Лист1!$A$2:$M$63190,11,0)&amp;IF((VLOOKUP(B206,Лист1!$A$2:$M$63190,12,0))&lt;&gt;0,", "&amp;VLOOKUP(B206,Лист1!$A$2:$M$63190,12,0),"")</f>
        <v>Челябинская область, МБУ ДО СШОР №11 г. Челябинска</v>
      </c>
      <c r="G206" s="51" t="s">
        <v>1231</v>
      </c>
      <c r="H206" s="51" t="s">
        <v>1295</v>
      </c>
      <c r="I206" s="51" t="s">
        <v>1461</v>
      </c>
      <c r="J206" s="49"/>
      <c r="K206" s="36" t="str">
        <f>VLOOKUP(B206,Лист1!$A$2:$M$63190,13,0)</f>
        <v>Журбенко Е.Л.</v>
      </c>
    </row>
    <row r="207" spans="1:12" ht="17.25" customHeight="1" x14ac:dyDescent="0.2">
      <c r="A207" s="49">
        <v>14</v>
      </c>
      <c r="B207" s="49">
        <v>7433</v>
      </c>
      <c r="C207" s="36" t="str">
        <f>VLOOKUP(B207,Лист1!$A$2:$M$63190,2,0)&amp;" "&amp;VLOOKUP(B207,Лист1!$A$2:$M$63190,3,0)</f>
        <v>Криушина Кристина</v>
      </c>
      <c r="D207" s="50">
        <f>VLOOKUP(B207,Лист1!$A$2:$M$63190,7,0)</f>
        <v>2010</v>
      </c>
      <c r="E207" s="50" t="str">
        <f>VLOOKUP(B207,Лист1!$A$2:$M$63190,8,0)</f>
        <v>I</v>
      </c>
      <c r="F207" s="36" t="str">
        <f>VLOOKUP(B207,Лист1!$A$2:$M$63190,9,0)&amp;IF((VLOOKUP(B207,Лист1!$A$2:$M$63190,10,0))&lt;&gt;0,"-"&amp;VLOOKUP(B207,Лист1!$A$2:$M$63190,10,0)&amp;", ",", ")&amp;VLOOKUP(B207,Лист1!$A$2:$M$63190,11,0)&amp;IF((VLOOKUP(B207,Лист1!$A$2:$M$63190,12,0))&lt;&gt;0,", "&amp;VLOOKUP(B207,Лист1!$A$2:$M$63190,12,0),"")</f>
        <v>Челябинская область, МБУ ДО СШОР №11 г.Челябинска</v>
      </c>
      <c r="G207" s="51" t="s">
        <v>1216</v>
      </c>
      <c r="H207" s="51" t="s">
        <v>1303</v>
      </c>
      <c r="I207" s="51" t="s">
        <v>1462</v>
      </c>
      <c r="J207" s="49"/>
      <c r="K207" s="36" t="str">
        <f>VLOOKUP(B207,Лист1!$A$2:$M$63190,13,0)</f>
        <v>Пелевина И.В., Сергейчева В.А.</v>
      </c>
    </row>
    <row r="208" spans="1:12" ht="17.25" customHeight="1" x14ac:dyDescent="0.2">
      <c r="A208" s="49">
        <v>15</v>
      </c>
      <c r="B208" s="49">
        <v>9435</v>
      </c>
      <c r="C208" s="36" t="str">
        <f>VLOOKUP(B208,Лист1!$A$2:$M$63190,2,0)&amp;" "&amp;VLOOKUP(B208,Лист1!$A$2:$M$63190,3,0)</f>
        <v>Мохова Елизавета</v>
      </c>
      <c r="D208" s="50">
        <f>VLOOKUP(B208,Лист1!$A$2:$M$63190,7,0)</f>
        <v>2010</v>
      </c>
      <c r="E208" s="50" t="str">
        <f>VLOOKUP(B208,Лист1!$A$2:$M$63190,8,0)</f>
        <v>1 юн.</v>
      </c>
      <c r="F208" s="36" t="str">
        <f>VLOOKUP(B208,Лист1!$A$2:$M$63190,9,0)&amp;IF((VLOOKUP(B208,Лист1!$A$2:$M$63190,10,0))&lt;&gt;0,"-"&amp;VLOOKUP(B208,Лист1!$A$2:$M$63190,10,0)&amp;", ",", ")&amp;VLOOKUP(B208,Лист1!$A$2:$M$63190,11,0)&amp;IF((VLOOKUP(B208,Лист1!$A$2:$M$63190,12,0))&lt;&gt;0,", "&amp;VLOOKUP(B208,Лист1!$A$2:$M$63190,12,0),"")</f>
        <v>Алтайский край, КГБУ ДО "СШОР им. К. Костенко"</v>
      </c>
      <c r="G208" s="51" t="s">
        <v>1217</v>
      </c>
      <c r="H208" s="51" t="s">
        <v>1296</v>
      </c>
      <c r="I208" s="51" t="s">
        <v>1463</v>
      </c>
      <c r="J208" s="49"/>
      <c r="K208" s="36" t="str">
        <f>VLOOKUP(B208,Лист1!$A$2:$M$63190,13,0)</f>
        <v>Самсонова Н.В.</v>
      </c>
    </row>
    <row r="209" spans="1:12" ht="17.25" customHeight="1" x14ac:dyDescent="0.2">
      <c r="A209" s="49">
        <v>16</v>
      </c>
      <c r="B209" s="49">
        <v>9427</v>
      </c>
      <c r="C209" s="36" t="str">
        <f>VLOOKUP(B209,Лист1!$A$2:$M$63190,2,0)&amp;" "&amp;VLOOKUP(B209,Лист1!$A$2:$M$63190,3,0)</f>
        <v>Приходькова Полина</v>
      </c>
      <c r="D209" s="50">
        <f>VLOOKUP(B209,Лист1!$A$2:$M$63190,7,0)</f>
        <v>2011</v>
      </c>
      <c r="E209" s="50" t="str">
        <f>VLOOKUP(B209,Лист1!$A$2:$M$63190,8,0)</f>
        <v>II</v>
      </c>
      <c r="F209" s="36" t="str">
        <f>VLOOKUP(B209,Лист1!$A$2:$M$63190,9,0)&amp;IF((VLOOKUP(B209,Лист1!$A$2:$M$63190,10,0))&lt;&gt;0,"-"&amp;VLOOKUP(B209,Лист1!$A$2:$M$63190,10,0)&amp;", ",", ")&amp;VLOOKUP(B209,Лист1!$A$2:$M$63190,11,0)&amp;IF((VLOOKUP(B209,Лист1!$A$2:$M$63190,12,0))&lt;&gt;0,", "&amp;VLOOKUP(B209,Лист1!$A$2:$M$63190,12,0),"")</f>
        <v>Алтайский край, КГБУ ДО "СШОР им. К. Костенко"</v>
      </c>
      <c r="G209" s="51" t="s">
        <v>1215</v>
      </c>
      <c r="H209" s="51" t="s">
        <v>1297</v>
      </c>
      <c r="I209" s="51" t="s">
        <v>1464</v>
      </c>
      <c r="J209" s="49"/>
      <c r="K209" s="36" t="str">
        <f>VLOOKUP(B209,Лист1!$A$2:$M$63190,13,0)</f>
        <v>Носачев С.Ю., Стребков В.А.</v>
      </c>
      <c r="L209" s="48"/>
    </row>
    <row r="210" spans="1:12" ht="17.25" customHeight="1" x14ac:dyDescent="0.2">
      <c r="A210" s="49">
        <v>17</v>
      </c>
      <c r="B210" s="49">
        <v>7434</v>
      </c>
      <c r="C210" s="36" t="str">
        <f>VLOOKUP(B210,Лист1!$A$2:$M$63190,2,0)&amp;" "&amp;VLOOKUP(B210,Лист1!$A$2:$M$63190,3,0)</f>
        <v>Половинкина Полина</v>
      </c>
      <c r="D210" s="50">
        <f>VLOOKUP(B210,Лист1!$A$2:$M$63190,7,0)</f>
        <v>2010</v>
      </c>
      <c r="E210" s="50" t="str">
        <f>VLOOKUP(B210,Лист1!$A$2:$M$63190,8,0)</f>
        <v>II</v>
      </c>
      <c r="F210" s="36" t="str">
        <f>VLOOKUP(B210,Лист1!$A$2:$M$63190,9,0)&amp;IF((VLOOKUP(B210,Лист1!$A$2:$M$63190,10,0))&lt;&gt;0,"-"&amp;VLOOKUP(B210,Лист1!$A$2:$M$63190,10,0)&amp;", ",", ")&amp;VLOOKUP(B210,Лист1!$A$2:$M$63190,11,0)&amp;IF((VLOOKUP(B210,Лист1!$A$2:$M$63190,12,0))&lt;&gt;0,", "&amp;VLOOKUP(B210,Лист1!$A$2:$M$63190,12,0),"")</f>
        <v>Челябинская область, МБУ ДО СШОР №11 г. Челябинска</v>
      </c>
      <c r="G210" s="51" t="s">
        <v>1224</v>
      </c>
      <c r="H210" s="51" t="s">
        <v>1305</v>
      </c>
      <c r="I210" s="51" t="s">
        <v>1465</v>
      </c>
      <c r="J210" s="49"/>
      <c r="K210" s="36" t="str">
        <f>VLOOKUP(B210,Лист1!$A$2:$M$63190,13,0)</f>
        <v>Пелевина И.В., Сергейчева В.А.</v>
      </c>
    </row>
    <row r="211" spans="1:12" ht="17.25" customHeight="1" x14ac:dyDescent="0.2">
      <c r="A211" s="49">
        <v>18</v>
      </c>
      <c r="B211" s="49">
        <v>9433</v>
      </c>
      <c r="C211" s="36" t="str">
        <f>VLOOKUP(B211,Лист1!$A$2:$M$63190,2,0)&amp;" "&amp;VLOOKUP(B211,Лист1!$A$2:$M$63190,3,0)</f>
        <v>Лысанова Анастасия</v>
      </c>
      <c r="D211" s="50">
        <f>VLOOKUP(B211,Лист1!$A$2:$M$63190,7,0)</f>
        <v>2010</v>
      </c>
      <c r="E211" s="50" t="str">
        <f>VLOOKUP(B211,Лист1!$A$2:$M$63190,8,0)</f>
        <v>1 юн.</v>
      </c>
      <c r="F211" s="36" t="str">
        <f>VLOOKUP(B211,Лист1!$A$2:$M$63190,9,0)&amp;IF((VLOOKUP(B211,Лист1!$A$2:$M$63190,10,0))&lt;&gt;0,"-"&amp;VLOOKUP(B211,Лист1!$A$2:$M$63190,10,0)&amp;", ",", ")&amp;VLOOKUP(B211,Лист1!$A$2:$M$63190,11,0)&amp;IF((VLOOKUP(B211,Лист1!$A$2:$M$63190,12,0))&lt;&gt;0,", "&amp;VLOOKUP(B211,Лист1!$A$2:$M$63190,12,0),"")</f>
        <v>Алтайский край, КГБУ ДО "СШОР им. К. Костенко"</v>
      </c>
      <c r="G211" s="51" t="s">
        <v>1218</v>
      </c>
      <c r="H211" s="51" t="s">
        <v>1306</v>
      </c>
      <c r="I211" s="51" t="s">
        <v>1466</v>
      </c>
      <c r="J211" s="49"/>
      <c r="K211" s="36" t="str">
        <f>VLOOKUP(B211,Лист1!$A$2:$M$63190,13,0)</f>
        <v>Самсонова Н.В.</v>
      </c>
      <c r="L211" s="48"/>
    </row>
    <row r="212" spans="1:12" ht="17.25" customHeight="1" x14ac:dyDescent="0.2">
      <c r="A212" s="49"/>
      <c r="B212" s="49">
        <v>9413</v>
      </c>
      <c r="C212" s="36" t="str">
        <f>VLOOKUP(B212,Лист1!$A$2:$M$63190,2,0)&amp;" "&amp;VLOOKUP(B212,Лист1!$A$2:$M$63190,3,0)</f>
        <v>Кодь Виолетта</v>
      </c>
      <c r="D212" s="50">
        <f>VLOOKUP(B212,Лист1!$A$2:$M$63190,7,0)</f>
        <v>2010</v>
      </c>
      <c r="E212" s="50" t="str">
        <f>VLOOKUP(B212,Лист1!$A$2:$M$63190,8,0)</f>
        <v>1 юн.</v>
      </c>
      <c r="F212" s="36" t="str">
        <f>VLOOKUP(B212,Лист1!$A$2:$M$63190,9,0)&amp;IF((VLOOKUP(B212,Лист1!$A$2:$M$63190,10,0))&lt;&gt;0,"-"&amp;VLOOKUP(B212,Лист1!$A$2:$M$63190,10,0)&amp;", ",", ")&amp;VLOOKUP(B212,Лист1!$A$2:$M$63190,11,0)&amp;IF((VLOOKUP(B212,Лист1!$A$2:$M$63190,12,0))&lt;&gt;0,", "&amp;VLOOKUP(B212,Лист1!$A$2:$M$63190,12,0),"")</f>
        <v>Омская область, БУ ДО города Омска «СШОР №3»</v>
      </c>
      <c r="G212" s="51" t="s">
        <v>1219</v>
      </c>
      <c r="H212" s="51"/>
      <c r="I212" s="51"/>
      <c r="J212" s="49"/>
      <c r="K212" s="36" t="str">
        <f>VLOOKUP(B212,Лист1!$A$2:$M$63190,13,0)</f>
        <v>Мусс О.В.</v>
      </c>
      <c r="L212" s="48"/>
    </row>
    <row r="213" spans="1:12" ht="17.25" customHeight="1" x14ac:dyDescent="0.2">
      <c r="A213" s="49"/>
      <c r="B213" s="49">
        <v>9408</v>
      </c>
      <c r="C213" s="36" t="str">
        <f>VLOOKUP(B213,Лист1!$A$2:$M$63190,2,0)&amp;" "&amp;VLOOKUP(B213,Лист1!$A$2:$M$63190,3,0)</f>
        <v>Максюкова Софья</v>
      </c>
      <c r="D213" s="50">
        <f>VLOOKUP(B213,Лист1!$A$2:$M$63190,7,0)</f>
        <v>2011</v>
      </c>
      <c r="E213" s="50" t="str">
        <f>VLOOKUP(B213,Лист1!$A$2:$M$63190,8,0)</f>
        <v>II</v>
      </c>
      <c r="F213" s="36" t="str">
        <f>VLOOKUP(B213,Лист1!$A$2:$M$63190,9,0)&amp;IF((VLOOKUP(B213,Лист1!$A$2:$M$63190,10,0))&lt;&gt;0,"-"&amp;VLOOKUP(B213,Лист1!$A$2:$M$63190,10,0)&amp;", ",", ")&amp;VLOOKUP(B213,Лист1!$A$2:$M$63190,11,0)&amp;IF((VLOOKUP(B213,Лист1!$A$2:$M$63190,12,0))&lt;&gt;0,", "&amp;VLOOKUP(B213,Лист1!$A$2:$M$63190,12,0),"")</f>
        <v>Омская область, АУ ДО «Спортивная школа «Сибирь»</v>
      </c>
      <c r="G213" s="51" t="s">
        <v>1233</v>
      </c>
      <c r="H213" s="51" t="s">
        <v>1299</v>
      </c>
      <c r="I213" s="51"/>
      <c r="J213" s="49"/>
      <c r="K213" s="36" t="str">
        <f>VLOOKUP(B213,Лист1!$A$2:$M$63190,13,0)</f>
        <v>Вольнова А.С.</v>
      </c>
    </row>
    <row r="214" spans="1:12" ht="17.25" customHeight="1" x14ac:dyDescent="0.2">
      <c r="A214" s="49"/>
      <c r="B214" s="49">
        <v>9352</v>
      </c>
      <c r="C214" s="36" t="str">
        <f>VLOOKUP(B214,Лист1!$A$2:$M$63190,2,0)&amp;" "&amp;VLOOKUP(B214,Лист1!$A$2:$M$63190,3,0)</f>
        <v>Чаухан Карина</v>
      </c>
      <c r="D214" s="50">
        <f>VLOOKUP(B214,Лист1!$A$2:$M$63190,7,0)</f>
        <v>2011</v>
      </c>
      <c r="E214" s="50" t="str">
        <f>VLOOKUP(B214,Лист1!$A$2:$M$63190,8,0)</f>
        <v>III</v>
      </c>
      <c r="F214" s="36" t="str">
        <f>VLOOKUP(B214,Лист1!$A$2:$M$63190,9,0)&amp;IF((VLOOKUP(B214,Лист1!$A$2:$M$63190,10,0))&lt;&gt;0,"-"&amp;VLOOKUP(B214,Лист1!$A$2:$M$63190,10,0)&amp;", ",", ")&amp;VLOOKUP(B214,Лист1!$A$2:$M$63190,11,0)&amp;IF((VLOOKUP(B214,Лист1!$A$2:$M$63190,12,0))&lt;&gt;0,", "&amp;VLOOKUP(B214,Лист1!$A$2:$M$63190,12,0),"")</f>
        <v>Свердловская область, МБОУ ДО СШ "Динамо"</v>
      </c>
      <c r="G214" s="51" t="s">
        <v>1234</v>
      </c>
      <c r="H214" s="51"/>
      <c r="I214" s="51"/>
      <c r="J214" s="49"/>
      <c r="K214" s="36" t="str">
        <f>VLOOKUP(B214,Лист1!$A$2:$M$63190,13,0)</f>
        <v>Воробьева Н.В., Леонтьева Т.Б.</v>
      </c>
    </row>
    <row r="215" spans="1:12" ht="17.25" customHeight="1" x14ac:dyDescent="0.2">
      <c r="A215" s="49"/>
      <c r="B215" s="49">
        <v>9412</v>
      </c>
      <c r="C215" s="36" t="str">
        <f>VLOOKUP(B215,Лист1!$A$2:$M$63190,2,0)&amp;" "&amp;VLOOKUP(B215,Лист1!$A$2:$M$63190,3,0)</f>
        <v>Щечилина Анна</v>
      </c>
      <c r="D215" s="50">
        <f>VLOOKUP(B215,Лист1!$A$2:$M$63190,7,0)</f>
        <v>2011</v>
      </c>
      <c r="E215" s="50" t="str">
        <f>VLOOKUP(B215,Лист1!$A$2:$M$63190,8,0)</f>
        <v>III</v>
      </c>
      <c r="F215" s="36" t="str">
        <f>VLOOKUP(B215,Лист1!$A$2:$M$63190,9,0)&amp;IF((VLOOKUP(B215,Лист1!$A$2:$M$63190,10,0))&lt;&gt;0,"-"&amp;VLOOKUP(B215,Лист1!$A$2:$M$63190,10,0)&amp;", ",", ")&amp;VLOOKUP(B215,Лист1!$A$2:$M$63190,11,0)&amp;IF((VLOOKUP(B215,Лист1!$A$2:$M$63190,12,0))&lt;&gt;0,", "&amp;VLOOKUP(B215,Лист1!$A$2:$M$63190,12,0),"")</f>
        <v>Омская область, БУ ДО города Омска «СШОР №3»</v>
      </c>
      <c r="G215" s="51" t="s">
        <v>1226</v>
      </c>
      <c r="H215" s="51" t="s">
        <v>1307</v>
      </c>
      <c r="I215" s="51"/>
      <c r="J215" s="49"/>
      <c r="K215" s="36" t="str">
        <f>VLOOKUP(B215,Лист1!$A$2:$M$63190,13,0)</f>
        <v>Мусс О.В.</v>
      </c>
    </row>
    <row r="216" spans="1:12" ht="17.25" customHeight="1" x14ac:dyDescent="0.2">
      <c r="A216" s="49"/>
      <c r="B216" s="49">
        <v>9411</v>
      </c>
      <c r="C216" s="36" t="str">
        <f>VLOOKUP(B216,Лист1!$A$2:$M$63190,2,0)&amp;" "&amp;VLOOKUP(B216,Лист1!$A$2:$M$63190,3,0)</f>
        <v>Носенко Мария</v>
      </c>
      <c r="D216" s="50">
        <f>VLOOKUP(B216,Лист1!$A$2:$M$63190,7,0)</f>
        <v>2012</v>
      </c>
      <c r="E216" s="50" t="str">
        <f>VLOOKUP(B216,Лист1!$A$2:$M$63190,8,0)</f>
        <v>III</v>
      </c>
      <c r="F216" s="36" t="str">
        <f>VLOOKUP(B216,Лист1!$A$2:$M$63190,9,0)&amp;IF((VLOOKUP(B216,Лист1!$A$2:$M$63190,10,0))&lt;&gt;0,"-"&amp;VLOOKUP(B216,Лист1!$A$2:$M$63190,10,0)&amp;", ",", ")&amp;VLOOKUP(B216,Лист1!$A$2:$M$63190,11,0)&amp;IF((VLOOKUP(B216,Лист1!$A$2:$M$63190,12,0))&lt;&gt;0,", "&amp;VLOOKUP(B216,Лист1!$A$2:$M$63190,12,0),"")</f>
        <v>Омская область, БУ ДО города Омска «СШОР №3»</v>
      </c>
      <c r="G216" s="51" t="s">
        <v>1225</v>
      </c>
      <c r="H216" s="51" t="s">
        <v>1298</v>
      </c>
      <c r="I216" s="51"/>
      <c r="J216" s="49"/>
      <c r="K216" s="36" t="str">
        <f>VLOOKUP(B216,Лист1!$A$2:$M$63190,13,0)</f>
        <v>Мусс О.В.</v>
      </c>
    </row>
    <row r="217" spans="1:12" ht="17.25" customHeight="1" x14ac:dyDescent="0.2">
      <c r="A217" s="82" t="s">
        <v>1629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48"/>
    </row>
    <row r="218" spans="1:12" ht="17.25" customHeight="1" x14ac:dyDescent="0.2">
      <c r="A218" s="49">
        <v>1</v>
      </c>
      <c r="B218" s="49">
        <v>6841</v>
      </c>
      <c r="C218" s="36" t="str">
        <f>VLOOKUP(B218,Лист1!$A$2:$M$63190,2,0)&amp;" "&amp;VLOOKUP(B218,Лист1!$A$2:$M$63190,3,0)</f>
        <v>Торохтий Артём</v>
      </c>
      <c r="D218" s="50">
        <f>VLOOKUP(B218,Лист1!$A$2:$M$63190,7,0)</f>
        <v>2006</v>
      </c>
      <c r="E218" s="50" t="str">
        <f>VLOOKUP(B218,Лист1!$A$2:$M$63190,8,0)</f>
        <v>КМС</v>
      </c>
      <c r="F218" s="36" t="str">
        <f>VLOOKUP(B218,Лист1!$A$2:$M$63190,9,0)&amp;IF((VLOOKUP(B218,Лист1!$A$2:$M$63190,10,0))&lt;&gt;0,"-"&amp;VLOOKUP(B218,Лист1!$A$2:$M$63190,10,0)&amp;", ",", ")&amp;VLOOKUP(B218,Лист1!$A$2:$M$63190,11,0)&amp;IF((VLOOKUP(B218,Лист1!$A$2:$M$63190,12,0))&lt;&gt;0,", "&amp;VLOOKUP(B218,Лист1!$A$2:$M$63190,12,0),"")</f>
        <v>Алтайский край, КГБ ПОУ "АУОР"</v>
      </c>
      <c r="G218" s="51" t="s">
        <v>1241</v>
      </c>
      <c r="H218" s="51"/>
      <c r="I218" s="51" t="s">
        <v>1480</v>
      </c>
      <c r="J218" s="49"/>
      <c r="K218" s="36" t="str">
        <f>VLOOKUP(B218,Лист1!$A$2:$M$63190,13,0)</f>
        <v>Иванов А.А.</v>
      </c>
    </row>
    <row r="219" spans="1:12" ht="17.25" customHeight="1" x14ac:dyDescent="0.2">
      <c r="A219" s="49"/>
      <c r="B219" s="49">
        <v>6840</v>
      </c>
      <c r="C219" s="36" t="str">
        <f>VLOOKUP(B219,Лист1!$A$2:$M$63190,2,0)&amp;" "&amp;VLOOKUP(B219,Лист1!$A$2:$M$63190,3,0)</f>
        <v>Башлыков Алексей</v>
      </c>
      <c r="D219" s="50">
        <f>VLOOKUP(B219,Лист1!$A$2:$M$63190,7,0)</f>
        <v>2006</v>
      </c>
      <c r="E219" s="50" t="str">
        <f>VLOOKUP(B219,Лист1!$A$2:$M$63190,8,0)</f>
        <v>КМС</v>
      </c>
      <c r="F219" s="36" t="str">
        <f>VLOOKUP(B219,Лист1!$A$2:$M$63190,9,0)&amp;IF((VLOOKUP(B219,Лист1!$A$2:$M$63190,10,0))&lt;&gt;0,"-"&amp;VLOOKUP(B219,Лист1!$A$2:$M$63190,10,0)&amp;", ",", ")&amp;VLOOKUP(B219,Лист1!$A$2:$M$63190,11,0)&amp;IF((VLOOKUP(B219,Лист1!$A$2:$M$63190,12,0))&lt;&gt;0,", "&amp;VLOOKUP(B219,Лист1!$A$2:$M$63190,12,0),"")</f>
        <v>Алтайский край, КГБ ПОУ "АУОР"</v>
      </c>
      <c r="G219" s="51"/>
      <c r="H219" s="51"/>
      <c r="I219" s="51"/>
      <c r="J219" s="49"/>
      <c r="K219" s="36" t="str">
        <f>VLOOKUP(B219,Лист1!$A$2:$M$63190,13,0)</f>
        <v>Иванов А.А.</v>
      </c>
    </row>
    <row r="220" spans="1:12" ht="17.25" customHeight="1" x14ac:dyDescent="0.2">
      <c r="A220" s="49">
        <v>2</v>
      </c>
      <c r="B220" s="49">
        <v>6103</v>
      </c>
      <c r="C220" s="36" t="str">
        <f>VLOOKUP(B220,Лист1!$A$2:$M$63190,2,0)&amp;" "&amp;VLOOKUP(B220,Лист1!$A$2:$M$63190,3,0)</f>
        <v>Сивков Сергей</v>
      </c>
      <c r="D220" s="50">
        <f>VLOOKUP(B220,Лист1!$A$2:$M$63190,7,0)</f>
        <v>2007</v>
      </c>
      <c r="E220" s="50" t="str">
        <f>VLOOKUP(B220,Лист1!$A$2:$M$63190,8,0)</f>
        <v>КМС</v>
      </c>
      <c r="F220" s="36" t="str">
        <f>VLOOKUP(B220,Лист1!$A$2:$M$63190,9,0)&amp;IF((VLOOKUP(B220,Лист1!$A$2:$M$63190,10,0))&lt;&gt;0,"-"&amp;VLOOKUP(B220,Лист1!$A$2:$M$63190,10,0)&amp;", ",", ")&amp;VLOOKUP(B220,Лист1!$A$2:$M$63190,11,0)&amp;IF((VLOOKUP(B220,Лист1!$A$2:$M$63190,12,0))&lt;&gt;0,", "&amp;VLOOKUP(B220,Лист1!$A$2:$M$63190,12,0),"")</f>
        <v>Алтайский край, КГБУ СП "СШОР им. К. Костенко"</v>
      </c>
      <c r="G220" s="51" t="s">
        <v>1236</v>
      </c>
      <c r="H220" s="51"/>
      <c r="I220" s="51" t="s">
        <v>1481</v>
      </c>
      <c r="J220" s="49"/>
      <c r="K220" s="36" t="str">
        <f>VLOOKUP(B220,Лист1!$A$2:$M$63190,13,0)</f>
        <v>Колупаев А.С.</v>
      </c>
    </row>
    <row r="221" spans="1:12" ht="17.25" customHeight="1" x14ac:dyDescent="0.2">
      <c r="A221" s="49"/>
      <c r="B221" s="49">
        <v>6619</v>
      </c>
      <c r="C221" s="36" t="str">
        <f>VLOOKUP(B221,Лист1!$A$2:$M$63190,2,0)&amp;" "&amp;VLOOKUP(B221,Лист1!$A$2:$M$63190,3,0)</f>
        <v>Байбаков Гордей</v>
      </c>
      <c r="D221" s="50">
        <f>VLOOKUP(B221,Лист1!$A$2:$M$63190,7,0)</f>
        <v>2007</v>
      </c>
      <c r="E221" s="50" t="str">
        <f>VLOOKUP(B221,Лист1!$A$2:$M$63190,8,0)</f>
        <v>КМС</v>
      </c>
      <c r="F221" s="36" t="str">
        <f>VLOOKUP(B221,Лист1!$A$2:$M$63190,9,0)&amp;IF((VLOOKUP(B221,Лист1!$A$2:$M$63190,10,0))&lt;&gt;0,"-"&amp;VLOOKUP(B221,Лист1!$A$2:$M$63190,10,0)&amp;", ",", ")&amp;VLOOKUP(B221,Лист1!$A$2:$M$63190,11,0)&amp;IF((VLOOKUP(B221,Лист1!$A$2:$M$63190,12,0))&lt;&gt;0,", "&amp;VLOOKUP(B221,Лист1!$A$2:$M$63190,12,0),"")</f>
        <v>Алтайский край, КГБУ СП "СШОР им. К. Костенко"</v>
      </c>
      <c r="G221" s="51"/>
      <c r="H221" s="51"/>
      <c r="I221" s="51"/>
      <c r="J221" s="49"/>
      <c r="K221" s="36" t="str">
        <f>VLOOKUP(B221,Лист1!$A$2:$M$63190,13,0)</f>
        <v>Сухой А.А., Ширяев В.Г.</v>
      </c>
    </row>
    <row r="222" spans="1:12" ht="17.25" customHeight="1" x14ac:dyDescent="0.2">
      <c r="A222" s="49">
        <v>3</v>
      </c>
      <c r="B222" s="49">
        <v>9143</v>
      </c>
      <c r="C222" s="36" t="str">
        <f>VLOOKUP(B222,Лист1!$A$2:$M$63190,2,0)&amp;" "&amp;VLOOKUP(B222,Лист1!$A$2:$M$63190,3,0)</f>
        <v>Пискун Иван</v>
      </c>
      <c r="D222" s="50">
        <f>VLOOKUP(B222,Лист1!$A$2:$M$63190,7,0)</f>
        <v>2007</v>
      </c>
      <c r="E222" s="50" t="str">
        <f>VLOOKUP(B222,Лист1!$A$2:$M$63190,8,0)</f>
        <v>КМС</v>
      </c>
      <c r="F222" s="36" t="str">
        <f>VLOOKUP(B222,Лист1!$A$2:$M$63190,9,0)&amp;IF((VLOOKUP(B222,Лист1!$A$2:$M$63190,10,0))&lt;&gt;0,"-"&amp;VLOOKUP(B222,Лист1!$A$2:$M$63190,10,0)&amp;", ",", ")&amp;VLOOKUP(B222,Лист1!$A$2:$M$63190,11,0)&amp;IF((VLOOKUP(B222,Лист1!$A$2:$M$63190,12,0))&lt;&gt;0,", "&amp;VLOOKUP(B222,Лист1!$A$2:$M$63190,12,0),"")</f>
        <v>Алтайский край, КГБУ ДО"СШОР им. К. Костенко"</v>
      </c>
      <c r="G222" s="51" t="s">
        <v>1242</v>
      </c>
      <c r="H222" s="51"/>
      <c r="I222" s="51" t="s">
        <v>1482</v>
      </c>
      <c r="J222" s="49"/>
      <c r="K222" s="36" t="str">
        <f>VLOOKUP(B222,Лист1!$A$2:$M$63190,13,0)</f>
        <v>Иванов А.А., Мамутов Р.А.</v>
      </c>
    </row>
    <row r="223" spans="1:12" ht="17.25" customHeight="1" x14ac:dyDescent="0.2">
      <c r="A223" s="49"/>
      <c r="B223" s="49">
        <v>9142</v>
      </c>
      <c r="C223" s="36" t="str">
        <f>VLOOKUP(B223,Лист1!$A$2:$M$63190,2,0)&amp;" "&amp;VLOOKUP(B223,Лист1!$A$2:$M$63190,3,0)</f>
        <v>Голенко Матвей</v>
      </c>
      <c r="D223" s="50">
        <f>VLOOKUP(B223,Лист1!$A$2:$M$63190,7,0)</f>
        <v>2007</v>
      </c>
      <c r="E223" s="50" t="str">
        <f>VLOOKUP(B223,Лист1!$A$2:$M$63190,8,0)</f>
        <v>КМС</v>
      </c>
      <c r="F223" s="36" t="str">
        <f>VLOOKUP(B223,Лист1!$A$2:$M$63190,9,0)&amp;IF((VLOOKUP(B223,Лист1!$A$2:$M$63190,10,0))&lt;&gt;0,"-"&amp;VLOOKUP(B223,Лист1!$A$2:$M$63190,10,0)&amp;", ",", ")&amp;VLOOKUP(B223,Лист1!$A$2:$M$63190,11,0)&amp;IF((VLOOKUP(B223,Лист1!$A$2:$M$63190,12,0))&lt;&gt;0,", "&amp;VLOOKUP(B223,Лист1!$A$2:$M$63190,12,0),"")</f>
        <v>Алтайский край, КГБУ ДО"СШОР им. К. Костенко"</v>
      </c>
      <c r="G223" s="51"/>
      <c r="H223" s="51"/>
      <c r="I223" s="51"/>
      <c r="J223" s="49"/>
      <c r="K223" s="36" t="str">
        <f>VLOOKUP(B223,Лист1!$A$2:$M$63190,13,0)</f>
        <v>Иванов А.А., Мамутов Р.А.</v>
      </c>
    </row>
    <row r="224" spans="1:12" ht="17.25" customHeight="1" x14ac:dyDescent="0.2">
      <c r="A224" s="49">
        <v>4</v>
      </c>
      <c r="B224" s="49">
        <v>5054</v>
      </c>
      <c r="C224" s="36" t="str">
        <f>VLOOKUP(B224,Лист1!$A$2:$M$63190,2,0)&amp;" "&amp;VLOOKUP(B224,Лист1!$A$2:$M$63190,3,0)</f>
        <v>Бурлаков Вячеслав</v>
      </c>
      <c r="D224" s="50">
        <f>VLOOKUP(B224,Лист1!$A$2:$M$63190,7,0)</f>
        <v>2006</v>
      </c>
      <c r="E224" s="50" t="str">
        <f>VLOOKUP(B224,Лист1!$A$2:$M$63190,8,0)</f>
        <v>КМС</v>
      </c>
      <c r="F224" s="36" t="str">
        <f>VLOOKUP(B224,Лист1!$A$2:$M$63190,9,0)&amp;IF((VLOOKUP(B224,Лист1!$A$2:$M$63190,10,0))&lt;&gt;0,"-"&amp;VLOOKUP(B224,Лист1!$A$2:$M$63190,10,0)&amp;", ",", ")&amp;VLOOKUP(B224,Лист1!$A$2:$M$63190,11,0)&amp;IF((VLOOKUP(B224,Лист1!$A$2:$M$63190,12,0))&lt;&gt;0,", "&amp;VLOOKUP(B224,Лист1!$A$2:$M$63190,12,0),"")</f>
        <v>Свердловская область, ГАУ ДО СО СШОР Рыжкова</v>
      </c>
      <c r="G224" s="51" t="s">
        <v>1243</v>
      </c>
      <c r="H224" s="51"/>
      <c r="I224" s="51" t="s">
        <v>1483</v>
      </c>
      <c r="J224" s="49"/>
      <c r="K224" s="36" t="str">
        <f>VLOOKUP(B224,Лист1!$A$2:$M$63190,13,0)</f>
        <v>Воробьева Н.В., Ильин А.В.</v>
      </c>
    </row>
    <row r="225" spans="1:11" ht="17.25" customHeight="1" x14ac:dyDescent="0.2">
      <c r="A225" s="49"/>
      <c r="B225" s="49">
        <v>5767</v>
      </c>
      <c r="C225" s="36" t="str">
        <f>VLOOKUP(B225,Лист1!$A$2:$M$63190,2,0)&amp;" "&amp;VLOOKUP(B225,Лист1!$A$2:$M$63190,3,0)</f>
        <v>Старков Александр</v>
      </c>
      <c r="D225" s="50">
        <f>VLOOKUP(B225,Лист1!$A$2:$M$63190,7,0)</f>
        <v>2006</v>
      </c>
      <c r="E225" s="50" t="str">
        <f>VLOOKUP(B225,Лист1!$A$2:$M$63190,8,0)</f>
        <v>КМС</v>
      </c>
      <c r="F225" s="36" t="str">
        <f>VLOOKUP(B225,Лист1!$A$2:$M$63190,9,0)&amp;IF((VLOOKUP(B225,Лист1!$A$2:$M$63190,10,0))&lt;&gt;0,"-"&amp;VLOOKUP(B225,Лист1!$A$2:$M$63190,10,0)&amp;", ",", ")&amp;VLOOKUP(B225,Лист1!$A$2:$M$63190,11,0)&amp;IF((VLOOKUP(B225,Лист1!$A$2:$M$63190,12,0))&lt;&gt;0,", "&amp;VLOOKUP(B225,Лист1!$A$2:$M$63190,12,0),"")</f>
        <v>Свердловская область, ГАУ ДО СО "СШОР им. Я.И. Рыжкова"</v>
      </c>
      <c r="G225" s="51"/>
      <c r="H225" s="51"/>
      <c r="I225" s="51"/>
      <c r="J225" s="49"/>
      <c r="K225" s="36" t="str">
        <f>VLOOKUP(B225,Лист1!$A$2:$M$63190,13,0)</f>
        <v>Ильин А.В.</v>
      </c>
    </row>
    <row r="226" spans="1:11" ht="17.25" customHeight="1" x14ac:dyDescent="0.2">
      <c r="A226" s="49">
        <v>5</v>
      </c>
      <c r="B226" s="49">
        <v>9400</v>
      </c>
      <c r="C226" s="36" t="str">
        <f>VLOOKUP(B226,Лист1!$A$2:$M$63190,2,0)&amp;" "&amp;VLOOKUP(B226,Лист1!$A$2:$M$63190,3,0)</f>
        <v>Терехов Артём</v>
      </c>
      <c r="D226" s="50">
        <f>VLOOKUP(B226,Лист1!$A$2:$M$63190,7,0)</f>
        <v>2007</v>
      </c>
      <c r="E226" s="50" t="str">
        <f>VLOOKUP(B226,Лист1!$A$2:$M$63190,8,0)</f>
        <v>КМС</v>
      </c>
      <c r="F226" s="36" t="str">
        <f>VLOOKUP(B226,Лист1!$A$2:$M$63190,9,0)&amp;IF((VLOOKUP(B226,Лист1!$A$2:$M$63190,10,0))&lt;&gt;0,"-"&amp;VLOOKUP(B226,Лист1!$A$2:$M$63190,10,0)&amp;", ",", ")&amp;VLOOKUP(B226,Лист1!$A$2:$M$63190,11,0)&amp;IF((VLOOKUP(B226,Лист1!$A$2:$M$63190,12,0))&lt;&gt;0,", "&amp;VLOOKUP(B226,Лист1!$A$2:$M$63190,12,0),"")</f>
        <v>Омская область, БУ ДО города Омска «СШОР №3»</v>
      </c>
      <c r="G226" s="51" t="s">
        <v>1244</v>
      </c>
      <c r="H226" s="51" t="s">
        <v>1308</v>
      </c>
      <c r="I226" s="51" t="s">
        <v>1484</v>
      </c>
      <c r="J226" s="49"/>
      <c r="K226" s="36" t="str">
        <f>VLOOKUP(B226,Лист1!$A$2:$M$63190,13,0)</f>
        <v>Сотникова Л.А.</v>
      </c>
    </row>
    <row r="227" spans="1:11" ht="17.25" customHeight="1" x14ac:dyDescent="0.2">
      <c r="A227" s="49"/>
      <c r="B227" s="49">
        <v>6032</v>
      </c>
      <c r="C227" s="36" t="str">
        <f>VLOOKUP(B227,Лист1!$A$2:$M$63190,2,0)&amp;" "&amp;VLOOKUP(B227,Лист1!$A$2:$M$63190,3,0)</f>
        <v>Романовский Алексей</v>
      </c>
      <c r="D227" s="50">
        <f>VLOOKUP(B227,Лист1!$A$2:$M$63190,7,0)</f>
        <v>2007</v>
      </c>
      <c r="E227" s="50" t="str">
        <f>VLOOKUP(B227,Лист1!$A$2:$M$63190,8,0)</f>
        <v>КМС</v>
      </c>
      <c r="F227" s="36" t="str">
        <f>VLOOKUP(B227,Лист1!$A$2:$M$63190,9,0)&amp;IF((VLOOKUP(B227,Лист1!$A$2:$M$63190,10,0))&lt;&gt;0,"-"&amp;VLOOKUP(B227,Лист1!$A$2:$M$63190,10,0)&amp;", ",", ")&amp;VLOOKUP(B227,Лист1!$A$2:$M$63190,11,0)&amp;IF((VLOOKUP(B227,Лист1!$A$2:$M$63190,12,0))&lt;&gt;0,", "&amp;VLOOKUP(B227,Лист1!$A$2:$M$63190,12,0),"")</f>
        <v>Омская область, БУ ДО города Омска «СШОР №3»</v>
      </c>
      <c r="G227" s="51"/>
      <c r="H227" s="51"/>
      <c r="I227" s="51"/>
      <c r="J227" s="49"/>
      <c r="K227" s="36" t="str">
        <f>VLOOKUP(B227,Лист1!$A$2:$M$63190,13,0)</f>
        <v>Сотникова Л.А.</v>
      </c>
    </row>
    <row r="228" spans="1:11" ht="17.25" customHeight="1" x14ac:dyDescent="0.2">
      <c r="A228" s="49">
        <v>6</v>
      </c>
      <c r="B228" s="49">
        <v>5763</v>
      </c>
      <c r="C228" s="36" t="str">
        <f>VLOOKUP(B228,Лист1!$A$2:$M$63190,2,0)&amp;" "&amp;VLOOKUP(B228,Лист1!$A$2:$M$63190,3,0)</f>
        <v>Чаухан Егор</v>
      </c>
      <c r="D228" s="50">
        <f>VLOOKUP(B228,Лист1!$A$2:$M$63190,7,0)</f>
        <v>2007</v>
      </c>
      <c r="E228" s="50" t="str">
        <f>VLOOKUP(B228,Лист1!$A$2:$M$63190,8,0)</f>
        <v>КМС</v>
      </c>
      <c r="F228" s="36" t="str">
        <f>VLOOKUP(B228,Лист1!$A$2:$M$63190,9,0)&amp;IF((VLOOKUP(B228,Лист1!$A$2:$M$63190,10,0))&lt;&gt;0,"-"&amp;VLOOKUP(B228,Лист1!$A$2:$M$63190,10,0)&amp;", ",", ")&amp;VLOOKUP(B228,Лист1!$A$2:$M$63190,11,0)&amp;IF((VLOOKUP(B228,Лист1!$A$2:$M$63190,12,0))&lt;&gt;0,", "&amp;VLOOKUP(B228,Лист1!$A$2:$M$63190,12,0),"")</f>
        <v>Свердловская область, МБУ СШ "Динамо"</v>
      </c>
      <c r="G228" s="51" t="s">
        <v>1237</v>
      </c>
      <c r="H228" s="51"/>
      <c r="I228" s="51" t="s">
        <v>1485</v>
      </c>
      <c r="J228" s="49"/>
      <c r="K228" s="36" t="str">
        <f>VLOOKUP(B228,Лист1!$A$2:$M$63190,13,0)</f>
        <v>Воробьева Н.В.</v>
      </c>
    </row>
    <row r="229" spans="1:11" ht="17.25" customHeight="1" x14ac:dyDescent="0.2">
      <c r="A229" s="49"/>
      <c r="B229" s="49">
        <v>5755</v>
      </c>
      <c r="C229" s="36" t="str">
        <f>VLOOKUP(B229,Лист1!$A$2:$M$63190,2,0)&amp;" "&amp;VLOOKUP(B229,Лист1!$A$2:$M$63190,3,0)</f>
        <v>Шубин Владислав</v>
      </c>
      <c r="D229" s="50">
        <f>VLOOKUP(B229,Лист1!$A$2:$M$63190,7,0)</f>
        <v>2007</v>
      </c>
      <c r="E229" s="50" t="str">
        <f>VLOOKUP(B229,Лист1!$A$2:$M$63190,8,0)</f>
        <v>КМС</v>
      </c>
      <c r="F229" s="36" t="str">
        <f>VLOOKUP(B229,Лист1!$A$2:$M$63190,9,0)&amp;IF((VLOOKUP(B229,Лист1!$A$2:$M$63190,10,0))&lt;&gt;0,"-"&amp;VLOOKUP(B229,Лист1!$A$2:$M$63190,10,0)&amp;", ",", ")&amp;VLOOKUP(B229,Лист1!$A$2:$M$63190,11,0)&amp;IF((VLOOKUP(B229,Лист1!$A$2:$M$63190,12,0))&lt;&gt;0,", "&amp;VLOOKUP(B229,Лист1!$A$2:$M$63190,12,0),"")</f>
        <v>Свердловская область, МБУ СШ "Виктория"</v>
      </c>
      <c r="G229" s="51"/>
      <c r="H229" s="51"/>
      <c r="I229" s="51"/>
      <c r="J229" s="49"/>
      <c r="K229" s="36" t="str">
        <f>VLOOKUP(B229,Лист1!$A$2:$M$63190,13,0)</f>
        <v>Горбунова Н.Г.</v>
      </c>
    </row>
    <row r="230" spans="1:11" ht="17.25" customHeight="1" x14ac:dyDescent="0.2">
      <c r="A230" s="49">
        <v>7</v>
      </c>
      <c r="B230" s="49">
        <v>7326</v>
      </c>
      <c r="C230" s="36" t="str">
        <f>VLOOKUP(B230,Лист1!$A$2:$M$63190,2,0)&amp;" "&amp;VLOOKUP(B230,Лист1!$A$2:$M$63190,3,0)</f>
        <v>Корняков Владимир</v>
      </c>
      <c r="D230" s="50">
        <f>VLOOKUP(B230,Лист1!$A$2:$M$63190,7,0)</f>
        <v>2009</v>
      </c>
      <c r="E230" s="50" t="str">
        <f>VLOOKUP(B230,Лист1!$A$2:$M$63190,8,0)</f>
        <v>КМС</v>
      </c>
      <c r="F230" s="36" t="str">
        <f>VLOOKUP(B230,Лист1!$A$2:$M$63190,9,0)&amp;IF((VLOOKUP(B230,Лист1!$A$2:$M$63190,10,0))&lt;&gt;0,"-"&amp;VLOOKUP(B230,Лист1!$A$2:$M$63190,10,0)&amp;", ",", ")&amp;VLOOKUP(B230,Лист1!$A$2:$M$63190,11,0)&amp;IF((VLOOKUP(B230,Лист1!$A$2:$M$63190,12,0))&lt;&gt;0,", "&amp;VLOOKUP(B230,Лист1!$A$2:$M$63190,12,0),"")</f>
        <v>Свердловская область, ГАУ СО ДО СШОР им.Я.И. Рыжкова</v>
      </c>
      <c r="G230" s="51" t="s">
        <v>1238</v>
      </c>
      <c r="H230" s="51"/>
      <c r="I230" s="51" t="s">
        <v>1486</v>
      </c>
      <c r="J230" s="49"/>
      <c r="K230" s="36" t="str">
        <f>VLOOKUP(B230,Лист1!$A$2:$M$63190,13,0)</f>
        <v>Ильин А.В.</v>
      </c>
    </row>
    <row r="231" spans="1:11" ht="17.25" customHeight="1" x14ac:dyDescent="0.2">
      <c r="A231" s="49"/>
      <c r="B231" s="49">
        <v>9390</v>
      </c>
      <c r="C231" s="36" t="str">
        <f>VLOOKUP(B231,Лист1!$A$2:$M$63190,2,0)&amp;" "&amp;VLOOKUP(B231,Лист1!$A$2:$M$63190,3,0)</f>
        <v>Герасимов Владислав</v>
      </c>
      <c r="D231" s="50">
        <f>VLOOKUP(B231,Лист1!$A$2:$M$63190,7,0)</f>
        <v>2009</v>
      </c>
      <c r="E231" s="50" t="str">
        <f>VLOOKUP(B231,Лист1!$A$2:$M$63190,8,0)</f>
        <v>III</v>
      </c>
      <c r="F231" s="36" t="str">
        <f>VLOOKUP(B231,Лист1!$A$2:$M$63190,9,0)&amp;IF((VLOOKUP(B231,Лист1!$A$2:$M$63190,10,0))&lt;&gt;0,"-"&amp;VLOOKUP(B231,Лист1!$A$2:$M$63190,10,0)&amp;", ",", ")&amp;VLOOKUP(B231,Лист1!$A$2:$M$63190,11,0)&amp;IF((VLOOKUP(B231,Лист1!$A$2:$M$63190,12,0))&lt;&gt;0,", "&amp;VLOOKUP(B231,Лист1!$A$2:$M$63190,12,0),"")</f>
        <v>Свердловская область, МБОУ ДО СШ "Динамо"</v>
      </c>
      <c r="G231" s="51"/>
      <c r="H231" s="51"/>
      <c r="I231" s="51"/>
      <c r="J231" s="49"/>
      <c r="K231" s="36" t="str">
        <f>VLOOKUP(B231,Лист1!$A$2:$M$63190,13,0)</f>
        <v>Дедюнин В.В., Ильин А.В.</v>
      </c>
    </row>
    <row r="232" spans="1:11" ht="17.25" customHeight="1" x14ac:dyDescent="0.2">
      <c r="A232" s="49">
        <v>8</v>
      </c>
      <c r="B232" s="49">
        <v>5757</v>
      </c>
      <c r="C232" s="36" t="str">
        <f>VLOOKUP(B232,Лист1!$A$2:$M$63190,2,0)&amp;" "&amp;VLOOKUP(B232,Лист1!$A$2:$M$63190,3,0)</f>
        <v>Фоминых Денис</v>
      </c>
      <c r="D232" s="50">
        <f>VLOOKUP(B232,Лист1!$A$2:$M$63190,7,0)</f>
        <v>2007</v>
      </c>
      <c r="E232" s="50" t="str">
        <f>VLOOKUP(B232,Лист1!$A$2:$M$63190,8,0)</f>
        <v>I</v>
      </c>
      <c r="F232" s="36" t="str">
        <f>VLOOKUP(B232,Лист1!$A$2:$M$63190,9,0)&amp;IF((VLOOKUP(B232,Лист1!$A$2:$M$63190,10,0))&lt;&gt;0,"-"&amp;VLOOKUP(B232,Лист1!$A$2:$M$63190,10,0)&amp;", ",", ")&amp;VLOOKUP(B232,Лист1!$A$2:$M$63190,11,0)&amp;IF((VLOOKUP(B232,Лист1!$A$2:$M$63190,12,0))&lt;&gt;0,", "&amp;VLOOKUP(B232,Лист1!$A$2:$M$63190,12,0),"")</f>
        <v>Свердловская область, МБУ СШ ВИР</v>
      </c>
      <c r="G232" s="51" t="s">
        <v>1239</v>
      </c>
      <c r="H232" s="51" t="s">
        <v>1309</v>
      </c>
      <c r="I232" s="51" t="s">
        <v>1487</v>
      </c>
      <c r="J232" s="49"/>
      <c r="K232" s="36" t="str">
        <f>VLOOKUP(B232,Лист1!$A$2:$M$63190,13,0)</f>
        <v>Подчиненова Н.А.</v>
      </c>
    </row>
    <row r="233" spans="1:11" ht="17.25" customHeight="1" x14ac:dyDescent="0.2">
      <c r="A233" s="49"/>
      <c r="B233" s="49">
        <v>9415</v>
      </c>
      <c r="C233" s="36" t="str">
        <f>VLOOKUP(B233,Лист1!$A$2:$M$63190,2,0)&amp;" "&amp;VLOOKUP(B233,Лист1!$A$2:$M$63190,3,0)</f>
        <v>Ефимов Степан</v>
      </c>
      <c r="D233" s="50">
        <f>VLOOKUP(B233,Лист1!$A$2:$M$63190,7,0)</f>
        <v>2006</v>
      </c>
      <c r="E233" s="50" t="str">
        <f>VLOOKUP(B233,Лист1!$A$2:$M$63190,8,0)</f>
        <v>I</v>
      </c>
      <c r="F233" s="36" t="str">
        <f>VLOOKUP(B233,Лист1!$A$2:$M$63190,9,0)&amp;IF((VLOOKUP(B233,Лист1!$A$2:$M$63190,10,0))&lt;&gt;0,"-"&amp;VLOOKUP(B233,Лист1!$A$2:$M$63190,10,0)&amp;", ",", ")&amp;VLOOKUP(B233,Лист1!$A$2:$M$63190,11,0)&amp;IF((VLOOKUP(B233,Лист1!$A$2:$M$63190,12,0))&lt;&gt;0,", "&amp;VLOOKUP(B233,Лист1!$A$2:$M$63190,12,0),"")</f>
        <v>Свердловская область, МБОУ ДО СШ ВИР</v>
      </c>
      <c r="G233" s="51"/>
      <c r="H233" s="51"/>
      <c r="I233" s="51"/>
      <c r="J233" s="49"/>
      <c r="K233" s="36" t="str">
        <f>VLOOKUP(B233,Лист1!$A$2:$M$63190,13,0)</f>
        <v>Калашников М.П.</v>
      </c>
    </row>
    <row r="234" spans="1:11" ht="17.25" customHeight="1" x14ac:dyDescent="0.2">
      <c r="A234" s="49">
        <v>9</v>
      </c>
      <c r="B234" s="49">
        <v>9458</v>
      </c>
      <c r="C234" s="36" t="str">
        <f>VLOOKUP(B234,Лист1!$A$2:$M$63190,2,0)&amp;" "&amp;VLOOKUP(B234,Лист1!$A$2:$M$63190,3,0)</f>
        <v>Теганов Артём</v>
      </c>
      <c r="D234" s="50">
        <f>VLOOKUP(B234,Лист1!$A$2:$M$63190,7,0)</f>
        <v>2007</v>
      </c>
      <c r="E234" s="50" t="str">
        <f>VLOOKUP(B234,Лист1!$A$2:$M$63190,8,0)</f>
        <v>III</v>
      </c>
      <c r="F234" s="36" t="str">
        <f>VLOOKUP(B234,Лист1!$A$2:$M$63190,9,0)&amp;IF((VLOOKUP(B234,Лист1!$A$2:$M$63190,10,0))&lt;&gt;0,"-"&amp;VLOOKUP(B234,Лист1!$A$2:$M$63190,10,0)&amp;", ",", ")&amp;VLOOKUP(B234,Лист1!$A$2:$M$63190,11,0)&amp;IF((VLOOKUP(B234,Лист1!$A$2:$M$63190,12,0))&lt;&gt;0,", "&amp;VLOOKUP(B234,Лист1!$A$2:$M$63190,12,0),"")</f>
        <v>Алтайский край, КГБУ ДО "СШОР им. К. Костенко"</v>
      </c>
      <c r="G234" s="51" t="s">
        <v>1240</v>
      </c>
      <c r="H234" s="51" t="s">
        <v>1310</v>
      </c>
      <c r="I234" s="51" t="s">
        <v>1488</v>
      </c>
      <c r="J234" s="49"/>
      <c r="K234" s="36" t="str">
        <f>VLOOKUP(B234,Лист1!$A$2:$M$63190,13,0)</f>
        <v>Иванов А.А., Мамутов Р.А.</v>
      </c>
    </row>
    <row r="235" spans="1:11" ht="17.25" customHeight="1" x14ac:dyDescent="0.2">
      <c r="A235" s="49"/>
      <c r="B235" s="49">
        <v>9457</v>
      </c>
      <c r="C235" s="36" t="str">
        <f>VLOOKUP(B235,Лист1!$A$2:$M$63190,2,0)&amp;" "&amp;VLOOKUP(B235,Лист1!$A$2:$M$63190,3,0)</f>
        <v>Сызганов Леонид</v>
      </c>
      <c r="D235" s="50">
        <f>VLOOKUP(B235,Лист1!$A$2:$M$63190,7,0)</f>
        <v>2007</v>
      </c>
      <c r="E235" s="50" t="str">
        <f>VLOOKUP(B235,Лист1!$A$2:$M$63190,8,0)</f>
        <v>1 юн.</v>
      </c>
      <c r="F235" s="36" t="str">
        <f>VLOOKUP(B235,Лист1!$A$2:$M$63190,9,0)&amp;IF((VLOOKUP(B235,Лист1!$A$2:$M$63190,10,0))&lt;&gt;0,"-"&amp;VLOOKUP(B235,Лист1!$A$2:$M$63190,10,0)&amp;", ",", ")&amp;VLOOKUP(B235,Лист1!$A$2:$M$63190,11,0)&amp;IF((VLOOKUP(B235,Лист1!$A$2:$M$63190,12,0))&lt;&gt;0,", "&amp;VLOOKUP(B235,Лист1!$A$2:$M$63190,12,0),"")</f>
        <v>Алтайский край, КГБУ ДО "СШОР им. К. Костенко"</v>
      </c>
      <c r="G235" s="51"/>
      <c r="H235" s="51"/>
      <c r="I235" s="51"/>
      <c r="J235" s="49"/>
      <c r="K235" s="36" t="str">
        <f>VLOOKUP(B235,Лист1!$A$2:$M$63190,13,0)</f>
        <v>Иванов А.А., Мамутов Р.А.</v>
      </c>
    </row>
    <row r="236" spans="1:11" ht="17.25" customHeight="1" x14ac:dyDescent="0.2">
      <c r="A236" s="49">
        <v>10</v>
      </c>
      <c r="B236" s="49">
        <v>7327</v>
      </c>
      <c r="C236" s="36" t="str">
        <f>VLOOKUP(B236,Лист1!$A$2:$M$63190,2,0)&amp;" "&amp;VLOOKUP(B236,Лист1!$A$2:$M$63190,3,0)</f>
        <v>Криницын Алексей</v>
      </c>
      <c r="D236" s="50">
        <f>VLOOKUP(B236,Лист1!$A$2:$M$63190,7,0)</f>
        <v>2009</v>
      </c>
      <c r="E236" s="50" t="str">
        <f>VLOOKUP(B236,Лист1!$A$2:$M$63190,8,0)</f>
        <v>II</v>
      </c>
      <c r="F236" s="36" t="str">
        <f>VLOOKUP(B236,Лист1!$A$2:$M$63190,9,0)&amp;IF((VLOOKUP(B236,Лист1!$A$2:$M$63190,10,0))&lt;&gt;0,"-"&amp;VLOOKUP(B236,Лист1!$A$2:$M$63190,10,0)&amp;", ",", ")&amp;VLOOKUP(B236,Лист1!$A$2:$M$63190,11,0)&amp;IF((VLOOKUP(B236,Лист1!$A$2:$M$63190,12,0))&lt;&gt;0,", "&amp;VLOOKUP(B236,Лист1!$A$2:$M$63190,12,0),"")</f>
        <v>Свердловская область, МБОУ ДО СШ "Динамо"</v>
      </c>
      <c r="G236" s="51" t="s">
        <v>1246</v>
      </c>
      <c r="H236" s="51" t="s">
        <v>1311</v>
      </c>
      <c r="I236" s="51"/>
      <c r="J236" s="49"/>
      <c r="K236" s="36" t="str">
        <f>VLOOKUP(B236,Лист1!$A$2:$M$63190,13,0)</f>
        <v>Ильин А.В.</v>
      </c>
    </row>
    <row r="237" spans="1:11" ht="17.25" customHeight="1" x14ac:dyDescent="0.2">
      <c r="A237" s="49"/>
      <c r="B237" s="49">
        <v>6605</v>
      </c>
      <c r="C237" s="36" t="str">
        <f>VLOOKUP(B237,Лист1!$A$2:$M$63190,2,0)&amp;" "&amp;VLOOKUP(B237,Лист1!$A$2:$M$63190,3,0)</f>
        <v>Мардер Николай</v>
      </c>
      <c r="D237" s="50">
        <f>VLOOKUP(B237,Лист1!$A$2:$M$63190,7,0)</f>
        <v>2008</v>
      </c>
      <c r="E237" s="50" t="str">
        <f>VLOOKUP(B237,Лист1!$A$2:$M$63190,8,0)</f>
        <v>I</v>
      </c>
      <c r="F237" s="36" t="str">
        <f>VLOOKUP(B237,Лист1!$A$2:$M$63190,9,0)&amp;IF((VLOOKUP(B237,Лист1!$A$2:$M$63190,10,0))&lt;&gt;0,"-"&amp;VLOOKUP(B237,Лист1!$A$2:$M$63190,10,0)&amp;", ",", ")&amp;VLOOKUP(B237,Лист1!$A$2:$M$63190,11,0)&amp;IF((VLOOKUP(B237,Лист1!$A$2:$M$63190,12,0))&lt;&gt;0,", "&amp;VLOOKUP(B237,Лист1!$A$2:$M$63190,12,0),"")</f>
        <v>Свердловская область, СШ "Динамо"</v>
      </c>
      <c r="G237" s="51"/>
      <c r="H237" s="51"/>
      <c r="I237" s="51"/>
      <c r="J237" s="49"/>
      <c r="K237" s="36" t="str">
        <f>VLOOKUP(B237,Лист1!$A$2:$M$63190,13,0)</f>
        <v>Ильин А.В.</v>
      </c>
    </row>
    <row r="238" spans="1:11" ht="17.25" customHeight="1" x14ac:dyDescent="0.2">
      <c r="A238" s="49" t="s">
        <v>1072</v>
      </c>
      <c r="B238" s="49">
        <v>5051</v>
      </c>
      <c r="C238" s="36" t="str">
        <f>VLOOKUP(B238,Лист1!$A$2:$M$63190,2,0)&amp;" "&amp;VLOOKUP(B238,Лист1!$A$2:$M$63190,3,0)</f>
        <v>Белоногов Артем</v>
      </c>
      <c r="D238" s="50">
        <f>VLOOKUP(B238,Лист1!$A$2:$M$63190,7,0)</f>
        <v>2006</v>
      </c>
      <c r="E238" s="50" t="str">
        <f>VLOOKUP(B238,Лист1!$A$2:$M$63190,8,0)</f>
        <v>КМС</v>
      </c>
      <c r="F238" s="36" t="str">
        <f>VLOOKUP(B238,Лист1!$A$2:$M$63190,9,0)&amp;IF((VLOOKUP(B238,Лист1!$A$2:$M$63190,10,0))&lt;&gt;0,"-"&amp;VLOOKUP(B238,Лист1!$A$2:$M$63190,10,0)&amp;", ",", ")&amp;VLOOKUP(B238,Лист1!$A$2:$M$63190,11,0)&amp;IF((VLOOKUP(B238,Лист1!$A$2:$M$63190,12,0))&lt;&gt;0,", "&amp;VLOOKUP(B238,Лист1!$A$2:$M$63190,12,0),"")</f>
        <v>Свердловская область, ГАУ ДО СО "СШОР им. Я.И. Рыжкова"</v>
      </c>
      <c r="G238" s="51" t="s">
        <v>1245</v>
      </c>
      <c r="H238" s="51"/>
      <c r="I238" s="51"/>
      <c r="J238" s="49"/>
      <c r="K238" s="36" t="str">
        <f>VLOOKUP(B238,Лист1!$A$2:$M$63190,13,0)</f>
        <v>Воробьева Н.В., Салахов Е.А.</v>
      </c>
    </row>
    <row r="239" spans="1:11" ht="17.25" customHeight="1" x14ac:dyDescent="0.2">
      <c r="A239" s="49"/>
      <c r="B239" s="49">
        <v>5769</v>
      </c>
      <c r="C239" s="36" t="str">
        <f>VLOOKUP(B239,Лист1!$A$2:$M$63190,2,0)&amp;" "&amp;VLOOKUP(B239,Лист1!$A$2:$M$63190,3,0)</f>
        <v>Найдович Артемий</v>
      </c>
      <c r="D239" s="50">
        <f>VLOOKUP(B239,Лист1!$A$2:$M$63190,7,0)</f>
        <v>2006</v>
      </c>
      <c r="E239" s="50" t="str">
        <f>VLOOKUP(B239,Лист1!$A$2:$M$63190,8,0)</f>
        <v>I</v>
      </c>
      <c r="F239" s="36" t="str">
        <f>VLOOKUP(B239,Лист1!$A$2:$M$63190,9,0)&amp;IF((VLOOKUP(B239,Лист1!$A$2:$M$63190,10,0))&lt;&gt;0,"-"&amp;VLOOKUP(B239,Лист1!$A$2:$M$63190,10,0)&amp;", ",", ")&amp;VLOOKUP(B239,Лист1!$A$2:$M$63190,11,0)&amp;IF((VLOOKUP(B239,Лист1!$A$2:$M$63190,12,0))&lt;&gt;0,", "&amp;VLOOKUP(B239,Лист1!$A$2:$M$63190,12,0),"")</f>
        <v>Свердловская область, МБУ СШ "Динамо"</v>
      </c>
      <c r="G239" s="51"/>
      <c r="H239" s="51"/>
      <c r="I239" s="51"/>
      <c r="J239" s="49"/>
      <c r="K239" s="36" t="str">
        <f>VLOOKUP(B239,Лист1!$A$2:$M$63190,13,0)</f>
        <v>Воробьев В.В.</v>
      </c>
    </row>
    <row r="240" spans="1:11" ht="17.25" customHeight="1" x14ac:dyDescent="0.2">
      <c r="A240" s="49" t="s">
        <v>1072</v>
      </c>
      <c r="B240" s="49">
        <v>9417</v>
      </c>
      <c r="C240" s="36" t="str">
        <f>VLOOKUP(B240,Лист1!$A$2:$M$63190,2,0)&amp;" "&amp;VLOOKUP(B240,Лист1!$A$2:$M$63190,3,0)</f>
        <v>Ветюгов Матвей</v>
      </c>
      <c r="D240" s="50">
        <f>VLOOKUP(B240,Лист1!$A$2:$M$63190,7,0)</f>
        <v>2008</v>
      </c>
      <c r="E240" s="50" t="str">
        <f>VLOOKUP(B240,Лист1!$A$2:$M$63190,8,0)</f>
        <v>III</v>
      </c>
      <c r="F240" s="36" t="str">
        <f>VLOOKUP(B240,Лист1!$A$2:$M$63190,9,0)&amp;IF((VLOOKUP(B240,Лист1!$A$2:$M$63190,10,0))&lt;&gt;0,"-"&amp;VLOOKUP(B240,Лист1!$A$2:$M$63190,10,0)&amp;", ",", ")&amp;VLOOKUP(B240,Лист1!$A$2:$M$63190,11,0)&amp;IF((VLOOKUP(B240,Лист1!$A$2:$M$63190,12,0))&lt;&gt;0,", "&amp;VLOOKUP(B240,Лист1!$A$2:$M$63190,12,0),"")</f>
        <v>Свердловская область, МБОУ ДО СШ ВИР</v>
      </c>
      <c r="G240" s="51" t="s">
        <v>1235</v>
      </c>
      <c r="H240" s="51"/>
      <c r="I240" s="51"/>
      <c r="J240" s="49"/>
      <c r="K240" s="36" t="str">
        <f>VLOOKUP(B240,Лист1!$A$2:$M$63190,13,0)</f>
        <v>Калашников М.П.</v>
      </c>
    </row>
    <row r="241" spans="1:12" ht="17.25" customHeight="1" x14ac:dyDescent="0.2">
      <c r="A241" s="49"/>
      <c r="B241" s="49">
        <v>9418</v>
      </c>
      <c r="C241" s="36" t="str">
        <f>VLOOKUP(B241,Лист1!$A$2:$M$63190,2,0)&amp;" "&amp;VLOOKUP(B241,Лист1!$A$2:$M$63190,3,0)</f>
        <v>Пелымский Андрей</v>
      </c>
      <c r="D241" s="50">
        <f>VLOOKUP(B241,Лист1!$A$2:$M$63190,7,0)</f>
        <v>2008</v>
      </c>
      <c r="E241" s="50" t="str">
        <f>VLOOKUP(B241,Лист1!$A$2:$M$63190,8,0)</f>
        <v>I</v>
      </c>
      <c r="F241" s="36" t="str">
        <f>VLOOKUP(B241,Лист1!$A$2:$M$63190,9,0)&amp;IF((VLOOKUP(B241,Лист1!$A$2:$M$63190,10,0))&lt;&gt;0,"-"&amp;VLOOKUP(B241,Лист1!$A$2:$M$63190,10,0)&amp;", ",", ")&amp;VLOOKUP(B241,Лист1!$A$2:$M$63190,11,0)&amp;IF((VLOOKUP(B241,Лист1!$A$2:$M$63190,12,0))&lt;&gt;0,", "&amp;VLOOKUP(B241,Лист1!$A$2:$M$63190,12,0),"")</f>
        <v>Свердловская область, МБОУ ДО СШ ВИР</v>
      </c>
      <c r="G241" s="51"/>
      <c r="H241" s="51"/>
      <c r="I241" s="51"/>
      <c r="J241" s="49"/>
      <c r="K241" s="36" t="str">
        <f>VLOOKUP(B241,Лист1!$A$2:$M$63190,13,0)</f>
        <v>Калашников М.П.</v>
      </c>
    </row>
    <row r="242" spans="1:12" ht="17.25" customHeight="1" x14ac:dyDescent="0.2">
      <c r="A242" s="82" t="s">
        <v>1630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48"/>
    </row>
    <row r="243" spans="1:12" ht="14.25" customHeight="1" x14ac:dyDescent="0.2">
      <c r="A243" s="49">
        <v>1</v>
      </c>
      <c r="B243" s="49">
        <v>6837</v>
      </c>
      <c r="C243" s="36" t="str">
        <f>VLOOKUP(B243,Лист1!$A$2:$M$63190,2,0)&amp;" "&amp;VLOOKUP(B243,Лист1!$A$2:$M$63190,3,0)</f>
        <v>Орлов Степан</v>
      </c>
      <c r="D243" s="50">
        <f>VLOOKUP(B243,Лист1!$A$2:$M$63190,7,0)</f>
        <v>2008</v>
      </c>
      <c r="E243" s="50" t="str">
        <f>VLOOKUP(B243,Лист1!$A$2:$M$63190,8,0)</f>
        <v>КМС</v>
      </c>
      <c r="F243" s="36" t="str">
        <f>VLOOKUP(B243,Лист1!$A$2:$M$63190,9,0)&amp;IF((VLOOKUP(B243,Лист1!$A$2:$M$63190,10,0))&lt;&gt;0,"-"&amp;VLOOKUP(B243,Лист1!$A$2:$M$63190,10,0)&amp;", ",", ")&amp;VLOOKUP(B243,Лист1!$A$2:$M$63190,11,0)&amp;IF((VLOOKUP(B243,Лист1!$A$2:$M$63190,12,0))&lt;&gt;0,", "&amp;VLOOKUP(B243,Лист1!$A$2:$M$63190,12,0),"")</f>
        <v>Алтайский край, КГБУ СП "СШОР им. К. Костенко"</v>
      </c>
      <c r="G243" s="51" t="s">
        <v>1255</v>
      </c>
      <c r="H243" s="51"/>
      <c r="I243" s="51" t="s">
        <v>1489</v>
      </c>
      <c r="J243" s="49"/>
      <c r="K243" s="36" t="str">
        <f>VLOOKUP(B243,Лист1!$A$2:$M$63190,13,0)</f>
        <v>Самсонова Н.В., Мамутов Р.А.</v>
      </c>
    </row>
    <row r="244" spans="1:12" ht="14.25" customHeight="1" x14ac:dyDescent="0.2">
      <c r="A244" s="49"/>
      <c r="B244" s="49">
        <v>6836</v>
      </c>
      <c r="C244" s="36" t="str">
        <f>VLOOKUP(B244,Лист1!$A$2:$M$63190,2,0)&amp;" "&amp;VLOOKUP(B244,Лист1!$A$2:$M$63190,3,0)</f>
        <v>Костенко Семён</v>
      </c>
      <c r="D244" s="50">
        <f>VLOOKUP(B244,Лист1!$A$2:$M$63190,7,0)</f>
        <v>2008</v>
      </c>
      <c r="E244" s="50" t="str">
        <f>VLOOKUP(B244,Лист1!$A$2:$M$63190,8,0)</f>
        <v>КМС</v>
      </c>
      <c r="F244" s="36" t="str">
        <f>VLOOKUP(B244,Лист1!$A$2:$M$63190,9,0)&amp;IF((VLOOKUP(B244,Лист1!$A$2:$M$63190,10,0))&lt;&gt;0,"-"&amp;VLOOKUP(B244,Лист1!$A$2:$M$63190,10,0)&amp;", ",", ")&amp;VLOOKUP(B244,Лист1!$A$2:$M$63190,11,0)&amp;IF((VLOOKUP(B244,Лист1!$A$2:$M$63190,12,0))&lt;&gt;0,", "&amp;VLOOKUP(B244,Лист1!$A$2:$M$63190,12,0),"")</f>
        <v>Алтайский край, КГБУ СП "СШОР им. К. Костенко"</v>
      </c>
      <c r="G244" s="51"/>
      <c r="H244" s="51"/>
      <c r="I244" s="51"/>
      <c r="J244" s="49"/>
      <c r="K244" s="36" t="str">
        <f>VLOOKUP(B244,Лист1!$A$2:$M$63190,13,0)</f>
        <v>Самсонова Н.В., Мамутов Р.А.</v>
      </c>
    </row>
    <row r="245" spans="1:12" ht="14.25" customHeight="1" x14ac:dyDescent="0.2">
      <c r="A245" s="49">
        <v>2</v>
      </c>
      <c r="B245" s="49">
        <v>9463</v>
      </c>
      <c r="C245" s="36" t="str">
        <f>VLOOKUP(B245,Лист1!$A$2:$M$63190,2,0)&amp;" "&amp;VLOOKUP(B245,Лист1!$A$2:$M$63190,3,0)</f>
        <v>Виноградов Федор</v>
      </c>
      <c r="D245" s="50">
        <f>VLOOKUP(B245,Лист1!$A$2:$M$63190,7,0)</f>
        <v>2008</v>
      </c>
      <c r="E245" s="50" t="str">
        <f>VLOOKUP(B245,Лист1!$A$2:$M$63190,8,0)</f>
        <v>КМС</v>
      </c>
      <c r="F245" s="36" t="str">
        <f>VLOOKUP(B245,Лист1!$A$2:$M$63190,9,0)&amp;IF((VLOOKUP(B245,Лист1!$A$2:$M$63190,10,0))&lt;&gt;0,"-"&amp;VLOOKUP(B245,Лист1!$A$2:$M$63190,10,0)&amp;", ",", ")&amp;VLOOKUP(B245,Лист1!$A$2:$M$63190,11,0)&amp;IF((VLOOKUP(B245,Лист1!$A$2:$M$63190,12,0))&lt;&gt;0,", "&amp;VLOOKUP(B245,Лист1!$A$2:$M$63190,12,0),"")</f>
        <v>Алтайский край, КГБУ ДО "СШОР им. К. Костенко"</v>
      </c>
      <c r="G245" s="51" t="s">
        <v>1256</v>
      </c>
      <c r="H245" s="51"/>
      <c r="I245" s="51" t="s">
        <v>1490</v>
      </c>
      <c r="J245" s="49"/>
      <c r="K245" s="36" t="str">
        <f>VLOOKUP(B245,Лист1!$A$2:$M$63190,13,0)</f>
        <v>Колупаев А.С.</v>
      </c>
    </row>
    <row r="246" spans="1:12" ht="14.25" customHeight="1" x14ac:dyDescent="0.2">
      <c r="A246" s="49"/>
      <c r="B246" s="49">
        <v>9454</v>
      </c>
      <c r="C246" s="36" t="str">
        <f>VLOOKUP(B246,Лист1!$A$2:$M$63190,2,0)&amp;" "&amp;VLOOKUP(B246,Лист1!$A$2:$M$63190,3,0)</f>
        <v>Одинцов Роман</v>
      </c>
      <c r="D246" s="50">
        <f>VLOOKUP(B246,Лист1!$A$2:$M$63190,7,0)</f>
        <v>2008</v>
      </c>
      <c r="E246" s="50" t="str">
        <f>VLOOKUP(B246,Лист1!$A$2:$M$63190,8,0)</f>
        <v>III</v>
      </c>
      <c r="F246" s="36" t="str">
        <f>VLOOKUP(B246,Лист1!$A$2:$M$63190,9,0)&amp;IF((VLOOKUP(B246,Лист1!$A$2:$M$63190,10,0))&lt;&gt;0,"-"&amp;VLOOKUP(B246,Лист1!$A$2:$M$63190,10,0)&amp;", ",", ")&amp;VLOOKUP(B246,Лист1!$A$2:$M$63190,11,0)&amp;IF((VLOOKUP(B246,Лист1!$A$2:$M$63190,12,0))&lt;&gt;0,", "&amp;VLOOKUP(B246,Лист1!$A$2:$M$63190,12,0),"")</f>
        <v>Алтайский край, КГБУ ДО "СШОР им. К. Костенко"</v>
      </c>
      <c r="G246" s="51"/>
      <c r="H246" s="51"/>
      <c r="I246" s="51"/>
      <c r="J246" s="49"/>
      <c r="K246" s="36" t="str">
        <f>VLOOKUP(B246,Лист1!$A$2:$M$63190,13,0)</f>
        <v>Иванов А.А.</v>
      </c>
    </row>
    <row r="247" spans="1:12" ht="14.25" customHeight="1" x14ac:dyDescent="0.2">
      <c r="A247" s="49">
        <v>3</v>
      </c>
      <c r="B247" s="49">
        <v>9455</v>
      </c>
      <c r="C247" s="36" t="str">
        <f>VLOOKUP(B247,Лист1!$A$2:$M$63190,2,0)&amp;" "&amp;VLOOKUP(B247,Лист1!$A$2:$M$63190,3,0)</f>
        <v>Орлов Виктор</v>
      </c>
      <c r="D247" s="50">
        <f>VLOOKUP(B247,Лист1!$A$2:$M$63190,7,0)</f>
        <v>2008</v>
      </c>
      <c r="E247" s="50" t="str">
        <f>VLOOKUP(B247,Лист1!$A$2:$M$63190,8,0)</f>
        <v>III</v>
      </c>
      <c r="F247" s="36" t="str">
        <f>VLOOKUP(B247,Лист1!$A$2:$M$63190,9,0)&amp;IF((VLOOKUP(B247,Лист1!$A$2:$M$63190,10,0))&lt;&gt;0,"-"&amp;VLOOKUP(B247,Лист1!$A$2:$M$63190,10,0)&amp;", ",", ")&amp;VLOOKUP(B247,Лист1!$A$2:$M$63190,11,0)&amp;IF((VLOOKUP(B247,Лист1!$A$2:$M$63190,12,0))&lt;&gt;0,", "&amp;VLOOKUP(B247,Лист1!$A$2:$M$63190,12,0),"")</f>
        <v>Алтайский край, КГБУ ДО "СШОР им. К. Костенко"</v>
      </c>
      <c r="G247" s="51" t="s">
        <v>1257</v>
      </c>
      <c r="H247" s="51"/>
      <c r="I247" s="51" t="s">
        <v>1491</v>
      </c>
      <c r="J247" s="49"/>
      <c r="K247" s="36" t="str">
        <f>VLOOKUP(B247,Лист1!$A$2:$M$63190,13,0)</f>
        <v>Иванов А.А., Мамутов Р.А.</v>
      </c>
    </row>
    <row r="248" spans="1:12" ht="14.25" customHeight="1" x14ac:dyDescent="0.2">
      <c r="A248" s="49"/>
      <c r="B248" s="49">
        <v>9461</v>
      </c>
      <c r="C248" s="36" t="str">
        <f>VLOOKUP(B248,Лист1!$A$2:$M$63190,2,0)&amp;" "&amp;VLOOKUP(B248,Лист1!$A$2:$M$63190,3,0)</f>
        <v>Лапин Кирилл</v>
      </c>
      <c r="D248" s="50">
        <f>VLOOKUP(B248,Лист1!$A$2:$M$63190,7,0)</f>
        <v>2008</v>
      </c>
      <c r="E248" s="50" t="str">
        <f>VLOOKUP(B248,Лист1!$A$2:$M$63190,8,0)</f>
        <v>III</v>
      </c>
      <c r="F248" s="36" t="str">
        <f>VLOOKUP(B248,Лист1!$A$2:$M$63190,9,0)&amp;IF((VLOOKUP(B248,Лист1!$A$2:$M$63190,10,0))&lt;&gt;0,"-"&amp;VLOOKUP(B248,Лист1!$A$2:$M$63190,10,0)&amp;", ",", ")&amp;VLOOKUP(B248,Лист1!$A$2:$M$63190,11,0)&amp;IF((VLOOKUP(B248,Лист1!$A$2:$M$63190,12,0))&lt;&gt;0,", "&amp;VLOOKUP(B248,Лист1!$A$2:$M$63190,12,0),"")</f>
        <v>Алтайский край, КГБУ ДО "СШОР им. К. Костенко"</v>
      </c>
      <c r="G248" s="51"/>
      <c r="H248" s="51"/>
      <c r="I248" s="51"/>
      <c r="J248" s="49"/>
      <c r="K248" s="36" t="str">
        <f>VLOOKUP(B248,Лист1!$A$2:$M$63190,13,0)</f>
        <v>Ширяев В.Г.</v>
      </c>
    </row>
    <row r="249" spans="1:12" ht="14.25" customHeight="1" x14ac:dyDescent="0.2">
      <c r="A249" s="49">
        <v>4</v>
      </c>
      <c r="B249" s="49">
        <v>6609</v>
      </c>
      <c r="C249" s="36" t="str">
        <f>VLOOKUP(B249,Лист1!$A$2:$M$63190,2,0)&amp;" "&amp;VLOOKUP(B249,Лист1!$A$2:$M$63190,3,0)</f>
        <v>Маскаленко Илья</v>
      </c>
      <c r="D249" s="50">
        <f>VLOOKUP(B249,Лист1!$A$2:$M$63190,7,0)</f>
        <v>2009</v>
      </c>
      <c r="E249" s="50" t="str">
        <f>VLOOKUP(B249,Лист1!$A$2:$M$63190,8,0)</f>
        <v>I</v>
      </c>
      <c r="F249" s="36" t="str">
        <f>VLOOKUP(B249,Лист1!$A$2:$M$63190,9,0)&amp;IF((VLOOKUP(B249,Лист1!$A$2:$M$63190,10,0))&lt;&gt;0,"-"&amp;VLOOKUP(B249,Лист1!$A$2:$M$63190,10,0)&amp;", ",", ")&amp;VLOOKUP(B249,Лист1!$A$2:$M$63190,11,0)&amp;IF((VLOOKUP(B249,Лист1!$A$2:$M$63190,12,0))&lt;&gt;0,", "&amp;VLOOKUP(B249,Лист1!$A$2:$M$63190,12,0),"")</f>
        <v>Свердловская область, СШ "ВИР"</v>
      </c>
      <c r="G249" s="51" t="s">
        <v>1247</v>
      </c>
      <c r="H249" s="51"/>
      <c r="I249" s="51" t="s">
        <v>1492</v>
      </c>
      <c r="J249" s="49"/>
      <c r="K249" s="36" t="str">
        <f>VLOOKUP(B249,Лист1!$A$2:$M$63190,13,0)</f>
        <v>Подчиненова Н.А.</v>
      </c>
    </row>
    <row r="250" spans="1:12" ht="14.25" customHeight="1" x14ac:dyDescent="0.2">
      <c r="A250" s="49"/>
      <c r="B250" s="49">
        <v>6608</v>
      </c>
      <c r="C250" s="36" t="str">
        <f>VLOOKUP(B250,Лист1!$A$2:$M$63190,2,0)&amp;" "&amp;VLOOKUP(B250,Лист1!$A$2:$M$63190,3,0)</f>
        <v>Бабинов Денис</v>
      </c>
      <c r="D250" s="50">
        <f>VLOOKUP(B250,Лист1!$A$2:$M$63190,7,0)</f>
        <v>2009</v>
      </c>
      <c r="E250" s="50" t="str">
        <f>VLOOKUP(B250,Лист1!$A$2:$M$63190,8,0)</f>
        <v>I</v>
      </c>
      <c r="F250" s="36" t="str">
        <f>VLOOKUP(B250,Лист1!$A$2:$M$63190,9,0)&amp;IF((VLOOKUP(B250,Лист1!$A$2:$M$63190,10,0))&lt;&gt;0,"-"&amp;VLOOKUP(B250,Лист1!$A$2:$M$63190,10,0)&amp;", ",", ")&amp;VLOOKUP(B250,Лист1!$A$2:$M$63190,11,0)&amp;IF((VLOOKUP(B250,Лист1!$A$2:$M$63190,12,0))&lt;&gt;0,", "&amp;VLOOKUP(B250,Лист1!$A$2:$M$63190,12,0),"")</f>
        <v>Свердловская область, СШ "ВИР"</v>
      </c>
      <c r="G250" s="51"/>
      <c r="H250" s="51"/>
      <c r="I250" s="51"/>
      <c r="J250" s="49"/>
      <c r="K250" s="36" t="str">
        <f>VLOOKUP(B250,Лист1!$A$2:$M$63190,13,0)</f>
        <v>Подчиненова Н.А.</v>
      </c>
    </row>
    <row r="251" spans="1:12" ht="22.5" customHeight="1" x14ac:dyDescent="0.2">
      <c r="A251" s="49">
        <v>5</v>
      </c>
      <c r="B251" s="49">
        <v>7428</v>
      </c>
      <c r="C251" s="36" t="str">
        <f>VLOOKUP(B251,Лист1!$A$2:$M$63190,2,0)&amp;" "&amp;VLOOKUP(B251,Лист1!$A$2:$M$63190,3,0)</f>
        <v>Багин Владимир</v>
      </c>
      <c r="D251" s="50">
        <f>VLOOKUP(B251,Лист1!$A$2:$M$63190,7,0)</f>
        <v>2009</v>
      </c>
      <c r="E251" s="50" t="str">
        <f>VLOOKUP(B251,Лист1!$A$2:$M$63190,8,0)</f>
        <v>II</v>
      </c>
      <c r="F251" s="36" t="str">
        <f>VLOOKUP(B251,Лист1!$A$2:$M$63190,9,0)&amp;IF((VLOOKUP(B251,Лист1!$A$2:$M$63190,10,0))&lt;&gt;0,"-"&amp;VLOOKUP(B251,Лист1!$A$2:$M$63190,10,0)&amp;", ",", ")&amp;VLOOKUP(B251,Лист1!$A$2:$M$63190,11,0)&amp;IF((VLOOKUP(B251,Лист1!$A$2:$M$63190,12,0))&lt;&gt;0,", "&amp;VLOOKUP(B251,Лист1!$A$2:$M$63190,12,0),"")</f>
        <v>Челябинская область, МБУ ДО СШОР №11 г. Челябинска</v>
      </c>
      <c r="G251" s="51" t="s">
        <v>1262</v>
      </c>
      <c r="H251" s="51" t="s">
        <v>1312</v>
      </c>
      <c r="I251" s="51" t="s">
        <v>1493</v>
      </c>
      <c r="J251" s="49"/>
      <c r="K251" s="36" t="str">
        <f>VLOOKUP(B251,Лист1!$A$2:$M$63190,13,0)</f>
        <v>Пелевина И.В., Сергейчева В.А.</v>
      </c>
    </row>
    <row r="252" spans="1:12" ht="20.25" customHeight="1" x14ac:dyDescent="0.2">
      <c r="A252" s="49"/>
      <c r="B252" s="49">
        <v>7427</v>
      </c>
      <c r="C252" s="36" t="str">
        <f>VLOOKUP(B252,Лист1!$A$2:$M$63190,2,0)&amp;" "&amp;VLOOKUP(B252,Лист1!$A$2:$M$63190,3,0)</f>
        <v>Шамсувалеев Вадим</v>
      </c>
      <c r="D252" s="50">
        <f>VLOOKUP(B252,Лист1!$A$2:$M$63190,7,0)</f>
        <v>2009</v>
      </c>
      <c r="E252" s="50" t="str">
        <f>VLOOKUP(B252,Лист1!$A$2:$M$63190,8,0)</f>
        <v>I</v>
      </c>
      <c r="F252" s="36" t="str">
        <f>VLOOKUP(B252,Лист1!$A$2:$M$63190,9,0)&amp;IF((VLOOKUP(B252,Лист1!$A$2:$M$63190,10,0))&lt;&gt;0,"-"&amp;VLOOKUP(B252,Лист1!$A$2:$M$63190,10,0)&amp;", ",", ")&amp;VLOOKUP(B252,Лист1!$A$2:$M$63190,11,0)&amp;IF((VLOOKUP(B252,Лист1!$A$2:$M$63190,12,0))&lt;&gt;0,", "&amp;VLOOKUP(B252,Лист1!$A$2:$M$63190,12,0),"")</f>
        <v>Челябинская область, МБУ ДО "СШ "Умка" г. Магнитогорска</v>
      </c>
      <c r="G252" s="51"/>
      <c r="H252" s="51"/>
      <c r="I252" s="51"/>
      <c r="J252" s="49"/>
      <c r="K252" s="36" t="str">
        <f>VLOOKUP(B252,Лист1!$A$2:$M$63190,13,0)</f>
        <v>Аверьянова С.В.</v>
      </c>
    </row>
    <row r="253" spans="1:12" ht="14.25" customHeight="1" x14ac:dyDescent="0.2">
      <c r="A253" s="49">
        <v>6</v>
      </c>
      <c r="B253" s="49">
        <v>6610</v>
      </c>
      <c r="C253" s="36" t="str">
        <f>VLOOKUP(B253,Лист1!$A$2:$M$63190,2,0)&amp;" "&amp;VLOOKUP(B253,Лист1!$A$2:$M$63190,3,0)</f>
        <v>Артемьев Лев</v>
      </c>
      <c r="D253" s="50">
        <f>VLOOKUP(B253,Лист1!$A$2:$M$63190,7,0)</f>
        <v>2009</v>
      </c>
      <c r="E253" s="50" t="str">
        <f>VLOOKUP(B253,Лист1!$A$2:$M$63190,8,0)</f>
        <v>КМС</v>
      </c>
      <c r="F253" s="36" t="str">
        <f>VLOOKUP(B253,Лист1!$A$2:$M$63190,9,0)&amp;IF((VLOOKUP(B253,Лист1!$A$2:$M$63190,10,0))&lt;&gt;0,"-"&amp;VLOOKUP(B253,Лист1!$A$2:$M$63190,10,0)&amp;", ",", ")&amp;VLOOKUP(B253,Лист1!$A$2:$M$63190,11,0)&amp;IF((VLOOKUP(B253,Лист1!$A$2:$M$63190,12,0))&lt;&gt;0,", "&amp;VLOOKUP(B253,Лист1!$A$2:$M$63190,12,0),"")</f>
        <v>Свердловская область, СШ "Динамо"</v>
      </c>
      <c r="G253" s="51" t="s">
        <v>1258</v>
      </c>
      <c r="H253" s="51" t="s">
        <v>1313</v>
      </c>
      <c r="I253" s="51" t="s">
        <v>1494</v>
      </c>
      <c r="J253" s="49"/>
      <c r="K253" s="36" t="str">
        <f>VLOOKUP(B253,Лист1!$A$2:$M$63190,13,0)</f>
        <v>Воробьёва Н.В., Леонтьева Т.Б.</v>
      </c>
    </row>
    <row r="254" spans="1:12" ht="14.25" customHeight="1" x14ac:dyDescent="0.2">
      <c r="A254" s="49"/>
      <c r="B254" s="49">
        <v>7331</v>
      </c>
      <c r="C254" s="36" t="str">
        <f>VLOOKUP(B254,Лист1!$A$2:$M$63190,2,0)&amp;" "&amp;VLOOKUP(B254,Лист1!$A$2:$M$63190,3,0)</f>
        <v>Раздьяконов Андрей</v>
      </c>
      <c r="D254" s="50">
        <f>VLOOKUP(B254,Лист1!$A$2:$M$63190,7,0)</f>
        <v>2009</v>
      </c>
      <c r="E254" s="50" t="str">
        <f>VLOOKUP(B254,Лист1!$A$2:$M$63190,8,0)</f>
        <v>I</v>
      </c>
      <c r="F254" s="36" t="str">
        <f>VLOOKUP(B254,Лист1!$A$2:$M$63190,9,0)&amp;IF((VLOOKUP(B254,Лист1!$A$2:$M$63190,10,0))&lt;&gt;0,"-"&amp;VLOOKUP(B254,Лист1!$A$2:$M$63190,10,0)&amp;", ",", ")&amp;VLOOKUP(B254,Лист1!$A$2:$M$63190,11,0)&amp;IF((VLOOKUP(B254,Лист1!$A$2:$M$63190,12,0))&lt;&gt;0,", "&amp;VLOOKUP(B254,Лист1!$A$2:$M$63190,12,0),"")</f>
        <v>Свердловская область, МБОУ ДО СШ "Динамо"</v>
      </c>
      <c r="G254" s="51"/>
      <c r="H254" s="51"/>
      <c r="I254" s="51"/>
      <c r="J254" s="49"/>
      <c r="K254" s="36" t="str">
        <f>VLOOKUP(B254,Лист1!$A$2:$M$63190,13,0)</f>
        <v>Воробьева Н.В., Леонтьева Т.Б.</v>
      </c>
    </row>
    <row r="255" spans="1:12" ht="14.25" customHeight="1" x14ac:dyDescent="0.2">
      <c r="A255" s="52" t="s">
        <v>907</v>
      </c>
      <c r="B255" s="49">
        <v>7377</v>
      </c>
      <c r="C255" s="36" t="str">
        <f>VLOOKUP(B255,Лист1!$A$2:$M$63190,2,0)&amp;" "&amp;VLOOKUP(B255,Лист1!$A$2:$M$63190,3,0)</f>
        <v>Кожемякин Мирон</v>
      </c>
      <c r="D255" s="50">
        <f>VLOOKUP(B255,Лист1!$A$2:$M$63190,7,0)</f>
        <v>2009</v>
      </c>
      <c r="E255" s="50" t="str">
        <f>VLOOKUP(B255,Лист1!$A$2:$M$63190,8,0)</f>
        <v>КМС</v>
      </c>
      <c r="F255" s="36" t="str">
        <f>VLOOKUP(B255,Лист1!$A$2:$M$63190,9,0)&amp;IF((VLOOKUP(B255,Лист1!$A$2:$M$63190,10,0))&lt;&gt;0,"-"&amp;VLOOKUP(B255,Лист1!$A$2:$M$63190,10,0)&amp;", ",", ")&amp;VLOOKUP(B255,Лист1!$A$2:$M$63190,11,0)&amp;IF((VLOOKUP(B255,Лист1!$A$2:$M$63190,12,0))&lt;&gt;0,", "&amp;VLOOKUP(B255,Лист1!$A$2:$M$63190,12,0),"")</f>
        <v>Алтайский край, КГБУ ДО "СШОР им. К. Костенко"</v>
      </c>
      <c r="G255" s="51" t="s">
        <v>1248</v>
      </c>
      <c r="H255" s="51"/>
      <c r="I255" s="51" t="s">
        <v>1495</v>
      </c>
      <c r="J255" s="49"/>
      <c r="K255" s="36" t="str">
        <f>VLOOKUP(B255,Лист1!$A$2:$M$63190,13,0)</f>
        <v>Самсонова Н.В., Лухнёв Д.С.</v>
      </c>
    </row>
    <row r="256" spans="1:12" ht="14.25" customHeight="1" x14ac:dyDescent="0.2">
      <c r="A256" s="52"/>
      <c r="B256" s="49">
        <v>7378</v>
      </c>
      <c r="C256" s="36" t="str">
        <f>VLOOKUP(B256,Лист1!$A$2:$M$63190,2,0)&amp;" "&amp;VLOOKUP(B256,Лист1!$A$2:$M$63190,3,0)</f>
        <v>Химченко Никита</v>
      </c>
      <c r="D256" s="50">
        <f>VLOOKUP(B256,Лист1!$A$2:$M$63190,7,0)</f>
        <v>2009</v>
      </c>
      <c r="E256" s="50" t="str">
        <f>VLOOKUP(B256,Лист1!$A$2:$M$63190,8,0)</f>
        <v>I</v>
      </c>
      <c r="F256" s="36" t="str">
        <f>VLOOKUP(B256,Лист1!$A$2:$M$63190,9,0)&amp;IF((VLOOKUP(B256,Лист1!$A$2:$M$63190,10,0))&lt;&gt;0,"-"&amp;VLOOKUP(B256,Лист1!$A$2:$M$63190,10,0)&amp;", ",", ")&amp;VLOOKUP(B256,Лист1!$A$2:$M$63190,11,0)&amp;IF((VLOOKUP(B256,Лист1!$A$2:$M$63190,12,0))&lt;&gt;0,", "&amp;VLOOKUP(B256,Лист1!$A$2:$M$63190,12,0),"")</f>
        <v>Алтайский край, КГБУ ДО "СШОР им. К. Костенко"</v>
      </c>
      <c r="G256" s="51"/>
      <c r="H256" s="51"/>
      <c r="I256" s="51"/>
      <c r="J256" s="49"/>
      <c r="K256" s="36" t="str">
        <f>VLOOKUP(B256,Лист1!$A$2:$M$63190,13,0)</f>
        <v>Самсонова Н.В., Стребков В.А.</v>
      </c>
    </row>
    <row r="257" spans="1:11" ht="14.25" customHeight="1" x14ac:dyDescent="0.2">
      <c r="A257" s="49">
        <v>8</v>
      </c>
      <c r="B257" s="49">
        <v>9453</v>
      </c>
      <c r="C257" s="36" t="str">
        <f>VLOOKUP(B257,Лист1!$A$2:$M$63190,2,0)&amp;" "&amp;VLOOKUP(B257,Лист1!$A$2:$M$63190,3,0)</f>
        <v>Шимпф Василий</v>
      </c>
      <c r="D257" s="50">
        <f>VLOOKUP(B257,Лист1!$A$2:$M$63190,7,0)</f>
        <v>2009</v>
      </c>
      <c r="E257" s="50" t="str">
        <f>VLOOKUP(B257,Лист1!$A$2:$M$63190,8,0)</f>
        <v>1 юн.</v>
      </c>
      <c r="F257" s="36" t="str">
        <f>VLOOKUP(B257,Лист1!$A$2:$M$63190,9,0)&amp;IF((VLOOKUP(B257,Лист1!$A$2:$M$63190,10,0))&lt;&gt;0,"-"&amp;VLOOKUP(B257,Лист1!$A$2:$M$63190,10,0)&amp;", ",", ")&amp;VLOOKUP(B257,Лист1!$A$2:$M$63190,11,0)&amp;IF((VLOOKUP(B257,Лист1!$A$2:$M$63190,12,0))&lt;&gt;0,", "&amp;VLOOKUP(B257,Лист1!$A$2:$M$63190,12,0),"")</f>
        <v>Алтайский край, КГБУ ДО "СШОР им. К. Костенко"</v>
      </c>
      <c r="G257" s="51" t="s">
        <v>1249</v>
      </c>
      <c r="H257" s="51"/>
      <c r="I257" s="51" t="s">
        <v>1496</v>
      </c>
      <c r="J257" s="49"/>
      <c r="K257" s="36" t="str">
        <f>VLOOKUP(B257,Лист1!$A$2:$M$63190,13,0)</f>
        <v>Романов Д.С.</v>
      </c>
    </row>
    <row r="258" spans="1:11" ht="17.25" customHeight="1" x14ac:dyDescent="0.2">
      <c r="A258" s="49"/>
      <c r="B258" s="49">
        <v>9445</v>
      </c>
      <c r="C258" s="36" t="str">
        <f>VLOOKUP(B258,Лист1!$A$2:$M$63190,2,0)&amp;" "&amp;VLOOKUP(B258,Лист1!$A$2:$M$63190,3,0)</f>
        <v>Щербатов Иван</v>
      </c>
      <c r="D258" s="50">
        <f>VLOOKUP(B258,Лист1!$A$2:$M$63190,7,0)</f>
        <v>2009</v>
      </c>
      <c r="E258" s="50" t="str">
        <f>VLOOKUP(B258,Лист1!$A$2:$M$63190,8,0)</f>
        <v>III</v>
      </c>
      <c r="F258" s="36" t="str">
        <f>VLOOKUP(B258,Лист1!$A$2:$M$63190,9,0)&amp;IF((VLOOKUP(B258,Лист1!$A$2:$M$63190,10,0))&lt;&gt;0,"-"&amp;VLOOKUP(B258,Лист1!$A$2:$M$63190,10,0)&amp;", ",", ")&amp;VLOOKUP(B258,Лист1!$A$2:$M$63190,11,0)&amp;IF((VLOOKUP(B258,Лист1!$A$2:$M$63190,12,0))&lt;&gt;0,", "&amp;VLOOKUP(B258,Лист1!$A$2:$M$63190,12,0),"")</f>
        <v>Алтайский край, КГБУ ДО "СШОР им. К. Костенко"</v>
      </c>
      <c r="G258" s="51"/>
      <c r="H258" s="51"/>
      <c r="I258" s="51"/>
      <c r="J258" s="49"/>
      <c r="K258" s="36" t="str">
        <f>VLOOKUP(B258,Лист1!$A$2:$M$63190,13,0)</f>
        <v>Самсонова Н.В.</v>
      </c>
    </row>
    <row r="259" spans="1:11" ht="17.25" customHeight="1" x14ac:dyDescent="0.2">
      <c r="A259" s="49">
        <v>9</v>
      </c>
      <c r="B259" s="49">
        <v>9450</v>
      </c>
      <c r="C259" s="36" t="str">
        <f>VLOOKUP(B259,Лист1!$A$2:$M$63190,2,0)&amp;" "&amp;VLOOKUP(B259,Лист1!$A$2:$M$63190,3,0)</f>
        <v>Кашапов Кирилл</v>
      </c>
      <c r="D259" s="50">
        <f>VLOOKUP(B259,Лист1!$A$2:$M$63190,7,0)</f>
        <v>2009</v>
      </c>
      <c r="E259" s="50" t="str">
        <f>VLOOKUP(B259,Лист1!$A$2:$M$63190,8,0)</f>
        <v>1 юн.</v>
      </c>
      <c r="F259" s="36" t="str">
        <f>VLOOKUP(B259,Лист1!$A$2:$M$63190,9,0)&amp;IF((VLOOKUP(B259,Лист1!$A$2:$M$63190,10,0))&lt;&gt;0,"-"&amp;VLOOKUP(B259,Лист1!$A$2:$M$63190,10,0)&amp;", ",", ")&amp;VLOOKUP(B259,Лист1!$A$2:$M$63190,11,0)&amp;IF((VLOOKUP(B259,Лист1!$A$2:$M$63190,12,0))&lt;&gt;0,", "&amp;VLOOKUP(B259,Лист1!$A$2:$M$63190,12,0),"")</f>
        <v>Алтайский край, КГБУ ДО "СШОР им. К. Костенко"</v>
      </c>
      <c r="G259" s="51" t="s">
        <v>1250</v>
      </c>
      <c r="H259" s="51" t="s">
        <v>1314</v>
      </c>
      <c r="I259" s="51" t="s">
        <v>1497</v>
      </c>
      <c r="J259" s="49"/>
      <c r="K259" s="36" t="str">
        <f>VLOOKUP(B259,Лист1!$A$2:$M$63190,13,0)</f>
        <v>Романов Д.С.</v>
      </c>
    </row>
    <row r="260" spans="1:11" ht="17.25" customHeight="1" x14ac:dyDescent="0.2">
      <c r="A260" s="49"/>
      <c r="B260" s="49">
        <v>9441</v>
      </c>
      <c r="C260" s="36" t="str">
        <f>VLOOKUP(B260,Лист1!$A$2:$M$63190,2,0)&amp;" "&amp;VLOOKUP(B260,Лист1!$A$2:$M$63190,3,0)</f>
        <v>Никитин Матвей</v>
      </c>
      <c r="D260" s="50">
        <f>VLOOKUP(B260,Лист1!$A$2:$M$63190,7,0)</f>
        <v>2009</v>
      </c>
      <c r="E260" s="50" t="str">
        <f>VLOOKUP(B260,Лист1!$A$2:$M$63190,8,0)</f>
        <v>II</v>
      </c>
      <c r="F260" s="36" t="str">
        <f>VLOOKUP(B260,Лист1!$A$2:$M$63190,9,0)&amp;IF((VLOOKUP(B260,Лист1!$A$2:$M$63190,10,0))&lt;&gt;0,"-"&amp;VLOOKUP(B260,Лист1!$A$2:$M$63190,10,0)&amp;", ",", ")&amp;VLOOKUP(B260,Лист1!$A$2:$M$63190,11,0)&amp;IF((VLOOKUP(B260,Лист1!$A$2:$M$63190,12,0))&lt;&gt;0,", "&amp;VLOOKUP(B260,Лист1!$A$2:$M$63190,12,0),"")</f>
        <v>Алтайский край, КГБУ ДО "СШОР им. К. Костенко"</v>
      </c>
      <c r="G260" s="51"/>
      <c r="H260" s="51"/>
      <c r="I260" s="51"/>
      <c r="J260" s="49"/>
      <c r="K260" s="36" t="str">
        <f>VLOOKUP(B260,Лист1!$A$2:$M$63190,13,0)</f>
        <v>Самсонова Н.В.</v>
      </c>
    </row>
    <row r="261" spans="1:11" ht="20.25" customHeight="1" x14ac:dyDescent="0.2">
      <c r="A261" s="49">
        <v>1</v>
      </c>
      <c r="B261" s="49">
        <v>7452</v>
      </c>
      <c r="C261" s="36" t="str">
        <f>VLOOKUP(B261,Лист1!$A$2:$M$63190,2,0)&amp;" "&amp;VLOOKUP(B261,Лист1!$A$2:$M$63190,3,0)</f>
        <v>Жариков Макар</v>
      </c>
      <c r="D261" s="50">
        <f>VLOOKUP(B261,Лист1!$A$2:$M$63190,7,0)</f>
        <v>2009</v>
      </c>
      <c r="E261" s="50" t="str">
        <f>VLOOKUP(B261,Лист1!$A$2:$M$63190,8,0)</f>
        <v>III</v>
      </c>
      <c r="F261" s="36" t="str">
        <f>VLOOKUP(B261,Лист1!$A$2:$M$63190,9,0)&amp;IF((VLOOKUP(B261,Лист1!$A$2:$M$63190,10,0))&lt;&gt;0,"-"&amp;VLOOKUP(B261,Лист1!$A$2:$M$63190,10,0)&amp;", ",", ")&amp;VLOOKUP(B261,Лист1!$A$2:$M$63190,11,0)&amp;IF((VLOOKUP(B261,Лист1!$A$2:$M$63190,12,0))&lt;&gt;0,", "&amp;VLOOKUP(B261,Лист1!$A$2:$M$63190,12,0),"")</f>
        <v>Свердловская область, ГАУ ДО СО СШОР им.Я.И.Рыжкова</v>
      </c>
      <c r="G261" s="51" t="s">
        <v>1251</v>
      </c>
      <c r="H261" s="51" t="s">
        <v>1317</v>
      </c>
      <c r="I261" s="51"/>
      <c r="J261" s="49"/>
      <c r="K261" s="36" t="str">
        <f>VLOOKUP(B261,Лист1!$A$2:$M$63190,13,0)</f>
        <v>Салахова Ю.Д. Салахов Е.А.</v>
      </c>
    </row>
    <row r="262" spans="1:11" ht="17.25" customHeight="1" x14ac:dyDescent="0.2">
      <c r="A262" s="49"/>
      <c r="B262" s="49">
        <v>9353</v>
      </c>
      <c r="C262" s="36" t="str">
        <f>VLOOKUP(B262,Лист1!$A$2:$M$63190,2,0)&amp;" "&amp;VLOOKUP(B262,Лист1!$A$2:$M$63190,3,0)</f>
        <v>Куряев Максим</v>
      </c>
      <c r="D262" s="50">
        <f>VLOOKUP(B262,Лист1!$A$2:$M$63190,7,0)</f>
        <v>2009</v>
      </c>
      <c r="E262" s="50" t="str">
        <f>VLOOKUP(B262,Лист1!$A$2:$M$63190,8,0)</f>
        <v>1 юн.</v>
      </c>
      <c r="F262" s="36" t="str">
        <f>VLOOKUP(B262,Лист1!$A$2:$M$63190,9,0)&amp;IF((VLOOKUP(B262,Лист1!$A$2:$M$63190,10,0))&lt;&gt;0,"-"&amp;VLOOKUP(B262,Лист1!$A$2:$M$63190,10,0)&amp;", ",", ")&amp;VLOOKUP(B262,Лист1!$A$2:$M$63190,11,0)&amp;IF((VLOOKUP(B262,Лист1!$A$2:$M$63190,12,0))&lt;&gt;0,", "&amp;VLOOKUP(B262,Лист1!$A$2:$M$63190,12,0),"")</f>
        <v>Свердловская область, МБОУ ДО СШ "Динамо"</v>
      </c>
      <c r="G262" s="51"/>
      <c r="H262" s="51"/>
      <c r="I262" s="51"/>
      <c r="J262" s="49"/>
      <c r="K262" s="36" t="str">
        <f>VLOOKUP(B262,Лист1!$A$2:$M$63190,13,0)</f>
        <v>Воробьева Н.В., Леонтьева Т.Б.</v>
      </c>
    </row>
    <row r="263" spans="1:11" ht="17.25" customHeight="1" x14ac:dyDescent="0.2">
      <c r="A263" s="49">
        <v>1</v>
      </c>
      <c r="B263" s="49">
        <v>9420</v>
      </c>
      <c r="C263" s="36" t="str">
        <f>VLOOKUP(B263,Лист1!$A$2:$M$63190,2,0)&amp;" "&amp;VLOOKUP(B263,Лист1!$A$2:$M$63190,3,0)</f>
        <v>Антонов Константин</v>
      </c>
      <c r="D263" s="50">
        <f>VLOOKUP(B263,Лист1!$A$2:$M$63190,7,0)</f>
        <v>2009</v>
      </c>
      <c r="E263" s="50" t="str">
        <f>VLOOKUP(B263,Лист1!$A$2:$M$63190,8,0)</f>
        <v>III</v>
      </c>
      <c r="F263" s="36" t="str">
        <f>VLOOKUP(B263,Лист1!$A$2:$M$63190,9,0)&amp;IF((VLOOKUP(B263,Лист1!$A$2:$M$63190,10,0))&lt;&gt;0,"-"&amp;VLOOKUP(B263,Лист1!$A$2:$M$63190,10,0)&amp;", ",", ")&amp;VLOOKUP(B263,Лист1!$A$2:$M$63190,11,0)&amp;IF((VLOOKUP(B263,Лист1!$A$2:$M$63190,12,0))&lt;&gt;0,", "&amp;VLOOKUP(B263,Лист1!$A$2:$M$63190,12,0),"")</f>
        <v>Свердловская область, МБОУ ДО СШ ВИР</v>
      </c>
      <c r="G263" s="51" t="s">
        <v>1253</v>
      </c>
      <c r="H263" s="51" t="s">
        <v>1318</v>
      </c>
      <c r="I263" s="51"/>
      <c r="J263" s="49"/>
      <c r="K263" s="36" t="str">
        <f>VLOOKUP(B263,Лист1!$A$2:$M$63190,13,0)</f>
        <v>Калашников М.П.</v>
      </c>
    </row>
    <row r="264" spans="1:11" ht="17.25" customHeight="1" x14ac:dyDescent="0.2">
      <c r="A264" s="49"/>
      <c r="B264" s="49">
        <v>9335</v>
      </c>
      <c r="C264" s="36" t="str">
        <f>VLOOKUP(B264,Лист1!$A$2:$M$63190,2,0)&amp;" "&amp;VLOOKUP(B264,Лист1!$A$2:$M$63190,3,0)</f>
        <v>Николаенко Данил</v>
      </c>
      <c r="D264" s="50">
        <f>VLOOKUP(B264,Лист1!$A$2:$M$63190,7,0)</f>
        <v>2008</v>
      </c>
      <c r="E264" s="50" t="str">
        <f>VLOOKUP(B264,Лист1!$A$2:$M$63190,8,0)</f>
        <v>III</v>
      </c>
      <c r="F264" s="36" t="str">
        <f>VLOOKUP(B264,Лист1!$A$2:$M$63190,9,0)&amp;IF((VLOOKUP(B264,Лист1!$A$2:$M$63190,10,0))&lt;&gt;0,"-"&amp;VLOOKUP(B264,Лист1!$A$2:$M$63190,10,0)&amp;", ",", ")&amp;VLOOKUP(B264,Лист1!$A$2:$M$63190,11,0)&amp;IF((VLOOKUP(B264,Лист1!$A$2:$M$63190,12,0))&lt;&gt;0,", "&amp;VLOOKUP(B264,Лист1!$A$2:$M$63190,12,0),"")</f>
        <v>Свердловская область, МБОУ ДО СШ ВИР</v>
      </c>
      <c r="G264" s="51"/>
      <c r="H264" s="51"/>
      <c r="I264" s="51"/>
      <c r="J264" s="49"/>
      <c r="K264" s="36" t="str">
        <f>VLOOKUP(B264,Лист1!$A$2:$M$63190,13,0)</f>
        <v>Подчиненова Н.А.</v>
      </c>
    </row>
    <row r="265" spans="1:11" ht="17.25" customHeight="1" x14ac:dyDescent="0.2">
      <c r="A265" s="49">
        <v>1</v>
      </c>
      <c r="B265" s="49">
        <v>9404</v>
      </c>
      <c r="C265" s="36" t="str">
        <f>VLOOKUP(B265,Лист1!$A$2:$M$63190,2,0)&amp;" "&amp;VLOOKUP(B265,Лист1!$A$2:$M$63190,3,0)</f>
        <v>Котов Даниил</v>
      </c>
      <c r="D265" s="50">
        <f>VLOOKUP(B265,Лист1!$A$2:$M$63190,7,0)</f>
        <v>2009</v>
      </c>
      <c r="E265" s="50" t="str">
        <f>VLOOKUP(B265,Лист1!$A$2:$M$63190,8,0)</f>
        <v>I</v>
      </c>
      <c r="F265" s="36" t="str">
        <f>VLOOKUP(B265,Лист1!$A$2:$M$63190,9,0)&amp;IF((VLOOKUP(B265,Лист1!$A$2:$M$63190,10,0))&lt;&gt;0,"-"&amp;VLOOKUP(B265,Лист1!$A$2:$M$63190,10,0)&amp;", ",", ")&amp;VLOOKUP(B265,Лист1!$A$2:$M$63190,11,0)&amp;IF((VLOOKUP(B265,Лист1!$A$2:$M$63190,12,0))&lt;&gt;0,", "&amp;VLOOKUP(B265,Лист1!$A$2:$M$63190,12,0),"")</f>
        <v>Омская область, БУ ДО города Омска «СШОР №3»</v>
      </c>
      <c r="G265" s="51" t="s">
        <v>1254</v>
      </c>
      <c r="H265" s="51" t="s">
        <v>1319</v>
      </c>
      <c r="I265" s="51"/>
      <c r="J265" s="49"/>
      <c r="K265" s="36" t="str">
        <f>VLOOKUP(B265,Лист1!$A$2:$M$63190,13,0)</f>
        <v>Сотникова Л.А.</v>
      </c>
    </row>
    <row r="266" spans="1:11" ht="17.25" customHeight="1" x14ac:dyDescent="0.2">
      <c r="A266" s="49"/>
      <c r="B266" s="49">
        <v>9403</v>
      </c>
      <c r="C266" s="36" t="str">
        <f>VLOOKUP(B266,Лист1!$A$2:$M$63190,2,0)&amp;" "&amp;VLOOKUP(B266,Лист1!$A$2:$M$63190,3,0)</f>
        <v>Магзумов Ренат</v>
      </c>
      <c r="D266" s="50">
        <f>VLOOKUP(B266,Лист1!$A$2:$M$63190,7,0)</f>
        <v>2008</v>
      </c>
      <c r="E266" s="50" t="str">
        <f>VLOOKUP(B266,Лист1!$A$2:$M$63190,8,0)</f>
        <v>I</v>
      </c>
      <c r="F266" s="36" t="str">
        <f>VLOOKUP(B266,Лист1!$A$2:$M$63190,9,0)&amp;IF((VLOOKUP(B266,Лист1!$A$2:$M$63190,10,0))&lt;&gt;0,"-"&amp;VLOOKUP(B266,Лист1!$A$2:$M$63190,10,0)&amp;", ",", ")&amp;VLOOKUP(B266,Лист1!$A$2:$M$63190,11,0)&amp;IF((VLOOKUP(B266,Лист1!$A$2:$M$63190,12,0))&lt;&gt;0,", "&amp;VLOOKUP(B266,Лист1!$A$2:$M$63190,12,0),"")</f>
        <v>Омская область, БУ ДО города Омска «СШОР №3»</v>
      </c>
      <c r="G266" s="51"/>
      <c r="H266" s="51"/>
      <c r="I266" s="51"/>
      <c r="J266" s="49"/>
      <c r="K266" s="36" t="str">
        <f>VLOOKUP(B266,Лист1!$A$2:$M$63190,13,0)</f>
        <v>Сотникова Л.А.</v>
      </c>
    </row>
    <row r="267" spans="1:11" ht="19.5" customHeight="1" x14ac:dyDescent="0.2">
      <c r="A267" s="49">
        <v>1</v>
      </c>
      <c r="B267" s="49">
        <v>9384</v>
      </c>
      <c r="C267" s="36" t="str">
        <f>VLOOKUP(B267,Лист1!$A$2:$M$63190,2,0)&amp;" "&amp;VLOOKUP(B267,Лист1!$A$2:$M$63190,3,0)</f>
        <v>Минин Евгений</v>
      </c>
      <c r="D267" s="50">
        <f>VLOOKUP(B267,Лист1!$A$2:$M$63190,7,0)</f>
        <v>2009</v>
      </c>
      <c r="E267" s="50" t="str">
        <f>VLOOKUP(B267,Лист1!$A$2:$M$63190,8,0)</f>
        <v>III</v>
      </c>
      <c r="F267" s="36" t="str">
        <f>VLOOKUP(B267,Лист1!$A$2:$M$63190,9,0)&amp;IF((VLOOKUP(B267,Лист1!$A$2:$M$63190,10,0))&lt;&gt;0,"-"&amp;VLOOKUP(B267,Лист1!$A$2:$M$63190,10,0)&amp;", ",", ")&amp;VLOOKUP(B267,Лист1!$A$2:$M$63190,11,0)&amp;IF((VLOOKUP(B267,Лист1!$A$2:$M$63190,12,0))&lt;&gt;0,", "&amp;VLOOKUP(B267,Лист1!$A$2:$M$63190,12,0),"")</f>
        <v>Свердловская область, ГАУ ДО СШОР им. Я.И. Рыжкова</v>
      </c>
      <c r="G267" s="51" t="s">
        <v>1259</v>
      </c>
      <c r="H267" s="51" t="s">
        <v>1316</v>
      </c>
      <c r="I267" s="51"/>
      <c r="J267" s="49"/>
      <c r="K267" s="36" t="str">
        <f>VLOOKUP(B267,Лист1!$A$2:$M$63190,13,0)</f>
        <v>Степеренкова А.В., Салахова Ю.Д.</v>
      </c>
    </row>
    <row r="268" spans="1:11" ht="17.25" customHeight="1" x14ac:dyDescent="0.2">
      <c r="A268" s="49"/>
      <c r="B268" s="49">
        <v>7448</v>
      </c>
      <c r="C268" s="36" t="str">
        <f>VLOOKUP(B268,Лист1!$A$2:$M$63190,2,0)&amp;" "&amp;VLOOKUP(B268,Лист1!$A$2:$M$63190,3,0)</f>
        <v>Воронов Максим</v>
      </c>
      <c r="D268" s="50">
        <f>VLOOKUP(B268,Лист1!$A$2:$M$63190,7,0)</f>
        <v>2009</v>
      </c>
      <c r="E268" s="50" t="str">
        <f>VLOOKUP(B268,Лист1!$A$2:$M$63190,8,0)</f>
        <v>I</v>
      </c>
      <c r="F268" s="36" t="str">
        <f>VLOOKUP(B268,Лист1!$A$2:$M$63190,9,0)&amp;IF((VLOOKUP(B268,Лист1!$A$2:$M$63190,10,0))&lt;&gt;0,"-"&amp;VLOOKUP(B268,Лист1!$A$2:$M$63190,10,0)&amp;", ",", ")&amp;VLOOKUP(B268,Лист1!$A$2:$M$63190,11,0)&amp;IF((VLOOKUP(B268,Лист1!$A$2:$M$63190,12,0))&lt;&gt;0,", "&amp;VLOOKUP(B268,Лист1!$A$2:$M$63190,12,0),"")</f>
        <v>Свердловская область, МБОУ ДО СШ "Динамо"</v>
      </c>
      <c r="G268" s="51"/>
      <c r="H268" s="51"/>
      <c r="I268" s="51"/>
      <c r="J268" s="49"/>
      <c r="K268" s="36" t="str">
        <f>VLOOKUP(B268,Лист1!$A$2:$M$63190,13,0)</f>
        <v>Воробьева Н.В., Леонтьева Т.Б.</v>
      </c>
    </row>
    <row r="269" spans="1:11" ht="17.25" customHeight="1" x14ac:dyDescent="0.2">
      <c r="A269" s="49">
        <v>1</v>
      </c>
      <c r="B269" s="49">
        <v>6612</v>
      </c>
      <c r="C269" s="36" t="str">
        <f>VLOOKUP(B269,Лист1!$A$2:$M$63190,2,0)&amp;" "&amp;VLOOKUP(B269,Лист1!$A$2:$M$63190,3,0)</f>
        <v>Зеров Денис</v>
      </c>
      <c r="D269" s="50">
        <f>VLOOKUP(B269,Лист1!$A$2:$M$63190,7,0)</f>
        <v>2008</v>
      </c>
      <c r="E269" s="50" t="str">
        <f>VLOOKUP(B269,Лист1!$A$2:$M$63190,8,0)</f>
        <v>КМС</v>
      </c>
      <c r="F269" s="36" t="str">
        <f>VLOOKUP(B269,Лист1!$A$2:$M$63190,9,0)&amp;IF((VLOOKUP(B269,Лист1!$A$2:$M$63190,10,0))&lt;&gt;0,"-"&amp;VLOOKUP(B269,Лист1!$A$2:$M$63190,10,0)&amp;", ",", ")&amp;VLOOKUP(B269,Лист1!$A$2:$M$63190,11,0)&amp;IF((VLOOKUP(B269,Лист1!$A$2:$M$63190,12,0))&lt;&gt;0,", "&amp;VLOOKUP(B269,Лист1!$A$2:$M$63190,12,0),"")</f>
        <v>Свердловская область, СШ "Динамо"</v>
      </c>
      <c r="G269" s="51" t="s">
        <v>1261</v>
      </c>
      <c r="H269" s="51"/>
      <c r="I269" s="51"/>
      <c r="J269" s="49"/>
      <c r="K269" s="36" t="str">
        <f>VLOOKUP(B269,Лист1!$A$2:$M$63190,13,0)</f>
        <v>Воробьёва Н.В., Леонтьева Т.Б.</v>
      </c>
    </row>
    <row r="270" spans="1:11" ht="17.25" customHeight="1" x14ac:dyDescent="0.2">
      <c r="A270" s="49"/>
      <c r="B270" s="49">
        <v>6607</v>
      </c>
      <c r="C270" s="36" t="str">
        <f>VLOOKUP(B270,Лист1!$A$2:$M$63190,2,0)&amp;" "&amp;VLOOKUP(B270,Лист1!$A$2:$M$63190,3,0)</f>
        <v>Стогний Арсений</v>
      </c>
      <c r="D270" s="50">
        <f>VLOOKUP(B270,Лист1!$A$2:$M$63190,7,0)</f>
        <v>2008</v>
      </c>
      <c r="E270" s="50" t="str">
        <f>VLOOKUP(B270,Лист1!$A$2:$M$63190,8,0)</f>
        <v>I</v>
      </c>
      <c r="F270" s="36" t="str">
        <f>VLOOKUP(B270,Лист1!$A$2:$M$63190,9,0)&amp;IF((VLOOKUP(B270,Лист1!$A$2:$M$63190,10,0))&lt;&gt;0,"-"&amp;VLOOKUP(B270,Лист1!$A$2:$M$63190,10,0)&amp;", ",", ")&amp;VLOOKUP(B270,Лист1!$A$2:$M$63190,11,0)&amp;IF((VLOOKUP(B270,Лист1!$A$2:$M$63190,12,0))&lt;&gt;0,", "&amp;VLOOKUP(B270,Лист1!$A$2:$M$63190,12,0),"")</f>
        <v>Свердловская область, СШ "Динамо"</v>
      </c>
      <c r="G270" s="51"/>
      <c r="H270" s="51"/>
      <c r="I270" s="51"/>
      <c r="J270" s="49"/>
      <c r="K270" s="36" t="str">
        <f>VLOOKUP(B270,Лист1!$A$2:$M$63190,13,0)</f>
        <v>Воробьёва Н.А., Леонтьева Т.Б.</v>
      </c>
    </row>
    <row r="271" spans="1:11" ht="17.25" customHeight="1" x14ac:dyDescent="0.2">
      <c r="A271" s="49">
        <v>1</v>
      </c>
      <c r="B271" s="49">
        <v>9394</v>
      </c>
      <c r="C271" s="36" t="str">
        <f>VLOOKUP(B271,Лист1!$A$2:$M$63190,2,0)&amp;" "&amp;VLOOKUP(B271,Лист1!$A$2:$M$63190,3,0)</f>
        <v>Бердыгужин Саян</v>
      </c>
      <c r="D271" s="50">
        <f>VLOOKUP(B271,Лист1!$A$2:$M$63190,7,0)</f>
        <v>2008</v>
      </c>
      <c r="E271" s="50" t="str">
        <f>VLOOKUP(B271,Лист1!$A$2:$M$63190,8,0)</f>
        <v>I</v>
      </c>
      <c r="F271" s="36" t="str">
        <f>VLOOKUP(B271,Лист1!$A$2:$M$63190,9,0)&amp;IF((VLOOKUP(B271,Лист1!$A$2:$M$63190,10,0))&lt;&gt;0,"-"&amp;VLOOKUP(B271,Лист1!$A$2:$M$63190,10,0)&amp;", ",", ")&amp;VLOOKUP(B271,Лист1!$A$2:$M$63190,11,0)&amp;IF((VLOOKUP(B271,Лист1!$A$2:$M$63190,12,0))&lt;&gt;0,", "&amp;VLOOKUP(B271,Лист1!$A$2:$M$63190,12,0),"")</f>
        <v>Омская область, БУ ДО города Омска «СШОР №3»</v>
      </c>
      <c r="G271" s="51" t="s">
        <v>1260</v>
      </c>
      <c r="H271" s="51" t="s">
        <v>1315</v>
      </c>
      <c r="I271" s="51"/>
      <c r="J271" s="49"/>
      <c r="K271" s="36" t="str">
        <f>VLOOKUP(B271,Лист1!$A$2:$M$63190,13,0)</f>
        <v>Чаунина Т.Н., Полищук А.А.</v>
      </c>
    </row>
    <row r="272" spans="1:11" ht="17.25" customHeight="1" x14ac:dyDescent="0.2">
      <c r="A272" s="49"/>
      <c r="B272" s="49">
        <v>9345</v>
      </c>
      <c r="C272" s="36" t="str">
        <f>VLOOKUP(B272,Лист1!$A$2:$M$63190,2,0)&amp;" "&amp;VLOOKUP(B272,Лист1!$A$2:$M$63190,3,0)</f>
        <v>Сироткин Никита</v>
      </c>
      <c r="D272" s="50">
        <f>VLOOKUP(B272,Лист1!$A$2:$M$63190,7,0)</f>
        <v>2009</v>
      </c>
      <c r="E272" s="50" t="str">
        <f>VLOOKUP(B272,Лист1!$A$2:$M$63190,8,0)</f>
        <v>I</v>
      </c>
      <c r="F272" s="36" t="str">
        <f>VLOOKUP(B272,Лист1!$A$2:$M$63190,9,0)&amp;IF((VLOOKUP(B272,Лист1!$A$2:$M$63190,10,0))&lt;&gt;0,"-"&amp;VLOOKUP(B272,Лист1!$A$2:$M$63190,10,0)&amp;", ",", ")&amp;VLOOKUP(B272,Лист1!$A$2:$M$63190,11,0)&amp;IF((VLOOKUP(B272,Лист1!$A$2:$M$63190,12,0))&lt;&gt;0,", "&amp;VLOOKUP(B272,Лист1!$A$2:$M$63190,12,0),"")</f>
        <v>Омская область, БУ ДО города Омска "СШОР №3"</v>
      </c>
      <c r="G272" s="51"/>
      <c r="H272" s="51"/>
      <c r="I272" s="51"/>
      <c r="J272" s="49"/>
      <c r="K272" s="36" t="str">
        <f>VLOOKUP(B272,Лист1!$A$2:$M$63190,13,0)</f>
        <v>Сергеева Л.В.</v>
      </c>
    </row>
    <row r="273" spans="1:12" ht="17.25" customHeight="1" x14ac:dyDescent="0.2">
      <c r="A273" s="49" t="s">
        <v>1072</v>
      </c>
      <c r="B273" s="49">
        <v>9354</v>
      </c>
      <c r="C273" s="36" t="str">
        <f>VLOOKUP(B273,Лист1!$A$2:$M$63190,2,0)&amp;" "&amp;VLOOKUP(B273,Лист1!$A$2:$M$63190,3,0)</f>
        <v>Артамонов Семён</v>
      </c>
      <c r="D273" s="50">
        <f>VLOOKUP(B273,Лист1!$A$2:$M$63190,7,0)</f>
        <v>2009</v>
      </c>
      <c r="E273" s="50" t="str">
        <f>VLOOKUP(B273,Лист1!$A$2:$M$63190,8,0)</f>
        <v>II</v>
      </c>
      <c r="F273" s="36" t="str">
        <f>VLOOKUP(B273,Лист1!$A$2:$M$63190,9,0)&amp;IF((VLOOKUP(B273,Лист1!$A$2:$M$63190,10,0))&lt;&gt;0,"-"&amp;VLOOKUP(B273,Лист1!$A$2:$M$63190,10,0)&amp;", ",", ")&amp;VLOOKUP(B273,Лист1!$A$2:$M$63190,11,0)&amp;IF((VLOOKUP(B273,Лист1!$A$2:$M$63190,12,0))&lt;&gt;0,", "&amp;VLOOKUP(B273,Лист1!$A$2:$M$63190,12,0),"")</f>
        <v>Омская область, БУ ДО города Омска «СШОР №3»</v>
      </c>
      <c r="G273" s="51" t="s">
        <v>1252</v>
      </c>
      <c r="H273" s="51" t="s">
        <v>953</v>
      </c>
      <c r="I273" s="51"/>
      <c r="J273" s="49"/>
      <c r="K273" s="36" t="str">
        <f>VLOOKUP(B273,Лист1!$A$2:$M$63190,13,0)</f>
        <v>Сазонкин И.Д.</v>
      </c>
    </row>
    <row r="274" spans="1:12" ht="17.25" customHeight="1" x14ac:dyDescent="0.2">
      <c r="A274" s="52"/>
      <c r="B274" s="49">
        <v>9356</v>
      </c>
      <c r="C274" s="36" t="str">
        <f>VLOOKUP(B274,Лист1!$A$2:$M$63190,2,0)&amp;" "&amp;VLOOKUP(B274,Лист1!$A$2:$M$63190,3,0)</f>
        <v>Семеров Никита</v>
      </c>
      <c r="D274" s="50">
        <f>VLOOKUP(B274,Лист1!$A$2:$M$63190,7,0)</f>
        <v>2008</v>
      </c>
      <c r="E274" s="50" t="str">
        <f>VLOOKUP(B274,Лист1!$A$2:$M$63190,8,0)</f>
        <v>I</v>
      </c>
      <c r="F274" s="36" t="str">
        <f>VLOOKUP(B274,Лист1!$A$2:$M$63190,9,0)&amp;IF((VLOOKUP(B274,Лист1!$A$2:$M$63190,10,0))&lt;&gt;0,"-"&amp;VLOOKUP(B274,Лист1!$A$2:$M$63190,10,0)&amp;", ",", ")&amp;VLOOKUP(B274,Лист1!$A$2:$M$63190,11,0)&amp;IF((VLOOKUP(B274,Лист1!$A$2:$M$63190,12,0))&lt;&gt;0,", "&amp;VLOOKUP(B274,Лист1!$A$2:$M$63190,12,0),"")</f>
        <v>Омская область, БУ ДО города Омска «СШОР №3»</v>
      </c>
      <c r="G274" s="51"/>
      <c r="H274" s="51"/>
      <c r="I274" s="51"/>
      <c r="J274" s="49"/>
      <c r="K274" s="36" t="str">
        <f>VLOOKUP(B274,Лист1!$A$2:$M$63190,13,0)</f>
        <v>Мусс О.В.</v>
      </c>
    </row>
    <row r="275" spans="1:12" ht="17.25" customHeight="1" x14ac:dyDescent="0.2">
      <c r="A275" s="82" t="s">
        <v>1631</v>
      </c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48"/>
    </row>
    <row r="276" spans="1:12" ht="17.25" customHeight="1" x14ac:dyDescent="0.2">
      <c r="A276" s="49">
        <v>1</v>
      </c>
      <c r="B276" s="49">
        <v>9386</v>
      </c>
      <c r="C276" s="36" t="str">
        <f>VLOOKUP(B276,Лист1!$A$2:$M$63190,2,0)&amp;" "&amp;VLOOKUP(B276,Лист1!$A$2:$M$63190,3,0)</f>
        <v>Бостанарь Илья</v>
      </c>
      <c r="D276" s="50">
        <f>VLOOKUP(B276,Лист1!$A$2:$M$63190,7,0)</f>
        <v>2010</v>
      </c>
      <c r="E276" s="50" t="str">
        <f>VLOOKUP(B276,Лист1!$A$2:$M$63190,8,0)</f>
        <v>III</v>
      </c>
      <c r="F276" s="36" t="str">
        <f>VLOOKUP(B276,Лист1!$A$2:$M$63190,9,0)&amp;IF((VLOOKUP(B276,Лист1!$A$2:$M$63190,10,0))&lt;&gt;0,"-"&amp;VLOOKUP(B276,Лист1!$A$2:$M$63190,10,0)&amp;", ",", ")&amp;VLOOKUP(B276,Лист1!$A$2:$M$63190,11,0)&amp;IF((VLOOKUP(B276,Лист1!$A$2:$M$63190,12,0))&lt;&gt;0,", "&amp;VLOOKUP(B276,Лист1!$A$2:$M$63190,12,0),"")</f>
        <v>Свердловская область, ГАУ ДО СШОР им. Я.И. Рыжкова</v>
      </c>
      <c r="G276" s="51" t="s">
        <v>1269</v>
      </c>
      <c r="H276" s="51"/>
      <c r="I276" s="51" t="s">
        <v>1504</v>
      </c>
      <c r="J276" s="49"/>
      <c r="K276" s="36" t="str">
        <f>VLOOKUP(B276,Лист1!$A$2:$M$63190,13,0)</f>
        <v>Степеренкова А.В., Салахова Ю.Д.</v>
      </c>
    </row>
    <row r="277" spans="1:12" ht="17.25" customHeight="1" x14ac:dyDescent="0.2">
      <c r="A277" s="49"/>
      <c r="B277" s="49">
        <v>9307</v>
      </c>
      <c r="C277" s="36" t="str">
        <f>VLOOKUP(B277,Лист1!$A$2:$M$63190,2,0)&amp;" "&amp;VLOOKUP(B277,Лист1!$A$2:$M$63190,3,0)</f>
        <v>Муезинович Златан</v>
      </c>
      <c r="D277" s="50">
        <f>VLOOKUP(B277,Лист1!$A$2:$M$63190,7,0)</f>
        <v>2010</v>
      </c>
      <c r="E277" s="50" t="str">
        <f>VLOOKUP(B277,Лист1!$A$2:$M$63190,8,0)</f>
        <v>III</v>
      </c>
      <c r="F277" s="36" t="str">
        <f>VLOOKUP(B277,Лист1!$A$2:$M$63190,9,0)&amp;IF((VLOOKUP(B277,Лист1!$A$2:$M$63190,10,0))&lt;&gt;0,"-"&amp;VLOOKUP(B277,Лист1!$A$2:$M$63190,10,0)&amp;", ",", ")&amp;VLOOKUP(B277,Лист1!$A$2:$M$63190,11,0)&amp;IF((VLOOKUP(B277,Лист1!$A$2:$M$63190,12,0))&lt;&gt;0,", "&amp;VLOOKUP(B277,Лист1!$A$2:$M$63190,12,0),"")</f>
        <v>Свердловская область, МБОУ ДО СШ "Динамо"</v>
      </c>
      <c r="G277" s="51"/>
      <c r="H277" s="51"/>
      <c r="I277" s="51"/>
      <c r="J277" s="49"/>
      <c r="K277" s="36" t="str">
        <f>VLOOKUP(B277,Лист1!$A$2:$M$63190,13,0)</f>
        <v>Воробьева Н.В., Леонтьева Т.Б.</v>
      </c>
    </row>
    <row r="278" spans="1:12" ht="17.25" customHeight="1" x14ac:dyDescent="0.2">
      <c r="A278" s="49">
        <v>2</v>
      </c>
      <c r="B278" s="49">
        <v>7325</v>
      </c>
      <c r="C278" s="36" t="str">
        <f>VLOOKUP(B278,Лист1!$A$2:$M$63190,2,0)&amp;" "&amp;VLOOKUP(B278,Лист1!$A$2:$M$63190,3,0)</f>
        <v>Шубин Тимур</v>
      </c>
      <c r="D278" s="50">
        <f>VLOOKUP(B278,Лист1!$A$2:$M$63190,7,0)</f>
        <v>2010</v>
      </c>
      <c r="E278" s="50" t="str">
        <f>VLOOKUP(B278,Лист1!$A$2:$M$63190,8,0)</f>
        <v>I</v>
      </c>
      <c r="F278" s="36" t="str">
        <f>VLOOKUP(B278,Лист1!$A$2:$M$63190,9,0)&amp;IF((VLOOKUP(B278,Лист1!$A$2:$M$63190,10,0))&lt;&gt;0,"-"&amp;VLOOKUP(B278,Лист1!$A$2:$M$63190,10,0)&amp;", ",", ")&amp;VLOOKUP(B278,Лист1!$A$2:$M$63190,11,0)&amp;IF((VLOOKUP(B278,Лист1!$A$2:$M$63190,12,0))&lt;&gt;0,", "&amp;VLOOKUP(B278,Лист1!$A$2:$M$63190,12,0),"")</f>
        <v>Свердловская область, МБОУ ДО СШ "Виктория"</v>
      </c>
      <c r="G278" s="51" t="s">
        <v>1263</v>
      </c>
      <c r="H278" s="51"/>
      <c r="I278" s="51" t="s">
        <v>1505</v>
      </c>
      <c r="J278" s="49"/>
      <c r="K278" s="36" t="str">
        <f>VLOOKUP(B278,Лист1!$A$2:$M$63190,13,0)</f>
        <v>Горбунова Н.Г.</v>
      </c>
    </row>
    <row r="279" spans="1:12" ht="17.25" customHeight="1" x14ac:dyDescent="0.2">
      <c r="A279" s="49"/>
      <c r="B279" s="49">
        <v>9341</v>
      </c>
      <c r="C279" s="36" t="str">
        <f>VLOOKUP(B279,Лист1!$A$2:$M$63190,2,0)&amp;" "&amp;VLOOKUP(B279,Лист1!$A$2:$M$63190,3,0)</f>
        <v>Романов Константин</v>
      </c>
      <c r="D279" s="50">
        <f>VLOOKUP(B279,Лист1!$A$2:$M$63190,7,0)</f>
        <v>2010</v>
      </c>
      <c r="E279" s="50" t="str">
        <f>VLOOKUP(B279,Лист1!$A$2:$M$63190,8,0)</f>
        <v>III</v>
      </c>
      <c r="F279" s="36" t="str">
        <f>VLOOKUP(B279,Лист1!$A$2:$M$63190,9,0)&amp;IF((VLOOKUP(B279,Лист1!$A$2:$M$63190,10,0))&lt;&gt;0,"-"&amp;VLOOKUP(B279,Лист1!$A$2:$M$63190,10,0)&amp;", ",", ")&amp;VLOOKUP(B279,Лист1!$A$2:$M$63190,11,0)&amp;IF((VLOOKUP(B279,Лист1!$A$2:$M$63190,12,0))&lt;&gt;0,", "&amp;VLOOKUP(B279,Лист1!$A$2:$M$63190,12,0),"")</f>
        <v>Свердловская область, МБОУ ДО СШ ВИР</v>
      </c>
      <c r="G279" s="51"/>
      <c r="H279" s="51"/>
      <c r="I279" s="51"/>
      <c r="J279" s="49"/>
      <c r="K279" s="36" t="str">
        <f>VLOOKUP(B279,Лист1!$A$2:$M$63190,13,0)</f>
        <v>Кильметова Т.А.</v>
      </c>
    </row>
    <row r="280" spans="1:12" ht="17.25" customHeight="1" x14ac:dyDescent="0.2">
      <c r="A280" s="49">
        <v>3</v>
      </c>
      <c r="B280" s="49">
        <v>9346</v>
      </c>
      <c r="C280" s="36" t="str">
        <f>VLOOKUP(B280,Лист1!$A$2:$M$63190,2,0)&amp;" "&amp;VLOOKUP(B280,Лист1!$A$2:$M$63190,3,0)</f>
        <v>Денисов Владислав</v>
      </c>
      <c r="D280" s="50">
        <f>VLOOKUP(B280,Лист1!$A$2:$M$63190,7,0)</f>
        <v>2010</v>
      </c>
      <c r="E280" s="50" t="str">
        <f>VLOOKUP(B280,Лист1!$A$2:$M$63190,8,0)</f>
        <v>II</v>
      </c>
      <c r="F280" s="36" t="str">
        <f>VLOOKUP(B280,Лист1!$A$2:$M$63190,9,0)&amp;IF((VLOOKUP(B280,Лист1!$A$2:$M$63190,10,0))&lt;&gt;0,"-"&amp;VLOOKUP(B280,Лист1!$A$2:$M$63190,10,0)&amp;", ",", ")&amp;VLOOKUP(B280,Лист1!$A$2:$M$63190,11,0)&amp;IF((VLOOKUP(B280,Лист1!$A$2:$M$63190,12,0))&lt;&gt;0,", "&amp;VLOOKUP(B280,Лист1!$A$2:$M$63190,12,0),"")</f>
        <v>Омская область, БУ ДО города Омска «СШОР №3»</v>
      </c>
      <c r="G280" s="51" t="s">
        <v>1270</v>
      </c>
      <c r="H280" s="51"/>
      <c r="I280" s="51" t="s">
        <v>1506</v>
      </c>
      <c r="J280" s="49"/>
      <c r="K280" s="36" t="str">
        <f>VLOOKUP(B280,Лист1!$A$2:$M$63190,13,0)</f>
        <v>Сергеева Л.В.</v>
      </c>
    </row>
    <row r="281" spans="1:12" ht="17.25" customHeight="1" x14ac:dyDescent="0.2">
      <c r="A281" s="49"/>
      <c r="B281" s="49">
        <v>9414</v>
      </c>
      <c r="C281" s="36" t="str">
        <f>VLOOKUP(B281,Лист1!$A$2:$M$63190,2,0)&amp;" "&amp;VLOOKUP(B281,Лист1!$A$2:$M$63190,3,0)</f>
        <v>Выштикалюк Алексей</v>
      </c>
      <c r="D281" s="50">
        <f>VLOOKUP(B281,Лист1!$A$2:$M$63190,7,0)</f>
        <v>2010</v>
      </c>
      <c r="E281" s="50" t="str">
        <f>VLOOKUP(B281,Лист1!$A$2:$M$63190,8,0)</f>
        <v>II</v>
      </c>
      <c r="F281" s="36" t="str">
        <f>VLOOKUP(B281,Лист1!$A$2:$M$63190,9,0)&amp;IF((VLOOKUP(B281,Лист1!$A$2:$M$63190,10,0))&lt;&gt;0,"-"&amp;VLOOKUP(B281,Лист1!$A$2:$M$63190,10,0)&amp;", ",", ")&amp;VLOOKUP(B281,Лист1!$A$2:$M$63190,11,0)&amp;IF((VLOOKUP(B281,Лист1!$A$2:$M$63190,12,0))&lt;&gt;0,", "&amp;VLOOKUP(B281,Лист1!$A$2:$M$63190,12,0),"")</f>
        <v>Омская область, БУ ДО города Омска «СШОР №3»</v>
      </c>
      <c r="G281" s="51"/>
      <c r="H281" s="51"/>
      <c r="I281" s="51"/>
      <c r="J281" s="49"/>
      <c r="K281" s="36" t="str">
        <f>VLOOKUP(B281,Лист1!$A$2:$M$63190,13,0)</f>
        <v>Мусс О.В.</v>
      </c>
    </row>
    <row r="282" spans="1:12" ht="17.25" customHeight="1" x14ac:dyDescent="0.2">
      <c r="A282" s="49">
        <v>4</v>
      </c>
      <c r="B282" s="49">
        <v>9314</v>
      </c>
      <c r="C282" s="36" t="str">
        <f>VLOOKUP(B282,Лист1!$A$2:$M$63190,2,0)&amp;" "&amp;VLOOKUP(B282,Лист1!$A$2:$M$63190,3,0)</f>
        <v>Мурзаев Иван</v>
      </c>
      <c r="D282" s="50">
        <f>VLOOKUP(B282,Лист1!$A$2:$M$63190,7,0)</f>
        <v>2010</v>
      </c>
      <c r="E282" s="50" t="str">
        <f>VLOOKUP(B282,Лист1!$A$2:$M$63190,8,0)</f>
        <v>1 юн.</v>
      </c>
      <c r="F282" s="36" t="str">
        <f>VLOOKUP(B282,Лист1!$A$2:$M$63190,9,0)&amp;IF((VLOOKUP(B282,Лист1!$A$2:$M$63190,10,0))&lt;&gt;0,"-"&amp;VLOOKUP(B282,Лист1!$A$2:$M$63190,10,0)&amp;", ",", ")&amp;VLOOKUP(B282,Лист1!$A$2:$M$63190,11,0)&amp;IF((VLOOKUP(B282,Лист1!$A$2:$M$63190,12,0))&lt;&gt;0,", "&amp;VLOOKUP(B282,Лист1!$A$2:$M$63190,12,0),"")</f>
        <v>Свердловская область, МБОУ ДО СШ "Динамо"</v>
      </c>
      <c r="G282" s="51" t="s">
        <v>1264</v>
      </c>
      <c r="H282" s="51"/>
      <c r="I282" s="51" t="s">
        <v>1507</v>
      </c>
      <c r="J282" s="49"/>
      <c r="K282" s="36" t="str">
        <f>VLOOKUP(B282,Лист1!$A$2:$M$63190,13,0)</f>
        <v>Воробьева Н.В., Леонтьева Т.Б.</v>
      </c>
    </row>
    <row r="283" spans="1:12" ht="17.25" customHeight="1" x14ac:dyDescent="0.2">
      <c r="A283" s="49"/>
      <c r="B283" s="49">
        <v>9306</v>
      </c>
      <c r="C283" s="36" t="str">
        <f>VLOOKUP(B283,Лист1!$A$2:$M$63190,2,0)&amp;" "&amp;VLOOKUP(B283,Лист1!$A$2:$M$63190,3,0)</f>
        <v>Исаков Иван</v>
      </c>
      <c r="D283" s="50">
        <f>VLOOKUP(B283,Лист1!$A$2:$M$63190,7,0)</f>
        <v>2010</v>
      </c>
      <c r="E283" s="50" t="str">
        <f>VLOOKUP(B283,Лист1!$A$2:$M$63190,8,0)</f>
        <v>III</v>
      </c>
      <c r="F283" s="36" t="str">
        <f>VLOOKUP(B283,Лист1!$A$2:$M$63190,9,0)&amp;IF((VLOOKUP(B283,Лист1!$A$2:$M$63190,10,0))&lt;&gt;0,"-"&amp;VLOOKUP(B283,Лист1!$A$2:$M$63190,10,0)&amp;", ",", ")&amp;VLOOKUP(B283,Лист1!$A$2:$M$63190,11,0)&amp;IF((VLOOKUP(B283,Лист1!$A$2:$M$63190,12,0))&lt;&gt;0,", "&amp;VLOOKUP(B283,Лист1!$A$2:$M$63190,12,0),"")</f>
        <v>Свердловская область, МБОУ ДО СШ "Динамо"</v>
      </c>
      <c r="G283" s="51"/>
      <c r="H283" s="51"/>
      <c r="I283" s="51"/>
      <c r="J283" s="49"/>
      <c r="K283" s="36" t="str">
        <f>VLOOKUP(B283,Лист1!$A$2:$M$63190,13,0)</f>
        <v>Воробьева Н.В., Леонтьева Т.Б.</v>
      </c>
    </row>
    <row r="284" spans="1:12" ht="17.25" customHeight="1" x14ac:dyDescent="0.2">
      <c r="A284" s="49">
        <v>5</v>
      </c>
      <c r="B284" s="49">
        <v>9425</v>
      </c>
      <c r="C284" s="36" t="str">
        <f>VLOOKUP(B284,Лист1!$A$2:$M$63190,2,0)&amp;" "&amp;VLOOKUP(B284,Лист1!$A$2:$M$63190,3,0)</f>
        <v>Гиршфельд Даниил</v>
      </c>
      <c r="D284" s="50">
        <f>VLOOKUP(B284,Лист1!$A$2:$M$63190,7,0)</f>
        <v>2010</v>
      </c>
      <c r="E284" s="50" t="str">
        <f>VLOOKUP(B284,Лист1!$A$2:$M$63190,8,0)</f>
        <v>II</v>
      </c>
      <c r="F284" s="36" t="str">
        <f>VLOOKUP(B284,Лист1!$A$2:$M$63190,9,0)&amp;IF((VLOOKUP(B284,Лист1!$A$2:$M$63190,10,0))&lt;&gt;0,"-"&amp;VLOOKUP(B284,Лист1!$A$2:$M$63190,10,0)&amp;", ",", ")&amp;VLOOKUP(B284,Лист1!$A$2:$M$63190,11,0)&amp;IF((VLOOKUP(B284,Лист1!$A$2:$M$63190,12,0))&lt;&gt;0,", "&amp;VLOOKUP(B284,Лист1!$A$2:$M$63190,12,0),"")</f>
        <v>Алтайский край, КГБУ ДО "СШОР им. К. Костенко"</v>
      </c>
      <c r="G284" s="51" t="s">
        <v>1271</v>
      </c>
      <c r="H284" s="51"/>
      <c r="I284" s="51" t="s">
        <v>1508</v>
      </c>
      <c r="J284" s="49"/>
      <c r="K284" s="36" t="str">
        <f>VLOOKUP(B284,Лист1!$A$2:$M$63190,13,0)</f>
        <v>Носачев С.Ю., Стребков В.А.</v>
      </c>
    </row>
    <row r="285" spans="1:12" ht="17.25" customHeight="1" x14ac:dyDescent="0.2">
      <c r="A285" s="49"/>
      <c r="B285" s="49">
        <v>9436</v>
      </c>
      <c r="C285" s="36" t="str">
        <f>VLOOKUP(B285,Лист1!$A$2:$M$63190,2,0)&amp;" "&amp;VLOOKUP(B285,Лист1!$A$2:$M$63190,3,0)</f>
        <v>Никитин Михаил</v>
      </c>
      <c r="D285" s="50">
        <f>VLOOKUP(B285,Лист1!$A$2:$M$63190,7,0)</f>
        <v>2010</v>
      </c>
      <c r="E285" s="50" t="str">
        <f>VLOOKUP(B285,Лист1!$A$2:$M$63190,8,0)</f>
        <v>1 юн.</v>
      </c>
      <c r="F285" s="36" t="str">
        <f>VLOOKUP(B285,Лист1!$A$2:$M$63190,9,0)&amp;IF((VLOOKUP(B285,Лист1!$A$2:$M$63190,10,0))&lt;&gt;0,"-"&amp;VLOOKUP(B285,Лист1!$A$2:$M$63190,10,0)&amp;", ",", ")&amp;VLOOKUP(B285,Лист1!$A$2:$M$63190,11,0)&amp;IF((VLOOKUP(B285,Лист1!$A$2:$M$63190,12,0))&lt;&gt;0,", "&amp;VLOOKUP(B285,Лист1!$A$2:$M$63190,12,0),"")</f>
        <v>Алтайский край, КГБУ ДО "СШОР им. К. Костенко"</v>
      </c>
      <c r="G285" s="51"/>
      <c r="H285" s="51"/>
      <c r="I285" s="51"/>
      <c r="J285" s="49"/>
      <c r="K285" s="36" t="str">
        <f>VLOOKUP(B285,Лист1!$A$2:$M$63190,13,0)</f>
        <v>Самсонова Н.В.</v>
      </c>
    </row>
    <row r="286" spans="1:12" ht="17.25" customHeight="1" x14ac:dyDescent="0.2">
      <c r="A286" s="49">
        <v>6</v>
      </c>
      <c r="B286" s="49">
        <v>9333</v>
      </c>
      <c r="C286" s="36" t="str">
        <f>VLOOKUP(B286,Лист1!$A$2:$M$63190,2,0)&amp;" "&amp;VLOOKUP(B286,Лист1!$A$2:$M$63190,3,0)</f>
        <v>Сидоренко Михаил</v>
      </c>
      <c r="D286" s="50">
        <f>VLOOKUP(B286,Лист1!$A$2:$M$63190,7,0)</f>
        <v>2011</v>
      </c>
      <c r="E286" s="50" t="str">
        <f>VLOOKUP(B286,Лист1!$A$2:$M$63190,8,0)</f>
        <v>II</v>
      </c>
      <c r="F286" s="36" t="str">
        <f>VLOOKUP(B286,Лист1!$A$2:$M$63190,9,0)&amp;IF((VLOOKUP(B286,Лист1!$A$2:$M$63190,10,0))&lt;&gt;0,"-"&amp;VLOOKUP(B286,Лист1!$A$2:$M$63190,10,0)&amp;", ",", ")&amp;VLOOKUP(B286,Лист1!$A$2:$M$63190,11,0)&amp;IF((VLOOKUP(B286,Лист1!$A$2:$M$63190,12,0))&lt;&gt;0,", "&amp;VLOOKUP(B286,Лист1!$A$2:$M$63190,12,0),"")</f>
        <v>Свердловская область, МБОУ ДО СШ "Динамо"</v>
      </c>
      <c r="G286" s="51" t="s">
        <v>1265</v>
      </c>
      <c r="H286" s="51"/>
      <c r="I286" s="51" t="s">
        <v>1509</v>
      </c>
      <c r="J286" s="49"/>
      <c r="K286" s="36" t="str">
        <f>VLOOKUP(B286,Лист1!$A$2:$M$63190,13,0)</f>
        <v>Воробьев В.В.</v>
      </c>
    </row>
    <row r="287" spans="1:12" ht="17.25" customHeight="1" x14ac:dyDescent="0.2">
      <c r="A287" s="49"/>
      <c r="B287" s="49">
        <v>9331</v>
      </c>
      <c r="C287" s="36" t="str">
        <f>VLOOKUP(B287,Лист1!$A$2:$M$63190,2,0)&amp;" "&amp;VLOOKUP(B287,Лист1!$A$2:$M$63190,3,0)</f>
        <v>Лапин Вячеслав</v>
      </c>
      <c r="D287" s="50">
        <f>VLOOKUP(B287,Лист1!$A$2:$M$63190,7,0)</f>
        <v>2011</v>
      </c>
      <c r="E287" s="50" t="str">
        <f>VLOOKUP(B287,Лист1!$A$2:$M$63190,8,0)</f>
        <v>III</v>
      </c>
      <c r="F287" s="36" t="str">
        <f>VLOOKUP(B287,Лист1!$A$2:$M$63190,9,0)&amp;IF((VLOOKUP(B287,Лист1!$A$2:$M$63190,10,0))&lt;&gt;0,"-"&amp;VLOOKUP(B287,Лист1!$A$2:$M$63190,10,0)&amp;", ",", ")&amp;VLOOKUP(B287,Лист1!$A$2:$M$63190,11,0)&amp;IF((VLOOKUP(B287,Лист1!$A$2:$M$63190,12,0))&lt;&gt;0,", "&amp;VLOOKUP(B287,Лист1!$A$2:$M$63190,12,0),"")</f>
        <v>Свердловская область, МБОУ ДО СШ "Динамо"</v>
      </c>
      <c r="G287" s="51"/>
      <c r="H287" s="51"/>
      <c r="I287" s="51"/>
      <c r="J287" s="49"/>
      <c r="K287" s="36" t="str">
        <f>VLOOKUP(B287,Лист1!$A$2:$M$63190,13,0)</f>
        <v>Воробьев В.В.</v>
      </c>
    </row>
    <row r="288" spans="1:12" ht="17.25" customHeight="1" x14ac:dyDescent="0.2">
      <c r="A288" s="49">
        <v>7</v>
      </c>
      <c r="B288" s="49">
        <v>9312</v>
      </c>
      <c r="C288" s="36" t="str">
        <f>VLOOKUP(B288,Лист1!$A$2:$M$63190,2,0)&amp;" "&amp;VLOOKUP(B288,Лист1!$A$2:$M$63190,3,0)</f>
        <v>Сальников Максим</v>
      </c>
      <c r="D288" s="50">
        <f>VLOOKUP(B288,Лист1!$A$2:$M$63190,7,0)</f>
        <v>2011</v>
      </c>
      <c r="E288" s="50" t="str">
        <f>VLOOKUP(B288,Лист1!$A$2:$M$63190,8,0)</f>
        <v>II</v>
      </c>
      <c r="F288" s="36" t="str">
        <f>VLOOKUP(B288,Лист1!$A$2:$M$63190,9,0)&amp;IF((VLOOKUP(B288,Лист1!$A$2:$M$63190,10,0))&lt;&gt;0,"-"&amp;VLOOKUP(B288,Лист1!$A$2:$M$63190,10,0)&amp;", ",", ")&amp;VLOOKUP(B288,Лист1!$A$2:$M$63190,11,0)&amp;IF((VLOOKUP(B288,Лист1!$A$2:$M$63190,12,0))&lt;&gt;0,", "&amp;VLOOKUP(B288,Лист1!$A$2:$M$63190,12,0),"")</f>
        <v>Свердловская область, МБОУ ДО СШ "Динамо"</v>
      </c>
      <c r="G288" s="51" t="s">
        <v>1266</v>
      </c>
      <c r="H288" s="51" t="s">
        <v>1321</v>
      </c>
      <c r="I288" s="51" t="s">
        <v>1510</v>
      </c>
      <c r="J288" s="49"/>
      <c r="K288" s="36" t="str">
        <f>VLOOKUP(B288,Лист1!$A$2:$M$63190,13,0)</f>
        <v>Воробьева Н.В., Леонтьева Т.Б.</v>
      </c>
    </row>
    <row r="289" spans="1:12" ht="17.25" customHeight="1" x14ac:dyDescent="0.2">
      <c r="A289" s="49"/>
      <c r="B289" s="49">
        <v>9308</v>
      </c>
      <c r="C289" s="36" t="str">
        <f>VLOOKUP(B289,Лист1!$A$2:$M$63190,2,0)&amp;" "&amp;VLOOKUP(B289,Лист1!$A$2:$M$63190,3,0)</f>
        <v>Аверкин Кирилл</v>
      </c>
      <c r="D289" s="50">
        <f>VLOOKUP(B289,Лист1!$A$2:$M$63190,7,0)</f>
        <v>2011</v>
      </c>
      <c r="E289" s="50" t="str">
        <f>VLOOKUP(B289,Лист1!$A$2:$M$63190,8,0)</f>
        <v>III</v>
      </c>
      <c r="F289" s="36" t="str">
        <f>VLOOKUP(B289,Лист1!$A$2:$M$63190,9,0)&amp;IF((VLOOKUP(B289,Лист1!$A$2:$M$63190,10,0))&lt;&gt;0,"-"&amp;VLOOKUP(B289,Лист1!$A$2:$M$63190,10,0)&amp;", ",", ")&amp;VLOOKUP(B289,Лист1!$A$2:$M$63190,11,0)&amp;IF((VLOOKUP(B289,Лист1!$A$2:$M$63190,12,0))&lt;&gt;0,", "&amp;VLOOKUP(B289,Лист1!$A$2:$M$63190,12,0),"")</f>
        <v>Свердловская область, МБОУ ДО СШ "Динамо"</v>
      </c>
      <c r="G289" s="51"/>
      <c r="H289" s="51"/>
      <c r="I289" s="51"/>
      <c r="J289" s="49"/>
      <c r="K289" s="36" t="str">
        <f>VLOOKUP(B289,Лист1!$A$2:$M$63190,13,0)</f>
        <v>Воробьева Н.В., Леонтьева Т.Б.</v>
      </c>
    </row>
    <row r="290" spans="1:12" ht="17.25" customHeight="1" x14ac:dyDescent="0.2">
      <c r="A290" s="49">
        <v>8</v>
      </c>
      <c r="B290" s="49">
        <v>9391</v>
      </c>
      <c r="C290" s="36" t="str">
        <f>VLOOKUP(B290,Лист1!$A$2:$M$63190,2,0)&amp;" "&amp;VLOOKUP(B290,Лист1!$A$2:$M$63190,3,0)</f>
        <v>Бурлаков Стёпа</v>
      </c>
      <c r="D290" s="50">
        <f>VLOOKUP(B290,Лист1!$A$2:$M$63190,7,0)</f>
        <v>2010</v>
      </c>
      <c r="E290" s="50" t="str">
        <f>VLOOKUP(B290,Лист1!$A$2:$M$63190,8,0)</f>
        <v>1 юн.</v>
      </c>
      <c r="F290" s="36" t="str">
        <f>VLOOKUP(B290,Лист1!$A$2:$M$63190,9,0)&amp;IF((VLOOKUP(B290,Лист1!$A$2:$M$63190,10,0))&lt;&gt;0,"-"&amp;VLOOKUP(B290,Лист1!$A$2:$M$63190,10,0)&amp;", ",", ")&amp;VLOOKUP(B290,Лист1!$A$2:$M$63190,11,0)&amp;IF((VLOOKUP(B290,Лист1!$A$2:$M$63190,12,0))&lt;&gt;0,", "&amp;VLOOKUP(B290,Лист1!$A$2:$M$63190,12,0),"")</f>
        <v>Свердловская область, МБОУ ДО СШ "Динамо"</v>
      </c>
      <c r="G290" s="51" t="s">
        <v>1274</v>
      </c>
      <c r="H290" s="51" t="s">
        <v>1320</v>
      </c>
      <c r="I290" s="51" t="s">
        <v>1511</v>
      </c>
      <c r="J290" s="49"/>
      <c r="K290" s="36" t="str">
        <f>VLOOKUP(B290,Лист1!$A$2:$M$63190,13,0)</f>
        <v>Дедюнин В.В., Леонтьева Т.Б.</v>
      </c>
    </row>
    <row r="291" spans="1:12" ht="17.25" customHeight="1" x14ac:dyDescent="0.2">
      <c r="A291" s="49"/>
      <c r="B291" s="49">
        <v>9389</v>
      </c>
      <c r="C291" s="36" t="str">
        <f>VLOOKUP(B291,Лист1!$A$2:$M$63190,2,0)&amp;" "&amp;VLOOKUP(B291,Лист1!$A$2:$M$63190,3,0)</f>
        <v>Жиляев Марк</v>
      </c>
      <c r="D291" s="50">
        <f>VLOOKUP(B291,Лист1!$A$2:$M$63190,7,0)</f>
        <v>2010</v>
      </c>
      <c r="E291" s="50" t="str">
        <f>VLOOKUP(B291,Лист1!$A$2:$M$63190,8,0)</f>
        <v>III</v>
      </c>
      <c r="F291" s="36" t="str">
        <f>VLOOKUP(B291,Лист1!$A$2:$M$63190,9,0)&amp;IF((VLOOKUP(B291,Лист1!$A$2:$M$63190,10,0))&lt;&gt;0,"-"&amp;VLOOKUP(B291,Лист1!$A$2:$M$63190,10,0)&amp;", ",", ")&amp;VLOOKUP(B291,Лист1!$A$2:$M$63190,11,0)&amp;IF((VLOOKUP(B291,Лист1!$A$2:$M$63190,12,0))&lt;&gt;0,", "&amp;VLOOKUP(B291,Лист1!$A$2:$M$63190,12,0),"")</f>
        <v>Свердловская область, МБОУ ДО СШ "Динамо"</v>
      </c>
      <c r="G291" s="51"/>
      <c r="H291" s="51"/>
      <c r="I291" s="51"/>
      <c r="J291" s="49"/>
      <c r="K291" s="36" t="str">
        <f>VLOOKUP(B291,Лист1!$A$2:$M$63190,13,0)</f>
        <v>Дедюнин В.В.</v>
      </c>
    </row>
    <row r="292" spans="1:12" ht="13.5" customHeight="1" x14ac:dyDescent="0.2">
      <c r="A292" s="49">
        <v>9</v>
      </c>
      <c r="B292" s="49">
        <v>9332</v>
      </c>
      <c r="C292" s="36" t="str">
        <f>VLOOKUP(B292,Лист1!$A$2:$M$63190,2,0)&amp;" "&amp;VLOOKUP(B292,Лист1!$A$2:$M$63190,3,0)</f>
        <v>Рожкин Виктор</v>
      </c>
      <c r="D292" s="50">
        <f>VLOOKUP(B292,Лист1!$A$2:$M$63190,7,0)</f>
        <v>2010</v>
      </c>
      <c r="E292" s="50" t="str">
        <f>VLOOKUP(B292,Лист1!$A$2:$M$63190,8,0)</f>
        <v>III</v>
      </c>
      <c r="F292" s="36" t="str">
        <f>VLOOKUP(B292,Лист1!$A$2:$M$63190,9,0)&amp;IF((VLOOKUP(B292,Лист1!$A$2:$M$63190,10,0))&lt;&gt;0,"-"&amp;VLOOKUP(B292,Лист1!$A$2:$M$63190,10,0)&amp;", ",", ")&amp;VLOOKUP(B292,Лист1!$A$2:$M$63190,11,0)&amp;IF((VLOOKUP(B292,Лист1!$A$2:$M$63190,12,0))&lt;&gt;0,", "&amp;VLOOKUP(B292,Лист1!$A$2:$M$63190,12,0),"")</f>
        <v>Свердловская область, МБОУ ДО СШ "Динамо"</v>
      </c>
      <c r="G292" s="51" t="s">
        <v>1272</v>
      </c>
      <c r="H292" s="51" t="s">
        <v>1322</v>
      </c>
      <c r="I292" s="51" t="s">
        <v>1512</v>
      </c>
      <c r="J292" s="49"/>
      <c r="K292" s="36" t="str">
        <f>VLOOKUP(B292,Лист1!$A$2:$M$63190,13,0)</f>
        <v>Воробьев В.В.</v>
      </c>
    </row>
    <row r="293" spans="1:12" ht="12" customHeight="1" x14ac:dyDescent="0.2">
      <c r="A293" s="49"/>
      <c r="B293" s="49">
        <v>9330</v>
      </c>
      <c r="C293" s="36" t="str">
        <f>VLOOKUP(B293,Лист1!$A$2:$M$63190,2,0)&amp;" "&amp;VLOOKUP(B293,Лист1!$A$2:$M$63190,3,0)</f>
        <v>Кобзев Владислав</v>
      </c>
      <c r="D293" s="50">
        <f>VLOOKUP(B293,Лист1!$A$2:$M$63190,7,0)</f>
        <v>2010</v>
      </c>
      <c r="E293" s="50" t="str">
        <f>VLOOKUP(B293,Лист1!$A$2:$M$63190,8,0)</f>
        <v>III</v>
      </c>
      <c r="F293" s="36" t="str">
        <f>VLOOKUP(B293,Лист1!$A$2:$M$63190,9,0)&amp;IF((VLOOKUP(B293,Лист1!$A$2:$M$63190,10,0))&lt;&gt;0,"-"&amp;VLOOKUP(B293,Лист1!$A$2:$M$63190,10,0)&amp;", ",", ")&amp;VLOOKUP(B293,Лист1!$A$2:$M$63190,11,0)&amp;IF((VLOOKUP(B293,Лист1!$A$2:$M$63190,12,0))&lt;&gt;0,", "&amp;VLOOKUP(B293,Лист1!$A$2:$M$63190,12,0),"")</f>
        <v>Свердловская область, МБОУ ДО СШ "Динамо"</v>
      </c>
      <c r="G293" s="51"/>
      <c r="H293" s="51"/>
      <c r="I293" s="51"/>
      <c r="J293" s="49"/>
      <c r="K293" s="36" t="str">
        <f>VLOOKUP(B293,Лист1!$A$2:$M$63190,13,0)</f>
        <v>Воробьев В.В.</v>
      </c>
    </row>
    <row r="294" spans="1:12" ht="18.75" customHeight="1" x14ac:dyDescent="0.2">
      <c r="A294" s="49">
        <v>4</v>
      </c>
      <c r="B294" s="49">
        <v>9405</v>
      </c>
      <c r="C294" s="36" t="str">
        <f>VLOOKUP(B294,Лист1!$A$2:$M$63190,2,0)&amp;" "&amp;VLOOKUP(B294,Лист1!$A$2:$M$63190,3,0)</f>
        <v>Райфикестр Михаил</v>
      </c>
      <c r="D294" s="50">
        <f>VLOOKUP(B294,Лист1!$A$2:$M$63190,7,0)</f>
        <v>2010</v>
      </c>
      <c r="E294" s="50" t="str">
        <f>VLOOKUP(B294,Лист1!$A$2:$M$63190,8,0)</f>
        <v>II</v>
      </c>
      <c r="F294" s="36" t="str">
        <f>VLOOKUP(B294,Лист1!$A$2:$M$63190,9,0)&amp;IF((VLOOKUP(B294,Лист1!$A$2:$M$63190,10,0))&lt;&gt;0,"-"&amp;VLOOKUP(B294,Лист1!$A$2:$M$63190,10,0)&amp;", ",", ")&amp;VLOOKUP(B294,Лист1!$A$2:$M$63190,11,0)&amp;IF((VLOOKUP(B294,Лист1!$A$2:$M$63190,12,0))&lt;&gt;0,", "&amp;VLOOKUP(B294,Лист1!$A$2:$M$63190,12,0),"")</f>
        <v>Омская область, АУ ДО «Спортивная школа «Сибирь»</v>
      </c>
      <c r="G294" s="51" t="s">
        <v>1268</v>
      </c>
      <c r="H294" s="51" t="s">
        <v>1324</v>
      </c>
      <c r="I294" s="51"/>
      <c r="J294" s="49"/>
      <c r="K294" s="36" t="str">
        <f>VLOOKUP(B294,Лист1!$A$2:$M$63190,13,0)</f>
        <v>Сотникова Л.А.</v>
      </c>
    </row>
    <row r="295" spans="1:12" ht="18.75" customHeight="1" x14ac:dyDescent="0.2">
      <c r="A295" s="49"/>
      <c r="B295" s="49">
        <v>9409</v>
      </c>
      <c r="C295" s="36" t="str">
        <f>VLOOKUP(B295,Лист1!$A$2:$M$63190,2,0)&amp;" "&amp;VLOOKUP(B295,Лист1!$A$2:$M$63190,3,0)</f>
        <v>Шамгонов Аслан</v>
      </c>
      <c r="D295" s="50">
        <f>VLOOKUP(B295,Лист1!$A$2:$M$63190,7,0)</f>
        <v>2011</v>
      </c>
      <c r="E295" s="50" t="str">
        <f>VLOOKUP(B295,Лист1!$A$2:$M$63190,8,0)</f>
        <v>II</v>
      </c>
      <c r="F295" s="36" t="str">
        <f>VLOOKUP(B295,Лист1!$A$2:$M$63190,9,0)&amp;IF((VLOOKUP(B295,Лист1!$A$2:$M$63190,10,0))&lt;&gt;0,"-"&amp;VLOOKUP(B295,Лист1!$A$2:$M$63190,10,0)&amp;", ",", ")&amp;VLOOKUP(B295,Лист1!$A$2:$M$63190,11,0)&amp;IF((VLOOKUP(B295,Лист1!$A$2:$M$63190,12,0))&lt;&gt;0,", "&amp;VLOOKUP(B295,Лист1!$A$2:$M$63190,12,0),"")</f>
        <v>Омская область, БУ ДО города Омска «СШОР №3»</v>
      </c>
      <c r="G295" s="51"/>
      <c r="H295" s="51"/>
      <c r="I295" s="51"/>
      <c r="J295" s="49"/>
      <c r="K295" s="36" t="str">
        <f>VLOOKUP(B295,Лист1!$A$2:$M$63190,13,0)</f>
        <v>Сотникова Л.А.</v>
      </c>
    </row>
    <row r="296" spans="1:12" ht="14.25" customHeight="1" x14ac:dyDescent="0.2">
      <c r="A296" s="49">
        <v>11</v>
      </c>
      <c r="B296" s="49">
        <v>9315</v>
      </c>
      <c r="C296" s="36" t="str">
        <f>VLOOKUP(B296,Лист1!$A$2:$M$63190,2,0)&amp;" "&amp;VLOOKUP(B296,Лист1!$A$2:$M$63190,3,0)</f>
        <v>Арефьев Лев</v>
      </c>
      <c r="D296" s="50">
        <f>VLOOKUP(B296,Лист1!$A$2:$M$63190,7,0)</f>
        <v>2011</v>
      </c>
      <c r="E296" s="50" t="str">
        <f>VLOOKUP(B296,Лист1!$A$2:$M$63190,8,0)</f>
        <v>III</v>
      </c>
      <c r="F296" s="36" t="str">
        <f>VLOOKUP(B296,Лист1!$A$2:$M$63190,9,0)&amp;IF((VLOOKUP(B296,Лист1!$A$2:$M$63190,10,0))&lt;&gt;0,"-"&amp;VLOOKUP(B296,Лист1!$A$2:$M$63190,10,0)&amp;", ",", ")&amp;VLOOKUP(B296,Лист1!$A$2:$M$63190,11,0)&amp;IF((VLOOKUP(B296,Лист1!$A$2:$M$63190,12,0))&lt;&gt;0,", "&amp;VLOOKUP(B296,Лист1!$A$2:$M$63190,12,0),"")</f>
        <v>Свердловская область, МБОУ ДО СШ "Динамо"</v>
      </c>
      <c r="G296" s="51" t="s">
        <v>1273</v>
      </c>
      <c r="H296" s="51" t="s">
        <v>1323</v>
      </c>
      <c r="I296" s="51"/>
      <c r="J296" s="49"/>
      <c r="K296" s="36" t="str">
        <f>VLOOKUP(B296,Лист1!$A$2:$M$63190,13,0)</f>
        <v>Воробьев В.В.</v>
      </c>
    </row>
    <row r="297" spans="1:12" ht="17.25" customHeight="1" x14ac:dyDescent="0.2">
      <c r="A297" s="49"/>
      <c r="B297" s="49">
        <v>9328</v>
      </c>
      <c r="C297" s="36" t="str">
        <f>VLOOKUP(B297,Лист1!$A$2:$M$63190,2,0)&amp;" "&amp;VLOOKUP(B297,Лист1!$A$2:$M$63190,3,0)</f>
        <v>Игнатьев Святослав</v>
      </c>
      <c r="D297" s="50">
        <f>VLOOKUP(B297,Лист1!$A$2:$M$63190,7,0)</f>
        <v>2011</v>
      </c>
      <c r="E297" s="50" t="str">
        <f>VLOOKUP(B297,Лист1!$A$2:$M$63190,8,0)</f>
        <v>III</v>
      </c>
      <c r="F297" s="36" t="str">
        <f>VLOOKUP(B297,Лист1!$A$2:$M$63190,9,0)&amp;IF((VLOOKUP(B297,Лист1!$A$2:$M$63190,10,0))&lt;&gt;0,"-"&amp;VLOOKUP(B297,Лист1!$A$2:$M$63190,10,0)&amp;", ",", ")&amp;VLOOKUP(B297,Лист1!$A$2:$M$63190,11,0)&amp;IF((VLOOKUP(B297,Лист1!$A$2:$M$63190,12,0))&lt;&gt;0,", "&amp;VLOOKUP(B297,Лист1!$A$2:$M$63190,12,0),"")</f>
        <v>Свердловская область, МБОУ ДО СШ "Динамо"</v>
      </c>
      <c r="G297" s="51"/>
      <c r="H297" s="51"/>
      <c r="I297" s="51"/>
      <c r="J297" s="49"/>
      <c r="K297" s="36" t="str">
        <f>VLOOKUP(B297,Лист1!$A$2:$M$63190,13,0)</f>
        <v>Воробьев В.В.</v>
      </c>
    </row>
    <row r="298" spans="1:12" ht="14.25" customHeight="1" x14ac:dyDescent="0.2">
      <c r="A298" s="49" t="s">
        <v>1072</v>
      </c>
      <c r="B298" s="49">
        <v>9429</v>
      </c>
      <c r="C298" s="36" t="str">
        <f>VLOOKUP(B298,Лист1!$A$2:$M$63190,2,0)&amp;" "&amp;VLOOKUP(B298,Лист1!$A$2:$M$63190,3,0)</f>
        <v>Терещенко Никита</v>
      </c>
      <c r="D298" s="50">
        <f>VLOOKUP(B298,Лист1!$A$2:$M$63190,7,0)</f>
        <v>2010</v>
      </c>
      <c r="E298" s="50" t="str">
        <f>VLOOKUP(B298,Лист1!$A$2:$M$63190,8,0)</f>
        <v>II</v>
      </c>
      <c r="F298" s="36" t="str">
        <f>VLOOKUP(B298,Лист1!$A$2:$M$63190,9,0)&amp;IF((VLOOKUP(B298,Лист1!$A$2:$M$63190,10,0))&lt;&gt;0,"-"&amp;VLOOKUP(B298,Лист1!$A$2:$M$63190,10,0)&amp;", ",", ")&amp;VLOOKUP(B298,Лист1!$A$2:$M$63190,11,0)&amp;IF((VLOOKUP(B298,Лист1!$A$2:$M$63190,12,0))&lt;&gt;0,", "&amp;VLOOKUP(B298,Лист1!$A$2:$M$63190,12,0),"")</f>
        <v>Алтайский край, КГБУ ДО "СШОР им. К. Костенко"</v>
      </c>
      <c r="G298" s="51" t="s">
        <v>1267</v>
      </c>
      <c r="H298" s="51" t="s">
        <v>1235</v>
      </c>
      <c r="I298" s="51"/>
      <c r="J298" s="49"/>
      <c r="K298" s="36" t="str">
        <f>VLOOKUP(B298,Лист1!$A$2:$M$63190,13,0)</f>
        <v>Носачев С.Ю.</v>
      </c>
    </row>
    <row r="299" spans="1:12" ht="17.25" customHeight="1" x14ac:dyDescent="0.2">
      <c r="A299" s="49"/>
      <c r="B299" s="49">
        <v>9424</v>
      </c>
      <c r="C299" s="36" t="str">
        <f>VLOOKUP(B299,Лист1!$A$2:$M$63190,2,0)&amp;" "&amp;VLOOKUP(B299,Лист1!$A$2:$M$63190,3,0)</f>
        <v>Прудников Алексей</v>
      </c>
      <c r="D299" s="50">
        <f>VLOOKUP(B299,Лист1!$A$2:$M$63190,7,0)</f>
        <v>2010</v>
      </c>
      <c r="E299" s="50" t="str">
        <f>VLOOKUP(B299,Лист1!$A$2:$M$63190,8,0)</f>
        <v>II</v>
      </c>
      <c r="F299" s="36" t="str">
        <f>VLOOKUP(B299,Лист1!$A$2:$M$63190,9,0)&amp;IF((VLOOKUP(B299,Лист1!$A$2:$M$63190,10,0))&lt;&gt;0,"-"&amp;VLOOKUP(B299,Лист1!$A$2:$M$63190,10,0)&amp;", ",", ")&amp;VLOOKUP(B299,Лист1!$A$2:$M$63190,11,0)&amp;IF((VLOOKUP(B299,Лист1!$A$2:$M$63190,12,0))&lt;&gt;0,", "&amp;VLOOKUP(B299,Лист1!$A$2:$M$63190,12,0),"")</f>
        <v>Алтайский край, КГБУ ДО "СШОР им. К.Костенко"</v>
      </c>
      <c r="G299" s="51"/>
      <c r="H299" s="51"/>
      <c r="I299" s="51"/>
      <c r="J299" s="49"/>
      <c r="K299" s="36" t="str">
        <f>VLOOKUP(B299,Лист1!$A$2:$M$63190,13,0)</f>
        <v>Носачев С.Ю., Стребков В.А.</v>
      </c>
    </row>
    <row r="300" spans="1:12" ht="17.25" customHeight="1" x14ac:dyDescent="0.2">
      <c r="A300" s="82" t="s">
        <v>1633</v>
      </c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48"/>
    </row>
    <row r="301" spans="1:12" ht="17.25" customHeight="1" x14ac:dyDescent="0.2">
      <c r="A301" s="49">
        <v>1</v>
      </c>
      <c r="B301" s="49">
        <v>9442</v>
      </c>
      <c r="C301" s="36" t="str">
        <f>VLOOKUP(B301,Лист1!$A$2:$M$63190,2,0)&amp;" "&amp;VLOOKUP(B301,Лист1!$A$2:$M$63190,3,0)</f>
        <v>Постоева Кристина</v>
      </c>
      <c r="D301" s="50">
        <f>VLOOKUP(B301,Лист1!$A$2:$M$63190,7,0)</f>
        <v>2008</v>
      </c>
      <c r="E301" s="50" t="str">
        <f>VLOOKUP(B301,Лист1!$A$2:$M$63190,8,0)</f>
        <v>II</v>
      </c>
      <c r="F301" s="36" t="str">
        <f>VLOOKUP(B301,Лист1!$A$2:$M$63190,9,0)&amp;IF((VLOOKUP(B301,Лист1!$A$2:$M$63190,10,0))&lt;&gt;0,"-"&amp;VLOOKUP(B301,Лист1!$A$2:$M$63190,10,0)&amp;", ",", ")&amp;VLOOKUP(B301,Лист1!$A$2:$M$63190,11,0)&amp;IF((VLOOKUP(B301,Лист1!$A$2:$M$63190,12,0))&lt;&gt;0,", "&amp;VLOOKUP(B301,Лист1!$A$2:$M$63190,12,0),"")</f>
        <v>Алтайский край, КГБУ ДО "СШОР им. К. Костенко"</v>
      </c>
      <c r="G301" s="51"/>
      <c r="H301" s="51"/>
      <c r="I301" s="51" t="s">
        <v>1431</v>
      </c>
      <c r="J301" s="49"/>
      <c r="K301" s="36" t="str">
        <f>VLOOKUP(B301,Лист1!$A$2:$M$63190,13,0)</f>
        <v>Самсонова Н.В.</v>
      </c>
    </row>
    <row r="302" spans="1:12" ht="17.25" customHeight="1" x14ac:dyDescent="0.2">
      <c r="A302" s="49">
        <v>2</v>
      </c>
      <c r="B302" s="49">
        <v>5436</v>
      </c>
      <c r="C302" s="36" t="str">
        <f>VLOOKUP(B302,Лист1!$A$2:$M$63190,2,0)&amp;" "&amp;VLOOKUP(B302,Лист1!$A$2:$M$63190,3,0)</f>
        <v>Масленникова Арина</v>
      </c>
      <c r="D302" s="50">
        <f>VLOOKUP(B302,Лист1!$A$2:$M$63190,7,0)</f>
        <v>2007</v>
      </c>
      <c r="E302" s="50" t="str">
        <f>VLOOKUP(B302,Лист1!$A$2:$M$63190,8,0)</f>
        <v>I</v>
      </c>
      <c r="F302" s="36" t="str">
        <f>VLOOKUP(B302,Лист1!$A$2:$M$63190,9,0)&amp;IF((VLOOKUP(B302,Лист1!$A$2:$M$63190,10,0))&lt;&gt;0,"-"&amp;VLOOKUP(B302,Лист1!$A$2:$M$63190,10,0)&amp;", ",", ")&amp;VLOOKUP(B302,Лист1!$A$2:$M$63190,11,0)&amp;IF((VLOOKUP(B302,Лист1!$A$2:$M$63190,12,0))&lt;&gt;0,", "&amp;VLOOKUP(B302,Лист1!$A$2:$M$63190,12,0),"")</f>
        <v>Челябинская область, МБУ ДО СШОР №11 г. Челябинска</v>
      </c>
      <c r="G302" s="51"/>
      <c r="H302" s="51"/>
      <c r="I302" s="51" t="s">
        <v>1432</v>
      </c>
      <c r="J302" s="49"/>
      <c r="K302" s="36" t="str">
        <f>VLOOKUP(B302,Лист1!$A$2:$M$63190,13,0)</f>
        <v>Коротовских А.А., Соколов А.И.</v>
      </c>
    </row>
    <row r="303" spans="1:12" ht="17.25" customHeight="1" x14ac:dyDescent="0.2">
      <c r="A303" s="49" t="s">
        <v>1072</v>
      </c>
      <c r="B303" s="49">
        <v>7376</v>
      </c>
      <c r="C303" s="36" t="str">
        <f>VLOOKUP(B303,Лист1!$A$2:$M$63190,2,0)&amp;" "&amp;VLOOKUP(B303,Лист1!$A$2:$M$63190,3,0)</f>
        <v>Фоминская Дарья</v>
      </c>
      <c r="D303" s="50">
        <f>VLOOKUP(B303,Лист1!$A$2:$M$63190,7,0)</f>
        <v>2007</v>
      </c>
      <c r="E303" s="50" t="str">
        <f>VLOOKUP(B303,Лист1!$A$2:$M$63190,8,0)</f>
        <v>КМС</v>
      </c>
      <c r="F303" s="36" t="str">
        <f>VLOOKUP(B303,Лист1!$A$2:$M$63190,9,0)&amp;IF((VLOOKUP(B303,Лист1!$A$2:$M$63190,10,0))&lt;&gt;0,"-"&amp;VLOOKUP(B303,Лист1!$A$2:$M$63190,10,0)&amp;", ",", ")&amp;VLOOKUP(B303,Лист1!$A$2:$M$63190,11,0)&amp;IF((VLOOKUP(B303,Лист1!$A$2:$M$63190,12,0))&lt;&gt;0,", "&amp;VLOOKUP(B303,Лист1!$A$2:$M$63190,12,0),"")</f>
        <v>Алтайский край, КГБУ ДО "СШОР им.К. Костенко"</v>
      </c>
      <c r="G303" s="51"/>
      <c r="H303" s="51"/>
      <c r="I303" s="51" t="s">
        <v>953</v>
      </c>
      <c r="J303" s="49"/>
      <c r="K303" s="36" t="str">
        <f>VLOOKUP(B303,Лист1!$A$2:$M$63190,13,0)</f>
        <v>Волков М.В., Мамутов Р.А.</v>
      </c>
    </row>
    <row r="304" spans="1:12" ht="17.25" customHeight="1" x14ac:dyDescent="0.2">
      <c r="A304" s="82" t="s">
        <v>1635</v>
      </c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48"/>
    </row>
    <row r="305" spans="1:12" ht="17.25" customHeight="1" x14ac:dyDescent="0.2">
      <c r="A305" s="49">
        <v>1</v>
      </c>
      <c r="B305" s="49">
        <v>9431</v>
      </c>
      <c r="C305" s="36" t="str">
        <f>VLOOKUP(B305,Лист1!$A$2:$M$63190,2,0)&amp;" "&amp;VLOOKUP(B305,Лист1!$A$2:$M$63190,3,0)</f>
        <v>Воробьёва Эльвира</v>
      </c>
      <c r="D305" s="50">
        <f>VLOOKUP(B305,Лист1!$A$2:$M$63190,7,0)</f>
        <v>2010</v>
      </c>
      <c r="E305" s="50" t="str">
        <f>VLOOKUP(B305,Лист1!$A$2:$M$63190,8,0)</f>
        <v>II</v>
      </c>
      <c r="F305" s="36" t="str">
        <f>VLOOKUP(B305,Лист1!$A$2:$M$63190,9,0)&amp;IF((VLOOKUP(B305,Лист1!$A$2:$M$63190,10,0))&lt;&gt;0,"-"&amp;VLOOKUP(B305,Лист1!$A$2:$M$63190,10,0)&amp;", ",", ")&amp;VLOOKUP(B305,Лист1!$A$2:$M$63190,11,0)&amp;IF((VLOOKUP(B305,Лист1!$A$2:$M$63190,12,0))&lt;&gt;0,", "&amp;VLOOKUP(B305,Лист1!$A$2:$M$63190,12,0),"")</f>
        <v>Алтайский край, КГБУ ДО "СШОР им. К. Костенко"</v>
      </c>
      <c r="G305" s="51"/>
      <c r="H305" s="51"/>
      <c r="I305" s="51" t="s">
        <v>1467</v>
      </c>
      <c r="J305" s="49"/>
      <c r="K305" s="36" t="str">
        <f>VLOOKUP(B305,Лист1!$A$2:$M$63190,13,0)</f>
        <v>Самсонова Н.В.</v>
      </c>
    </row>
    <row r="306" spans="1:12" ht="21.75" customHeight="1" x14ac:dyDescent="0.2">
      <c r="A306" s="49">
        <v>2</v>
      </c>
      <c r="B306" s="49">
        <v>9320</v>
      </c>
      <c r="C306" s="36" t="str">
        <f>VLOOKUP(B306,Лист1!$A$2:$M$63190,2,0)&amp;" "&amp;VLOOKUP(B306,Лист1!$A$2:$M$63190,3,0)</f>
        <v>Почётная Дарья</v>
      </c>
      <c r="D306" s="50">
        <f>VLOOKUP(B306,Лист1!$A$2:$M$63190,7,0)</f>
        <v>2010</v>
      </c>
      <c r="E306" s="50" t="str">
        <f>VLOOKUP(B306,Лист1!$A$2:$M$63190,8,0)</f>
        <v>II</v>
      </c>
      <c r="F306" s="36" t="str">
        <f>VLOOKUP(B306,Лист1!$A$2:$M$63190,9,0)&amp;IF((VLOOKUP(B306,Лист1!$A$2:$M$63190,10,0))&lt;&gt;0,"-"&amp;VLOOKUP(B306,Лист1!$A$2:$M$63190,10,0)&amp;", ",", ")&amp;VLOOKUP(B306,Лист1!$A$2:$M$63190,11,0)&amp;IF((VLOOKUP(B306,Лист1!$A$2:$M$63190,12,0))&lt;&gt;0,", "&amp;VLOOKUP(B306,Лист1!$A$2:$M$63190,12,0),"")</f>
        <v>Челябинская область, МБУ ДО СШОР №11 г. Челябинска</v>
      </c>
      <c r="G306" s="51"/>
      <c r="H306" s="51"/>
      <c r="I306" s="51" t="s">
        <v>1468</v>
      </c>
      <c r="J306" s="49"/>
      <c r="K306" s="36" t="str">
        <f>VLOOKUP(B306,Лист1!$A$2:$M$63190,13,0)</f>
        <v>Рыбакова Е.Е., Рыбаков В.П.</v>
      </c>
    </row>
    <row r="307" spans="1:12" ht="20.25" customHeight="1" x14ac:dyDescent="0.2">
      <c r="A307" s="49">
        <v>3</v>
      </c>
      <c r="B307" s="49">
        <v>9322</v>
      </c>
      <c r="C307" s="36" t="str">
        <f>VLOOKUP(B307,Лист1!$A$2:$M$63190,2,0)&amp;" "&amp;VLOOKUP(B307,Лист1!$A$2:$M$63190,3,0)</f>
        <v>Буравцова Мария</v>
      </c>
      <c r="D307" s="50">
        <f>VLOOKUP(B307,Лист1!$A$2:$M$63190,7,0)</f>
        <v>2011</v>
      </c>
      <c r="E307" s="50" t="str">
        <f>VLOOKUP(B307,Лист1!$A$2:$M$63190,8,0)</f>
        <v>II</v>
      </c>
      <c r="F307" s="36" t="str">
        <f>VLOOKUP(B307,Лист1!$A$2:$M$63190,9,0)&amp;IF((VLOOKUP(B307,Лист1!$A$2:$M$63190,10,0))&lt;&gt;0,"-"&amp;VLOOKUP(B307,Лист1!$A$2:$M$63190,10,0)&amp;", ",", ")&amp;VLOOKUP(B307,Лист1!$A$2:$M$63190,11,0)&amp;IF((VLOOKUP(B307,Лист1!$A$2:$M$63190,12,0))&lt;&gt;0,", "&amp;VLOOKUP(B307,Лист1!$A$2:$M$63190,12,0),"")</f>
        <v>Челябинская область, МБУ ДО СШОР №11 г. Челябинска</v>
      </c>
      <c r="G307" s="51"/>
      <c r="H307" s="51"/>
      <c r="I307" s="51" t="s">
        <v>1469</v>
      </c>
      <c r="J307" s="49"/>
      <c r="K307" s="36" t="str">
        <f>VLOOKUP(B307,Лист1!$A$2:$M$63190,13,0)</f>
        <v>Рыбакова Е.Е., Рыбаков В.П.</v>
      </c>
    </row>
    <row r="308" spans="1:12" ht="13.5" customHeight="1" x14ac:dyDescent="0.2">
      <c r="A308" s="49">
        <v>4</v>
      </c>
      <c r="B308" s="49">
        <v>9397</v>
      </c>
      <c r="C308" s="36" t="str">
        <f>VLOOKUP(B308,Лист1!$A$2:$M$63190,2,0)&amp;" "&amp;VLOOKUP(B308,Лист1!$A$2:$M$63190,3,0)</f>
        <v>Жерибор Зоя</v>
      </c>
      <c r="D308" s="50">
        <f>VLOOKUP(B308,Лист1!$A$2:$M$63190,7,0)</f>
        <v>2011</v>
      </c>
      <c r="E308" s="50" t="str">
        <f>VLOOKUP(B308,Лист1!$A$2:$M$63190,8,0)</f>
        <v>III</v>
      </c>
      <c r="F308" s="36" t="str">
        <f>VLOOKUP(B308,Лист1!$A$2:$M$63190,9,0)&amp;IF((VLOOKUP(B308,Лист1!$A$2:$M$63190,10,0))&lt;&gt;0,"-"&amp;VLOOKUP(B308,Лист1!$A$2:$M$63190,10,0)&amp;", ",", ")&amp;VLOOKUP(B308,Лист1!$A$2:$M$63190,11,0)&amp;IF((VLOOKUP(B308,Лист1!$A$2:$M$63190,12,0))&lt;&gt;0,", "&amp;VLOOKUP(B308,Лист1!$A$2:$M$63190,12,0),"")</f>
        <v>Омская область, БУ ДО города Омска «СШОР №3»</v>
      </c>
      <c r="G308" s="51"/>
      <c r="H308" s="51"/>
      <c r="I308" s="51" t="s">
        <v>1470</v>
      </c>
      <c r="J308" s="49"/>
      <c r="K308" s="36" t="str">
        <f>VLOOKUP(B308,Лист1!$A$2:$M$63190,13,0)</f>
        <v>Садонцев П.В.</v>
      </c>
    </row>
    <row r="309" spans="1:12" ht="13.5" customHeight="1" x14ac:dyDescent="0.2">
      <c r="A309" s="49">
        <v>5</v>
      </c>
      <c r="B309" s="49">
        <v>9357</v>
      </c>
      <c r="C309" s="36" t="str">
        <f>VLOOKUP(B309,Лист1!$A$2:$M$63190,2,0)&amp;" "&amp;VLOOKUP(B309,Лист1!$A$2:$M$63190,3,0)</f>
        <v>Беккер Валерия</v>
      </c>
      <c r="D309" s="50">
        <f>VLOOKUP(B309,Лист1!$A$2:$M$63190,7,0)</f>
        <v>2010</v>
      </c>
      <c r="E309" s="50" t="str">
        <f>VLOOKUP(B309,Лист1!$A$2:$M$63190,8,0)</f>
        <v>I</v>
      </c>
      <c r="F309" s="36" t="str">
        <f>VLOOKUP(B309,Лист1!$A$2:$M$63190,9,0)&amp;IF((VLOOKUP(B309,Лист1!$A$2:$M$63190,10,0))&lt;&gt;0,"-"&amp;VLOOKUP(B309,Лист1!$A$2:$M$63190,10,0)&amp;", ",", ")&amp;VLOOKUP(B309,Лист1!$A$2:$M$63190,11,0)&amp;IF((VLOOKUP(B309,Лист1!$A$2:$M$63190,12,0))&lt;&gt;0,", "&amp;VLOOKUP(B309,Лист1!$A$2:$M$63190,12,0),"")</f>
        <v>Омская область, БУ ДО города Омска «СШОР №3»</v>
      </c>
      <c r="G309" s="51"/>
      <c r="H309" s="51"/>
      <c r="I309" s="51" t="s">
        <v>1471</v>
      </c>
      <c r="J309" s="49"/>
      <c r="K309" s="36" t="str">
        <f>VLOOKUP(B309,Лист1!$A$2:$M$63190,13,0)</f>
        <v>Садонцев П.В.</v>
      </c>
    </row>
    <row r="310" spans="1:12" ht="13.5" customHeight="1" x14ac:dyDescent="0.2">
      <c r="A310" s="49">
        <v>6</v>
      </c>
      <c r="B310" s="49">
        <v>9452</v>
      </c>
      <c r="C310" s="36" t="str">
        <f>VLOOKUP(B310,Лист1!$A$2:$M$63190,2,0)&amp;" "&amp;VLOOKUP(B310,Лист1!$A$2:$M$63190,3,0)</f>
        <v>Рак Софья</v>
      </c>
      <c r="D310" s="50">
        <f>VLOOKUP(B310,Лист1!$A$2:$M$63190,7,0)</f>
        <v>2010</v>
      </c>
      <c r="E310" s="50" t="str">
        <f>VLOOKUP(B310,Лист1!$A$2:$M$63190,8,0)</f>
        <v>1 юн.</v>
      </c>
      <c r="F310" s="36" t="str">
        <f>VLOOKUP(B310,Лист1!$A$2:$M$63190,9,0)&amp;IF((VLOOKUP(B310,Лист1!$A$2:$M$63190,10,0))&lt;&gt;0,"-"&amp;VLOOKUP(B310,Лист1!$A$2:$M$63190,10,0)&amp;", ",", ")&amp;VLOOKUP(B310,Лист1!$A$2:$M$63190,11,0)&amp;IF((VLOOKUP(B310,Лист1!$A$2:$M$63190,12,0))&lt;&gt;0,", "&amp;VLOOKUP(B310,Лист1!$A$2:$M$63190,12,0),"")</f>
        <v>Алтайский край, КГБУ ДО "СШОР им. К. Костенко"</v>
      </c>
      <c r="G310" s="51"/>
      <c r="H310" s="51"/>
      <c r="I310" s="51" t="s">
        <v>1472</v>
      </c>
      <c r="J310" s="49"/>
      <c r="K310" s="36" t="str">
        <f>VLOOKUP(B310,Лист1!$A$2:$M$63190,13,0)</f>
        <v>Романов Д.С.</v>
      </c>
    </row>
    <row r="311" spans="1:12" ht="13.5" customHeight="1" x14ac:dyDescent="0.2">
      <c r="A311" s="49">
        <v>7</v>
      </c>
      <c r="B311" s="49">
        <v>9478</v>
      </c>
      <c r="C311" s="36" t="str">
        <f>VLOOKUP(B311,Лист1!$A$2:$M$63190,2,0)&amp;" "&amp;VLOOKUP(B311,Лист1!$A$2:$M$63190,3,0)</f>
        <v>Ширнина Юлия</v>
      </c>
      <c r="D311" s="50">
        <f>VLOOKUP(B311,Лист1!$A$2:$M$63190,7,0)</f>
        <v>2011</v>
      </c>
      <c r="E311" s="50" t="str">
        <f>VLOOKUP(B311,Лист1!$A$2:$M$63190,8,0)</f>
        <v>III</v>
      </c>
      <c r="F311" s="36" t="str">
        <f>VLOOKUP(B311,Лист1!$A$2:$M$63190,9,0)&amp;IF((VLOOKUP(B311,Лист1!$A$2:$M$63190,10,0))&lt;&gt;0,"-"&amp;VLOOKUP(B311,Лист1!$A$2:$M$63190,10,0)&amp;", ",", ")&amp;VLOOKUP(B311,Лист1!$A$2:$M$63190,11,0)&amp;IF((VLOOKUP(B311,Лист1!$A$2:$M$63190,12,0))&lt;&gt;0,", "&amp;VLOOKUP(B311,Лист1!$A$2:$M$63190,12,0),"")</f>
        <v>Алтайский край, КГБУ ДО "СШОР им. К. Костенко"</v>
      </c>
      <c r="G311" s="51"/>
      <c r="H311" s="51"/>
      <c r="I311" s="51" t="s">
        <v>1473</v>
      </c>
      <c r="J311" s="49"/>
      <c r="K311" s="36" t="str">
        <f>VLOOKUP(B311,Лист1!$A$2:$M$63190,13,0)</f>
        <v>Масленников С.А.</v>
      </c>
    </row>
    <row r="312" spans="1:12" ht="13.5" customHeight="1" x14ac:dyDescent="0.2">
      <c r="A312" s="49">
        <v>8</v>
      </c>
      <c r="B312" s="49">
        <v>9434</v>
      </c>
      <c r="C312" s="36" t="str">
        <f>VLOOKUP(B312,Лист1!$A$2:$M$63190,2,0)&amp;" "&amp;VLOOKUP(B312,Лист1!$A$2:$M$63190,3,0)</f>
        <v>Масленникова Ситора</v>
      </c>
      <c r="D312" s="50">
        <f>VLOOKUP(B312,Лист1!$A$2:$M$63190,7,0)</f>
        <v>2010</v>
      </c>
      <c r="E312" s="50" t="str">
        <f>VLOOKUP(B312,Лист1!$A$2:$M$63190,8,0)</f>
        <v>1 юн.</v>
      </c>
      <c r="F312" s="36" t="str">
        <f>VLOOKUP(B312,Лист1!$A$2:$M$63190,9,0)&amp;IF((VLOOKUP(B312,Лист1!$A$2:$M$63190,10,0))&lt;&gt;0,"-"&amp;VLOOKUP(B312,Лист1!$A$2:$M$63190,10,0)&amp;", ",", ")&amp;VLOOKUP(B312,Лист1!$A$2:$M$63190,11,0)&amp;IF((VLOOKUP(B312,Лист1!$A$2:$M$63190,12,0))&lt;&gt;0,", "&amp;VLOOKUP(B312,Лист1!$A$2:$M$63190,12,0),"")</f>
        <v>Алтайский край, КГБУ ДО "СШОР им. К. Костенко"</v>
      </c>
      <c r="G312" s="51"/>
      <c r="H312" s="51"/>
      <c r="I312" s="51" t="s">
        <v>1474</v>
      </c>
      <c r="J312" s="49"/>
      <c r="K312" s="36" t="str">
        <f>VLOOKUP(B312,Лист1!$A$2:$M$63190,13,0)</f>
        <v>Самсонова Н.В.</v>
      </c>
    </row>
    <row r="313" spans="1:12" ht="13.5" customHeight="1" x14ac:dyDescent="0.2">
      <c r="A313" s="49">
        <v>9</v>
      </c>
      <c r="B313" s="49">
        <v>9432</v>
      </c>
      <c r="C313" s="36" t="str">
        <f>VLOOKUP(B313,Лист1!$A$2:$M$63190,2,0)&amp;" "&amp;VLOOKUP(B313,Лист1!$A$2:$M$63190,3,0)</f>
        <v>Загузова Зарина</v>
      </c>
      <c r="D313" s="50">
        <f>VLOOKUP(B313,Лист1!$A$2:$M$63190,7,0)</f>
        <v>2010</v>
      </c>
      <c r="E313" s="50" t="str">
        <f>VLOOKUP(B313,Лист1!$A$2:$M$63190,8,0)</f>
        <v>1 юн.</v>
      </c>
      <c r="F313" s="36" t="str">
        <f>VLOOKUP(B313,Лист1!$A$2:$M$63190,9,0)&amp;IF((VLOOKUP(B313,Лист1!$A$2:$M$63190,10,0))&lt;&gt;0,"-"&amp;VLOOKUP(B313,Лист1!$A$2:$M$63190,10,0)&amp;", ",", ")&amp;VLOOKUP(B313,Лист1!$A$2:$M$63190,11,0)&amp;IF((VLOOKUP(B313,Лист1!$A$2:$M$63190,12,0))&lt;&gt;0,", "&amp;VLOOKUP(B313,Лист1!$A$2:$M$63190,12,0),"")</f>
        <v>Алтайский край, КГБУ ДО "СШОР им. К. Костенко"</v>
      </c>
      <c r="G313" s="51"/>
      <c r="H313" s="51"/>
      <c r="I313" s="51" t="s">
        <v>1475</v>
      </c>
      <c r="J313" s="49"/>
      <c r="K313" s="36" t="str">
        <f>VLOOKUP(B313,Лист1!$A$2:$M$63190,13,0)</f>
        <v>Самсонова Н.В.</v>
      </c>
    </row>
    <row r="314" spans="1:12" ht="13.5" customHeight="1" x14ac:dyDescent="0.2">
      <c r="A314" s="49" t="s">
        <v>1072</v>
      </c>
      <c r="B314" s="49">
        <v>9477</v>
      </c>
      <c r="C314" s="36" t="str">
        <f>VLOOKUP(B314,Лист1!$A$2:$M$63190,2,0)&amp;" "&amp;VLOOKUP(B314,Лист1!$A$2:$M$63190,3,0)</f>
        <v>Севрюкова Ульяна</v>
      </c>
      <c r="D314" s="50">
        <f>VLOOKUP(B314,Лист1!$A$2:$M$63190,7,0)</f>
        <v>2011</v>
      </c>
      <c r="E314" s="50" t="str">
        <f>VLOOKUP(B314,Лист1!$A$2:$M$63190,8,0)</f>
        <v>1 юн.</v>
      </c>
      <c r="F314" s="36" t="str">
        <f>VLOOKUP(B314,Лист1!$A$2:$M$63190,9,0)&amp;IF((VLOOKUP(B314,Лист1!$A$2:$M$63190,10,0))&lt;&gt;0,"-"&amp;VLOOKUP(B314,Лист1!$A$2:$M$63190,10,0)&amp;", ",", ")&amp;VLOOKUP(B314,Лист1!$A$2:$M$63190,11,0)&amp;IF((VLOOKUP(B314,Лист1!$A$2:$M$63190,12,0))&lt;&gt;0,", "&amp;VLOOKUP(B314,Лист1!$A$2:$M$63190,12,0),"")</f>
        <v>Алтайский край, КГБУ ДО "СШОР им. К. Костенко"</v>
      </c>
      <c r="G314" s="51"/>
      <c r="H314" s="51"/>
      <c r="I314" s="51" t="s">
        <v>1235</v>
      </c>
      <c r="J314" s="49"/>
      <c r="K314" s="36" t="str">
        <f>VLOOKUP(B314,Лист1!$A$2:$M$63190,13,0)</f>
        <v>Масленников С.А.</v>
      </c>
    </row>
    <row r="315" spans="1:12" ht="17.25" customHeight="1" x14ac:dyDescent="0.2">
      <c r="A315" s="82" t="s">
        <v>1636</v>
      </c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48"/>
    </row>
    <row r="316" spans="1:12" ht="17.25" customHeight="1" x14ac:dyDescent="0.2">
      <c r="A316" s="49">
        <v>1</v>
      </c>
      <c r="B316" s="49">
        <v>7321</v>
      </c>
      <c r="C316" s="36" t="str">
        <f>VLOOKUP(B316,Лист1!$A$2:$M$63190,2,0)&amp;" "&amp;VLOOKUP(B316,Лист1!$A$2:$M$63190,3,0)</f>
        <v>Вересников Вадим</v>
      </c>
      <c r="D316" s="50">
        <f>VLOOKUP(B316,Лист1!$A$2:$M$63190,7,0)</f>
        <v>2007</v>
      </c>
      <c r="E316" s="50" t="str">
        <f>VLOOKUP(B316,Лист1!$A$2:$M$63190,8,0)</f>
        <v>КМС</v>
      </c>
      <c r="F316" s="36" t="str">
        <f>VLOOKUP(B316,Лист1!$A$2:$M$63190,9,0)&amp;IF((VLOOKUP(B316,Лист1!$A$2:$M$63190,10,0))&lt;&gt;0,"-"&amp;VLOOKUP(B316,Лист1!$A$2:$M$63190,10,0)&amp;", ",", ")&amp;VLOOKUP(B316,Лист1!$A$2:$M$63190,11,0)&amp;IF((VLOOKUP(B316,Лист1!$A$2:$M$63190,12,0))&lt;&gt;0,", "&amp;VLOOKUP(B316,Лист1!$A$2:$M$63190,12,0),"")</f>
        <v>Свердловская область, МБОУ ДО СШ "Виктория</v>
      </c>
      <c r="G316" s="51"/>
      <c r="H316" s="51"/>
      <c r="I316" s="51" t="s">
        <v>1476</v>
      </c>
      <c r="J316" s="49">
        <v>100</v>
      </c>
      <c r="K316" s="36" t="str">
        <f>VLOOKUP(B316,Лист1!$A$2:$M$63190,13,0)</f>
        <v>Кожин С.Ю.</v>
      </c>
    </row>
    <row r="317" spans="1:12" ht="17.25" customHeight="1" x14ac:dyDescent="0.2">
      <c r="A317" s="49"/>
      <c r="B317" s="49">
        <v>7330</v>
      </c>
      <c r="C317" s="36" t="str">
        <f>VLOOKUP(B317,Лист1!$A$2:$M$63190,2,0)&amp;" "&amp;VLOOKUP(B317,Лист1!$A$2:$M$63190,3,0)</f>
        <v>Пронькин Максим</v>
      </c>
      <c r="D317" s="50">
        <f>VLOOKUP(B317,Лист1!$A$2:$M$63190,7,0)</f>
        <v>2007</v>
      </c>
      <c r="E317" s="50" t="str">
        <f>VLOOKUP(B317,Лист1!$A$2:$M$63190,8,0)</f>
        <v>II</v>
      </c>
      <c r="F317" s="36" t="str">
        <f>VLOOKUP(B317,Лист1!$A$2:$M$63190,9,0)&amp;IF((VLOOKUP(B317,Лист1!$A$2:$M$63190,10,0))&lt;&gt;0,"-"&amp;VLOOKUP(B317,Лист1!$A$2:$M$63190,10,0)&amp;", ",", ")&amp;VLOOKUP(B317,Лист1!$A$2:$M$63190,11,0)&amp;IF((VLOOKUP(B317,Лист1!$A$2:$M$63190,12,0))&lt;&gt;0,", "&amp;VLOOKUP(B317,Лист1!$A$2:$M$63190,12,0),"")</f>
        <v>Свердловская область, МБОУ ДО СШ "ВИР"</v>
      </c>
      <c r="G317" s="51"/>
      <c r="H317" s="51"/>
      <c r="I317" s="51"/>
      <c r="J317" s="49"/>
      <c r="K317" s="36" t="str">
        <f>VLOOKUP(B317,Лист1!$A$2:$M$63190,13,0)</f>
        <v>Кильметова Т.А.</v>
      </c>
    </row>
    <row r="318" spans="1:12" ht="17.25" customHeight="1" x14ac:dyDescent="0.2">
      <c r="A318" s="49">
        <v>2</v>
      </c>
      <c r="B318" s="49">
        <v>7370</v>
      </c>
      <c r="C318" s="36" t="str">
        <f>VLOOKUP(B318,Лист1!$A$2:$M$63190,2,0)&amp;" "&amp;VLOOKUP(B318,Лист1!$A$2:$M$63190,3,0)</f>
        <v>Аношкин Егор</v>
      </c>
      <c r="D318" s="50">
        <f>VLOOKUP(B318,Лист1!$A$2:$M$63190,7,0)</f>
        <v>2007</v>
      </c>
      <c r="E318" s="50" t="str">
        <f>VLOOKUP(B318,Лист1!$A$2:$M$63190,8,0)</f>
        <v>КМС</v>
      </c>
      <c r="F318" s="36" t="str">
        <f>VLOOKUP(B318,Лист1!$A$2:$M$63190,9,0)&amp;IF((VLOOKUP(B318,Лист1!$A$2:$M$63190,10,0))&lt;&gt;0,"-"&amp;VLOOKUP(B318,Лист1!$A$2:$M$63190,10,0)&amp;", ",", ")&amp;VLOOKUP(B318,Лист1!$A$2:$M$63190,11,0)&amp;IF((VLOOKUP(B318,Лист1!$A$2:$M$63190,12,0))&lt;&gt;0,", "&amp;VLOOKUP(B318,Лист1!$A$2:$M$63190,12,0),"")</f>
        <v>Алтайский край, КГБУ ДО "СШОР им. К. Костенко"</v>
      </c>
      <c r="G318" s="51"/>
      <c r="H318" s="51"/>
      <c r="I318" s="51" t="s">
        <v>1477</v>
      </c>
      <c r="J318" s="49">
        <v>75</v>
      </c>
      <c r="K318" s="36" t="str">
        <f>VLOOKUP(B318,Лист1!$A$2:$M$63190,13,0)</f>
        <v>Волков М.В., Мамутов Р.А.</v>
      </c>
    </row>
    <row r="319" spans="1:12" ht="17.25" customHeight="1" x14ac:dyDescent="0.2">
      <c r="A319" s="52"/>
      <c r="B319" s="49">
        <v>7371</v>
      </c>
      <c r="C319" s="36" t="str">
        <f>VLOOKUP(B319,Лист1!$A$2:$M$63190,2,0)&amp;" "&amp;VLOOKUP(B319,Лист1!$A$2:$M$63190,3,0)</f>
        <v>Самсонов Демид</v>
      </c>
      <c r="D319" s="50">
        <f>VLOOKUP(B319,Лист1!$A$2:$M$63190,7,0)</f>
        <v>2007</v>
      </c>
      <c r="E319" s="50" t="str">
        <f>VLOOKUP(B319,Лист1!$A$2:$M$63190,8,0)</f>
        <v>I</v>
      </c>
      <c r="F319" s="36" t="str">
        <f>VLOOKUP(B319,Лист1!$A$2:$M$63190,9,0)&amp;IF((VLOOKUP(B319,Лист1!$A$2:$M$63190,10,0))&lt;&gt;0,"-"&amp;VLOOKUP(B319,Лист1!$A$2:$M$63190,10,0)&amp;", ",", ")&amp;VLOOKUP(B319,Лист1!$A$2:$M$63190,11,0)&amp;IF((VLOOKUP(B319,Лист1!$A$2:$M$63190,12,0))&lt;&gt;0,", "&amp;VLOOKUP(B319,Лист1!$A$2:$M$63190,12,0),"")</f>
        <v>Алтайский край, КГБУ ДО "СШОР им. К. Костенко"</v>
      </c>
      <c r="G319" s="51"/>
      <c r="H319" s="51"/>
      <c r="I319" s="51"/>
      <c r="J319" s="49"/>
      <c r="K319" s="36" t="str">
        <f>VLOOKUP(B319,Лист1!$A$2:$M$63190,13,0)</f>
        <v>Самсонова Н.В.</v>
      </c>
    </row>
    <row r="320" spans="1:12" ht="17.25" customHeight="1" x14ac:dyDescent="0.2">
      <c r="A320" s="49">
        <v>3</v>
      </c>
      <c r="B320" s="49">
        <v>9402</v>
      </c>
      <c r="C320" s="36" t="str">
        <f>VLOOKUP(B320,Лист1!$A$2:$M$63190,2,0)&amp;" "&amp;VLOOKUP(B320,Лист1!$A$2:$M$63190,3,0)</f>
        <v>Евсеев Артем</v>
      </c>
      <c r="D320" s="50">
        <f>VLOOKUP(B320,Лист1!$A$2:$M$63190,7,0)</f>
        <v>2007</v>
      </c>
      <c r="E320" s="50" t="str">
        <f>VLOOKUP(B320,Лист1!$A$2:$M$63190,8,0)</f>
        <v>КМС</v>
      </c>
      <c r="F320" s="36" t="str">
        <f>VLOOKUP(B320,Лист1!$A$2:$M$63190,9,0)&amp;IF((VLOOKUP(B320,Лист1!$A$2:$M$63190,10,0))&lt;&gt;0,"-"&amp;VLOOKUP(B320,Лист1!$A$2:$M$63190,10,0)&amp;", ",", ")&amp;VLOOKUP(B320,Лист1!$A$2:$M$63190,11,0)&amp;IF((VLOOKUP(B320,Лист1!$A$2:$M$63190,12,0))&lt;&gt;0,", "&amp;VLOOKUP(B320,Лист1!$A$2:$M$63190,12,0),"")</f>
        <v>Омская область, БУ ДО города Омска «СШОР №3»</v>
      </c>
      <c r="G320" s="51"/>
      <c r="H320" s="51"/>
      <c r="I320" s="51" t="s">
        <v>1478</v>
      </c>
      <c r="J320" s="49">
        <v>50</v>
      </c>
      <c r="K320" s="36" t="str">
        <f>VLOOKUP(B320,Лист1!$A$2:$M$63190,13,0)</f>
        <v>Сотникова Л.А.</v>
      </c>
    </row>
    <row r="321" spans="1:12" ht="17.25" customHeight="1" x14ac:dyDescent="0.2">
      <c r="A321" s="49"/>
      <c r="B321" s="49">
        <v>9401</v>
      </c>
      <c r="C321" s="36" t="str">
        <f>VLOOKUP(B321,Лист1!$A$2:$M$63190,2,0)&amp;" "&amp;VLOOKUP(B321,Лист1!$A$2:$M$63190,3,0)</f>
        <v>Тригубов Кирилл</v>
      </c>
      <c r="D321" s="50">
        <f>VLOOKUP(B321,Лист1!$A$2:$M$63190,7,0)</f>
        <v>2007</v>
      </c>
      <c r="E321" s="50" t="str">
        <f>VLOOKUP(B321,Лист1!$A$2:$M$63190,8,0)</f>
        <v>КМС</v>
      </c>
      <c r="F321" s="36" t="str">
        <f>VLOOKUP(B321,Лист1!$A$2:$M$63190,9,0)&amp;IF((VLOOKUP(B321,Лист1!$A$2:$M$63190,10,0))&lt;&gt;0,"-"&amp;VLOOKUP(B321,Лист1!$A$2:$M$63190,10,0)&amp;", ",", ")&amp;VLOOKUP(B321,Лист1!$A$2:$M$63190,11,0)&amp;IF((VLOOKUP(B321,Лист1!$A$2:$M$63190,12,0))&lt;&gt;0,", "&amp;VLOOKUP(B321,Лист1!$A$2:$M$63190,12,0),"")</f>
        <v>Омская область, БУ ДО города Омска «СШОР №3»</v>
      </c>
      <c r="G321" s="51"/>
      <c r="H321" s="51"/>
      <c r="I321" s="51"/>
      <c r="J321" s="49"/>
      <c r="K321" s="36" t="str">
        <f>VLOOKUP(B321,Лист1!$A$2:$M$63190,13,0)</f>
        <v>Сотникова Л.А.</v>
      </c>
    </row>
    <row r="322" spans="1:12" ht="17.25" customHeight="1" x14ac:dyDescent="0.2">
      <c r="A322" s="52" t="s">
        <v>906</v>
      </c>
      <c r="B322" s="49">
        <v>7446</v>
      </c>
      <c r="C322" s="36" t="str">
        <f>VLOOKUP(B322,Лист1!$A$2:$M$63190,2,0)&amp;" "&amp;VLOOKUP(B322,Лист1!$A$2:$M$63190,3,0)</f>
        <v>Тихомиров Руслан</v>
      </c>
      <c r="D322" s="50">
        <f>VLOOKUP(B322,Лист1!$A$2:$M$63190,7,0)</f>
        <v>2007</v>
      </c>
      <c r="E322" s="50" t="str">
        <f>VLOOKUP(B322,Лист1!$A$2:$M$63190,8,0)</f>
        <v>I</v>
      </c>
      <c r="F322" s="36" t="str">
        <f>VLOOKUP(B322,Лист1!$A$2:$M$63190,9,0)&amp;IF((VLOOKUP(B322,Лист1!$A$2:$M$63190,10,0))&lt;&gt;0,"-"&amp;VLOOKUP(B322,Лист1!$A$2:$M$63190,10,0)&amp;", ",", ")&amp;VLOOKUP(B322,Лист1!$A$2:$M$63190,11,0)&amp;IF((VLOOKUP(B322,Лист1!$A$2:$M$63190,12,0))&lt;&gt;0,", "&amp;VLOOKUP(B322,Лист1!$A$2:$M$63190,12,0),"")</f>
        <v>Свердловская область, МБУ ДО СШ "ВИР"</v>
      </c>
      <c r="G322" s="51"/>
      <c r="H322" s="51"/>
      <c r="I322" s="51" t="s">
        <v>1479</v>
      </c>
      <c r="J322" s="49"/>
      <c r="K322" s="36" t="str">
        <f>VLOOKUP(B322,Лист1!$A$2:$M$63190,13,0)</f>
        <v>Подчиненова Н.А.</v>
      </c>
    </row>
    <row r="323" spans="1:12" ht="17.25" customHeight="1" x14ac:dyDescent="0.2">
      <c r="A323" s="52"/>
      <c r="B323" s="49">
        <v>7322</v>
      </c>
      <c r="C323" s="36" t="str">
        <f>VLOOKUP(B323,Лист1!$A$2:$M$63190,2,0)&amp;" "&amp;VLOOKUP(B323,Лист1!$A$2:$M$63190,3,0)</f>
        <v>Зведенинов Георгий</v>
      </c>
      <c r="D323" s="50">
        <f>VLOOKUP(B323,Лист1!$A$2:$M$63190,7,0)</f>
        <v>2007</v>
      </c>
      <c r="E323" s="50" t="str">
        <f>VLOOKUP(B323,Лист1!$A$2:$M$63190,8,0)</f>
        <v>I</v>
      </c>
      <c r="F323" s="36" t="str">
        <f>VLOOKUP(B323,Лист1!$A$2:$M$63190,9,0)&amp;IF((VLOOKUP(B323,Лист1!$A$2:$M$63190,10,0))&lt;&gt;0,"-"&amp;VLOOKUP(B323,Лист1!$A$2:$M$63190,10,0)&amp;", ",", ")&amp;VLOOKUP(B323,Лист1!$A$2:$M$63190,11,0)&amp;IF((VLOOKUP(B323,Лист1!$A$2:$M$63190,12,0))&lt;&gt;0,", "&amp;VLOOKUP(B323,Лист1!$A$2:$M$63190,12,0),"")</f>
        <v>Свердловская область, МБОУ ДО СШ "Виктория"</v>
      </c>
      <c r="G323" s="51"/>
      <c r="H323" s="51"/>
      <c r="I323" s="51"/>
      <c r="J323" s="49"/>
      <c r="K323" s="36" t="str">
        <f>VLOOKUP(B323,Лист1!$A$2:$M$63190,13,0)</f>
        <v>Кожин С.Ю.</v>
      </c>
    </row>
    <row r="324" spans="1:12" ht="17.25" customHeight="1" x14ac:dyDescent="0.2">
      <c r="A324" s="82" t="s">
        <v>1637</v>
      </c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48"/>
    </row>
    <row r="325" spans="1:12" ht="23.25" customHeight="1" x14ac:dyDescent="0.2">
      <c r="A325" s="49">
        <v>1</v>
      </c>
      <c r="B325" s="49">
        <v>5973</v>
      </c>
      <c r="C325" s="36" t="str">
        <f>VLOOKUP(B325,Лист1!$A$2:$M$63190,2,0)&amp;" "&amp;VLOOKUP(B325,Лист1!$A$2:$M$63190,3,0)</f>
        <v>Сипин Лев</v>
      </c>
      <c r="D325" s="50">
        <f>VLOOKUP(B325,Лист1!$A$2:$M$63190,7,0)</f>
        <v>2008</v>
      </c>
      <c r="E325" s="50" t="str">
        <f>VLOOKUP(B325,Лист1!$A$2:$M$63190,8,0)</f>
        <v>I</v>
      </c>
      <c r="F325" s="36" t="str">
        <f>VLOOKUP(B325,Лист1!$A$2:$M$63190,9,0)&amp;IF((VLOOKUP(B325,Лист1!$A$2:$M$63190,10,0))&lt;&gt;0,"-"&amp;VLOOKUP(B325,Лист1!$A$2:$M$63190,10,0)&amp;", ",", ")&amp;VLOOKUP(B325,Лист1!$A$2:$M$63190,11,0)&amp;IF((VLOOKUP(B325,Лист1!$A$2:$M$63190,12,0))&lt;&gt;0,", "&amp;VLOOKUP(B325,Лист1!$A$2:$M$63190,12,0),"")</f>
        <v>Челябинская область, МБУ ДО СШОР №11 г. Челябинска</v>
      </c>
      <c r="G325" s="51"/>
      <c r="H325" s="51"/>
      <c r="I325" s="51" t="s">
        <v>1498</v>
      </c>
      <c r="J325" s="49">
        <v>100</v>
      </c>
      <c r="K325" s="36" t="str">
        <f>VLOOKUP(B325,Лист1!$A$2:$M$63190,13,0)</f>
        <v>Рыбакова Е.Е., Рыбаков В.П.</v>
      </c>
    </row>
    <row r="326" spans="1:12" ht="21.75" customHeight="1" x14ac:dyDescent="0.2">
      <c r="A326" s="49"/>
      <c r="B326" s="49">
        <v>7438</v>
      </c>
      <c r="C326" s="36" t="str">
        <f>VLOOKUP(B326,Лист1!$A$2:$M$63190,2,0)&amp;" "&amp;VLOOKUP(B326,Лист1!$A$2:$M$63190,3,0)</f>
        <v>Селькин Николай</v>
      </c>
      <c r="D326" s="50">
        <f>VLOOKUP(B326,Лист1!$A$2:$M$63190,7,0)</f>
        <v>2008</v>
      </c>
      <c r="E326" s="50" t="str">
        <f>VLOOKUP(B326,Лист1!$A$2:$M$63190,8,0)</f>
        <v>II</v>
      </c>
      <c r="F326" s="36" t="str">
        <f>VLOOKUP(B326,Лист1!$A$2:$M$63190,9,0)&amp;IF((VLOOKUP(B326,Лист1!$A$2:$M$63190,10,0))&lt;&gt;0,"-"&amp;VLOOKUP(B326,Лист1!$A$2:$M$63190,10,0)&amp;", ",", ")&amp;VLOOKUP(B326,Лист1!$A$2:$M$63190,11,0)&amp;IF((VLOOKUP(B326,Лист1!$A$2:$M$63190,12,0))&lt;&gt;0,", "&amp;VLOOKUP(B326,Лист1!$A$2:$M$63190,12,0),"")</f>
        <v>Челябинская область, МБУ ДО СШОР №11 г. Челябинска</v>
      </c>
      <c r="G326" s="51"/>
      <c r="H326" s="51"/>
      <c r="I326" s="51"/>
      <c r="J326" s="49"/>
      <c r="K326" s="36" t="str">
        <f>VLOOKUP(B326,Лист1!$A$2:$M$63190,13,0)</f>
        <v>Рыбаков В.П., Рыбакова Е.Е.</v>
      </c>
    </row>
    <row r="327" spans="1:12" ht="17.25" customHeight="1" x14ac:dyDescent="0.2">
      <c r="A327" s="49">
        <v>2</v>
      </c>
      <c r="B327" s="49">
        <v>7379</v>
      </c>
      <c r="C327" s="36" t="str">
        <f>VLOOKUP(B327,Лист1!$A$2:$M$63190,2,0)&amp;" "&amp;VLOOKUP(B327,Лист1!$A$2:$M$63190,3,0)</f>
        <v>Нуянзин Степан</v>
      </c>
      <c r="D327" s="50">
        <f>VLOOKUP(B327,Лист1!$A$2:$M$63190,7,0)</f>
        <v>2009</v>
      </c>
      <c r="E327" s="50" t="str">
        <f>VLOOKUP(B327,Лист1!$A$2:$M$63190,8,0)</f>
        <v>I</v>
      </c>
      <c r="F327" s="36" t="str">
        <f>VLOOKUP(B327,Лист1!$A$2:$M$63190,9,0)&amp;IF((VLOOKUP(B327,Лист1!$A$2:$M$63190,10,0))&lt;&gt;0,"-"&amp;VLOOKUP(B327,Лист1!$A$2:$M$63190,10,0)&amp;", ",", ")&amp;VLOOKUP(B327,Лист1!$A$2:$M$63190,11,0)&amp;IF((VLOOKUP(B327,Лист1!$A$2:$M$63190,12,0))&lt;&gt;0,", "&amp;VLOOKUP(B327,Лист1!$A$2:$M$63190,12,0),"")</f>
        <v>Алтайский край, КГБУ ДО "СШОР им. К. Костенко"</v>
      </c>
      <c r="G327" s="51"/>
      <c r="H327" s="51"/>
      <c r="I327" s="51" t="s">
        <v>1499</v>
      </c>
      <c r="J327" s="49">
        <v>75</v>
      </c>
      <c r="K327" s="36" t="str">
        <f>VLOOKUP(B327,Лист1!$A$2:$M$63190,13,0)</f>
        <v>Самсонова Н.В.</v>
      </c>
    </row>
    <row r="328" spans="1:12" ht="17.25" customHeight="1" x14ac:dyDescent="0.2">
      <c r="A328" s="49"/>
      <c r="B328" s="49">
        <v>9440</v>
      </c>
      <c r="C328" s="36" t="str">
        <f>VLOOKUP(B328,Лист1!$A$2:$M$63190,2,0)&amp;" "&amp;VLOOKUP(B328,Лист1!$A$2:$M$63190,3,0)</f>
        <v>Кузнецов Вадим</v>
      </c>
      <c r="D328" s="50">
        <f>VLOOKUP(B328,Лист1!$A$2:$M$63190,7,0)</f>
        <v>2009</v>
      </c>
      <c r="E328" s="50" t="str">
        <f>VLOOKUP(B328,Лист1!$A$2:$M$63190,8,0)</f>
        <v>II</v>
      </c>
      <c r="F328" s="36" t="str">
        <f>VLOOKUP(B328,Лист1!$A$2:$M$63190,9,0)&amp;IF((VLOOKUP(B328,Лист1!$A$2:$M$63190,10,0))&lt;&gt;0,"-"&amp;VLOOKUP(B328,Лист1!$A$2:$M$63190,10,0)&amp;", ",", ")&amp;VLOOKUP(B328,Лист1!$A$2:$M$63190,11,0)&amp;IF((VLOOKUP(B328,Лист1!$A$2:$M$63190,12,0))&lt;&gt;0,", "&amp;VLOOKUP(B328,Лист1!$A$2:$M$63190,12,0),"")</f>
        <v>Алтайский край, КГБУ ДО "СШОР им. К. Костенко"</v>
      </c>
      <c r="G328" s="51"/>
      <c r="H328" s="51"/>
      <c r="I328" s="51"/>
      <c r="J328" s="49"/>
      <c r="K328" s="36" t="str">
        <f>VLOOKUP(B328,Лист1!$A$2:$M$63190,13,0)</f>
        <v>Самсонова Н.В.</v>
      </c>
    </row>
    <row r="329" spans="1:12" ht="23.25" customHeight="1" x14ac:dyDescent="0.2">
      <c r="A329" s="49">
        <v>3</v>
      </c>
      <c r="B329" s="49">
        <v>7430</v>
      </c>
      <c r="C329" s="36" t="str">
        <f>VLOOKUP(B329,Лист1!$A$2:$M$63190,2,0)&amp;" "&amp;VLOOKUP(B329,Лист1!$A$2:$M$63190,3,0)</f>
        <v>Черкащенко Алексей</v>
      </c>
      <c r="D329" s="50">
        <f>VLOOKUP(B329,Лист1!$A$2:$M$63190,7,0)</f>
        <v>2009</v>
      </c>
      <c r="E329" s="50" t="str">
        <f>VLOOKUP(B329,Лист1!$A$2:$M$63190,8,0)</f>
        <v>КМС</v>
      </c>
      <c r="F329" s="36" t="str">
        <f>VLOOKUP(B329,Лист1!$A$2:$M$63190,9,0)&amp;IF((VLOOKUP(B329,Лист1!$A$2:$M$63190,10,0))&lt;&gt;0,"-"&amp;VLOOKUP(B329,Лист1!$A$2:$M$63190,10,0)&amp;", ",", ")&amp;VLOOKUP(B329,Лист1!$A$2:$M$63190,11,0)&amp;IF((VLOOKUP(B329,Лист1!$A$2:$M$63190,12,0))&lt;&gt;0,", "&amp;VLOOKUP(B329,Лист1!$A$2:$M$63190,12,0),"")</f>
        <v>Челябинская область, МБУ ДО СШОР №11 г. Челябинска</v>
      </c>
      <c r="G329" s="51"/>
      <c r="H329" s="51"/>
      <c r="I329" s="51" t="s">
        <v>1500</v>
      </c>
      <c r="J329" s="49"/>
      <c r="K329" s="36" t="str">
        <f>VLOOKUP(B329,Лист1!$A$2:$M$63190,13,0)</f>
        <v>Коротовских А.А.</v>
      </c>
    </row>
    <row r="330" spans="1:12" ht="21.75" customHeight="1" x14ac:dyDescent="0.2">
      <c r="A330" s="49"/>
      <c r="B330" s="49">
        <v>7432</v>
      </c>
      <c r="C330" s="36" t="str">
        <f>VLOOKUP(B330,Лист1!$A$2:$M$63190,2,0)&amp;" "&amp;VLOOKUP(B330,Лист1!$A$2:$M$63190,3,0)</f>
        <v>Качагин Арсений</v>
      </c>
      <c r="D330" s="50">
        <f>VLOOKUP(B330,Лист1!$A$2:$M$63190,7,0)</f>
        <v>2009</v>
      </c>
      <c r="E330" s="50" t="str">
        <f>VLOOKUP(B330,Лист1!$A$2:$M$63190,8,0)</f>
        <v>I</v>
      </c>
      <c r="F330" s="36" t="str">
        <f>VLOOKUP(B330,Лист1!$A$2:$M$63190,9,0)&amp;IF((VLOOKUP(B330,Лист1!$A$2:$M$63190,10,0))&lt;&gt;0,"-"&amp;VLOOKUP(B330,Лист1!$A$2:$M$63190,10,0)&amp;", ",", ")&amp;VLOOKUP(B330,Лист1!$A$2:$M$63190,11,0)&amp;IF((VLOOKUP(B330,Лист1!$A$2:$M$63190,12,0))&lt;&gt;0,", "&amp;VLOOKUP(B330,Лист1!$A$2:$M$63190,12,0),"")</f>
        <v>Челябинская область, МБУ ДО СШОР №11 г. Челябинска</v>
      </c>
      <c r="G330" s="51"/>
      <c r="H330" s="51"/>
      <c r="I330" s="51"/>
      <c r="J330" s="49"/>
      <c r="K330" s="36" t="str">
        <f>VLOOKUP(B330,Лист1!$A$2:$M$63190,13,0)</f>
        <v>Рыбаков В.П., Рыбакова Е.Е.</v>
      </c>
    </row>
    <row r="331" spans="1:12" ht="17.25" customHeight="1" x14ac:dyDescent="0.2">
      <c r="A331" s="49">
        <v>4</v>
      </c>
      <c r="B331" s="49">
        <v>9372</v>
      </c>
      <c r="C331" s="36" t="str">
        <f>VLOOKUP(B331,Лист1!$A$2:$M$63190,2,0)&amp;" "&amp;VLOOKUP(B331,Лист1!$A$2:$M$63190,3,0)</f>
        <v>Швецов Владислав</v>
      </c>
      <c r="D331" s="50">
        <f>VLOOKUP(B331,Лист1!$A$2:$M$63190,7,0)</f>
        <v>2009</v>
      </c>
      <c r="E331" s="50" t="str">
        <f>VLOOKUP(B331,Лист1!$A$2:$M$63190,8,0)</f>
        <v>I</v>
      </c>
      <c r="F331" s="36" t="str">
        <f>VLOOKUP(B331,Лист1!$A$2:$M$63190,9,0)&amp;IF((VLOOKUP(B331,Лист1!$A$2:$M$63190,10,0))&lt;&gt;0,"-"&amp;VLOOKUP(B331,Лист1!$A$2:$M$63190,10,0)&amp;", ",", ")&amp;VLOOKUP(B331,Лист1!$A$2:$M$63190,11,0)&amp;IF((VLOOKUP(B331,Лист1!$A$2:$M$63190,12,0))&lt;&gt;0,", "&amp;VLOOKUP(B331,Лист1!$A$2:$M$63190,12,0),"")</f>
        <v>Свердловская область, МБОУ ДО СШ "Виктория"</v>
      </c>
      <c r="G331" s="51"/>
      <c r="H331" s="51"/>
      <c r="I331" s="51" t="s">
        <v>1501</v>
      </c>
      <c r="J331" s="49">
        <v>22</v>
      </c>
      <c r="K331" s="36" t="str">
        <f>VLOOKUP(B331,Лист1!$A$2:$M$63190,13,0)</f>
        <v>Кожин С.Ю.</v>
      </c>
    </row>
    <row r="332" spans="1:12" ht="17.25" customHeight="1" x14ac:dyDescent="0.2">
      <c r="A332" s="49"/>
      <c r="B332" s="49">
        <v>7329</v>
      </c>
      <c r="C332" s="36" t="str">
        <f>VLOOKUP(B332,Лист1!$A$2:$M$63190,2,0)&amp;" "&amp;VLOOKUP(B332,Лист1!$A$2:$M$63190,3,0)</f>
        <v>Шавалеев Илья</v>
      </c>
      <c r="D332" s="50">
        <f>VLOOKUP(B332,Лист1!$A$2:$M$63190,7,0)</f>
        <v>2009</v>
      </c>
      <c r="E332" s="50" t="str">
        <f>VLOOKUP(B332,Лист1!$A$2:$M$63190,8,0)</f>
        <v>II</v>
      </c>
      <c r="F332" s="36" t="str">
        <f>VLOOKUP(B332,Лист1!$A$2:$M$63190,9,0)&amp;IF((VLOOKUP(B332,Лист1!$A$2:$M$63190,10,0))&lt;&gt;0,"-"&amp;VLOOKUP(B332,Лист1!$A$2:$M$63190,10,0)&amp;", ",", ")&amp;VLOOKUP(B332,Лист1!$A$2:$M$63190,11,0)&amp;IF((VLOOKUP(B332,Лист1!$A$2:$M$63190,12,0))&lt;&gt;0,", "&amp;VLOOKUP(B332,Лист1!$A$2:$M$63190,12,0),"")</f>
        <v>Свердловская область, МБОУ ДО СШ "Виктория"</v>
      </c>
      <c r="G332" s="51"/>
      <c r="H332" s="51"/>
      <c r="I332" s="51"/>
      <c r="J332" s="49"/>
      <c r="K332" s="36" t="str">
        <f>VLOOKUP(B332,Лист1!$A$2:$M$63190,13,0)</f>
        <v>Кожин С.Ю.</v>
      </c>
    </row>
    <row r="333" spans="1:12" ht="17.25" customHeight="1" x14ac:dyDescent="0.2">
      <c r="A333" s="49">
        <v>5</v>
      </c>
      <c r="B333" s="49">
        <v>9366</v>
      </c>
      <c r="C333" s="36" t="str">
        <f>VLOOKUP(B333,Лист1!$A$2:$M$63190,2,0)&amp;" "&amp;VLOOKUP(B333,Лист1!$A$2:$M$63190,3,0)</f>
        <v>Чуркин Григорий</v>
      </c>
      <c r="D333" s="50">
        <f>VLOOKUP(B333,Лист1!$A$2:$M$63190,7,0)</f>
        <v>2008</v>
      </c>
      <c r="E333" s="50" t="str">
        <f>VLOOKUP(B333,Лист1!$A$2:$M$63190,8,0)</f>
        <v>II</v>
      </c>
      <c r="F333" s="36" t="str">
        <f>VLOOKUP(B333,Лист1!$A$2:$M$63190,9,0)&amp;IF((VLOOKUP(B333,Лист1!$A$2:$M$63190,10,0))&lt;&gt;0,"-"&amp;VLOOKUP(B333,Лист1!$A$2:$M$63190,10,0)&amp;", ",", ")&amp;VLOOKUP(B333,Лист1!$A$2:$M$63190,11,0)&amp;IF((VLOOKUP(B333,Лист1!$A$2:$M$63190,12,0))&lt;&gt;0,", "&amp;VLOOKUP(B333,Лист1!$A$2:$M$63190,12,0),"")</f>
        <v>Свердловская область, МБОУ ДО СШ "Виктория"</v>
      </c>
      <c r="G333" s="51"/>
      <c r="H333" s="51"/>
      <c r="I333" s="51" t="s">
        <v>1502</v>
      </c>
      <c r="J333" s="49"/>
      <c r="K333" s="36" t="str">
        <f>VLOOKUP(B333,Лист1!$A$2:$M$63190,13,0)</f>
        <v>Кожин С.Ю.</v>
      </c>
    </row>
    <row r="334" spans="1:12" ht="17.25" customHeight="1" x14ac:dyDescent="0.2">
      <c r="A334" s="49"/>
      <c r="B334" s="49">
        <v>7323</v>
      </c>
      <c r="C334" s="36" t="str">
        <f>VLOOKUP(B334,Лист1!$A$2:$M$63190,2,0)&amp;" "&amp;VLOOKUP(B334,Лист1!$A$2:$M$63190,3,0)</f>
        <v>Мосеев Артем</v>
      </c>
      <c r="D334" s="50">
        <f>VLOOKUP(B334,Лист1!$A$2:$M$63190,7,0)</f>
        <v>2008</v>
      </c>
      <c r="E334" s="50" t="str">
        <f>VLOOKUP(B334,Лист1!$A$2:$M$63190,8,0)</f>
        <v>II</v>
      </c>
      <c r="F334" s="36" t="str">
        <f>VLOOKUP(B334,Лист1!$A$2:$M$63190,9,0)&amp;IF((VLOOKUP(B334,Лист1!$A$2:$M$63190,10,0))&lt;&gt;0,"-"&amp;VLOOKUP(B334,Лист1!$A$2:$M$63190,10,0)&amp;", ",", ")&amp;VLOOKUP(B334,Лист1!$A$2:$M$63190,11,0)&amp;IF((VLOOKUP(B334,Лист1!$A$2:$M$63190,12,0))&lt;&gt;0,", "&amp;VLOOKUP(B334,Лист1!$A$2:$M$63190,12,0),"")</f>
        <v>Свердловская область, МБОУ ДО СШ "Виктория"</v>
      </c>
      <c r="G334" s="51"/>
      <c r="H334" s="51"/>
      <c r="I334" s="51"/>
      <c r="J334" s="49"/>
      <c r="K334" s="36" t="str">
        <f>VLOOKUP(B334,Лист1!$A$2:$M$63190,13,0)</f>
        <v>Кожин С.Ю.</v>
      </c>
    </row>
    <row r="335" spans="1:12" ht="17.25" customHeight="1" x14ac:dyDescent="0.2">
      <c r="A335" s="49">
        <v>6</v>
      </c>
      <c r="B335" s="49">
        <v>9367</v>
      </c>
      <c r="C335" s="36" t="str">
        <f>VLOOKUP(B335,Лист1!$A$2:$M$63190,2,0)&amp;" "&amp;VLOOKUP(B335,Лист1!$A$2:$M$63190,3,0)</f>
        <v>Кузнецов Лев</v>
      </c>
      <c r="D335" s="50">
        <f>VLOOKUP(B335,Лист1!$A$2:$M$63190,7,0)</f>
        <v>2008</v>
      </c>
      <c r="E335" s="50" t="str">
        <f>VLOOKUP(B335,Лист1!$A$2:$M$63190,8,0)</f>
        <v>II</v>
      </c>
      <c r="F335" s="36" t="str">
        <f>VLOOKUP(B335,Лист1!$A$2:$M$63190,9,0)&amp;IF((VLOOKUP(B335,Лист1!$A$2:$M$63190,10,0))&lt;&gt;0,"-"&amp;VLOOKUP(B335,Лист1!$A$2:$M$63190,10,0)&amp;", ",", ")&amp;VLOOKUP(B335,Лист1!$A$2:$M$63190,11,0)&amp;IF((VLOOKUP(B335,Лист1!$A$2:$M$63190,12,0))&lt;&gt;0,", "&amp;VLOOKUP(B335,Лист1!$A$2:$M$63190,12,0),"")</f>
        <v>Свердловская область, МБОУ ДО СШ "Виктория"</v>
      </c>
      <c r="G335" s="51"/>
      <c r="H335" s="51"/>
      <c r="I335" s="51" t="s">
        <v>1503</v>
      </c>
      <c r="J335" s="49"/>
      <c r="K335" s="36" t="str">
        <f>VLOOKUP(B335,Лист1!$A$2:$M$63190,13,0)</f>
        <v>Горбунов А.П.</v>
      </c>
    </row>
    <row r="336" spans="1:12" ht="17.25" customHeight="1" x14ac:dyDescent="0.2">
      <c r="A336" s="49"/>
      <c r="B336" s="49">
        <v>9336</v>
      </c>
      <c r="C336" s="36" t="str">
        <f>VLOOKUP(B336,Лист1!$A$2:$M$63190,2,0)&amp;" "&amp;VLOOKUP(B336,Лист1!$A$2:$M$63190,3,0)</f>
        <v>Буцаревский Минтимер</v>
      </c>
      <c r="D336" s="50">
        <f>VLOOKUP(B336,Лист1!$A$2:$M$63190,7,0)</f>
        <v>2009</v>
      </c>
      <c r="E336" s="50" t="str">
        <f>VLOOKUP(B336,Лист1!$A$2:$M$63190,8,0)</f>
        <v>II</v>
      </c>
      <c r="F336" s="36" t="str">
        <f>VLOOKUP(B336,Лист1!$A$2:$M$63190,9,0)&amp;IF((VLOOKUP(B336,Лист1!$A$2:$M$63190,10,0))&lt;&gt;0,"-"&amp;VLOOKUP(B336,Лист1!$A$2:$M$63190,10,0)&amp;", ",", ")&amp;VLOOKUP(B336,Лист1!$A$2:$M$63190,11,0)&amp;IF((VLOOKUP(B336,Лист1!$A$2:$M$63190,12,0))&lt;&gt;0,", "&amp;VLOOKUP(B336,Лист1!$A$2:$M$63190,12,0),"")</f>
        <v>Свердловская область, МБОУ ДО СШ ВИР</v>
      </c>
      <c r="G336" s="51"/>
      <c r="H336" s="51"/>
      <c r="I336" s="51"/>
      <c r="J336" s="49"/>
      <c r="K336" s="36" t="str">
        <f>VLOOKUP(B336,Лист1!$A$2:$M$63190,13,0)</f>
        <v>Подчиненова Н.А.</v>
      </c>
    </row>
    <row r="337" spans="1:12" ht="17.25" customHeight="1" x14ac:dyDescent="0.2">
      <c r="A337" s="49" t="s">
        <v>1072</v>
      </c>
      <c r="B337" s="49">
        <v>9334</v>
      </c>
      <c r="C337" s="36" t="str">
        <f>VLOOKUP(B337,Лист1!$A$2:$M$63190,2,0)&amp;" "&amp;VLOOKUP(B337,Лист1!$A$2:$M$63190,3,0)</f>
        <v>Черницын Егор</v>
      </c>
      <c r="D337" s="50">
        <f>VLOOKUP(B337,Лист1!$A$2:$M$63190,7,0)</f>
        <v>2008</v>
      </c>
      <c r="E337" s="50" t="str">
        <f>VLOOKUP(B337,Лист1!$A$2:$M$63190,8,0)</f>
        <v>II</v>
      </c>
      <c r="F337" s="36" t="str">
        <f>VLOOKUP(B337,Лист1!$A$2:$M$63190,9,0)&amp;IF((VLOOKUP(B337,Лист1!$A$2:$M$63190,10,0))&lt;&gt;0,"-"&amp;VLOOKUP(B337,Лист1!$A$2:$M$63190,10,0)&amp;", ",", ")&amp;VLOOKUP(B337,Лист1!$A$2:$M$63190,11,0)&amp;IF((VLOOKUP(B337,Лист1!$A$2:$M$63190,12,0))&lt;&gt;0,", "&amp;VLOOKUP(B337,Лист1!$A$2:$M$63190,12,0),"")</f>
        <v>Свердловская область, МБОУ ДО СШ ВИР</v>
      </c>
      <c r="G337" s="51"/>
      <c r="H337" s="51"/>
      <c r="I337" s="51"/>
      <c r="J337" s="49"/>
      <c r="K337" s="36" t="str">
        <f>VLOOKUP(B337,Лист1!$A$2:$M$63190,13,0)</f>
        <v>Подчиненова Н.А.</v>
      </c>
    </row>
    <row r="338" spans="1:12" ht="17.25" customHeight="1" x14ac:dyDescent="0.2">
      <c r="A338" s="49"/>
      <c r="B338" s="49">
        <v>7447</v>
      </c>
      <c r="C338" s="36" t="str">
        <f>VLOOKUP(B338,Лист1!$A$2:$M$63190,2,0)&amp;" "&amp;VLOOKUP(B338,Лист1!$A$2:$M$63190,3,0)</f>
        <v>Морозов Тимофей</v>
      </c>
      <c r="D338" s="50">
        <f>VLOOKUP(B338,Лист1!$A$2:$M$63190,7,0)</f>
        <v>2008</v>
      </c>
      <c r="E338" s="50" t="str">
        <f>VLOOKUP(B338,Лист1!$A$2:$M$63190,8,0)</f>
        <v>II</v>
      </c>
      <c r="F338" s="36" t="str">
        <f>VLOOKUP(B338,Лист1!$A$2:$M$63190,9,0)&amp;IF((VLOOKUP(B338,Лист1!$A$2:$M$63190,10,0))&lt;&gt;0,"-"&amp;VLOOKUP(B338,Лист1!$A$2:$M$63190,10,0)&amp;", ",", ")&amp;VLOOKUP(B338,Лист1!$A$2:$M$63190,11,0)&amp;IF((VLOOKUP(B338,Лист1!$A$2:$M$63190,12,0))&lt;&gt;0,", "&amp;VLOOKUP(B338,Лист1!$A$2:$M$63190,12,0),"")</f>
        <v>Свердловская область, МБУ ДО СШ "ВИР"</v>
      </c>
      <c r="G338" s="51"/>
      <c r="H338" s="51"/>
      <c r="I338" s="51"/>
      <c r="J338" s="49"/>
      <c r="K338" s="36" t="str">
        <f>VLOOKUP(B338,Лист1!$A$2:$M$63190,13,0)</f>
        <v>Подчиненова Н.А.</v>
      </c>
    </row>
    <row r="339" spans="1:12" ht="17.25" customHeight="1" x14ac:dyDescent="0.2">
      <c r="A339" s="49"/>
      <c r="B339" s="49"/>
      <c r="C339" s="36"/>
      <c r="D339" s="50"/>
      <c r="E339" s="50"/>
      <c r="F339" s="36"/>
      <c r="G339" s="51"/>
      <c r="H339" s="51"/>
      <c r="I339" s="51"/>
      <c r="J339" s="49"/>
      <c r="K339" s="36"/>
    </row>
    <row r="340" spans="1:12" ht="17.25" customHeight="1" x14ac:dyDescent="0.2">
      <c r="A340" s="49"/>
      <c r="B340" s="49"/>
      <c r="C340" s="36"/>
      <c r="D340" s="50"/>
      <c r="E340" s="50"/>
      <c r="F340" s="36"/>
      <c r="G340" s="51"/>
      <c r="H340" s="51"/>
      <c r="I340" s="51"/>
      <c r="J340" s="49"/>
      <c r="K340" s="36"/>
    </row>
    <row r="341" spans="1:12" ht="17.25" customHeight="1" x14ac:dyDescent="0.2">
      <c r="A341" s="82" t="s">
        <v>1638</v>
      </c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48"/>
    </row>
    <row r="342" spans="1:12" ht="17.25" customHeight="1" x14ac:dyDescent="0.2">
      <c r="A342" s="49">
        <v>1</v>
      </c>
      <c r="B342" s="49">
        <v>9446</v>
      </c>
      <c r="C342" s="36" t="str">
        <f>VLOOKUP(B342,Лист1!$A$2:$M$63190,2,0)&amp;" "&amp;VLOOKUP(B342,Лист1!$A$2:$M$63190,3,0)</f>
        <v>Канин Ярослав</v>
      </c>
      <c r="D342" s="50">
        <f>VLOOKUP(B342,Лист1!$A$2:$M$63190,7,0)</f>
        <v>2010</v>
      </c>
      <c r="E342" s="50" t="str">
        <f>VLOOKUP(B342,Лист1!$A$2:$M$63190,8,0)</f>
        <v>I</v>
      </c>
      <c r="F342" s="36" t="str">
        <f>VLOOKUP(B342,Лист1!$A$2:$M$63190,9,0)&amp;IF((VLOOKUP(B342,Лист1!$A$2:$M$63190,10,0))&lt;&gt;0,"-"&amp;VLOOKUP(B342,Лист1!$A$2:$M$63190,10,0)&amp;", ",", ")&amp;VLOOKUP(B342,Лист1!$A$2:$M$63190,11,0)&amp;IF((VLOOKUP(B342,Лист1!$A$2:$M$63190,12,0))&lt;&gt;0,", "&amp;VLOOKUP(B342,Лист1!$A$2:$M$63190,12,0),"")</f>
        <v>Алтайский край, КГБУ ДО "СШОР им. К. Костенко"</v>
      </c>
      <c r="G342" s="51"/>
      <c r="H342" s="51"/>
      <c r="I342" s="51" t="s">
        <v>1513</v>
      </c>
      <c r="J342" s="49"/>
      <c r="K342" s="36" t="str">
        <f>VLOOKUP(B342,Лист1!$A$2:$M$63190,13,0)</f>
        <v>Самсонова Н.В.</v>
      </c>
    </row>
    <row r="343" spans="1:12" ht="17.25" customHeight="1" x14ac:dyDescent="0.2">
      <c r="A343" s="49"/>
      <c r="B343" s="49">
        <v>9448</v>
      </c>
      <c r="C343" s="36" t="str">
        <f>VLOOKUP(B343,Лист1!$A$2:$M$63190,2,0)&amp;" "&amp;VLOOKUP(B343,Лист1!$A$2:$M$63190,3,0)</f>
        <v>Серажетдинов Даниил</v>
      </c>
      <c r="D343" s="50">
        <f>VLOOKUP(B343,Лист1!$A$2:$M$63190,7,0)</f>
        <v>2010</v>
      </c>
      <c r="E343" s="50" t="str">
        <f>VLOOKUP(B343,Лист1!$A$2:$M$63190,8,0)</f>
        <v>I</v>
      </c>
      <c r="F343" s="36" t="str">
        <f>VLOOKUP(B343,Лист1!$A$2:$M$63190,9,0)&amp;IF((VLOOKUP(B343,Лист1!$A$2:$M$63190,10,0))&lt;&gt;0,"-"&amp;VLOOKUP(B343,Лист1!$A$2:$M$63190,10,0)&amp;", ",", ")&amp;VLOOKUP(B343,Лист1!$A$2:$M$63190,11,0)&amp;IF((VLOOKUP(B343,Лист1!$A$2:$M$63190,12,0))&lt;&gt;0,", "&amp;VLOOKUP(B343,Лист1!$A$2:$M$63190,12,0),"")</f>
        <v>Алтайский край, КГБУ ДО "СШОР им. К. Костенко"</v>
      </c>
      <c r="G343" s="51"/>
      <c r="H343" s="51"/>
      <c r="I343" s="51"/>
      <c r="J343" s="49"/>
      <c r="K343" s="36" t="str">
        <f>VLOOKUP(B343,Лист1!$A$2:$M$63190,13,0)</f>
        <v>Самсонова Н.В. Волков М.В.</v>
      </c>
    </row>
    <row r="344" spans="1:12" ht="17.25" customHeight="1" x14ac:dyDescent="0.2">
      <c r="A344" s="49">
        <v>2</v>
      </c>
      <c r="B344" s="49">
        <v>9343</v>
      </c>
      <c r="C344" s="36" t="str">
        <f>VLOOKUP(B344,Лист1!$A$2:$M$63190,2,0)&amp;" "&amp;VLOOKUP(B344,Лист1!$A$2:$M$63190,3,0)</f>
        <v>Суворов Ярослав</v>
      </c>
      <c r="D344" s="50">
        <f>VLOOKUP(B344,Лист1!$A$2:$M$63190,7,0)</f>
        <v>2011</v>
      </c>
      <c r="E344" s="50" t="str">
        <f>VLOOKUP(B344,Лист1!$A$2:$M$63190,8,0)</f>
        <v>III</v>
      </c>
      <c r="F344" s="36" t="str">
        <f>VLOOKUP(B344,Лист1!$A$2:$M$63190,9,0)&amp;IF((VLOOKUP(B344,Лист1!$A$2:$M$63190,10,0))&lt;&gt;0,"-"&amp;VLOOKUP(B344,Лист1!$A$2:$M$63190,10,0)&amp;", ",", ")&amp;VLOOKUP(B344,Лист1!$A$2:$M$63190,11,0)&amp;IF((VLOOKUP(B344,Лист1!$A$2:$M$63190,12,0))&lt;&gt;0,", "&amp;VLOOKUP(B344,Лист1!$A$2:$M$63190,12,0),"")</f>
        <v>Свердловская область, МБОУ ДО СШ ВИР</v>
      </c>
      <c r="G344" s="51"/>
      <c r="H344" s="51"/>
      <c r="I344" s="51" t="s">
        <v>1514</v>
      </c>
      <c r="J344" s="49"/>
      <c r="K344" s="36" t="str">
        <f>VLOOKUP(B344,Лист1!$A$2:$M$63190,13,0)</f>
        <v>Кильметова Т.А.</v>
      </c>
    </row>
    <row r="345" spans="1:12" ht="17.25" customHeight="1" x14ac:dyDescent="0.2">
      <c r="A345" s="49"/>
      <c r="B345" s="49">
        <v>9342</v>
      </c>
      <c r="C345" s="36" t="str">
        <f>VLOOKUP(B345,Лист1!$A$2:$M$63190,2,0)&amp;" "&amp;VLOOKUP(B345,Лист1!$A$2:$M$63190,3,0)</f>
        <v>Утямышев Артем</v>
      </c>
      <c r="D345" s="50">
        <f>VLOOKUP(B345,Лист1!$A$2:$M$63190,7,0)</f>
        <v>2011</v>
      </c>
      <c r="E345" s="50" t="str">
        <f>VLOOKUP(B345,Лист1!$A$2:$M$63190,8,0)</f>
        <v>III</v>
      </c>
      <c r="F345" s="36" t="str">
        <f>VLOOKUP(B345,Лист1!$A$2:$M$63190,9,0)&amp;IF((VLOOKUP(B345,Лист1!$A$2:$M$63190,10,0))&lt;&gt;0,"-"&amp;VLOOKUP(B345,Лист1!$A$2:$M$63190,10,0)&amp;", ",", ")&amp;VLOOKUP(B345,Лист1!$A$2:$M$63190,11,0)&amp;IF((VLOOKUP(B345,Лист1!$A$2:$M$63190,12,0))&lt;&gt;0,", "&amp;VLOOKUP(B345,Лист1!$A$2:$M$63190,12,0),"")</f>
        <v>Свердловская область, МБОУ ДО СШ ВИР</v>
      </c>
      <c r="G345" s="51"/>
      <c r="H345" s="51"/>
      <c r="I345" s="51"/>
      <c r="J345" s="49"/>
      <c r="K345" s="36" t="str">
        <f>VLOOKUP(B345,Лист1!$A$2:$M$63190,13,0)</f>
        <v>Кильметова Т.А.</v>
      </c>
    </row>
    <row r="346" spans="1:12" ht="17.25" customHeight="1" x14ac:dyDescent="0.2">
      <c r="A346" s="49">
        <v>3</v>
      </c>
      <c r="B346" s="49">
        <v>9319</v>
      </c>
      <c r="C346" s="36" t="str">
        <f>VLOOKUP(B346,Лист1!$A$2:$M$63190,2,0)&amp;" "&amp;VLOOKUP(B346,Лист1!$A$2:$M$63190,3,0)</f>
        <v>Куликов Глеб</v>
      </c>
      <c r="D346" s="50">
        <f>VLOOKUP(B346,Лист1!$A$2:$M$63190,7,0)</f>
        <v>2011</v>
      </c>
      <c r="E346" s="50" t="str">
        <f>VLOOKUP(B346,Лист1!$A$2:$M$63190,8,0)</f>
        <v>II</v>
      </c>
      <c r="F346" s="36" t="str">
        <f>VLOOKUP(B346,Лист1!$A$2:$M$63190,9,0)&amp;IF((VLOOKUP(B346,Лист1!$A$2:$M$63190,10,0))&lt;&gt;0,"-"&amp;VLOOKUP(B346,Лист1!$A$2:$M$63190,10,0)&amp;", ",", ")&amp;VLOOKUP(B346,Лист1!$A$2:$M$63190,11,0)&amp;IF((VLOOKUP(B346,Лист1!$A$2:$M$63190,12,0))&lt;&gt;0,", "&amp;VLOOKUP(B346,Лист1!$A$2:$M$63190,12,0),"")</f>
        <v>Челябинская область, МБУ ДО СШОР №11 г. Челябинска</v>
      </c>
      <c r="G346" s="51"/>
      <c r="H346" s="51"/>
      <c r="I346" s="51" t="s">
        <v>1515</v>
      </c>
      <c r="J346" s="49"/>
      <c r="K346" s="36" t="str">
        <f>VLOOKUP(B346,Лист1!$A$2:$M$63190,13,0)</f>
        <v>Рыбакова Е.Е., Рыбаков В.П.</v>
      </c>
    </row>
    <row r="347" spans="1:12" ht="17.25" customHeight="1" x14ac:dyDescent="0.2">
      <c r="A347" s="49"/>
      <c r="B347" s="49">
        <v>9348</v>
      </c>
      <c r="C347" s="36" t="str">
        <f>VLOOKUP(B347,Лист1!$A$2:$M$63190,2,0)&amp;" "&amp;VLOOKUP(B347,Лист1!$A$2:$M$63190,3,0)</f>
        <v>Куликов Николай</v>
      </c>
      <c r="D347" s="50">
        <f>VLOOKUP(B347,Лист1!$A$2:$M$63190,7,0)</f>
        <v>2011</v>
      </c>
      <c r="E347" s="50" t="str">
        <f>VLOOKUP(B347,Лист1!$A$2:$M$63190,8,0)</f>
        <v>II</v>
      </c>
      <c r="F347" s="36" t="str">
        <f>VLOOKUP(B347,Лист1!$A$2:$M$63190,9,0)&amp;IF((VLOOKUP(B347,Лист1!$A$2:$M$63190,10,0))&lt;&gt;0,"-"&amp;VLOOKUP(B347,Лист1!$A$2:$M$63190,10,0)&amp;", ",", ")&amp;VLOOKUP(B347,Лист1!$A$2:$M$63190,11,0)&amp;IF((VLOOKUP(B347,Лист1!$A$2:$M$63190,12,0))&lt;&gt;0,", "&amp;VLOOKUP(B347,Лист1!$A$2:$M$63190,12,0),"")</f>
        <v>Челябинская область, МБУ ДО СШОР №11 г. Челябинска</v>
      </c>
      <c r="G347" s="51"/>
      <c r="H347" s="51"/>
      <c r="I347" s="51"/>
      <c r="J347" s="49"/>
      <c r="K347" s="36" t="str">
        <f>VLOOKUP(B347,Лист1!$A$2:$M$63190,13,0)</f>
        <v>Рыбаков В.П., Рыбакова Е.Е.</v>
      </c>
    </row>
    <row r="348" spans="1:12" ht="17.25" customHeight="1" x14ac:dyDescent="0.2">
      <c r="A348" s="49">
        <v>4</v>
      </c>
      <c r="B348" s="49">
        <v>9438</v>
      </c>
      <c r="C348" s="36" t="str">
        <f>VLOOKUP(B348,Лист1!$A$2:$M$63190,2,0)&amp;" "&amp;VLOOKUP(B348,Лист1!$A$2:$M$63190,3,0)</f>
        <v>Шнякин Александр</v>
      </c>
      <c r="D348" s="50">
        <f>VLOOKUP(B348,Лист1!$A$2:$M$63190,7,0)</f>
        <v>2010</v>
      </c>
      <c r="E348" s="50" t="str">
        <f>VLOOKUP(B348,Лист1!$A$2:$M$63190,8,0)</f>
        <v>1 юн.</v>
      </c>
      <c r="F348" s="36" t="str">
        <f>VLOOKUP(B348,Лист1!$A$2:$M$63190,9,0)&amp;IF((VLOOKUP(B348,Лист1!$A$2:$M$63190,10,0))&lt;&gt;0,"-"&amp;VLOOKUP(B348,Лист1!$A$2:$M$63190,10,0)&amp;", ",", ")&amp;VLOOKUP(B348,Лист1!$A$2:$M$63190,11,0)&amp;IF((VLOOKUP(B348,Лист1!$A$2:$M$63190,12,0))&lt;&gt;0,", "&amp;VLOOKUP(B348,Лист1!$A$2:$M$63190,12,0),"")</f>
        <v>Алтайский край, КГБУ ДО "СШОР им. К. Костенко"</v>
      </c>
      <c r="G348" s="51"/>
      <c r="H348" s="51"/>
      <c r="I348" s="51" t="s">
        <v>1516</v>
      </c>
      <c r="J348" s="49"/>
      <c r="K348" s="36" t="str">
        <f>VLOOKUP(B348,Лист1!$A$2:$M$63190,13,0)</f>
        <v>Самсонова Н.В.</v>
      </c>
    </row>
    <row r="349" spans="1:12" ht="17.25" customHeight="1" x14ac:dyDescent="0.2">
      <c r="A349" s="49"/>
      <c r="B349" s="49">
        <v>9449</v>
      </c>
      <c r="C349" s="36" t="str">
        <f>VLOOKUP(B349,Лист1!$A$2:$M$63190,2,0)&amp;" "&amp;VLOOKUP(B349,Лист1!$A$2:$M$63190,3,0)</f>
        <v>Гребенкин Захар</v>
      </c>
      <c r="D349" s="50">
        <f>VLOOKUP(B349,Лист1!$A$2:$M$63190,7,0)</f>
        <v>2010</v>
      </c>
      <c r="E349" s="50" t="str">
        <f>VLOOKUP(B349,Лист1!$A$2:$M$63190,8,0)</f>
        <v>1 юн.</v>
      </c>
      <c r="F349" s="36" t="str">
        <f>VLOOKUP(B349,Лист1!$A$2:$M$63190,9,0)&amp;IF((VLOOKUP(B349,Лист1!$A$2:$M$63190,10,0))&lt;&gt;0,"-"&amp;VLOOKUP(B349,Лист1!$A$2:$M$63190,10,0)&amp;", ",", ")&amp;VLOOKUP(B349,Лист1!$A$2:$M$63190,11,0)&amp;IF((VLOOKUP(B349,Лист1!$A$2:$M$63190,12,0))&lt;&gt;0,", "&amp;VLOOKUP(B349,Лист1!$A$2:$M$63190,12,0),"")</f>
        <v>Алтайский край, КГБУ ДО "СШОР им. К. Костенко"</v>
      </c>
      <c r="G349" s="51"/>
      <c r="H349" s="51"/>
      <c r="I349" s="51"/>
      <c r="J349" s="49"/>
      <c r="K349" s="36" t="str">
        <f>VLOOKUP(B349,Лист1!$A$2:$M$63190,13,0)</f>
        <v>Романов Д.С., Самсонова Н.В.</v>
      </c>
    </row>
    <row r="350" spans="1:12" ht="17.25" customHeight="1" x14ac:dyDescent="0.2">
      <c r="A350" s="49">
        <v>5</v>
      </c>
      <c r="B350" s="49">
        <v>9318</v>
      </c>
      <c r="C350" s="36" t="str">
        <f>VLOOKUP(B350,Лист1!$A$2:$M$63190,2,0)&amp;" "&amp;VLOOKUP(B350,Лист1!$A$2:$M$63190,3,0)</f>
        <v>Зинуров Вадим</v>
      </c>
      <c r="D350" s="50">
        <f>VLOOKUP(B350,Лист1!$A$2:$M$63190,7,0)</f>
        <v>2010</v>
      </c>
      <c r="E350" s="50" t="str">
        <f>VLOOKUP(B350,Лист1!$A$2:$M$63190,8,0)</f>
        <v>II</v>
      </c>
      <c r="F350" s="36" t="str">
        <f>VLOOKUP(B350,Лист1!$A$2:$M$63190,9,0)&amp;IF((VLOOKUP(B350,Лист1!$A$2:$M$63190,10,0))&lt;&gt;0,"-"&amp;VLOOKUP(B350,Лист1!$A$2:$M$63190,10,0)&amp;", ",", ")&amp;VLOOKUP(B350,Лист1!$A$2:$M$63190,11,0)&amp;IF((VLOOKUP(B350,Лист1!$A$2:$M$63190,12,0))&lt;&gt;0,", "&amp;VLOOKUP(B350,Лист1!$A$2:$M$63190,12,0),"")</f>
        <v>Челябинская область, МБУ ДО СШОР №11 г. Челябинска</v>
      </c>
      <c r="G350" s="51"/>
      <c r="H350" s="51"/>
      <c r="I350" s="51" t="s">
        <v>1517</v>
      </c>
      <c r="J350" s="49"/>
      <c r="K350" s="36" t="str">
        <f>VLOOKUP(B350,Лист1!$A$2:$M$63190,13,0)</f>
        <v>Коротовских А.А.</v>
      </c>
    </row>
    <row r="351" spans="1:12" ht="17.25" customHeight="1" x14ac:dyDescent="0.2">
      <c r="A351" s="49"/>
      <c r="B351" s="49">
        <v>9350</v>
      </c>
      <c r="C351" s="36" t="str">
        <f>VLOOKUP(B351,Лист1!$A$2:$M$63190,2,0)&amp;" "&amp;VLOOKUP(B351,Лист1!$A$2:$M$63190,3,0)</f>
        <v>Степанов Матвей</v>
      </c>
      <c r="D351" s="50">
        <f>VLOOKUP(B351,Лист1!$A$2:$M$63190,7,0)</f>
        <v>2011</v>
      </c>
      <c r="E351" s="50" t="str">
        <f>VLOOKUP(B351,Лист1!$A$2:$M$63190,8,0)</f>
        <v>II</v>
      </c>
      <c r="F351" s="36" t="str">
        <f>VLOOKUP(B351,Лист1!$A$2:$M$63190,9,0)&amp;IF((VLOOKUP(B351,Лист1!$A$2:$M$63190,10,0))&lt;&gt;0,"-"&amp;VLOOKUP(B351,Лист1!$A$2:$M$63190,10,0)&amp;", ",", ")&amp;VLOOKUP(B351,Лист1!$A$2:$M$63190,11,0)&amp;IF((VLOOKUP(B351,Лист1!$A$2:$M$63190,12,0))&lt;&gt;0,", "&amp;VLOOKUP(B351,Лист1!$A$2:$M$63190,12,0),"")</f>
        <v>Челябинская область, МБУ ДО СШОР №11 г. Челябинска</v>
      </c>
      <c r="G351" s="51"/>
      <c r="H351" s="51"/>
      <c r="I351" s="51"/>
      <c r="J351" s="49"/>
      <c r="K351" s="36" t="str">
        <f>VLOOKUP(B351,Лист1!$A$2:$M$63190,13,0)</f>
        <v>Рыбаков В.П., Рыбакова Е.Е.</v>
      </c>
    </row>
    <row r="352" spans="1:12" ht="17.25" customHeight="1" x14ac:dyDescent="0.2">
      <c r="A352" s="49">
        <v>6</v>
      </c>
      <c r="B352" s="49">
        <v>9337</v>
      </c>
      <c r="C352" s="36" t="str">
        <f>VLOOKUP(B352,Лист1!$A$2:$M$63190,2,0)&amp;" "&amp;VLOOKUP(B352,Лист1!$A$2:$M$63190,3,0)</f>
        <v>Малев Роман</v>
      </c>
      <c r="D352" s="50">
        <f>VLOOKUP(B352,Лист1!$A$2:$M$63190,7,0)</f>
        <v>2011</v>
      </c>
      <c r="E352" s="50" t="str">
        <f>VLOOKUP(B352,Лист1!$A$2:$M$63190,8,0)</f>
        <v>III</v>
      </c>
      <c r="F352" s="36" t="str">
        <f>VLOOKUP(B352,Лист1!$A$2:$M$63190,9,0)&amp;IF((VLOOKUP(B352,Лист1!$A$2:$M$63190,10,0))&lt;&gt;0,"-"&amp;VLOOKUP(B352,Лист1!$A$2:$M$63190,10,0)&amp;", ",", ")&amp;VLOOKUP(B352,Лист1!$A$2:$M$63190,11,0)&amp;IF((VLOOKUP(B352,Лист1!$A$2:$M$63190,12,0))&lt;&gt;0,", "&amp;VLOOKUP(B352,Лист1!$A$2:$M$63190,12,0),"")</f>
        <v>Свердловская область, МБОУ ДО СШ ВИР</v>
      </c>
      <c r="G352" s="51"/>
      <c r="H352" s="51"/>
      <c r="I352" s="51" t="s">
        <v>1518</v>
      </c>
      <c r="J352" s="49"/>
      <c r="K352" s="36" t="str">
        <f>VLOOKUP(B352,Лист1!$A$2:$M$63190,13,0)</f>
        <v>Подчиненова Н.А.</v>
      </c>
    </row>
    <row r="353" spans="1:12" ht="17.25" customHeight="1" x14ac:dyDescent="0.2">
      <c r="A353" s="49"/>
      <c r="B353" s="49">
        <v>9373</v>
      </c>
      <c r="C353" s="36" t="str">
        <f>VLOOKUP(B353,Лист1!$A$2:$M$63190,2,0)&amp;" "&amp;VLOOKUP(B353,Лист1!$A$2:$M$63190,3,0)</f>
        <v>Рахимов Эрнест</v>
      </c>
      <c r="D353" s="50">
        <f>VLOOKUP(B353,Лист1!$A$2:$M$63190,7,0)</f>
        <v>2010</v>
      </c>
      <c r="E353" s="50" t="str">
        <f>VLOOKUP(B353,Лист1!$A$2:$M$63190,8,0)</f>
        <v>1 юн.</v>
      </c>
      <c r="F353" s="36" t="str">
        <f>VLOOKUP(B353,Лист1!$A$2:$M$63190,9,0)&amp;IF((VLOOKUP(B353,Лист1!$A$2:$M$63190,10,0))&lt;&gt;0,"-"&amp;VLOOKUP(B353,Лист1!$A$2:$M$63190,10,0)&amp;", ",", ")&amp;VLOOKUP(B353,Лист1!$A$2:$M$63190,11,0)&amp;IF((VLOOKUP(B353,Лист1!$A$2:$M$63190,12,0))&lt;&gt;0,", "&amp;VLOOKUP(B353,Лист1!$A$2:$M$63190,12,0),"")</f>
        <v>Свердловская область, МБОУ ДО СШ "Виктория"</v>
      </c>
      <c r="G353" s="51"/>
      <c r="H353" s="51"/>
      <c r="I353" s="51"/>
      <c r="J353" s="49"/>
      <c r="K353" s="36" t="str">
        <f>VLOOKUP(B353,Лист1!$A$2:$M$63190,13,0)</f>
        <v>Горбунов А.П.</v>
      </c>
    </row>
    <row r="354" spans="1:12" ht="17.25" customHeight="1" x14ac:dyDescent="0.2">
      <c r="A354" s="49">
        <v>7</v>
      </c>
      <c r="B354" s="49">
        <v>9393</v>
      </c>
      <c r="C354" s="36" t="str">
        <f>VLOOKUP(B354,Лист1!$A$2:$M$63190,2,0)&amp;" "&amp;VLOOKUP(B354,Лист1!$A$2:$M$63190,3,0)</f>
        <v>Тимченко Матвей</v>
      </c>
      <c r="D354" s="50">
        <f>VLOOKUP(B354,Лист1!$A$2:$M$63190,7,0)</f>
        <v>2011</v>
      </c>
      <c r="E354" s="50" t="str">
        <f>VLOOKUP(B354,Лист1!$A$2:$M$63190,8,0)</f>
        <v>1 юн.</v>
      </c>
      <c r="F354" s="36" t="str">
        <f>VLOOKUP(B354,Лист1!$A$2:$M$63190,9,0)&amp;IF((VLOOKUP(B354,Лист1!$A$2:$M$63190,10,0))&lt;&gt;0,"-"&amp;VLOOKUP(B354,Лист1!$A$2:$M$63190,10,0)&amp;", ",", ")&amp;VLOOKUP(B354,Лист1!$A$2:$M$63190,11,0)&amp;IF((VLOOKUP(B354,Лист1!$A$2:$M$63190,12,0))&lt;&gt;0,", "&amp;VLOOKUP(B354,Лист1!$A$2:$M$63190,12,0),"")</f>
        <v>Омская область, БУ ДО города Омска «СШОР №3»</v>
      </c>
      <c r="G354" s="51"/>
      <c r="H354" s="51"/>
      <c r="I354" s="51" t="s">
        <v>1519</v>
      </c>
      <c r="J354" s="49"/>
      <c r="K354" s="36" t="str">
        <f>VLOOKUP(B354,Лист1!$A$2:$M$63190,13,0)</f>
        <v>Мусс О.В.</v>
      </c>
    </row>
    <row r="355" spans="1:12" ht="17.25" customHeight="1" x14ac:dyDescent="0.2">
      <c r="A355" s="49"/>
      <c r="B355" s="49">
        <v>9358</v>
      </c>
      <c r="C355" s="36" t="str">
        <f>VLOOKUP(B355,Лист1!$A$2:$M$63190,2,0)&amp;" "&amp;VLOOKUP(B355,Лист1!$A$2:$M$63190,3,0)</f>
        <v>Гаврилов Никита</v>
      </c>
      <c r="D355" s="50">
        <f>VLOOKUP(B355,Лист1!$A$2:$M$63190,7,0)</f>
        <v>2010</v>
      </c>
      <c r="E355" s="50" t="str">
        <f>VLOOKUP(B355,Лист1!$A$2:$M$63190,8,0)</f>
        <v>II</v>
      </c>
      <c r="F355" s="36" t="str">
        <f>VLOOKUP(B355,Лист1!$A$2:$M$63190,9,0)&amp;IF((VLOOKUP(B355,Лист1!$A$2:$M$63190,10,0))&lt;&gt;0,"-"&amp;VLOOKUP(B355,Лист1!$A$2:$M$63190,10,0)&amp;", ",", ")&amp;VLOOKUP(B355,Лист1!$A$2:$M$63190,11,0)&amp;IF((VLOOKUP(B355,Лист1!$A$2:$M$63190,12,0))&lt;&gt;0,", "&amp;VLOOKUP(B355,Лист1!$A$2:$M$63190,12,0),"")</f>
        <v>Омская область, БУ ДО города Омска «СШОР №3»</v>
      </c>
      <c r="G355" s="51"/>
      <c r="H355" s="51"/>
      <c r="I355" s="51"/>
      <c r="J355" s="49"/>
      <c r="K355" s="36" t="str">
        <f>VLOOKUP(B355,Лист1!$A$2:$M$63190,13,0)</f>
        <v>Садонцев П.В.</v>
      </c>
    </row>
    <row r="356" spans="1:12" ht="17.25" customHeight="1" x14ac:dyDescent="0.2">
      <c r="A356" s="49">
        <v>8</v>
      </c>
      <c r="B356" s="49">
        <v>9375</v>
      </c>
      <c r="C356" s="36" t="str">
        <f>VLOOKUP(B356,Лист1!$A$2:$M$63190,2,0)&amp;" "&amp;VLOOKUP(B356,Лист1!$A$2:$M$63190,3,0)</f>
        <v>Лукин Андрей</v>
      </c>
      <c r="D356" s="50">
        <f>VLOOKUP(B356,Лист1!$A$2:$M$63190,7,0)</f>
        <v>2010</v>
      </c>
      <c r="E356" s="50" t="str">
        <f>VLOOKUP(B356,Лист1!$A$2:$M$63190,8,0)</f>
        <v>III</v>
      </c>
      <c r="F356" s="36" t="str">
        <f>VLOOKUP(B356,Лист1!$A$2:$M$63190,9,0)&amp;IF((VLOOKUP(B356,Лист1!$A$2:$M$63190,10,0))&lt;&gt;0,"-"&amp;VLOOKUP(B356,Лист1!$A$2:$M$63190,10,0)&amp;", ",", ")&amp;VLOOKUP(B356,Лист1!$A$2:$M$63190,11,0)&amp;IF((VLOOKUP(B356,Лист1!$A$2:$M$63190,12,0))&lt;&gt;0,", "&amp;VLOOKUP(B356,Лист1!$A$2:$M$63190,12,0),"")</f>
        <v>Свердловская область, МБОУ ДО СШ "Виктория"</v>
      </c>
      <c r="G356" s="51"/>
      <c r="H356" s="51"/>
      <c r="I356" s="51" t="s">
        <v>1520</v>
      </c>
      <c r="J356" s="49"/>
      <c r="K356" s="36" t="str">
        <f>VLOOKUP(B356,Лист1!$A$2:$M$63190,13,0)</f>
        <v>Горбунов А.П.</v>
      </c>
    </row>
    <row r="357" spans="1:12" ht="17.25" customHeight="1" x14ac:dyDescent="0.2">
      <c r="A357" s="49"/>
      <c r="B357" s="49">
        <v>9374</v>
      </c>
      <c r="C357" s="36" t="str">
        <f>VLOOKUP(B357,Лист1!$A$2:$M$63190,2,0)&amp;" "&amp;VLOOKUP(B357,Лист1!$A$2:$M$63190,3,0)</f>
        <v>Князев Алексей</v>
      </c>
      <c r="D357" s="50">
        <f>VLOOKUP(B357,Лист1!$A$2:$M$63190,7,0)</f>
        <v>2010</v>
      </c>
      <c r="E357" s="50" t="str">
        <f>VLOOKUP(B357,Лист1!$A$2:$M$63190,8,0)</f>
        <v>II</v>
      </c>
      <c r="F357" s="36" t="str">
        <f>VLOOKUP(B357,Лист1!$A$2:$M$63190,9,0)&amp;IF((VLOOKUP(B357,Лист1!$A$2:$M$63190,10,0))&lt;&gt;0,"-"&amp;VLOOKUP(B357,Лист1!$A$2:$M$63190,10,0)&amp;", ",", ")&amp;VLOOKUP(B357,Лист1!$A$2:$M$63190,11,0)&amp;IF((VLOOKUP(B357,Лист1!$A$2:$M$63190,12,0))&lt;&gt;0,", "&amp;VLOOKUP(B357,Лист1!$A$2:$M$63190,12,0),"")</f>
        <v>Свердловская область, МБОУ ДО СШ "Виктория"</v>
      </c>
      <c r="G357" s="51"/>
      <c r="H357" s="51"/>
      <c r="I357" s="51"/>
      <c r="J357" s="49"/>
      <c r="K357" s="36" t="str">
        <f>VLOOKUP(B357,Лист1!$A$2:$M$63190,13,0)</f>
        <v>Горбунов А.П.</v>
      </c>
    </row>
    <row r="358" spans="1:12" ht="17.25" customHeight="1" x14ac:dyDescent="0.2">
      <c r="A358" s="49">
        <v>9</v>
      </c>
      <c r="B358" s="49">
        <v>9339</v>
      </c>
      <c r="C358" s="36" t="str">
        <f>VLOOKUP(B358,Лист1!$A$2:$M$63190,2,0)&amp;" "&amp;VLOOKUP(B358,Лист1!$A$2:$M$63190,3,0)</f>
        <v>Сикачев Егор</v>
      </c>
      <c r="D358" s="50">
        <f>VLOOKUP(B358,Лист1!$A$2:$M$63190,7,0)</f>
        <v>2010</v>
      </c>
      <c r="E358" s="50" t="str">
        <f>VLOOKUP(B358,Лист1!$A$2:$M$63190,8,0)</f>
        <v>I</v>
      </c>
      <c r="F358" s="36" t="str">
        <f>VLOOKUP(B358,Лист1!$A$2:$M$63190,9,0)&amp;IF((VLOOKUP(B358,Лист1!$A$2:$M$63190,10,0))&lt;&gt;0,"-"&amp;VLOOKUP(B358,Лист1!$A$2:$M$63190,10,0)&amp;", ",", ")&amp;VLOOKUP(B358,Лист1!$A$2:$M$63190,11,0)&amp;IF((VLOOKUP(B358,Лист1!$A$2:$M$63190,12,0))&lt;&gt;0,", "&amp;VLOOKUP(B358,Лист1!$A$2:$M$63190,12,0),"")</f>
        <v>Свердловская область, МБОУ ДО СШ ВИР</v>
      </c>
      <c r="G358" s="51"/>
      <c r="H358" s="51"/>
      <c r="I358" s="51" t="s">
        <v>953</v>
      </c>
      <c r="J358" s="49"/>
      <c r="K358" s="36" t="str">
        <f>VLOOKUP(B358,Лист1!$A$2:$M$63190,13,0)</f>
        <v>Кильметова Т.А.</v>
      </c>
    </row>
    <row r="359" spans="1:12" ht="17.25" customHeight="1" x14ac:dyDescent="0.2">
      <c r="A359" s="49"/>
      <c r="B359" s="49">
        <v>9380</v>
      </c>
      <c r="C359" s="36" t="str">
        <f>VLOOKUP(B359,Лист1!$A$2:$M$63190,2,0)&amp;" "&amp;VLOOKUP(B359,Лист1!$A$2:$M$63190,3,0)</f>
        <v>Батуев Александр</v>
      </c>
      <c r="D359" s="50">
        <f>VLOOKUP(B359,Лист1!$A$2:$M$63190,7,0)</f>
        <v>2011</v>
      </c>
      <c r="E359" s="50" t="str">
        <f>VLOOKUP(B359,Лист1!$A$2:$M$63190,8,0)</f>
        <v>II</v>
      </c>
      <c r="F359" s="36" t="str">
        <f>VLOOKUP(B359,Лист1!$A$2:$M$63190,9,0)&amp;IF((VLOOKUP(B359,Лист1!$A$2:$M$63190,10,0))&lt;&gt;0,"-"&amp;VLOOKUP(B359,Лист1!$A$2:$M$63190,10,0)&amp;", ",", ")&amp;VLOOKUP(B359,Лист1!$A$2:$M$63190,11,0)&amp;IF((VLOOKUP(B359,Лист1!$A$2:$M$63190,12,0))&lt;&gt;0,", "&amp;VLOOKUP(B359,Лист1!$A$2:$M$63190,12,0),"")</f>
        <v>Свердловская область, МБОУ ДО СШ "Виктория"</v>
      </c>
      <c r="G359" s="51"/>
      <c r="H359" s="51"/>
      <c r="I359" s="51"/>
      <c r="J359" s="49"/>
      <c r="K359" s="36" t="str">
        <f>VLOOKUP(B359,Лист1!$A$2:$M$63190,13,0)</f>
        <v>Горбунова Н.Г.</v>
      </c>
    </row>
    <row r="360" spans="1:12" ht="17.25" customHeight="1" x14ac:dyDescent="0.2">
      <c r="A360" s="82" t="s">
        <v>1639</v>
      </c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48"/>
    </row>
    <row r="361" spans="1:12" ht="17.25" customHeight="1" x14ac:dyDescent="0.2">
      <c r="A361" s="49">
        <v>1</v>
      </c>
      <c r="B361" s="49">
        <v>6837</v>
      </c>
      <c r="C361" s="36" t="str">
        <f>VLOOKUP(B361,Лист1!$A$2:$M$63190,2,0)&amp;" "&amp;VLOOKUP(B361,Лист1!$A$2:$M$63190,3,0)</f>
        <v>Орлов Степан</v>
      </c>
      <c r="D361" s="50">
        <f>VLOOKUP(B361,Лист1!$A$2:$M$63190,7,0)</f>
        <v>2008</v>
      </c>
      <c r="E361" s="50" t="str">
        <f>VLOOKUP(B361,Лист1!$A$2:$M$63190,8,0)</f>
        <v>КМС</v>
      </c>
      <c r="F361" s="36" t="str">
        <f>VLOOKUP(B361,Лист1!$A$2:$M$63190,9,0)&amp;IF((VLOOKUP(B361,Лист1!$A$2:$M$63190,10,0))&lt;&gt;0,"-"&amp;VLOOKUP(B361,Лист1!$A$2:$M$63190,10,0)&amp;", ",", ")&amp;VLOOKUP(B361,Лист1!$A$2:$M$63190,11,0)&amp;IF((VLOOKUP(B361,Лист1!$A$2:$M$63190,12,0))&lt;&gt;0,", "&amp;VLOOKUP(B361,Лист1!$A$2:$M$63190,12,0),"")</f>
        <v>Алтайский край, КГБУ СП "СШОР им. К. Костенко"</v>
      </c>
      <c r="G361" s="51" t="s">
        <v>1530</v>
      </c>
      <c r="H361" s="51"/>
      <c r="I361" s="51" t="s">
        <v>1612</v>
      </c>
      <c r="J361" s="49"/>
      <c r="K361" s="36" t="str">
        <f>VLOOKUP(B361,Лист1!$A$2:$M$63190,13,0)</f>
        <v>Самсонова Н.В., Мамутов Р.А.</v>
      </c>
    </row>
    <row r="362" spans="1:12" ht="17.25" customHeight="1" x14ac:dyDescent="0.2">
      <c r="A362" s="49"/>
      <c r="B362" s="49">
        <v>6836</v>
      </c>
      <c r="C362" s="36" t="str">
        <f>VLOOKUP(B362,Лист1!$A$2:$M$63190,2,0)&amp;" "&amp;VLOOKUP(B362,Лист1!$A$2:$M$63190,3,0)</f>
        <v>Костенко Семён</v>
      </c>
      <c r="D362" s="50">
        <f>VLOOKUP(B362,Лист1!$A$2:$M$63190,7,0)</f>
        <v>2008</v>
      </c>
      <c r="E362" s="50" t="str">
        <f>VLOOKUP(B362,Лист1!$A$2:$M$63190,8,0)</f>
        <v>КМС</v>
      </c>
      <c r="F362" s="36" t="str">
        <f>VLOOKUP(B362,Лист1!$A$2:$M$63190,9,0)&amp;IF((VLOOKUP(B362,Лист1!$A$2:$M$63190,10,0))&lt;&gt;0,"-"&amp;VLOOKUP(B362,Лист1!$A$2:$M$63190,10,0)&amp;", ",", ")&amp;VLOOKUP(B362,Лист1!$A$2:$M$63190,11,0)&amp;IF((VLOOKUP(B362,Лист1!$A$2:$M$63190,12,0))&lt;&gt;0,", "&amp;VLOOKUP(B362,Лист1!$A$2:$M$63190,12,0),"")</f>
        <v>Алтайский край, КГБУ СП "СШОР им. К. Костенко"</v>
      </c>
      <c r="G362" s="51"/>
      <c r="H362" s="51"/>
      <c r="I362" s="51"/>
      <c r="J362" s="49"/>
      <c r="K362" s="36" t="str">
        <f>VLOOKUP(B362,Лист1!$A$2:$M$63190,13,0)</f>
        <v>Самсонова Н.В., Мамутов Р.А.</v>
      </c>
    </row>
    <row r="363" spans="1:12" ht="17.25" customHeight="1" x14ac:dyDescent="0.2">
      <c r="A363" s="49">
        <v>2</v>
      </c>
      <c r="B363" s="49">
        <v>9455</v>
      </c>
      <c r="C363" s="36" t="str">
        <f>VLOOKUP(B363,Лист1!$A$2:$M$63190,2,0)&amp;" "&amp;VLOOKUP(B363,Лист1!$A$2:$M$63190,3,0)</f>
        <v>Орлов Виктор</v>
      </c>
      <c r="D363" s="50">
        <f>VLOOKUP(B363,Лист1!$A$2:$M$63190,7,0)</f>
        <v>2008</v>
      </c>
      <c r="E363" s="50" t="str">
        <f>VLOOKUP(B363,Лист1!$A$2:$M$63190,8,0)</f>
        <v>III</v>
      </c>
      <c r="F363" s="36" t="str">
        <f>VLOOKUP(B363,Лист1!$A$2:$M$63190,9,0)&amp;IF((VLOOKUP(B363,Лист1!$A$2:$M$63190,10,0))&lt;&gt;0,"-"&amp;VLOOKUP(B363,Лист1!$A$2:$M$63190,10,0)&amp;", ",", ")&amp;VLOOKUP(B363,Лист1!$A$2:$M$63190,11,0)&amp;IF((VLOOKUP(B363,Лист1!$A$2:$M$63190,12,0))&lt;&gt;0,", "&amp;VLOOKUP(B363,Лист1!$A$2:$M$63190,12,0),"")</f>
        <v>Алтайский край, КГБУ ДО "СШОР им. К. Костенко"</v>
      </c>
      <c r="G363" s="51" t="s">
        <v>1523</v>
      </c>
      <c r="H363" s="51"/>
      <c r="I363" s="51" t="s">
        <v>1613</v>
      </c>
      <c r="J363" s="49"/>
      <c r="K363" s="36" t="str">
        <f>VLOOKUP(B363,Лист1!$A$2:$M$63190,13,0)</f>
        <v>Иванов А.А., Мамутов Р.А.</v>
      </c>
    </row>
    <row r="364" spans="1:12" ht="17.25" customHeight="1" x14ac:dyDescent="0.2">
      <c r="A364" s="49"/>
      <c r="B364" s="49">
        <v>9461</v>
      </c>
      <c r="C364" s="36" t="str">
        <f>VLOOKUP(B364,Лист1!$A$2:$M$63190,2,0)&amp;" "&amp;VLOOKUP(B364,Лист1!$A$2:$M$63190,3,0)</f>
        <v>Лапин Кирилл</v>
      </c>
      <c r="D364" s="50">
        <f>VLOOKUP(B364,Лист1!$A$2:$M$63190,7,0)</f>
        <v>2008</v>
      </c>
      <c r="E364" s="50" t="str">
        <f>VLOOKUP(B364,Лист1!$A$2:$M$63190,8,0)</f>
        <v>III</v>
      </c>
      <c r="F364" s="36" t="str">
        <f>VLOOKUP(B364,Лист1!$A$2:$M$63190,9,0)&amp;IF((VLOOKUP(B364,Лист1!$A$2:$M$63190,10,0))&lt;&gt;0,"-"&amp;VLOOKUP(B364,Лист1!$A$2:$M$63190,10,0)&amp;", ",", ")&amp;VLOOKUP(B364,Лист1!$A$2:$M$63190,11,0)&amp;IF((VLOOKUP(B364,Лист1!$A$2:$M$63190,12,0))&lt;&gt;0,", "&amp;VLOOKUP(B364,Лист1!$A$2:$M$63190,12,0),"")</f>
        <v>Алтайский край, КГБУ ДО "СШОР им. К. Костенко"</v>
      </c>
      <c r="G364" s="51"/>
      <c r="H364" s="51"/>
      <c r="I364" s="51"/>
      <c r="J364" s="49"/>
      <c r="K364" s="36" t="str">
        <f>VLOOKUP(B364,Лист1!$A$2:$M$63190,13,0)</f>
        <v>Ширяев В.Г.</v>
      </c>
    </row>
    <row r="365" spans="1:12" ht="17.25" customHeight="1" x14ac:dyDescent="0.2">
      <c r="A365" s="49">
        <v>3</v>
      </c>
      <c r="B365" s="49">
        <v>9463</v>
      </c>
      <c r="C365" s="36" t="str">
        <f>VLOOKUP(B365,Лист1!$A$2:$M$63190,2,0)&amp;" "&amp;VLOOKUP(B365,Лист1!$A$2:$M$63190,3,0)</f>
        <v>Виноградов Федор</v>
      </c>
      <c r="D365" s="50">
        <f>VLOOKUP(B365,Лист1!$A$2:$M$63190,7,0)</f>
        <v>2008</v>
      </c>
      <c r="E365" s="50" t="str">
        <f>VLOOKUP(B365,Лист1!$A$2:$M$63190,8,0)</f>
        <v>КМС</v>
      </c>
      <c r="F365" s="36" t="str">
        <f>VLOOKUP(B365,Лист1!$A$2:$M$63190,9,0)&amp;IF((VLOOKUP(B365,Лист1!$A$2:$M$63190,10,0))&lt;&gt;0,"-"&amp;VLOOKUP(B365,Лист1!$A$2:$M$63190,10,0)&amp;", ",", ")&amp;VLOOKUP(B365,Лист1!$A$2:$M$63190,11,0)&amp;IF((VLOOKUP(B365,Лист1!$A$2:$M$63190,12,0))&lt;&gt;0,", "&amp;VLOOKUP(B365,Лист1!$A$2:$M$63190,12,0),"")</f>
        <v>Алтайский край, КГБУ ДО "СШОР им. К. Костенко"</v>
      </c>
      <c r="G365" s="51" t="s">
        <v>1533</v>
      </c>
      <c r="H365" s="51" t="s">
        <v>1577</v>
      </c>
      <c r="I365" s="51" t="s">
        <v>1614</v>
      </c>
      <c r="J365" s="49"/>
      <c r="K365" s="36" t="str">
        <f>VLOOKUP(B365,Лист1!$A$2:$M$63190,13,0)</f>
        <v>Колупаев А.С.</v>
      </c>
    </row>
    <row r="366" spans="1:12" ht="17.25" customHeight="1" x14ac:dyDescent="0.2">
      <c r="A366" s="52"/>
      <c r="B366" s="49">
        <v>9454</v>
      </c>
      <c r="C366" s="36" t="str">
        <f>VLOOKUP(B366,Лист1!$A$2:$M$63190,2,0)&amp;" "&amp;VLOOKUP(B366,Лист1!$A$2:$M$63190,3,0)</f>
        <v>Одинцов Роман</v>
      </c>
      <c r="D366" s="50">
        <f>VLOOKUP(B366,Лист1!$A$2:$M$63190,7,0)</f>
        <v>2008</v>
      </c>
      <c r="E366" s="50" t="str">
        <f>VLOOKUP(B366,Лист1!$A$2:$M$63190,8,0)</f>
        <v>III</v>
      </c>
      <c r="F366" s="36" t="str">
        <f>VLOOKUP(B366,Лист1!$A$2:$M$63190,9,0)&amp;IF((VLOOKUP(B366,Лист1!$A$2:$M$63190,10,0))&lt;&gt;0,"-"&amp;VLOOKUP(B366,Лист1!$A$2:$M$63190,10,0)&amp;", ",", ")&amp;VLOOKUP(B366,Лист1!$A$2:$M$63190,11,0)&amp;IF((VLOOKUP(B366,Лист1!$A$2:$M$63190,12,0))&lt;&gt;0,", "&amp;VLOOKUP(B366,Лист1!$A$2:$M$63190,12,0),"")</f>
        <v>Алтайский край, КГБУ ДО "СШОР им. К. Костенко"</v>
      </c>
      <c r="G366" s="51"/>
      <c r="H366" s="51"/>
      <c r="I366" s="51"/>
      <c r="J366" s="49"/>
      <c r="K366" s="36" t="str">
        <f>VLOOKUP(B366,Лист1!$A$2:$M$63190,13,0)</f>
        <v>Иванов А.А.</v>
      </c>
    </row>
    <row r="367" spans="1:12" ht="17.25" customHeight="1" x14ac:dyDescent="0.2">
      <c r="A367" s="49">
        <v>4</v>
      </c>
      <c r="B367" s="49">
        <v>6609</v>
      </c>
      <c r="C367" s="36" t="str">
        <f>VLOOKUP(B367,Лист1!$A$2:$M$63190,2,0)&amp;" "&amp;VLOOKUP(B367,Лист1!$A$2:$M$63190,3,0)</f>
        <v>Маскаленко Илья</v>
      </c>
      <c r="D367" s="50">
        <f>VLOOKUP(B367,Лист1!$A$2:$M$63190,7,0)</f>
        <v>2009</v>
      </c>
      <c r="E367" s="50" t="str">
        <f>VLOOKUP(B367,Лист1!$A$2:$M$63190,8,0)</f>
        <v>I</v>
      </c>
      <c r="F367" s="36" t="str">
        <f>VLOOKUP(B367,Лист1!$A$2:$M$63190,9,0)&amp;IF((VLOOKUP(B367,Лист1!$A$2:$M$63190,10,0))&lt;&gt;0,"-"&amp;VLOOKUP(B367,Лист1!$A$2:$M$63190,10,0)&amp;", ",", ")&amp;VLOOKUP(B367,Лист1!$A$2:$M$63190,11,0)&amp;IF((VLOOKUP(B367,Лист1!$A$2:$M$63190,12,0))&lt;&gt;0,", "&amp;VLOOKUP(B367,Лист1!$A$2:$M$63190,12,0),"")</f>
        <v>Свердловская область, СШ "ВИР"</v>
      </c>
      <c r="G367" s="51" t="s">
        <v>1531</v>
      </c>
      <c r="H367" s="51"/>
      <c r="I367" s="51" t="s">
        <v>1615</v>
      </c>
      <c r="J367" s="49"/>
      <c r="K367" s="36" t="str">
        <f>VLOOKUP(B367,Лист1!$A$2:$M$63190,13,0)</f>
        <v>Подчиненова Н.А.</v>
      </c>
    </row>
    <row r="368" spans="1:12" ht="17.25" customHeight="1" x14ac:dyDescent="0.2">
      <c r="A368" s="49"/>
      <c r="B368" s="49">
        <v>6608</v>
      </c>
      <c r="C368" s="36" t="str">
        <f>VLOOKUP(B368,Лист1!$A$2:$M$63190,2,0)&amp;" "&amp;VLOOKUP(B368,Лист1!$A$2:$M$63190,3,0)</f>
        <v>Бабинов Денис</v>
      </c>
      <c r="D368" s="50">
        <f>VLOOKUP(B368,Лист1!$A$2:$M$63190,7,0)</f>
        <v>2009</v>
      </c>
      <c r="E368" s="50" t="str">
        <f>VLOOKUP(B368,Лист1!$A$2:$M$63190,8,0)</f>
        <v>I</v>
      </c>
      <c r="F368" s="36" t="str">
        <f>VLOOKUP(B368,Лист1!$A$2:$M$63190,9,0)&amp;IF((VLOOKUP(B368,Лист1!$A$2:$M$63190,10,0))&lt;&gt;0,"-"&amp;VLOOKUP(B368,Лист1!$A$2:$M$63190,10,0)&amp;", ",", ")&amp;VLOOKUP(B368,Лист1!$A$2:$M$63190,11,0)&amp;IF((VLOOKUP(B368,Лист1!$A$2:$M$63190,12,0))&lt;&gt;0,", "&amp;VLOOKUP(B368,Лист1!$A$2:$M$63190,12,0),"")</f>
        <v>Свердловская область, СШ "ВИР"</v>
      </c>
      <c r="G368" s="51"/>
      <c r="H368" s="51"/>
      <c r="I368" s="51"/>
      <c r="J368" s="49"/>
      <c r="K368" s="36" t="str">
        <f>VLOOKUP(B368,Лист1!$A$2:$M$63190,13,0)</f>
        <v>Подчиненова Н.А.</v>
      </c>
    </row>
    <row r="369" spans="1:11" ht="17.25" customHeight="1" x14ac:dyDescent="0.2">
      <c r="A369" s="49">
        <v>5</v>
      </c>
      <c r="B369" s="49">
        <v>7326</v>
      </c>
      <c r="C369" s="36" t="str">
        <f>VLOOKUP(B369,Лист1!$A$2:$M$63190,2,0)&amp;" "&amp;VLOOKUP(B369,Лист1!$A$2:$M$63190,3,0)</f>
        <v>Корняков Владимир</v>
      </c>
      <c r="D369" s="50">
        <f>VLOOKUP(B369,Лист1!$A$2:$M$63190,7,0)</f>
        <v>2009</v>
      </c>
      <c r="E369" s="50" t="str">
        <f>VLOOKUP(B369,Лист1!$A$2:$M$63190,8,0)</f>
        <v>КМС</v>
      </c>
      <c r="F369" s="36" t="str">
        <f>VLOOKUP(B369,Лист1!$A$2:$M$63190,9,0)&amp;IF((VLOOKUP(B369,Лист1!$A$2:$M$63190,10,0))&lt;&gt;0,"-"&amp;VLOOKUP(B369,Лист1!$A$2:$M$63190,10,0)&amp;", ",", ")&amp;VLOOKUP(B369,Лист1!$A$2:$M$63190,11,0)&amp;IF((VLOOKUP(B369,Лист1!$A$2:$M$63190,12,0))&lt;&gt;0,", "&amp;VLOOKUP(B369,Лист1!$A$2:$M$63190,12,0),"")</f>
        <v>Свердловская область, ГАУ СО ДО СШОР им.Я.И. Рыжкова</v>
      </c>
      <c r="G369" s="51" t="s">
        <v>1521</v>
      </c>
      <c r="H369" s="51"/>
      <c r="I369" s="51" t="s">
        <v>1616</v>
      </c>
      <c r="J369" s="49"/>
      <c r="K369" s="36" t="str">
        <f>VLOOKUP(B369,Лист1!$A$2:$M$63190,13,0)</f>
        <v>Ильин А.В.</v>
      </c>
    </row>
    <row r="370" spans="1:11" ht="17.25" customHeight="1" x14ac:dyDescent="0.2">
      <c r="A370" s="49"/>
      <c r="B370" s="49">
        <v>6622</v>
      </c>
      <c r="C370" s="36" t="str">
        <f>VLOOKUP(B370,Лист1!$A$2:$M$63190,2,0)&amp;" "&amp;VLOOKUP(B370,Лист1!$A$2:$M$63190,3,0)</f>
        <v>Малышев Никита</v>
      </c>
      <c r="D370" s="50">
        <f>VLOOKUP(B370,Лист1!$A$2:$M$63190,7,0)</f>
        <v>2008</v>
      </c>
      <c r="E370" s="50" t="str">
        <f>VLOOKUP(B370,Лист1!$A$2:$M$63190,8,0)</f>
        <v>I</v>
      </c>
      <c r="F370" s="36" t="str">
        <f>VLOOKUP(B370,Лист1!$A$2:$M$63190,9,0)&amp;IF((VLOOKUP(B370,Лист1!$A$2:$M$63190,10,0))&lt;&gt;0,"-"&amp;VLOOKUP(B370,Лист1!$A$2:$M$63190,10,0)&amp;", ",", ")&amp;VLOOKUP(B370,Лист1!$A$2:$M$63190,11,0)&amp;IF((VLOOKUP(B370,Лист1!$A$2:$M$63190,12,0))&lt;&gt;0,", "&amp;VLOOKUP(B370,Лист1!$A$2:$M$63190,12,0),"")</f>
        <v>Свердловская область, СШ "Динамо"</v>
      </c>
      <c r="G370" s="51"/>
      <c r="H370" s="51"/>
      <c r="I370" s="51"/>
      <c r="J370" s="49"/>
      <c r="K370" s="36" t="str">
        <f>VLOOKUP(B370,Лист1!$A$2:$M$63190,13,0)</f>
        <v>Ильин А.В.</v>
      </c>
    </row>
    <row r="371" spans="1:11" ht="17.25" customHeight="1" x14ac:dyDescent="0.2">
      <c r="A371" s="49">
        <v>6</v>
      </c>
      <c r="B371" s="49">
        <v>7377</v>
      </c>
      <c r="C371" s="36" t="str">
        <f>VLOOKUP(B371,Лист1!$A$2:$M$63190,2,0)&amp;" "&amp;VLOOKUP(B371,Лист1!$A$2:$M$63190,3,0)</f>
        <v>Кожемякин Мирон</v>
      </c>
      <c r="D371" s="50">
        <f>VLOOKUP(B371,Лист1!$A$2:$M$63190,7,0)</f>
        <v>2009</v>
      </c>
      <c r="E371" s="50" t="str">
        <f>VLOOKUP(B371,Лист1!$A$2:$M$63190,8,0)</f>
        <v>КМС</v>
      </c>
      <c r="F371" s="36" t="str">
        <f>VLOOKUP(B371,Лист1!$A$2:$M$63190,9,0)&amp;IF((VLOOKUP(B371,Лист1!$A$2:$M$63190,10,0))&lt;&gt;0,"-"&amp;VLOOKUP(B371,Лист1!$A$2:$M$63190,10,0)&amp;", ",", ")&amp;VLOOKUP(B371,Лист1!$A$2:$M$63190,11,0)&amp;IF((VLOOKUP(B371,Лист1!$A$2:$M$63190,12,0))&lt;&gt;0,", "&amp;VLOOKUP(B371,Лист1!$A$2:$M$63190,12,0),"")</f>
        <v>Алтайский край, КГБУ ДО "СШОР им. К. Костенко"</v>
      </c>
      <c r="G371" s="51" t="s">
        <v>1522</v>
      </c>
      <c r="H371" s="51"/>
      <c r="I371" s="51" t="s">
        <v>1617</v>
      </c>
      <c r="J371" s="49"/>
      <c r="K371" s="36" t="str">
        <f>VLOOKUP(B371,Лист1!$A$2:$M$63190,13,0)</f>
        <v>Самсонова Н.В., Лухнёв Д.С.</v>
      </c>
    </row>
    <row r="372" spans="1:11" ht="17.25" customHeight="1" x14ac:dyDescent="0.2">
      <c r="A372" s="49"/>
      <c r="B372" s="49">
        <v>7378</v>
      </c>
      <c r="C372" s="36" t="str">
        <f>VLOOKUP(B372,Лист1!$A$2:$M$63190,2,0)&amp;" "&amp;VLOOKUP(B372,Лист1!$A$2:$M$63190,3,0)</f>
        <v>Химченко Никита</v>
      </c>
      <c r="D372" s="50">
        <f>VLOOKUP(B372,Лист1!$A$2:$M$63190,7,0)</f>
        <v>2009</v>
      </c>
      <c r="E372" s="50" t="str">
        <f>VLOOKUP(B372,Лист1!$A$2:$M$63190,8,0)</f>
        <v>I</v>
      </c>
      <c r="F372" s="36" t="str">
        <f>VLOOKUP(B372,Лист1!$A$2:$M$63190,9,0)&amp;IF((VLOOKUP(B372,Лист1!$A$2:$M$63190,10,0))&lt;&gt;0,"-"&amp;VLOOKUP(B372,Лист1!$A$2:$M$63190,10,0)&amp;", ",", ")&amp;VLOOKUP(B372,Лист1!$A$2:$M$63190,11,0)&amp;IF((VLOOKUP(B372,Лист1!$A$2:$M$63190,12,0))&lt;&gt;0,", "&amp;VLOOKUP(B372,Лист1!$A$2:$M$63190,12,0),"")</f>
        <v>Алтайский край, КГБУ ДО "СШОР им. К. Костенко"</v>
      </c>
      <c r="G372" s="51"/>
      <c r="H372" s="51"/>
      <c r="I372" s="51"/>
      <c r="J372" s="49"/>
      <c r="K372" s="36" t="str">
        <f>VLOOKUP(B372,Лист1!$A$2:$M$63190,13,0)</f>
        <v>Самсонова Н.В., Стребков В.А.</v>
      </c>
    </row>
    <row r="373" spans="1:11" ht="14.25" customHeight="1" x14ac:dyDescent="0.2">
      <c r="A373" s="49">
        <v>7</v>
      </c>
      <c r="B373" s="49">
        <v>6610</v>
      </c>
      <c r="C373" s="36" t="str">
        <f>VLOOKUP(B373,Лист1!$A$2:$M$63190,2,0)&amp;" "&amp;VLOOKUP(B373,Лист1!$A$2:$M$63190,3,0)</f>
        <v>Артемьев Лев</v>
      </c>
      <c r="D373" s="50">
        <f>VLOOKUP(B373,Лист1!$A$2:$M$63190,7,0)</f>
        <v>2009</v>
      </c>
      <c r="E373" s="50" t="str">
        <f>VLOOKUP(B373,Лист1!$A$2:$M$63190,8,0)</f>
        <v>КМС</v>
      </c>
      <c r="F373" s="36" t="str">
        <f>VLOOKUP(B373,Лист1!$A$2:$M$63190,9,0)&amp;IF((VLOOKUP(B373,Лист1!$A$2:$M$63190,10,0))&lt;&gt;0,"-"&amp;VLOOKUP(B373,Лист1!$A$2:$M$63190,10,0)&amp;", ",", ")&amp;VLOOKUP(B373,Лист1!$A$2:$M$63190,11,0)&amp;IF((VLOOKUP(B373,Лист1!$A$2:$M$63190,12,0))&lt;&gt;0,", "&amp;VLOOKUP(B373,Лист1!$A$2:$M$63190,12,0),"")</f>
        <v>Свердловская область, СШ "Динамо"</v>
      </c>
      <c r="G373" s="51" t="s">
        <v>1532</v>
      </c>
      <c r="H373" s="51"/>
      <c r="I373" s="51" t="s">
        <v>1618</v>
      </c>
      <c r="J373" s="49"/>
      <c r="K373" s="36" t="str">
        <f>VLOOKUP(B373,Лист1!$A$2:$M$63190,13,0)</f>
        <v>Воробьёва Н.В., Леонтьева Т.Б.</v>
      </c>
    </row>
    <row r="374" spans="1:11" ht="13.5" customHeight="1" x14ac:dyDescent="0.2">
      <c r="A374" s="49"/>
      <c r="B374" s="49">
        <v>7331</v>
      </c>
      <c r="C374" s="36" t="str">
        <f>VLOOKUP(B374,Лист1!$A$2:$M$63190,2,0)&amp;" "&amp;VLOOKUP(B374,Лист1!$A$2:$M$63190,3,0)</f>
        <v>Раздьяконов Андрей</v>
      </c>
      <c r="D374" s="50">
        <f>VLOOKUP(B374,Лист1!$A$2:$M$63190,7,0)</f>
        <v>2009</v>
      </c>
      <c r="E374" s="50" t="str">
        <f>VLOOKUP(B374,Лист1!$A$2:$M$63190,8,0)</f>
        <v>I</v>
      </c>
      <c r="F374" s="36" t="str">
        <f>VLOOKUP(B374,Лист1!$A$2:$M$63190,9,0)&amp;IF((VLOOKUP(B374,Лист1!$A$2:$M$63190,10,0))&lt;&gt;0,"-"&amp;VLOOKUP(B374,Лист1!$A$2:$M$63190,10,0)&amp;", ",", ")&amp;VLOOKUP(B374,Лист1!$A$2:$M$63190,11,0)&amp;IF((VLOOKUP(B374,Лист1!$A$2:$M$63190,12,0))&lt;&gt;0,", "&amp;VLOOKUP(B374,Лист1!$A$2:$M$63190,12,0),"")</f>
        <v>Свердловская область, МБОУ ДО СШ "Динамо"</v>
      </c>
      <c r="G374" s="51"/>
      <c r="H374" s="51"/>
      <c r="I374" s="51"/>
      <c r="J374" s="49"/>
      <c r="K374" s="36" t="str">
        <f>VLOOKUP(B374,Лист1!$A$2:$M$63190,13,0)</f>
        <v>Воробьева Н.В., Леонтьева Т.Б.</v>
      </c>
    </row>
    <row r="375" spans="1:11" ht="20.25" customHeight="1" x14ac:dyDescent="0.2">
      <c r="A375" s="49">
        <v>8</v>
      </c>
      <c r="B375" s="49">
        <v>6538</v>
      </c>
      <c r="C375" s="36" t="str">
        <f>VLOOKUP(B375,Лист1!$A$2:$M$63190,2,0)&amp;" "&amp;VLOOKUP(B375,Лист1!$A$2:$M$63190,3,0)</f>
        <v>Бородин Вадим</v>
      </c>
      <c r="D375" s="50">
        <f>VLOOKUP(B375,Лист1!$A$2:$M$63190,7,0)</f>
        <v>2009</v>
      </c>
      <c r="E375" s="50" t="str">
        <f>VLOOKUP(B375,Лист1!$A$2:$M$63190,8,0)</f>
        <v>I</v>
      </c>
      <c r="F375" s="36" t="str">
        <f>VLOOKUP(B375,Лист1!$A$2:$M$63190,9,0)&amp;IF((VLOOKUP(B375,Лист1!$A$2:$M$63190,10,0))&lt;&gt;0,"-"&amp;VLOOKUP(B375,Лист1!$A$2:$M$63190,10,0)&amp;", ",", ")&amp;VLOOKUP(B375,Лист1!$A$2:$M$63190,11,0)&amp;IF((VLOOKUP(B375,Лист1!$A$2:$M$63190,12,0))&lt;&gt;0,", "&amp;VLOOKUP(B375,Лист1!$A$2:$M$63190,12,0),"")</f>
        <v>Челябинская область, МБУ ДО СШОР №11 г. Челябинска</v>
      </c>
      <c r="G375" s="51" t="s">
        <v>1534</v>
      </c>
      <c r="H375" s="51" t="s">
        <v>1576</v>
      </c>
      <c r="I375" s="51" t="s">
        <v>1619</v>
      </c>
      <c r="J375" s="49"/>
      <c r="K375" s="36" t="str">
        <f>VLOOKUP(B375,Лист1!$A$2:$M$63190,13,0)</f>
        <v>Пелевина И.В.</v>
      </c>
    </row>
    <row r="376" spans="1:11" ht="20.25" customHeight="1" x14ac:dyDescent="0.2">
      <c r="A376" s="49"/>
      <c r="B376" s="49">
        <v>7437</v>
      </c>
      <c r="C376" s="36" t="str">
        <f>VLOOKUP(B376,Лист1!$A$2:$M$63190,2,0)&amp;" "&amp;VLOOKUP(B376,Лист1!$A$2:$M$63190,3,0)</f>
        <v>Новиков Кирилл</v>
      </c>
      <c r="D376" s="50">
        <f>VLOOKUP(B376,Лист1!$A$2:$M$63190,7,0)</f>
        <v>2009</v>
      </c>
      <c r="E376" s="50" t="str">
        <f>VLOOKUP(B376,Лист1!$A$2:$M$63190,8,0)</f>
        <v>I</v>
      </c>
      <c r="F376" s="36" t="str">
        <f>VLOOKUP(B376,Лист1!$A$2:$M$63190,9,0)&amp;IF((VLOOKUP(B376,Лист1!$A$2:$M$63190,10,0))&lt;&gt;0,"-"&amp;VLOOKUP(B376,Лист1!$A$2:$M$63190,10,0)&amp;", ",", ")&amp;VLOOKUP(B376,Лист1!$A$2:$M$63190,11,0)&amp;IF((VLOOKUP(B376,Лист1!$A$2:$M$63190,12,0))&lt;&gt;0,", "&amp;VLOOKUP(B376,Лист1!$A$2:$M$63190,12,0),"")</f>
        <v>Челябинская область, МБУ ДО "СШ "Умка" г. Магнитогорска</v>
      </c>
      <c r="G376" s="51"/>
      <c r="H376" s="51"/>
      <c r="I376" s="51"/>
      <c r="J376" s="49"/>
      <c r="K376" s="36" t="str">
        <f>VLOOKUP(B376,Лист1!$A$2:$M$63190,13,0)</f>
        <v>Аверьянова С.В.</v>
      </c>
    </row>
    <row r="377" spans="1:11" ht="19.5" customHeight="1" x14ac:dyDescent="0.2">
      <c r="A377" s="49">
        <v>9</v>
      </c>
      <c r="B377" s="49">
        <v>7428</v>
      </c>
      <c r="C377" s="36" t="str">
        <f>VLOOKUP(B377,Лист1!$A$2:$M$63190,2,0)&amp;" "&amp;VLOOKUP(B377,Лист1!$A$2:$M$63190,3,0)</f>
        <v>Багин Владимир</v>
      </c>
      <c r="D377" s="50">
        <f>VLOOKUP(B377,Лист1!$A$2:$M$63190,7,0)</f>
        <v>2009</v>
      </c>
      <c r="E377" s="50" t="str">
        <f>VLOOKUP(B377,Лист1!$A$2:$M$63190,8,0)</f>
        <v>II</v>
      </c>
      <c r="F377" s="36" t="str">
        <f>VLOOKUP(B377,Лист1!$A$2:$M$63190,9,0)&amp;IF((VLOOKUP(B377,Лист1!$A$2:$M$63190,10,0))&lt;&gt;0,"-"&amp;VLOOKUP(B377,Лист1!$A$2:$M$63190,10,0)&amp;", ",", ")&amp;VLOOKUP(B377,Лист1!$A$2:$M$63190,11,0)&amp;IF((VLOOKUP(B377,Лист1!$A$2:$M$63190,12,0))&lt;&gt;0,", "&amp;VLOOKUP(B377,Лист1!$A$2:$M$63190,12,0),"")</f>
        <v>Челябинская область, МБУ ДО СШОР №11 г. Челябинска</v>
      </c>
      <c r="G377" s="51" t="s">
        <v>1524</v>
      </c>
      <c r="H377" s="51" t="s">
        <v>1578</v>
      </c>
      <c r="I377" s="51" t="s">
        <v>1620</v>
      </c>
      <c r="J377" s="49"/>
      <c r="K377" s="36" t="str">
        <f>VLOOKUP(B377,Лист1!$A$2:$M$63190,13,0)</f>
        <v>Пелевина И.В., Сергейчева В.А.</v>
      </c>
    </row>
    <row r="378" spans="1:11" ht="21" customHeight="1" x14ac:dyDescent="0.2">
      <c r="A378" s="52"/>
      <c r="B378" s="49">
        <v>7427</v>
      </c>
      <c r="C378" s="36" t="str">
        <f>VLOOKUP(B378,Лист1!$A$2:$M$63190,2,0)&amp;" "&amp;VLOOKUP(B378,Лист1!$A$2:$M$63190,3,0)</f>
        <v>Шамсувалеев Вадим</v>
      </c>
      <c r="D378" s="50">
        <f>VLOOKUP(B378,Лист1!$A$2:$M$63190,7,0)</f>
        <v>2009</v>
      </c>
      <c r="E378" s="50" t="str">
        <f>VLOOKUP(B378,Лист1!$A$2:$M$63190,8,0)</f>
        <v>I</v>
      </c>
      <c r="F378" s="36" t="str">
        <f>VLOOKUP(B378,Лист1!$A$2:$M$63190,9,0)&amp;IF((VLOOKUP(B378,Лист1!$A$2:$M$63190,10,0))&lt;&gt;0,"-"&amp;VLOOKUP(B378,Лист1!$A$2:$M$63190,10,0)&amp;", ",", ")&amp;VLOOKUP(B378,Лист1!$A$2:$M$63190,11,0)&amp;IF((VLOOKUP(B378,Лист1!$A$2:$M$63190,12,0))&lt;&gt;0,", "&amp;VLOOKUP(B378,Лист1!$A$2:$M$63190,12,0),"")</f>
        <v>Челябинская область, МБУ ДО "СШ "Умка" г. Магнитогорска</v>
      </c>
      <c r="G378" s="51"/>
      <c r="H378" s="51"/>
      <c r="I378" s="53"/>
      <c r="J378" s="75"/>
      <c r="K378" s="36" t="str">
        <f>VLOOKUP(B378,Лист1!$A$2:$M$63190,13,0)</f>
        <v>Аверьянова С.В.</v>
      </c>
    </row>
    <row r="379" spans="1:11" ht="13.5" customHeight="1" x14ac:dyDescent="0.2">
      <c r="A379" s="49">
        <v>1</v>
      </c>
      <c r="B379" s="49">
        <v>6612</v>
      </c>
      <c r="C379" s="36" t="str">
        <f>VLOOKUP(B379,Лист1!$A$2:$M$63190,2,0)&amp;" "&amp;VLOOKUP(B379,Лист1!$A$2:$M$63190,3,0)</f>
        <v>Зеров Денис</v>
      </c>
      <c r="D379" s="50">
        <f>VLOOKUP(B379,Лист1!$A$2:$M$63190,7,0)</f>
        <v>2008</v>
      </c>
      <c r="E379" s="50" t="str">
        <f>VLOOKUP(B379,Лист1!$A$2:$M$63190,8,0)</f>
        <v>КМС</v>
      </c>
      <c r="F379" s="36" t="str">
        <f>VLOOKUP(B379,Лист1!$A$2:$M$63190,9,0)&amp;IF((VLOOKUP(B379,Лист1!$A$2:$M$63190,10,0))&lt;&gt;0,"-"&amp;VLOOKUP(B379,Лист1!$A$2:$M$63190,10,0)&amp;", ",", ")&amp;VLOOKUP(B379,Лист1!$A$2:$M$63190,11,0)&amp;IF((VLOOKUP(B379,Лист1!$A$2:$M$63190,12,0))&lt;&gt;0,", "&amp;VLOOKUP(B379,Лист1!$A$2:$M$63190,12,0),"")</f>
        <v>Свердловская область, СШ "Динамо"</v>
      </c>
      <c r="G379" s="51" t="s">
        <v>1527</v>
      </c>
      <c r="H379" s="51" t="s">
        <v>1584</v>
      </c>
      <c r="I379" s="51"/>
      <c r="J379" s="49"/>
      <c r="K379" s="36" t="str">
        <f>VLOOKUP(B379,Лист1!$A$2:$M$63190,13,0)</f>
        <v>Воробьёва Н.В., Леонтьева Т.Б.</v>
      </c>
    </row>
    <row r="380" spans="1:11" ht="13.5" customHeight="1" x14ac:dyDescent="0.2">
      <c r="A380" s="49"/>
      <c r="B380" s="49">
        <v>6607</v>
      </c>
      <c r="C380" s="36" t="str">
        <f>VLOOKUP(B380,Лист1!$A$2:$M$63190,2,0)&amp;" "&amp;VLOOKUP(B380,Лист1!$A$2:$M$63190,3,0)</f>
        <v>Стогний Арсений</v>
      </c>
      <c r="D380" s="50">
        <f>VLOOKUP(B380,Лист1!$A$2:$M$63190,7,0)</f>
        <v>2008</v>
      </c>
      <c r="E380" s="50" t="str">
        <f>VLOOKUP(B380,Лист1!$A$2:$M$63190,8,0)</f>
        <v>I</v>
      </c>
      <c r="F380" s="36" t="str">
        <f>VLOOKUP(B380,Лист1!$A$2:$M$63190,9,0)&amp;IF((VLOOKUP(B380,Лист1!$A$2:$M$63190,10,0))&lt;&gt;0,"-"&amp;VLOOKUP(B380,Лист1!$A$2:$M$63190,10,0)&amp;", ",", ")&amp;VLOOKUP(B380,Лист1!$A$2:$M$63190,11,0)&amp;IF((VLOOKUP(B380,Лист1!$A$2:$M$63190,12,0))&lt;&gt;0,", "&amp;VLOOKUP(B380,Лист1!$A$2:$M$63190,12,0),"")</f>
        <v>Свердловская область, СШ "Динамо"</v>
      </c>
      <c r="G380" s="51"/>
      <c r="H380" s="51"/>
      <c r="I380" s="51"/>
      <c r="J380" s="49"/>
      <c r="K380" s="36" t="str">
        <f>VLOOKUP(B380,Лист1!$A$2:$M$63190,13,0)</f>
        <v>Воробьёва Н.А., Леонтьева Т.Б.</v>
      </c>
    </row>
    <row r="381" spans="1:11" ht="13.5" customHeight="1" x14ac:dyDescent="0.2">
      <c r="A381" s="49">
        <v>1</v>
      </c>
      <c r="B381" s="49">
        <v>9450</v>
      </c>
      <c r="C381" s="36" t="str">
        <f>VLOOKUP(B381,Лист1!$A$2:$M$63190,2,0)&amp;" "&amp;VLOOKUP(B381,Лист1!$A$2:$M$63190,3,0)</f>
        <v>Кашапов Кирилл</v>
      </c>
      <c r="D381" s="50">
        <f>VLOOKUP(B381,Лист1!$A$2:$M$63190,7,0)</f>
        <v>2009</v>
      </c>
      <c r="E381" s="50" t="str">
        <f>VLOOKUP(B381,Лист1!$A$2:$M$63190,8,0)</f>
        <v>1 юн.</v>
      </c>
      <c r="F381" s="36" t="str">
        <f>VLOOKUP(B381,Лист1!$A$2:$M$63190,9,0)&amp;IF((VLOOKUP(B381,Лист1!$A$2:$M$63190,10,0))&lt;&gt;0,"-"&amp;VLOOKUP(B381,Лист1!$A$2:$M$63190,10,0)&amp;", ",", ")&amp;VLOOKUP(B381,Лист1!$A$2:$M$63190,11,0)&amp;IF((VLOOKUP(B381,Лист1!$A$2:$M$63190,12,0))&lt;&gt;0,", "&amp;VLOOKUP(B381,Лист1!$A$2:$M$63190,12,0),"")</f>
        <v>Алтайский край, КГБУ ДО "СШОР им. К. Костенко"</v>
      </c>
      <c r="G381" s="51" t="s">
        <v>1536</v>
      </c>
      <c r="H381" s="51" t="s">
        <v>1582</v>
      </c>
      <c r="I381" s="51"/>
      <c r="J381" s="49"/>
      <c r="K381" s="36" t="str">
        <f>VLOOKUP(B381,Лист1!$A$2:$M$63190,13,0)</f>
        <v>Романов Д.С.</v>
      </c>
    </row>
    <row r="382" spans="1:11" ht="13.5" customHeight="1" x14ac:dyDescent="0.2">
      <c r="A382" s="49"/>
      <c r="B382" s="49">
        <v>9441</v>
      </c>
      <c r="C382" s="36" t="str">
        <f>VLOOKUP(B382,Лист1!$A$2:$M$63190,2,0)&amp;" "&amp;VLOOKUP(B382,Лист1!$A$2:$M$63190,3,0)</f>
        <v>Никитин Матвей</v>
      </c>
      <c r="D382" s="50">
        <f>VLOOKUP(B382,Лист1!$A$2:$M$63190,7,0)</f>
        <v>2009</v>
      </c>
      <c r="E382" s="50" t="str">
        <f>VLOOKUP(B382,Лист1!$A$2:$M$63190,8,0)</f>
        <v>II</v>
      </c>
      <c r="F382" s="36" t="str">
        <f>VLOOKUP(B382,Лист1!$A$2:$M$63190,9,0)&amp;IF((VLOOKUP(B382,Лист1!$A$2:$M$63190,10,0))&lt;&gt;0,"-"&amp;VLOOKUP(B382,Лист1!$A$2:$M$63190,10,0)&amp;", ",", ")&amp;VLOOKUP(B382,Лист1!$A$2:$M$63190,11,0)&amp;IF((VLOOKUP(B382,Лист1!$A$2:$M$63190,12,0))&lt;&gt;0,", "&amp;VLOOKUP(B382,Лист1!$A$2:$M$63190,12,0),"")</f>
        <v>Алтайский край, КГБУ ДО "СШОР им. К. Костенко"</v>
      </c>
      <c r="G382" s="51"/>
      <c r="H382" s="51"/>
      <c r="I382" s="51"/>
      <c r="J382" s="49"/>
      <c r="K382" s="36" t="str">
        <f>VLOOKUP(B382,Лист1!$A$2:$M$63190,13,0)</f>
        <v>Самсонова Н.В.</v>
      </c>
    </row>
    <row r="383" spans="1:11" ht="20.25" customHeight="1" x14ac:dyDescent="0.2">
      <c r="A383" s="49">
        <v>1</v>
      </c>
      <c r="B383" s="49">
        <v>7452</v>
      </c>
      <c r="C383" s="36" t="str">
        <f>VLOOKUP(B383,Лист1!$A$2:$M$63190,2,0)&amp;" "&amp;VLOOKUP(B383,Лист1!$A$2:$M$63190,3,0)</f>
        <v>Жариков Макар</v>
      </c>
      <c r="D383" s="50">
        <f>VLOOKUP(B383,Лист1!$A$2:$M$63190,7,0)</f>
        <v>2009</v>
      </c>
      <c r="E383" s="50" t="str">
        <f>VLOOKUP(B383,Лист1!$A$2:$M$63190,8,0)</f>
        <v>III</v>
      </c>
      <c r="F383" s="36" t="str">
        <f>VLOOKUP(B383,Лист1!$A$2:$M$63190,9,0)&amp;IF((VLOOKUP(B383,Лист1!$A$2:$M$63190,10,0))&lt;&gt;0,"-"&amp;VLOOKUP(B383,Лист1!$A$2:$M$63190,10,0)&amp;", ",", ")&amp;VLOOKUP(B383,Лист1!$A$2:$M$63190,11,0)&amp;IF((VLOOKUP(B383,Лист1!$A$2:$M$63190,12,0))&lt;&gt;0,", "&amp;VLOOKUP(B383,Лист1!$A$2:$M$63190,12,0),"")</f>
        <v>Свердловская область, ГАУ ДО СО СШОР им.Я.И.Рыжкова</v>
      </c>
      <c r="G383" s="51" t="s">
        <v>1528</v>
      </c>
      <c r="H383" s="51" t="s">
        <v>1583</v>
      </c>
      <c r="I383" s="51"/>
      <c r="J383" s="49"/>
      <c r="K383" s="36" t="str">
        <f>VLOOKUP(B383,Лист1!$A$2:$M$63190,13,0)</f>
        <v>Салахова Ю.Д. Салахов Е.А.</v>
      </c>
    </row>
    <row r="384" spans="1:11" ht="13.5" customHeight="1" x14ac:dyDescent="0.2">
      <c r="A384" s="49"/>
      <c r="B384" s="49">
        <v>9353</v>
      </c>
      <c r="C384" s="36" t="str">
        <f>VLOOKUP(B384,Лист1!$A$2:$M$63190,2,0)&amp;" "&amp;VLOOKUP(B384,Лист1!$A$2:$M$63190,3,0)</f>
        <v>Куряев Максим</v>
      </c>
      <c r="D384" s="50">
        <f>VLOOKUP(B384,Лист1!$A$2:$M$63190,7,0)</f>
        <v>2009</v>
      </c>
      <c r="E384" s="50" t="str">
        <f>VLOOKUP(B384,Лист1!$A$2:$M$63190,8,0)</f>
        <v>1 юн.</v>
      </c>
      <c r="F384" s="36" t="str">
        <f>VLOOKUP(B384,Лист1!$A$2:$M$63190,9,0)&amp;IF((VLOOKUP(B384,Лист1!$A$2:$M$63190,10,0))&lt;&gt;0,"-"&amp;VLOOKUP(B384,Лист1!$A$2:$M$63190,10,0)&amp;", ",", ")&amp;VLOOKUP(B384,Лист1!$A$2:$M$63190,11,0)&amp;IF((VLOOKUP(B384,Лист1!$A$2:$M$63190,12,0))&lt;&gt;0,", "&amp;VLOOKUP(B384,Лист1!$A$2:$M$63190,12,0),"")</f>
        <v>Свердловская область, МБОУ ДО СШ "Динамо"</v>
      </c>
      <c r="G384" s="51"/>
      <c r="H384" s="51"/>
      <c r="I384" s="51"/>
      <c r="J384" s="49"/>
      <c r="K384" s="36" t="str">
        <f>VLOOKUP(B384,Лист1!$A$2:$M$63190,13,0)</f>
        <v>Воробьева Н.В., Леонтьева Т.Б.</v>
      </c>
    </row>
    <row r="385" spans="1:12" ht="13.5" customHeight="1" x14ac:dyDescent="0.2">
      <c r="A385" s="49">
        <v>1</v>
      </c>
      <c r="B385" s="49">
        <v>9453</v>
      </c>
      <c r="C385" s="36" t="str">
        <f>VLOOKUP(B385,Лист1!$A$2:$M$63190,2,0)&amp;" "&amp;VLOOKUP(B385,Лист1!$A$2:$M$63190,3,0)</f>
        <v>Шимпф Василий</v>
      </c>
      <c r="D385" s="50">
        <f>VLOOKUP(B385,Лист1!$A$2:$M$63190,7,0)</f>
        <v>2009</v>
      </c>
      <c r="E385" s="50" t="str">
        <f>VLOOKUP(B385,Лист1!$A$2:$M$63190,8,0)</f>
        <v>1 юн.</v>
      </c>
      <c r="F385" s="36" t="str">
        <f>VLOOKUP(B385,Лист1!$A$2:$M$63190,9,0)&amp;IF((VLOOKUP(B385,Лист1!$A$2:$M$63190,10,0))&lt;&gt;0,"-"&amp;VLOOKUP(B385,Лист1!$A$2:$M$63190,10,0)&amp;", ",", ")&amp;VLOOKUP(B385,Лист1!$A$2:$M$63190,11,0)&amp;IF((VLOOKUP(B385,Лист1!$A$2:$M$63190,12,0))&lt;&gt;0,", "&amp;VLOOKUP(B385,Лист1!$A$2:$M$63190,12,0),"")</f>
        <v>Алтайский край, КГБУ ДО "СШОР им. К. Костенко"</v>
      </c>
      <c r="G385" s="51" t="s">
        <v>1525</v>
      </c>
      <c r="H385" s="51" t="s">
        <v>1581</v>
      </c>
      <c r="I385" s="51"/>
      <c r="J385" s="49"/>
      <c r="K385" s="36" t="str">
        <f>VLOOKUP(B385,Лист1!$A$2:$M$63190,13,0)</f>
        <v>Романов Д.С.</v>
      </c>
    </row>
    <row r="386" spans="1:12" ht="13.5" customHeight="1" x14ac:dyDescent="0.2">
      <c r="A386" s="49"/>
      <c r="B386" s="49">
        <v>9445</v>
      </c>
      <c r="C386" s="36" t="str">
        <f>VLOOKUP(B386,Лист1!$A$2:$M$63190,2,0)&amp;" "&amp;VLOOKUP(B386,Лист1!$A$2:$M$63190,3,0)</f>
        <v>Щербатов Иван</v>
      </c>
      <c r="D386" s="50">
        <f>VLOOKUP(B386,Лист1!$A$2:$M$63190,7,0)</f>
        <v>2009</v>
      </c>
      <c r="E386" s="50" t="str">
        <f>VLOOKUP(B386,Лист1!$A$2:$M$63190,8,0)</f>
        <v>III</v>
      </c>
      <c r="F386" s="36" t="str">
        <f>VLOOKUP(B386,Лист1!$A$2:$M$63190,9,0)&amp;IF((VLOOKUP(B386,Лист1!$A$2:$M$63190,10,0))&lt;&gt;0,"-"&amp;VLOOKUP(B386,Лист1!$A$2:$M$63190,10,0)&amp;", ",", ")&amp;VLOOKUP(B386,Лист1!$A$2:$M$63190,11,0)&amp;IF((VLOOKUP(B386,Лист1!$A$2:$M$63190,12,0))&lt;&gt;0,", "&amp;VLOOKUP(B386,Лист1!$A$2:$M$63190,12,0),"")</f>
        <v>Алтайский край, КГБУ ДО "СШОР им. К. Костенко"</v>
      </c>
      <c r="G386" s="51"/>
      <c r="H386" s="51"/>
      <c r="I386" s="51"/>
      <c r="J386" s="49"/>
      <c r="K386" s="36" t="str">
        <f>VLOOKUP(B386,Лист1!$A$2:$M$63190,13,0)</f>
        <v>Самсонова Н.В.</v>
      </c>
    </row>
    <row r="387" spans="1:12" ht="17.25" customHeight="1" x14ac:dyDescent="0.2">
      <c r="A387" s="49">
        <v>1</v>
      </c>
      <c r="B387" s="49">
        <v>9384</v>
      </c>
      <c r="C387" s="36" t="str">
        <f>VLOOKUP(B387,Лист1!$A$2:$M$63190,2,0)&amp;" "&amp;VLOOKUP(B387,Лист1!$A$2:$M$63190,3,0)</f>
        <v>Минин Евгений</v>
      </c>
      <c r="D387" s="50">
        <f>VLOOKUP(B387,Лист1!$A$2:$M$63190,7,0)</f>
        <v>2009</v>
      </c>
      <c r="E387" s="50" t="str">
        <f>VLOOKUP(B387,Лист1!$A$2:$M$63190,8,0)</f>
        <v>III</v>
      </c>
      <c r="F387" s="36" t="str">
        <f>VLOOKUP(B387,Лист1!$A$2:$M$63190,9,0)&amp;IF((VLOOKUP(B387,Лист1!$A$2:$M$63190,10,0))&lt;&gt;0,"-"&amp;VLOOKUP(B387,Лист1!$A$2:$M$63190,10,0)&amp;", ",", ")&amp;VLOOKUP(B387,Лист1!$A$2:$M$63190,11,0)&amp;IF((VLOOKUP(B387,Лист1!$A$2:$M$63190,12,0))&lt;&gt;0,", "&amp;VLOOKUP(B387,Лист1!$A$2:$M$63190,12,0),"")</f>
        <v>Свердловская область, ГАУ ДО СШОР им. Я.И. Рыжкова</v>
      </c>
      <c r="G387" s="51" t="s">
        <v>1526</v>
      </c>
      <c r="H387" s="51" t="s">
        <v>1579</v>
      </c>
      <c r="I387" s="51"/>
      <c r="J387" s="49"/>
      <c r="K387" s="36" t="str">
        <f>VLOOKUP(B387,Лист1!$A$2:$M$63190,13,0)</f>
        <v>Степеренкова А.В., Салахова Ю.Д.</v>
      </c>
    </row>
    <row r="388" spans="1:12" ht="14.25" customHeight="1" x14ac:dyDescent="0.2">
      <c r="A388" s="49"/>
      <c r="B388" s="49">
        <v>7448</v>
      </c>
      <c r="C388" s="36" t="str">
        <f>VLOOKUP(B388,Лист1!$A$2:$M$63190,2,0)&amp;" "&amp;VLOOKUP(B388,Лист1!$A$2:$M$63190,3,0)</f>
        <v>Воронов Максим</v>
      </c>
      <c r="D388" s="50">
        <f>VLOOKUP(B388,Лист1!$A$2:$M$63190,7,0)</f>
        <v>2009</v>
      </c>
      <c r="E388" s="50" t="str">
        <f>VLOOKUP(B388,Лист1!$A$2:$M$63190,8,0)</f>
        <v>I</v>
      </c>
      <c r="F388" s="36" t="str">
        <f>VLOOKUP(B388,Лист1!$A$2:$M$63190,9,0)&amp;IF((VLOOKUP(B388,Лист1!$A$2:$M$63190,10,0))&lt;&gt;0,"-"&amp;VLOOKUP(B388,Лист1!$A$2:$M$63190,10,0)&amp;", ",", ")&amp;VLOOKUP(B388,Лист1!$A$2:$M$63190,11,0)&amp;IF((VLOOKUP(B388,Лист1!$A$2:$M$63190,12,0))&lt;&gt;0,", "&amp;VLOOKUP(B388,Лист1!$A$2:$M$63190,12,0),"")</f>
        <v>Свердловская область, МБОУ ДО СШ "Динамо"</v>
      </c>
      <c r="G388" s="51"/>
      <c r="H388" s="51"/>
      <c r="I388" s="51"/>
      <c r="J388" s="49"/>
      <c r="K388" s="36" t="str">
        <f>VLOOKUP(B388,Лист1!$A$2:$M$63190,13,0)</f>
        <v>Воробьева Н.В., Леонтьева Т.Б.</v>
      </c>
    </row>
    <row r="389" spans="1:12" ht="14.25" customHeight="1" x14ac:dyDescent="0.2">
      <c r="A389" s="49">
        <v>1</v>
      </c>
      <c r="B389" s="49">
        <v>9394</v>
      </c>
      <c r="C389" s="36" t="str">
        <f>VLOOKUP(B389,Лист1!$A$2:$M$63190,2,0)&amp;" "&amp;VLOOKUP(B389,Лист1!$A$2:$M$63190,3,0)</f>
        <v>Бердыгужин Саян</v>
      </c>
      <c r="D389" s="50">
        <f>VLOOKUP(B389,Лист1!$A$2:$M$63190,7,0)</f>
        <v>2008</v>
      </c>
      <c r="E389" s="50" t="str">
        <f>VLOOKUP(B389,Лист1!$A$2:$M$63190,8,0)</f>
        <v>I</v>
      </c>
      <c r="F389" s="36" t="str">
        <f>VLOOKUP(B389,Лист1!$A$2:$M$63190,9,0)&amp;IF((VLOOKUP(B389,Лист1!$A$2:$M$63190,10,0))&lt;&gt;0,"-"&amp;VLOOKUP(B389,Лист1!$A$2:$M$63190,10,0)&amp;", ",", ")&amp;VLOOKUP(B389,Лист1!$A$2:$M$63190,11,0)&amp;IF((VLOOKUP(B389,Лист1!$A$2:$M$63190,12,0))&lt;&gt;0,", "&amp;VLOOKUP(B389,Лист1!$A$2:$M$63190,12,0),"")</f>
        <v>Омская область, БУ ДО города Омска «СШОР №3»</v>
      </c>
      <c r="G389" s="51" t="s">
        <v>1535</v>
      </c>
      <c r="H389" s="51" t="s">
        <v>1580</v>
      </c>
      <c r="I389" s="51"/>
      <c r="J389" s="49"/>
      <c r="K389" s="36" t="str">
        <f>VLOOKUP(B389,Лист1!$A$2:$M$63190,13,0)</f>
        <v>Чаунина Т.Н., Полищук А.А.</v>
      </c>
    </row>
    <row r="390" spans="1:12" ht="14.25" customHeight="1" x14ac:dyDescent="0.2">
      <c r="A390" s="49"/>
      <c r="B390" s="49">
        <v>9345</v>
      </c>
      <c r="C390" s="36" t="str">
        <f>VLOOKUP(B390,Лист1!$A$2:$M$63190,2,0)&amp;" "&amp;VLOOKUP(B390,Лист1!$A$2:$M$63190,3,0)</f>
        <v>Сироткин Никита</v>
      </c>
      <c r="D390" s="50">
        <f>VLOOKUP(B390,Лист1!$A$2:$M$63190,7,0)</f>
        <v>2009</v>
      </c>
      <c r="E390" s="50" t="str">
        <f>VLOOKUP(B390,Лист1!$A$2:$M$63190,8,0)</f>
        <v>I</v>
      </c>
      <c r="F390" s="36" t="str">
        <f>VLOOKUP(B390,Лист1!$A$2:$M$63190,9,0)&amp;IF((VLOOKUP(B390,Лист1!$A$2:$M$63190,10,0))&lt;&gt;0,"-"&amp;VLOOKUP(B390,Лист1!$A$2:$M$63190,10,0)&amp;", ",", ")&amp;VLOOKUP(B390,Лист1!$A$2:$M$63190,11,0)&amp;IF((VLOOKUP(B390,Лист1!$A$2:$M$63190,12,0))&lt;&gt;0,", "&amp;VLOOKUP(B390,Лист1!$A$2:$M$63190,12,0),"")</f>
        <v>Омская область, БУ ДО города Омска "СШОР №3"</v>
      </c>
      <c r="G390" s="51"/>
      <c r="H390" s="51"/>
      <c r="I390" s="51"/>
      <c r="J390" s="49"/>
      <c r="K390" s="36" t="str">
        <f>VLOOKUP(B390,Лист1!$A$2:$M$63190,13,0)</f>
        <v>Сергеева Л.В.</v>
      </c>
    </row>
    <row r="391" spans="1:12" ht="14.25" customHeight="1" x14ac:dyDescent="0.2">
      <c r="A391" s="49">
        <v>16</v>
      </c>
      <c r="B391" s="49">
        <v>9420</v>
      </c>
      <c r="C391" s="36" t="str">
        <f>VLOOKUP(B391,Лист1!$A$2:$M$63190,2,0)&amp;" "&amp;VLOOKUP(B391,Лист1!$A$2:$M$63190,3,0)</f>
        <v>Антонов Константин</v>
      </c>
      <c r="D391" s="50">
        <f>VLOOKUP(B391,Лист1!$A$2:$M$63190,7,0)</f>
        <v>2009</v>
      </c>
      <c r="E391" s="50" t="str">
        <f>VLOOKUP(B391,Лист1!$A$2:$M$63190,8,0)</f>
        <v>III</v>
      </c>
      <c r="F391" s="36" t="str">
        <f>VLOOKUP(B391,Лист1!$A$2:$M$63190,9,0)&amp;IF((VLOOKUP(B391,Лист1!$A$2:$M$63190,10,0))&lt;&gt;0,"-"&amp;VLOOKUP(B391,Лист1!$A$2:$M$63190,10,0)&amp;", ",", ")&amp;VLOOKUP(B391,Лист1!$A$2:$M$63190,11,0)&amp;IF((VLOOKUP(B391,Лист1!$A$2:$M$63190,12,0))&lt;&gt;0,", "&amp;VLOOKUP(B391,Лист1!$A$2:$M$63190,12,0),"")</f>
        <v>Свердловская область, МБОУ ДО СШ ВИР</v>
      </c>
      <c r="G391" s="51" t="s">
        <v>1537</v>
      </c>
      <c r="H391" s="51"/>
      <c r="I391" s="51"/>
      <c r="J391" s="49"/>
      <c r="K391" s="36" t="str">
        <f>VLOOKUP(B391,Лист1!$A$2:$M$63190,13,0)</f>
        <v>Калашников М.П.</v>
      </c>
    </row>
    <row r="392" spans="1:12" ht="14.25" customHeight="1" x14ac:dyDescent="0.2">
      <c r="A392" s="49"/>
      <c r="B392" s="49">
        <v>9335</v>
      </c>
      <c r="C392" s="36" t="str">
        <f>VLOOKUP(B392,Лист1!$A$2:$M$63190,2,0)&amp;" "&amp;VLOOKUP(B392,Лист1!$A$2:$M$63190,3,0)</f>
        <v>Николаенко Данил</v>
      </c>
      <c r="D392" s="50">
        <f>VLOOKUP(B392,Лист1!$A$2:$M$63190,7,0)</f>
        <v>2008</v>
      </c>
      <c r="E392" s="50" t="str">
        <f>VLOOKUP(B392,Лист1!$A$2:$M$63190,8,0)</f>
        <v>III</v>
      </c>
      <c r="F392" s="36" t="str">
        <f>VLOOKUP(B392,Лист1!$A$2:$M$63190,9,0)&amp;IF((VLOOKUP(B392,Лист1!$A$2:$M$63190,10,0))&lt;&gt;0,"-"&amp;VLOOKUP(B392,Лист1!$A$2:$M$63190,10,0)&amp;", ",", ")&amp;VLOOKUP(B392,Лист1!$A$2:$M$63190,11,0)&amp;IF((VLOOKUP(B392,Лист1!$A$2:$M$63190,12,0))&lt;&gt;0,", "&amp;VLOOKUP(B392,Лист1!$A$2:$M$63190,12,0),"")</f>
        <v>Свердловская область, МБОУ ДО СШ ВИР</v>
      </c>
      <c r="G392" s="51"/>
      <c r="H392" s="51"/>
      <c r="I392" s="51"/>
      <c r="J392" s="49"/>
      <c r="K392" s="36" t="str">
        <f>VLOOKUP(B392,Лист1!$A$2:$M$63190,13,0)</f>
        <v>Подчиненова Н.А.</v>
      </c>
    </row>
    <row r="393" spans="1:12" ht="14.25" customHeight="1" x14ac:dyDescent="0.2">
      <c r="A393" s="49" t="s">
        <v>1539</v>
      </c>
      <c r="B393" s="49">
        <v>9354</v>
      </c>
      <c r="C393" s="36" t="str">
        <f>VLOOKUP(B393,Лист1!$A$2:$M$63190,2,0)&amp;" "&amp;VLOOKUP(B393,Лист1!$A$2:$M$63190,3,0)</f>
        <v>Артамонов Семён</v>
      </c>
      <c r="D393" s="50">
        <f>VLOOKUP(B393,Лист1!$A$2:$M$63190,7,0)</f>
        <v>2009</v>
      </c>
      <c r="E393" s="50" t="str">
        <f>VLOOKUP(B393,Лист1!$A$2:$M$63190,8,0)</f>
        <v>II</v>
      </c>
      <c r="F393" s="36" t="str">
        <f>VLOOKUP(B393,Лист1!$A$2:$M$63190,9,0)&amp;IF((VLOOKUP(B393,Лист1!$A$2:$M$63190,10,0))&lt;&gt;0,"-"&amp;VLOOKUP(B393,Лист1!$A$2:$M$63190,10,0)&amp;", ",", ")&amp;VLOOKUP(B393,Лист1!$A$2:$M$63190,11,0)&amp;IF((VLOOKUP(B393,Лист1!$A$2:$M$63190,12,0))&lt;&gt;0,", "&amp;VLOOKUP(B393,Лист1!$A$2:$M$63190,12,0),"")</f>
        <v>Омская область, БУ ДО города Омска «СШОР №3»</v>
      </c>
      <c r="G393" s="51" t="s">
        <v>1529</v>
      </c>
      <c r="H393" s="51"/>
      <c r="I393" s="51"/>
      <c r="J393" s="49"/>
      <c r="K393" s="36" t="str">
        <f>VLOOKUP(B393,Лист1!$A$2:$M$63190,13,0)</f>
        <v>Сазонкин И.Д.</v>
      </c>
    </row>
    <row r="394" spans="1:12" ht="14.25" customHeight="1" x14ac:dyDescent="0.2">
      <c r="A394" s="52"/>
      <c r="B394" s="49">
        <v>9356</v>
      </c>
      <c r="C394" s="36" t="str">
        <f>VLOOKUP(B394,Лист1!$A$2:$M$63190,2,0)&amp;" "&amp;VLOOKUP(B394,Лист1!$A$2:$M$63190,3,0)</f>
        <v>Семеров Никита</v>
      </c>
      <c r="D394" s="50">
        <f>VLOOKUP(B394,Лист1!$A$2:$M$63190,7,0)</f>
        <v>2008</v>
      </c>
      <c r="E394" s="50" t="str">
        <f>VLOOKUP(B394,Лист1!$A$2:$M$63190,8,0)</f>
        <v>I</v>
      </c>
      <c r="F394" s="36" t="str">
        <f>VLOOKUP(B394,Лист1!$A$2:$M$63190,9,0)&amp;IF((VLOOKUP(B394,Лист1!$A$2:$M$63190,10,0))&lt;&gt;0,"-"&amp;VLOOKUP(B394,Лист1!$A$2:$M$63190,10,0)&amp;", ",", ")&amp;VLOOKUP(B394,Лист1!$A$2:$M$63190,11,0)&amp;IF((VLOOKUP(B394,Лист1!$A$2:$M$63190,12,0))&lt;&gt;0,", "&amp;VLOOKUP(B394,Лист1!$A$2:$M$63190,12,0),"")</f>
        <v>Омская область, БУ ДО города Омска «СШОР №3»</v>
      </c>
      <c r="G394" s="51"/>
      <c r="H394" s="51"/>
      <c r="I394" s="51"/>
      <c r="J394" s="49"/>
      <c r="K394" s="36" t="str">
        <f>VLOOKUP(B394,Лист1!$A$2:$M$63190,13,0)</f>
        <v>Мусс О.В.</v>
      </c>
    </row>
    <row r="395" spans="1:12" ht="14.25" customHeight="1" x14ac:dyDescent="0.2">
      <c r="A395" s="49" t="s">
        <v>1539</v>
      </c>
      <c r="B395" s="49">
        <v>9404</v>
      </c>
      <c r="C395" s="36" t="str">
        <f>VLOOKUP(B395,Лист1!$A$2:$M$63190,2,0)&amp;" "&amp;VLOOKUP(B395,Лист1!$A$2:$M$63190,3,0)</f>
        <v>Котов Даниил</v>
      </c>
      <c r="D395" s="50">
        <f>VLOOKUP(B395,Лист1!$A$2:$M$63190,7,0)</f>
        <v>2009</v>
      </c>
      <c r="E395" s="50" t="str">
        <f>VLOOKUP(B395,Лист1!$A$2:$M$63190,8,0)</f>
        <v>I</v>
      </c>
      <c r="F395" s="36" t="str">
        <f>VLOOKUP(B395,Лист1!$A$2:$M$63190,9,0)&amp;IF((VLOOKUP(B395,Лист1!$A$2:$M$63190,10,0))&lt;&gt;0,"-"&amp;VLOOKUP(B395,Лист1!$A$2:$M$63190,10,0)&amp;", ",", ")&amp;VLOOKUP(B395,Лист1!$A$2:$M$63190,11,0)&amp;IF((VLOOKUP(B395,Лист1!$A$2:$M$63190,12,0))&lt;&gt;0,", "&amp;VLOOKUP(B395,Лист1!$A$2:$M$63190,12,0),"")</f>
        <v>Омская область, БУ ДО города Омска «СШОР №3»</v>
      </c>
      <c r="G395" s="51" t="s">
        <v>1538</v>
      </c>
      <c r="H395" s="51"/>
      <c r="I395" s="51"/>
      <c r="J395" s="49"/>
      <c r="K395" s="36" t="str">
        <f>VLOOKUP(B395,Лист1!$A$2:$M$63190,13,0)</f>
        <v>Сотникова Л.А.</v>
      </c>
    </row>
    <row r="396" spans="1:12" ht="17.25" customHeight="1" x14ac:dyDescent="0.2">
      <c r="A396" s="49"/>
      <c r="B396" s="49">
        <v>9403</v>
      </c>
      <c r="C396" s="36" t="str">
        <f>VLOOKUP(B396,Лист1!$A$2:$M$63190,2,0)&amp;" "&amp;VLOOKUP(B396,Лист1!$A$2:$M$63190,3,0)</f>
        <v>Магзумов Ренат</v>
      </c>
      <c r="D396" s="50">
        <f>VLOOKUP(B396,Лист1!$A$2:$M$63190,7,0)</f>
        <v>2008</v>
      </c>
      <c r="E396" s="50" t="str">
        <f>VLOOKUP(B396,Лист1!$A$2:$M$63190,8,0)</f>
        <v>I</v>
      </c>
      <c r="F396" s="36" t="str">
        <f>VLOOKUP(B396,Лист1!$A$2:$M$63190,9,0)&amp;IF((VLOOKUP(B396,Лист1!$A$2:$M$63190,10,0))&lt;&gt;0,"-"&amp;VLOOKUP(B396,Лист1!$A$2:$M$63190,10,0)&amp;", ",", ")&amp;VLOOKUP(B396,Лист1!$A$2:$M$63190,11,0)&amp;IF((VLOOKUP(B396,Лист1!$A$2:$M$63190,12,0))&lt;&gt;0,", "&amp;VLOOKUP(B396,Лист1!$A$2:$M$63190,12,0),"")</f>
        <v>Омская область, БУ ДО города Омска «СШОР №3»</v>
      </c>
      <c r="G396" s="51"/>
      <c r="H396" s="51"/>
      <c r="I396" s="51"/>
      <c r="J396" s="49"/>
      <c r="K396" s="36" t="str">
        <f>VLOOKUP(B396,Лист1!$A$2:$M$63190,13,0)</f>
        <v>Сотникова Л.А.</v>
      </c>
    </row>
    <row r="397" spans="1:12" ht="17.25" customHeight="1" x14ac:dyDescent="0.2">
      <c r="A397" s="82" t="s">
        <v>1640</v>
      </c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48"/>
    </row>
    <row r="398" spans="1:12" ht="15" customHeight="1" x14ac:dyDescent="0.2">
      <c r="A398" s="49">
        <v>1</v>
      </c>
      <c r="B398" s="49">
        <v>6841</v>
      </c>
      <c r="C398" s="36" t="str">
        <f>VLOOKUP(B398,Лист1!$A$2:$M$63190,2,0)&amp;" "&amp;VLOOKUP(B398,Лист1!$A$2:$M$63190,3,0)</f>
        <v>Торохтий Артём</v>
      </c>
      <c r="D398" s="50">
        <f>VLOOKUP(B398,Лист1!$A$2:$M$63190,7,0)</f>
        <v>2006</v>
      </c>
      <c r="E398" s="50" t="str">
        <f>VLOOKUP(B398,Лист1!$A$2:$M$63190,8,0)</f>
        <v>КМС</v>
      </c>
      <c r="F398" s="36" t="str">
        <f>VLOOKUP(B398,Лист1!$A$2:$M$63190,9,0)&amp;IF((VLOOKUP(B398,Лист1!$A$2:$M$63190,10,0))&lt;&gt;0,"-"&amp;VLOOKUP(B398,Лист1!$A$2:$M$63190,10,0)&amp;", ",", ")&amp;VLOOKUP(B398,Лист1!$A$2:$M$63190,11,0)&amp;IF((VLOOKUP(B398,Лист1!$A$2:$M$63190,12,0))&lt;&gt;0,", "&amp;VLOOKUP(B398,Лист1!$A$2:$M$63190,12,0),"")</f>
        <v>Алтайский край, КГБ ПОУ "АУОР"</v>
      </c>
      <c r="G398" s="51"/>
      <c r="H398" s="51"/>
      <c r="I398" s="51" t="s">
        <v>1552</v>
      </c>
      <c r="J398" s="49">
        <v>100</v>
      </c>
      <c r="K398" s="36" t="str">
        <f>VLOOKUP(B398,Лист1!$A$2:$M$63190,13,0)</f>
        <v>Иванов А.А.</v>
      </c>
    </row>
    <row r="399" spans="1:12" ht="15" customHeight="1" x14ac:dyDescent="0.2">
      <c r="A399" s="49"/>
      <c r="B399" s="49">
        <v>6103</v>
      </c>
      <c r="C399" s="36" t="str">
        <f>VLOOKUP(B399,Лист1!$A$2:$M$63190,2,0)&amp;" "&amp;VLOOKUP(B399,Лист1!$A$2:$M$63190,3,0)</f>
        <v>Сивков Сергей</v>
      </c>
      <c r="D399" s="50">
        <f>VLOOKUP(B399,Лист1!$A$2:$M$63190,7,0)</f>
        <v>2007</v>
      </c>
      <c r="E399" s="50" t="str">
        <f>VLOOKUP(B399,Лист1!$A$2:$M$63190,8,0)</f>
        <v>КМС</v>
      </c>
      <c r="F399" s="36" t="str">
        <f>VLOOKUP(B399,Лист1!$A$2:$M$63190,9,0)&amp;IF((VLOOKUP(B399,Лист1!$A$2:$M$63190,10,0))&lt;&gt;0,"-"&amp;VLOOKUP(B399,Лист1!$A$2:$M$63190,10,0)&amp;", ",", ")&amp;VLOOKUP(B399,Лист1!$A$2:$M$63190,11,0)&amp;IF((VLOOKUP(B399,Лист1!$A$2:$M$63190,12,0))&lt;&gt;0,", "&amp;VLOOKUP(B399,Лист1!$A$2:$M$63190,12,0),"")</f>
        <v>Алтайский край, КГБУ СП "СШОР им. К. Костенко"</v>
      </c>
      <c r="G399" s="51"/>
      <c r="H399" s="51"/>
      <c r="I399" s="51"/>
      <c r="J399" s="49"/>
      <c r="K399" s="36" t="str">
        <f>VLOOKUP(B399,Лист1!$A$2:$M$63190,13,0)</f>
        <v>Колупаев А.С.</v>
      </c>
    </row>
    <row r="400" spans="1:12" ht="15" customHeight="1" x14ac:dyDescent="0.2">
      <c r="A400" s="49">
        <v>2</v>
      </c>
      <c r="B400" s="49">
        <v>9143</v>
      </c>
      <c r="C400" s="36" t="str">
        <f>VLOOKUP(B400,Лист1!$A$2:$M$63190,2,0)&amp;" "&amp;VLOOKUP(B400,Лист1!$A$2:$M$63190,3,0)</f>
        <v>Пискун Иван</v>
      </c>
      <c r="D400" s="50">
        <f>VLOOKUP(B400,Лист1!$A$2:$M$63190,7,0)</f>
        <v>2007</v>
      </c>
      <c r="E400" s="50" t="str">
        <f>VLOOKUP(B400,Лист1!$A$2:$M$63190,8,0)</f>
        <v>КМС</v>
      </c>
      <c r="F400" s="36" t="str">
        <f>VLOOKUP(B400,Лист1!$A$2:$M$63190,9,0)&amp;IF((VLOOKUP(B400,Лист1!$A$2:$M$63190,10,0))&lt;&gt;0,"-"&amp;VLOOKUP(B400,Лист1!$A$2:$M$63190,10,0)&amp;", ",", ")&amp;VLOOKUP(B400,Лист1!$A$2:$M$63190,11,0)&amp;IF((VLOOKUP(B400,Лист1!$A$2:$M$63190,12,0))&lt;&gt;0,", "&amp;VLOOKUP(B400,Лист1!$A$2:$M$63190,12,0),"")</f>
        <v>Алтайский край, КГБУ ДО"СШОР им. К. Костенко"</v>
      </c>
      <c r="G400" s="51"/>
      <c r="H400" s="51"/>
      <c r="I400" s="51" t="s">
        <v>1553</v>
      </c>
      <c r="J400" s="49"/>
      <c r="K400" s="36" t="str">
        <f>VLOOKUP(B400,Лист1!$A$2:$M$63190,13,0)</f>
        <v>Иванов А.А., Мамутов Р.А.</v>
      </c>
    </row>
    <row r="401" spans="1:11" ht="15" customHeight="1" x14ac:dyDescent="0.2">
      <c r="A401" s="49"/>
      <c r="B401" s="49">
        <v>9142</v>
      </c>
      <c r="C401" s="36" t="str">
        <f>VLOOKUP(B401,Лист1!$A$2:$M$63190,2,0)&amp;" "&amp;VLOOKUP(B401,Лист1!$A$2:$M$63190,3,0)</f>
        <v>Голенко Матвей</v>
      </c>
      <c r="D401" s="50">
        <f>VLOOKUP(B401,Лист1!$A$2:$M$63190,7,0)</f>
        <v>2007</v>
      </c>
      <c r="E401" s="50" t="str">
        <f>VLOOKUP(B401,Лист1!$A$2:$M$63190,8,0)</f>
        <v>КМС</v>
      </c>
      <c r="F401" s="36" t="str">
        <f>VLOOKUP(B401,Лист1!$A$2:$M$63190,9,0)&amp;IF((VLOOKUP(B401,Лист1!$A$2:$M$63190,10,0))&lt;&gt;0,"-"&amp;VLOOKUP(B401,Лист1!$A$2:$M$63190,10,0)&amp;", ",", ")&amp;VLOOKUP(B401,Лист1!$A$2:$M$63190,11,0)&amp;IF((VLOOKUP(B401,Лист1!$A$2:$M$63190,12,0))&lt;&gt;0,", "&amp;VLOOKUP(B401,Лист1!$A$2:$M$63190,12,0),"")</f>
        <v>Алтайский край, КГБУ ДО"СШОР им. К. Костенко"</v>
      </c>
      <c r="G401" s="51"/>
      <c r="H401" s="51"/>
      <c r="I401" s="51"/>
      <c r="J401" s="49"/>
      <c r="K401" s="36" t="str">
        <f>VLOOKUP(B401,Лист1!$A$2:$M$63190,13,0)</f>
        <v>Иванов А.А., Мамутов Р.А.</v>
      </c>
    </row>
    <row r="402" spans="1:11" ht="15" customHeight="1" x14ac:dyDescent="0.2">
      <c r="A402" s="49">
        <v>3</v>
      </c>
      <c r="B402" s="49">
        <v>6920</v>
      </c>
      <c r="C402" s="36" t="str">
        <f>VLOOKUP(B402,Лист1!$A$2:$M$63190,2,0)&amp;" "&amp;VLOOKUP(B402,Лист1!$A$2:$M$63190,3,0)</f>
        <v>Горских Семён</v>
      </c>
      <c r="D402" s="50">
        <f>VLOOKUP(B402,Лист1!$A$2:$M$63190,7,0)</f>
        <v>2006</v>
      </c>
      <c r="E402" s="50" t="str">
        <f>VLOOKUP(B402,Лист1!$A$2:$M$63190,8,0)</f>
        <v>КМС</v>
      </c>
      <c r="F402" s="36" t="str">
        <f>VLOOKUP(B402,Лист1!$A$2:$M$63190,9,0)&amp;IF((VLOOKUP(B402,Лист1!$A$2:$M$63190,10,0))&lt;&gt;0,"-"&amp;VLOOKUP(B402,Лист1!$A$2:$M$63190,10,0)&amp;", ",", ")&amp;VLOOKUP(B402,Лист1!$A$2:$M$63190,11,0)&amp;IF((VLOOKUP(B402,Лист1!$A$2:$M$63190,12,0))&lt;&gt;0,", "&amp;VLOOKUP(B402,Лист1!$A$2:$M$63190,12,0),"")</f>
        <v>Алтайский край, КГБУ СП "СШОР им. К.Костенко"</v>
      </c>
      <c r="G402" s="51"/>
      <c r="H402" s="51"/>
      <c r="I402" s="51" t="s">
        <v>1554</v>
      </c>
      <c r="J402" s="49"/>
      <c r="K402" s="36" t="str">
        <f>VLOOKUP(B402,Лист1!$A$2:$M$63190,13,0)</f>
        <v>Сухой А.А., Ширяев В.Г.</v>
      </c>
    </row>
    <row r="403" spans="1:11" ht="15" customHeight="1" x14ac:dyDescent="0.2">
      <c r="A403" s="52"/>
      <c r="B403" s="49">
        <v>6921</v>
      </c>
      <c r="C403" s="36" t="str">
        <f>VLOOKUP(B403,Лист1!$A$2:$M$63190,2,0)&amp;" "&amp;VLOOKUP(B403,Лист1!$A$2:$M$63190,3,0)</f>
        <v>Марков Александр</v>
      </c>
      <c r="D403" s="50">
        <f>VLOOKUP(B403,Лист1!$A$2:$M$63190,7,0)</f>
        <v>2007</v>
      </c>
      <c r="E403" s="50" t="str">
        <f>VLOOKUP(B403,Лист1!$A$2:$M$63190,8,0)</f>
        <v>КМС</v>
      </c>
      <c r="F403" s="36" t="str">
        <f>VLOOKUP(B403,Лист1!$A$2:$M$63190,9,0)&amp;IF((VLOOKUP(B403,Лист1!$A$2:$M$63190,10,0))&lt;&gt;0,"-"&amp;VLOOKUP(B403,Лист1!$A$2:$M$63190,10,0)&amp;", ",", ")&amp;VLOOKUP(B403,Лист1!$A$2:$M$63190,11,0)&amp;IF((VLOOKUP(B403,Лист1!$A$2:$M$63190,12,0))&lt;&gt;0,", "&amp;VLOOKUP(B403,Лист1!$A$2:$M$63190,12,0),"")</f>
        <v>Алтайский край, КГБУ СП "СШОР им. К.Костенко"</v>
      </c>
      <c r="G403" s="51"/>
      <c r="H403" s="51"/>
      <c r="I403" s="51"/>
      <c r="J403" s="49"/>
      <c r="K403" s="36" t="str">
        <f>VLOOKUP(B403,Лист1!$A$2:$M$63190,13,0)</f>
        <v>Сухой А.А., Ширяев В.Г.</v>
      </c>
    </row>
    <row r="404" spans="1:11" ht="15" customHeight="1" x14ac:dyDescent="0.2">
      <c r="A404" s="49">
        <v>4</v>
      </c>
      <c r="B404" s="49">
        <v>5763</v>
      </c>
      <c r="C404" s="36" t="str">
        <f>VLOOKUP(B404,Лист1!$A$2:$M$63190,2,0)&amp;" "&amp;VLOOKUP(B404,Лист1!$A$2:$M$63190,3,0)</f>
        <v>Чаухан Егор</v>
      </c>
      <c r="D404" s="50">
        <f>VLOOKUP(B404,Лист1!$A$2:$M$63190,7,0)</f>
        <v>2007</v>
      </c>
      <c r="E404" s="50" t="str">
        <f>VLOOKUP(B404,Лист1!$A$2:$M$63190,8,0)</f>
        <v>КМС</v>
      </c>
      <c r="F404" s="36" t="str">
        <f>VLOOKUP(B404,Лист1!$A$2:$M$63190,9,0)&amp;IF((VLOOKUP(B404,Лист1!$A$2:$M$63190,10,0))&lt;&gt;0,"-"&amp;VLOOKUP(B404,Лист1!$A$2:$M$63190,10,0)&amp;", ",", ")&amp;VLOOKUP(B404,Лист1!$A$2:$M$63190,11,0)&amp;IF((VLOOKUP(B404,Лист1!$A$2:$M$63190,12,0))&lt;&gt;0,", "&amp;VLOOKUP(B404,Лист1!$A$2:$M$63190,12,0),"")</f>
        <v>Свердловская область, МБУ СШ "Динамо"</v>
      </c>
      <c r="G404" s="51"/>
      <c r="H404" s="51"/>
      <c r="I404" s="51" t="s">
        <v>1555</v>
      </c>
      <c r="J404" s="49"/>
      <c r="K404" s="36" t="str">
        <f>VLOOKUP(B404,Лист1!$A$2:$M$63190,13,0)</f>
        <v>Воробьева Н.В.</v>
      </c>
    </row>
    <row r="405" spans="1:11" ht="15" customHeight="1" x14ac:dyDescent="0.2">
      <c r="A405" s="49"/>
      <c r="B405" s="49">
        <v>6577</v>
      </c>
      <c r="C405" s="36" t="str">
        <f>VLOOKUP(B405,Лист1!$A$2:$M$63190,2,0)&amp;" "&amp;VLOOKUP(B405,Лист1!$A$2:$M$63190,3,0)</f>
        <v>Макаров Алексей</v>
      </c>
      <c r="D405" s="50">
        <f>VLOOKUP(B405,Лист1!$A$2:$M$63190,7,0)</f>
        <v>2007</v>
      </c>
      <c r="E405" s="50" t="str">
        <f>VLOOKUP(B405,Лист1!$A$2:$M$63190,8,0)</f>
        <v>КМС</v>
      </c>
      <c r="F405" s="36" t="str">
        <f>VLOOKUP(B405,Лист1!$A$2:$M$63190,9,0)&amp;IF((VLOOKUP(B405,Лист1!$A$2:$M$63190,10,0))&lt;&gt;0,"-"&amp;VLOOKUP(B405,Лист1!$A$2:$M$63190,10,0)&amp;", ",", ")&amp;VLOOKUP(B405,Лист1!$A$2:$M$63190,11,0)&amp;IF((VLOOKUP(B405,Лист1!$A$2:$M$63190,12,0))&lt;&gt;0,", "&amp;VLOOKUP(B405,Лист1!$A$2:$M$63190,12,0),"")</f>
        <v>Свердловская область, ГАУ ДО СО "СШОР им. Я.И. Рыжкова"</v>
      </c>
      <c r="G405" s="51"/>
      <c r="H405" s="51"/>
      <c r="I405" s="51"/>
      <c r="J405" s="49"/>
      <c r="K405" s="36" t="str">
        <f>VLOOKUP(B405,Лист1!$A$2:$M$63190,13,0)</f>
        <v>Салахов Е.А., Салахова Ю.Д.</v>
      </c>
    </row>
    <row r="406" spans="1:11" ht="15" customHeight="1" x14ac:dyDescent="0.2">
      <c r="A406" s="52" t="s">
        <v>899</v>
      </c>
      <c r="B406" s="49">
        <v>9400</v>
      </c>
      <c r="C406" s="36" t="str">
        <f>VLOOKUP(B406,Лист1!$A$2:$M$63190,2,0)&amp;" "&amp;VLOOKUP(B406,Лист1!$A$2:$M$63190,3,0)</f>
        <v>Терехов Артём</v>
      </c>
      <c r="D406" s="50">
        <f>VLOOKUP(B406,Лист1!$A$2:$M$63190,7,0)</f>
        <v>2007</v>
      </c>
      <c r="E406" s="50" t="str">
        <f>VLOOKUP(B406,Лист1!$A$2:$M$63190,8,0)</f>
        <v>КМС</v>
      </c>
      <c r="F406" s="36" t="str">
        <f>VLOOKUP(B406,Лист1!$A$2:$M$63190,9,0)&amp;IF((VLOOKUP(B406,Лист1!$A$2:$M$63190,10,0))&lt;&gt;0,"-"&amp;VLOOKUP(B406,Лист1!$A$2:$M$63190,10,0)&amp;", ",", ")&amp;VLOOKUP(B406,Лист1!$A$2:$M$63190,11,0)&amp;IF((VLOOKUP(B406,Лист1!$A$2:$M$63190,12,0))&lt;&gt;0,", "&amp;VLOOKUP(B406,Лист1!$A$2:$M$63190,12,0),"")</f>
        <v>Омская область, БУ ДО города Омска «СШОР №3»</v>
      </c>
      <c r="G406" s="51"/>
      <c r="H406" s="51"/>
      <c r="I406" s="51" t="s">
        <v>1556</v>
      </c>
      <c r="J406" s="49"/>
      <c r="K406" s="36" t="str">
        <f>VLOOKUP(B406,Лист1!$A$2:$M$63190,13,0)</f>
        <v>Сотникова Л.А.</v>
      </c>
    </row>
    <row r="407" spans="1:11" ht="15" customHeight="1" x14ac:dyDescent="0.2">
      <c r="A407" s="52"/>
      <c r="B407" s="49">
        <v>6032</v>
      </c>
      <c r="C407" s="36" t="str">
        <f>VLOOKUP(B407,Лист1!$A$2:$M$63190,2,0)&amp;" "&amp;VLOOKUP(B407,Лист1!$A$2:$M$63190,3,0)</f>
        <v>Романовский Алексей</v>
      </c>
      <c r="D407" s="50">
        <f>VLOOKUP(B407,Лист1!$A$2:$M$63190,7,0)</f>
        <v>2007</v>
      </c>
      <c r="E407" s="50" t="str">
        <f>VLOOKUP(B407,Лист1!$A$2:$M$63190,8,0)</f>
        <v>КМС</v>
      </c>
      <c r="F407" s="36" t="str">
        <f>VLOOKUP(B407,Лист1!$A$2:$M$63190,9,0)&amp;IF((VLOOKUP(B407,Лист1!$A$2:$M$63190,10,0))&lt;&gt;0,"-"&amp;VLOOKUP(B407,Лист1!$A$2:$M$63190,10,0)&amp;", ",", ")&amp;VLOOKUP(B407,Лист1!$A$2:$M$63190,11,0)&amp;IF((VLOOKUP(B407,Лист1!$A$2:$M$63190,12,0))&lt;&gt;0,", "&amp;VLOOKUP(B407,Лист1!$A$2:$M$63190,12,0),"")</f>
        <v>Омская область, БУ ДО города Омска «СШОР №3»</v>
      </c>
      <c r="G407" s="51"/>
      <c r="H407" s="51"/>
      <c r="I407" s="51"/>
      <c r="J407" s="49"/>
      <c r="K407" s="36" t="str">
        <f>VLOOKUP(B407,Лист1!$A$2:$M$63190,13,0)</f>
        <v>Сотникова Л.А.</v>
      </c>
    </row>
    <row r="408" spans="1:11" ht="15" customHeight="1" x14ac:dyDescent="0.2">
      <c r="A408" s="49">
        <v>6</v>
      </c>
      <c r="B408" s="49">
        <v>5051</v>
      </c>
      <c r="C408" s="36" t="str">
        <f>VLOOKUP(B408,Лист1!$A$2:$M$63190,2,0)&amp;" "&amp;VLOOKUP(B408,Лист1!$A$2:$M$63190,3,0)</f>
        <v>Белоногов Артем</v>
      </c>
      <c r="D408" s="50">
        <f>VLOOKUP(B408,Лист1!$A$2:$M$63190,7,0)</f>
        <v>2006</v>
      </c>
      <c r="E408" s="50" t="str">
        <f>VLOOKUP(B408,Лист1!$A$2:$M$63190,8,0)</f>
        <v>КМС</v>
      </c>
      <c r="F408" s="36" t="str">
        <f>VLOOKUP(B408,Лист1!$A$2:$M$63190,9,0)&amp;IF((VLOOKUP(B408,Лист1!$A$2:$M$63190,10,0))&lt;&gt;0,"-"&amp;VLOOKUP(B408,Лист1!$A$2:$M$63190,10,0)&amp;", ",", ")&amp;VLOOKUP(B408,Лист1!$A$2:$M$63190,11,0)&amp;IF((VLOOKUP(B408,Лист1!$A$2:$M$63190,12,0))&lt;&gt;0,", "&amp;VLOOKUP(B408,Лист1!$A$2:$M$63190,12,0),"")</f>
        <v>Свердловская область, ГАУ ДО СО "СШОР им. Я.И. Рыжкова"</v>
      </c>
      <c r="G408" s="51"/>
      <c r="H408" s="51"/>
      <c r="I408" s="51" t="s">
        <v>1557</v>
      </c>
      <c r="J408" s="49"/>
      <c r="K408" s="36" t="str">
        <f>VLOOKUP(B408,Лист1!$A$2:$M$63190,13,0)</f>
        <v>Воробьева Н.В., Салахов Е.А.</v>
      </c>
    </row>
    <row r="409" spans="1:11" ht="15" customHeight="1" x14ac:dyDescent="0.2">
      <c r="A409" s="49"/>
      <c r="B409" s="49">
        <v>5769</v>
      </c>
      <c r="C409" s="36" t="str">
        <f>VLOOKUP(B409,Лист1!$A$2:$M$63190,2,0)&amp;" "&amp;VLOOKUP(B409,Лист1!$A$2:$M$63190,3,0)</f>
        <v>Найдович Артемий</v>
      </c>
      <c r="D409" s="50">
        <f>VLOOKUP(B409,Лист1!$A$2:$M$63190,7,0)</f>
        <v>2006</v>
      </c>
      <c r="E409" s="50" t="str">
        <f>VLOOKUP(B409,Лист1!$A$2:$M$63190,8,0)</f>
        <v>I</v>
      </c>
      <c r="F409" s="36" t="str">
        <f>VLOOKUP(B409,Лист1!$A$2:$M$63190,9,0)&amp;IF((VLOOKUP(B409,Лист1!$A$2:$M$63190,10,0))&lt;&gt;0,"-"&amp;VLOOKUP(B409,Лист1!$A$2:$M$63190,10,0)&amp;", ",", ")&amp;VLOOKUP(B409,Лист1!$A$2:$M$63190,11,0)&amp;IF((VLOOKUP(B409,Лист1!$A$2:$M$63190,12,0))&lt;&gt;0,", "&amp;VLOOKUP(B409,Лист1!$A$2:$M$63190,12,0),"")</f>
        <v>Свердловская область, МБУ СШ "Динамо"</v>
      </c>
      <c r="G409" s="51"/>
      <c r="H409" s="51"/>
      <c r="I409" s="51"/>
      <c r="J409" s="49"/>
      <c r="K409" s="36" t="str">
        <f>VLOOKUP(B409,Лист1!$A$2:$M$63190,13,0)</f>
        <v>Воробьев В.В.</v>
      </c>
    </row>
    <row r="410" spans="1:11" ht="15" customHeight="1" x14ac:dyDescent="0.2">
      <c r="A410" s="49">
        <v>7</v>
      </c>
      <c r="B410" s="49">
        <v>5054</v>
      </c>
      <c r="C410" s="36" t="str">
        <f>VLOOKUP(B410,Лист1!$A$2:$M$63190,2,0)&amp;" "&amp;VLOOKUP(B410,Лист1!$A$2:$M$63190,3,0)</f>
        <v>Бурлаков Вячеслав</v>
      </c>
      <c r="D410" s="50">
        <f>VLOOKUP(B410,Лист1!$A$2:$M$63190,7,0)</f>
        <v>2006</v>
      </c>
      <c r="E410" s="50" t="str">
        <f>VLOOKUP(B410,Лист1!$A$2:$M$63190,8,0)</f>
        <v>КМС</v>
      </c>
      <c r="F410" s="36" t="str">
        <f>VLOOKUP(B410,Лист1!$A$2:$M$63190,9,0)&amp;IF((VLOOKUP(B410,Лист1!$A$2:$M$63190,10,0))&lt;&gt;0,"-"&amp;VLOOKUP(B410,Лист1!$A$2:$M$63190,10,0)&amp;", ",", ")&amp;VLOOKUP(B410,Лист1!$A$2:$M$63190,11,0)&amp;IF((VLOOKUP(B410,Лист1!$A$2:$M$63190,12,0))&lt;&gt;0,", "&amp;VLOOKUP(B410,Лист1!$A$2:$M$63190,12,0),"")</f>
        <v>Свердловская область, ГАУ ДО СО СШОР Рыжкова</v>
      </c>
      <c r="G410" s="51"/>
      <c r="H410" s="51"/>
      <c r="I410" s="51" t="s">
        <v>1558</v>
      </c>
      <c r="J410" s="49"/>
      <c r="K410" s="36" t="str">
        <f>VLOOKUP(B410,Лист1!$A$2:$M$63190,13,0)</f>
        <v>Воробьева Н.В., Ильин А.В.</v>
      </c>
    </row>
    <row r="411" spans="1:11" ht="15" customHeight="1" x14ac:dyDescent="0.2">
      <c r="A411" s="49"/>
      <c r="B411" s="49">
        <v>5767</v>
      </c>
      <c r="C411" s="36" t="str">
        <f>VLOOKUP(B411,Лист1!$A$2:$M$63190,2,0)&amp;" "&amp;VLOOKUP(B411,Лист1!$A$2:$M$63190,3,0)</f>
        <v>Старков Александр</v>
      </c>
      <c r="D411" s="50">
        <f>VLOOKUP(B411,Лист1!$A$2:$M$63190,7,0)</f>
        <v>2006</v>
      </c>
      <c r="E411" s="50" t="str">
        <f>VLOOKUP(B411,Лист1!$A$2:$M$63190,8,0)</f>
        <v>КМС</v>
      </c>
      <c r="F411" s="36" t="str">
        <f>VLOOKUP(B411,Лист1!$A$2:$M$63190,9,0)&amp;IF((VLOOKUP(B411,Лист1!$A$2:$M$63190,10,0))&lt;&gt;0,"-"&amp;VLOOKUP(B411,Лист1!$A$2:$M$63190,10,0)&amp;", ",", ")&amp;VLOOKUP(B411,Лист1!$A$2:$M$63190,11,0)&amp;IF((VLOOKUP(B411,Лист1!$A$2:$M$63190,12,0))&lt;&gt;0,", "&amp;VLOOKUP(B411,Лист1!$A$2:$M$63190,12,0),"")</f>
        <v>Свердловская область, ГАУ ДО СО "СШОР им. Я.И. Рыжкова"</v>
      </c>
      <c r="G411" s="51"/>
      <c r="H411" s="51"/>
      <c r="I411" s="51"/>
      <c r="J411" s="49"/>
      <c r="K411" s="36" t="str">
        <f>VLOOKUP(B411,Лист1!$A$2:$M$63190,13,0)</f>
        <v>Ильин А.В.</v>
      </c>
    </row>
    <row r="412" spans="1:11" ht="15" customHeight="1" x14ac:dyDescent="0.2">
      <c r="A412" s="49">
        <v>8</v>
      </c>
      <c r="B412" s="49">
        <v>5757</v>
      </c>
      <c r="C412" s="36" t="str">
        <f>VLOOKUP(B412,Лист1!$A$2:$M$63190,2,0)&amp;" "&amp;VLOOKUP(B412,Лист1!$A$2:$M$63190,3,0)</f>
        <v>Фоминых Денис</v>
      </c>
      <c r="D412" s="50">
        <f>VLOOKUP(B412,Лист1!$A$2:$M$63190,7,0)</f>
        <v>2007</v>
      </c>
      <c r="E412" s="50" t="str">
        <f>VLOOKUP(B412,Лист1!$A$2:$M$63190,8,0)</f>
        <v>I</v>
      </c>
      <c r="F412" s="36" t="str">
        <f>VLOOKUP(B412,Лист1!$A$2:$M$63190,9,0)&amp;IF((VLOOKUP(B412,Лист1!$A$2:$M$63190,10,0))&lt;&gt;0,"-"&amp;VLOOKUP(B412,Лист1!$A$2:$M$63190,10,0)&amp;", ",", ")&amp;VLOOKUP(B412,Лист1!$A$2:$M$63190,11,0)&amp;IF((VLOOKUP(B412,Лист1!$A$2:$M$63190,12,0))&lt;&gt;0,", "&amp;VLOOKUP(B412,Лист1!$A$2:$M$63190,12,0),"")</f>
        <v>Свердловская область, МБУ СШ ВИР</v>
      </c>
      <c r="G412" s="51"/>
      <c r="H412" s="51"/>
      <c r="I412" s="51" t="s">
        <v>1559</v>
      </c>
      <c r="J412" s="49"/>
      <c r="K412" s="36" t="str">
        <f>VLOOKUP(B412,Лист1!$A$2:$M$63190,13,0)</f>
        <v>Подчиненова Н.А.</v>
      </c>
    </row>
    <row r="413" spans="1:11" ht="15" customHeight="1" x14ac:dyDescent="0.2">
      <c r="A413" s="49"/>
      <c r="B413" s="49">
        <v>9415</v>
      </c>
      <c r="C413" s="36" t="str">
        <f>VLOOKUP(B413,Лист1!$A$2:$M$63190,2,0)&amp;" "&amp;VLOOKUP(B413,Лист1!$A$2:$M$63190,3,0)</f>
        <v>Ефимов Степан</v>
      </c>
      <c r="D413" s="50">
        <f>VLOOKUP(B413,Лист1!$A$2:$M$63190,7,0)</f>
        <v>2006</v>
      </c>
      <c r="E413" s="50" t="str">
        <f>VLOOKUP(B413,Лист1!$A$2:$M$63190,8,0)</f>
        <v>I</v>
      </c>
      <c r="F413" s="36" t="str">
        <f>VLOOKUP(B413,Лист1!$A$2:$M$63190,9,0)&amp;IF((VLOOKUP(B413,Лист1!$A$2:$M$63190,10,0))&lt;&gt;0,"-"&amp;VLOOKUP(B413,Лист1!$A$2:$M$63190,10,0)&amp;", ",", ")&amp;VLOOKUP(B413,Лист1!$A$2:$M$63190,11,0)&amp;IF((VLOOKUP(B413,Лист1!$A$2:$M$63190,12,0))&lt;&gt;0,", "&amp;VLOOKUP(B413,Лист1!$A$2:$M$63190,12,0),"")</f>
        <v>Свердловская область, МБОУ ДО СШ ВИР</v>
      </c>
      <c r="G413" s="51"/>
      <c r="H413" s="51"/>
      <c r="I413" s="51"/>
      <c r="J413" s="49"/>
      <c r="K413" s="36" t="str">
        <f>VLOOKUP(B413,Лист1!$A$2:$M$63190,13,0)</f>
        <v>Калашников М.П.</v>
      </c>
    </row>
    <row r="414" spans="1:11" ht="15" customHeight="1" x14ac:dyDescent="0.2">
      <c r="A414" s="49">
        <v>9</v>
      </c>
      <c r="B414" s="49">
        <v>9458</v>
      </c>
      <c r="C414" s="36" t="str">
        <f>VLOOKUP(B414,Лист1!$A$2:$M$63190,2,0)&amp;" "&amp;VLOOKUP(B414,Лист1!$A$2:$M$63190,3,0)</f>
        <v>Теганов Артём</v>
      </c>
      <c r="D414" s="50">
        <f>VLOOKUP(B414,Лист1!$A$2:$M$63190,7,0)</f>
        <v>2007</v>
      </c>
      <c r="E414" s="50" t="str">
        <f>VLOOKUP(B414,Лист1!$A$2:$M$63190,8,0)</f>
        <v>III</v>
      </c>
      <c r="F414" s="36" t="str">
        <f>VLOOKUP(B414,Лист1!$A$2:$M$63190,9,0)&amp;IF((VLOOKUP(B414,Лист1!$A$2:$M$63190,10,0))&lt;&gt;0,"-"&amp;VLOOKUP(B414,Лист1!$A$2:$M$63190,10,0)&amp;", ",", ")&amp;VLOOKUP(B414,Лист1!$A$2:$M$63190,11,0)&amp;IF((VLOOKUP(B414,Лист1!$A$2:$M$63190,12,0))&lt;&gt;0,", "&amp;VLOOKUP(B414,Лист1!$A$2:$M$63190,12,0),"")</f>
        <v>Алтайский край, КГБУ ДО "СШОР им. К. Костенко"</v>
      </c>
      <c r="G414" s="51"/>
      <c r="H414" s="51"/>
      <c r="I414" s="51" t="s">
        <v>1560</v>
      </c>
      <c r="J414" s="49"/>
      <c r="K414" s="36" t="str">
        <f>VLOOKUP(B414,Лист1!$A$2:$M$63190,13,0)</f>
        <v>Иванов А.А., Мамутов Р.А.</v>
      </c>
    </row>
    <row r="415" spans="1:11" ht="15" customHeight="1" x14ac:dyDescent="0.2">
      <c r="A415" s="49"/>
      <c r="B415" s="49">
        <v>9457</v>
      </c>
      <c r="C415" s="36" t="str">
        <f>VLOOKUP(B415,Лист1!$A$2:$M$63190,2,0)&amp;" "&amp;VLOOKUP(B415,Лист1!$A$2:$M$63190,3,0)</f>
        <v>Сызганов Леонид</v>
      </c>
      <c r="D415" s="50">
        <f>VLOOKUP(B415,Лист1!$A$2:$M$63190,7,0)</f>
        <v>2007</v>
      </c>
      <c r="E415" s="50" t="str">
        <f>VLOOKUP(B415,Лист1!$A$2:$M$63190,8,0)</f>
        <v>1 юн.</v>
      </c>
      <c r="F415" s="36" t="str">
        <f>VLOOKUP(B415,Лист1!$A$2:$M$63190,9,0)&amp;IF((VLOOKUP(B415,Лист1!$A$2:$M$63190,10,0))&lt;&gt;0,"-"&amp;VLOOKUP(B415,Лист1!$A$2:$M$63190,10,0)&amp;", ",", ")&amp;VLOOKUP(B415,Лист1!$A$2:$M$63190,11,0)&amp;IF((VLOOKUP(B415,Лист1!$A$2:$M$63190,12,0))&lt;&gt;0,", "&amp;VLOOKUP(B415,Лист1!$A$2:$M$63190,12,0),"")</f>
        <v>Алтайский край, КГБУ ДО "СШОР им. К. Костенко"</v>
      </c>
      <c r="G415" s="51"/>
      <c r="H415" s="51"/>
      <c r="I415" s="51"/>
      <c r="J415" s="49"/>
      <c r="K415" s="36" t="str">
        <f>VLOOKUP(B415,Лист1!$A$2:$M$63190,13,0)</f>
        <v>Иванов А.А., Мамутов Р.А.</v>
      </c>
    </row>
    <row r="416" spans="1:11" ht="15" customHeight="1" x14ac:dyDescent="0.2">
      <c r="A416" s="49">
        <v>10</v>
      </c>
      <c r="B416" s="49">
        <v>9390</v>
      </c>
      <c r="C416" s="36" t="str">
        <f>VLOOKUP(B416,Лист1!$A$2:$M$63190,2,0)&amp;" "&amp;VLOOKUP(B416,Лист1!$A$2:$M$63190,3,0)</f>
        <v>Герасимов Владислав</v>
      </c>
      <c r="D416" s="50">
        <f>VLOOKUP(B416,Лист1!$A$2:$M$63190,7,0)</f>
        <v>2009</v>
      </c>
      <c r="E416" s="50" t="str">
        <f>VLOOKUP(B416,Лист1!$A$2:$M$63190,8,0)</f>
        <v>III</v>
      </c>
      <c r="F416" s="36" t="str">
        <f>VLOOKUP(B416,Лист1!$A$2:$M$63190,9,0)&amp;IF((VLOOKUP(B416,Лист1!$A$2:$M$63190,10,0))&lt;&gt;0,"-"&amp;VLOOKUP(B416,Лист1!$A$2:$M$63190,10,0)&amp;", ",", ")&amp;VLOOKUP(B416,Лист1!$A$2:$M$63190,11,0)&amp;IF((VLOOKUP(B416,Лист1!$A$2:$M$63190,12,0))&lt;&gt;0,", "&amp;VLOOKUP(B416,Лист1!$A$2:$M$63190,12,0),"")</f>
        <v>Свердловская область, МБОУ ДО СШ "Динамо"</v>
      </c>
      <c r="G416" s="51"/>
      <c r="H416" s="51"/>
      <c r="I416" s="51" t="s">
        <v>1561</v>
      </c>
      <c r="J416" s="49"/>
      <c r="K416" s="36" t="str">
        <f>VLOOKUP(B416,Лист1!$A$2:$M$63190,13,0)</f>
        <v>Дедюнин В.В., Ильин А.В.</v>
      </c>
    </row>
    <row r="417" spans="1:12" ht="15" customHeight="1" x14ac:dyDescent="0.2">
      <c r="A417" s="49"/>
      <c r="B417" s="49">
        <v>6605</v>
      </c>
      <c r="C417" s="36" t="str">
        <f>VLOOKUP(B417,Лист1!$A$2:$M$63190,2,0)&amp;" "&amp;VLOOKUP(B417,Лист1!$A$2:$M$63190,3,0)</f>
        <v>Мардер Николай</v>
      </c>
      <c r="D417" s="50">
        <f>VLOOKUP(B417,Лист1!$A$2:$M$63190,7,0)</f>
        <v>2008</v>
      </c>
      <c r="E417" s="50" t="str">
        <f>VLOOKUP(B417,Лист1!$A$2:$M$63190,8,0)</f>
        <v>I</v>
      </c>
      <c r="F417" s="36" t="str">
        <f>VLOOKUP(B417,Лист1!$A$2:$M$63190,9,0)&amp;IF((VLOOKUP(B417,Лист1!$A$2:$M$63190,10,0))&lt;&gt;0,"-"&amp;VLOOKUP(B417,Лист1!$A$2:$M$63190,10,0)&amp;", ",", ")&amp;VLOOKUP(B417,Лист1!$A$2:$M$63190,11,0)&amp;IF((VLOOKUP(B417,Лист1!$A$2:$M$63190,12,0))&lt;&gt;0,", "&amp;VLOOKUP(B417,Лист1!$A$2:$M$63190,12,0),"")</f>
        <v>Свердловская область, СШ "Динамо"</v>
      </c>
      <c r="G417" s="51"/>
      <c r="H417" s="51"/>
      <c r="I417" s="51"/>
      <c r="J417" s="49"/>
      <c r="K417" s="36" t="str">
        <f>VLOOKUP(B417,Лист1!$A$2:$M$63190,13,0)</f>
        <v>Ильин А.В.</v>
      </c>
    </row>
    <row r="418" spans="1:12" ht="17.25" customHeight="1" x14ac:dyDescent="0.2">
      <c r="A418" s="82" t="s">
        <v>1641</v>
      </c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48"/>
    </row>
    <row r="419" spans="1:12" ht="17.25" customHeight="1" x14ac:dyDescent="0.2">
      <c r="A419" s="49">
        <v>1</v>
      </c>
      <c r="B419" s="49">
        <v>7321</v>
      </c>
      <c r="C419" s="36" t="str">
        <f>VLOOKUP(B419,Лист1!$A$2:$M$63190,2,0)&amp;" "&amp;VLOOKUP(B419,Лист1!$A$2:$M$63190,3,0)</f>
        <v>Вересников Вадим</v>
      </c>
      <c r="D419" s="50">
        <f>VLOOKUP(B419,Лист1!$A$2:$M$63190,7,0)</f>
        <v>2007</v>
      </c>
      <c r="E419" s="50" t="str">
        <f>VLOOKUP(B419,Лист1!$A$2:$M$63190,8,0)</f>
        <v>КМС</v>
      </c>
      <c r="F419" s="36" t="str">
        <f>VLOOKUP(B419,Лист1!$A$2:$M$63190,9,0)&amp;IF((VLOOKUP(B419,Лист1!$A$2:$M$63190,10,0))&lt;&gt;0,"-"&amp;VLOOKUP(B419,Лист1!$A$2:$M$63190,10,0)&amp;", ",", ")&amp;VLOOKUP(B419,Лист1!$A$2:$M$63190,11,0)&amp;IF((VLOOKUP(B419,Лист1!$A$2:$M$63190,12,0))&lt;&gt;0,", "&amp;VLOOKUP(B419,Лист1!$A$2:$M$63190,12,0),"")</f>
        <v>Свердловская область, МБОУ ДО СШ "Виктория</v>
      </c>
      <c r="G419" s="51"/>
      <c r="H419" s="51"/>
      <c r="I419" s="51" t="s">
        <v>1567</v>
      </c>
      <c r="J419" s="49"/>
      <c r="K419" s="36" t="str">
        <f>VLOOKUP(B419,Лист1!$A$2:$M$63190,13,0)</f>
        <v>Кожин С.Ю.</v>
      </c>
    </row>
    <row r="420" spans="1:12" ht="17.25" customHeight="1" x14ac:dyDescent="0.2">
      <c r="A420" s="49"/>
      <c r="B420" s="49">
        <v>7330</v>
      </c>
      <c r="C420" s="36" t="str">
        <f>VLOOKUP(B420,Лист1!$A$2:$M$63190,2,0)&amp;" "&amp;VLOOKUP(B420,Лист1!$A$2:$M$63190,3,0)</f>
        <v>Пронькин Максим</v>
      </c>
      <c r="D420" s="50">
        <f>VLOOKUP(B420,Лист1!$A$2:$M$63190,7,0)</f>
        <v>2007</v>
      </c>
      <c r="E420" s="50" t="str">
        <f>VLOOKUP(B420,Лист1!$A$2:$M$63190,8,0)</f>
        <v>II</v>
      </c>
      <c r="F420" s="36" t="str">
        <f>VLOOKUP(B420,Лист1!$A$2:$M$63190,9,0)&amp;IF((VLOOKUP(B420,Лист1!$A$2:$M$63190,10,0))&lt;&gt;0,"-"&amp;VLOOKUP(B420,Лист1!$A$2:$M$63190,10,0)&amp;", ",", ")&amp;VLOOKUP(B420,Лист1!$A$2:$M$63190,11,0)&amp;IF((VLOOKUP(B420,Лист1!$A$2:$M$63190,12,0))&lt;&gt;0,", "&amp;VLOOKUP(B420,Лист1!$A$2:$M$63190,12,0),"")</f>
        <v>Свердловская область, МБОУ ДО СШ "ВИР"</v>
      </c>
      <c r="G420" s="51"/>
      <c r="H420" s="51"/>
      <c r="I420" s="51"/>
      <c r="J420" s="49"/>
      <c r="K420" s="36" t="str">
        <f>VLOOKUP(B420,Лист1!$A$2:$M$63190,13,0)</f>
        <v>Кильметова Т.А.</v>
      </c>
    </row>
    <row r="421" spans="1:12" ht="17.25" customHeight="1" x14ac:dyDescent="0.2">
      <c r="A421" s="49">
        <v>2</v>
      </c>
      <c r="B421" s="49">
        <v>6099</v>
      </c>
      <c r="C421" s="36" t="str">
        <f>VLOOKUP(B421,Лист1!$A$2:$M$63190,2,0)&amp;" "&amp;VLOOKUP(B421,Лист1!$A$2:$M$63190,3,0)</f>
        <v>Прозоров Денис</v>
      </c>
      <c r="D421" s="50">
        <f>VLOOKUP(B421,Лист1!$A$2:$M$63190,7,0)</f>
        <v>2006</v>
      </c>
      <c r="E421" s="50" t="str">
        <f>VLOOKUP(B421,Лист1!$A$2:$M$63190,8,0)</f>
        <v>КМС</v>
      </c>
      <c r="F421" s="36" t="str">
        <f>VLOOKUP(B421,Лист1!$A$2:$M$63190,9,0)&amp;IF((VLOOKUP(B421,Лист1!$A$2:$M$63190,10,0))&lt;&gt;0,"-"&amp;VLOOKUP(B421,Лист1!$A$2:$M$63190,10,0)&amp;", ",", ")&amp;VLOOKUP(B421,Лист1!$A$2:$M$63190,11,0)&amp;IF((VLOOKUP(B421,Лист1!$A$2:$M$63190,12,0))&lt;&gt;0,", "&amp;VLOOKUP(B421,Лист1!$A$2:$M$63190,12,0),"")</f>
        <v>Алтайский край, КГБУ СП "СШОР им. К. Костенко"</v>
      </c>
      <c r="G421" s="51"/>
      <c r="H421" s="51"/>
      <c r="I421" s="51" t="s">
        <v>1568</v>
      </c>
      <c r="J421" s="49"/>
      <c r="K421" s="36" t="str">
        <f>VLOOKUP(B421,Лист1!$A$2:$M$63190,13,0)</f>
        <v>Лухнёв Д.С.</v>
      </c>
    </row>
    <row r="422" spans="1:12" ht="17.25" customHeight="1" x14ac:dyDescent="0.2">
      <c r="A422" s="49"/>
      <c r="B422" s="49">
        <v>7371</v>
      </c>
      <c r="C422" s="36" t="str">
        <f>VLOOKUP(B422,Лист1!$A$2:$M$63190,2,0)&amp;" "&amp;VLOOKUP(B422,Лист1!$A$2:$M$63190,3,0)</f>
        <v>Самсонов Демид</v>
      </c>
      <c r="D422" s="50">
        <f>VLOOKUP(B422,Лист1!$A$2:$M$63190,7,0)</f>
        <v>2007</v>
      </c>
      <c r="E422" s="50" t="str">
        <f>VLOOKUP(B422,Лист1!$A$2:$M$63190,8,0)</f>
        <v>I</v>
      </c>
      <c r="F422" s="36" t="str">
        <f>VLOOKUP(B422,Лист1!$A$2:$M$63190,9,0)&amp;IF((VLOOKUP(B422,Лист1!$A$2:$M$63190,10,0))&lt;&gt;0,"-"&amp;VLOOKUP(B422,Лист1!$A$2:$M$63190,10,0)&amp;", ",", ")&amp;VLOOKUP(B422,Лист1!$A$2:$M$63190,11,0)&amp;IF((VLOOKUP(B422,Лист1!$A$2:$M$63190,12,0))&lt;&gt;0,", "&amp;VLOOKUP(B422,Лист1!$A$2:$M$63190,12,0),"")</f>
        <v>Алтайский край, КГБУ ДО "СШОР им. К. Костенко"</v>
      </c>
      <c r="G422" s="51"/>
      <c r="H422" s="51"/>
      <c r="I422" s="51"/>
      <c r="J422" s="49"/>
      <c r="K422" s="36" t="str">
        <f>VLOOKUP(B422,Лист1!$A$2:$M$63190,13,0)</f>
        <v>Самсонова Н.В.</v>
      </c>
    </row>
    <row r="423" spans="1:12" ht="17.25" customHeight="1" x14ac:dyDescent="0.2">
      <c r="A423" s="52" t="s">
        <v>901</v>
      </c>
      <c r="B423" s="49">
        <v>7446</v>
      </c>
      <c r="C423" s="36" t="str">
        <f>VLOOKUP(B423,Лист1!$A$2:$M$63190,2,0)&amp;" "&amp;VLOOKUP(B423,Лист1!$A$2:$M$63190,3,0)</f>
        <v>Тихомиров Руслан</v>
      </c>
      <c r="D423" s="50">
        <f>VLOOKUP(B423,Лист1!$A$2:$M$63190,7,0)</f>
        <v>2007</v>
      </c>
      <c r="E423" s="50" t="str">
        <f>VLOOKUP(B423,Лист1!$A$2:$M$63190,8,0)</f>
        <v>I</v>
      </c>
      <c r="F423" s="36" t="str">
        <f>VLOOKUP(B423,Лист1!$A$2:$M$63190,9,0)&amp;IF((VLOOKUP(B423,Лист1!$A$2:$M$63190,10,0))&lt;&gt;0,"-"&amp;VLOOKUP(B423,Лист1!$A$2:$M$63190,10,0)&amp;", ",", ")&amp;VLOOKUP(B423,Лист1!$A$2:$M$63190,11,0)&amp;IF((VLOOKUP(B423,Лист1!$A$2:$M$63190,12,0))&lt;&gt;0,", "&amp;VLOOKUP(B423,Лист1!$A$2:$M$63190,12,0),"")</f>
        <v>Свердловская область, МБУ ДО СШ "ВИР"</v>
      </c>
      <c r="G423" s="51"/>
      <c r="H423" s="51"/>
      <c r="I423" s="51" t="s">
        <v>1569</v>
      </c>
      <c r="J423" s="49"/>
      <c r="K423" s="36" t="str">
        <f>VLOOKUP(B423,Лист1!$A$2:$M$63190,13,0)</f>
        <v>Подчиненова Н.А.</v>
      </c>
    </row>
    <row r="424" spans="1:12" ht="17.25" customHeight="1" x14ac:dyDescent="0.2">
      <c r="A424" s="52"/>
      <c r="B424" s="49">
        <v>7322</v>
      </c>
      <c r="C424" s="36" t="str">
        <f>VLOOKUP(B424,Лист1!$A$2:$M$63190,2,0)&amp;" "&amp;VLOOKUP(B424,Лист1!$A$2:$M$63190,3,0)</f>
        <v>Зведенинов Георгий</v>
      </c>
      <c r="D424" s="50">
        <f>VLOOKUP(B424,Лист1!$A$2:$M$63190,7,0)</f>
        <v>2007</v>
      </c>
      <c r="E424" s="50" t="str">
        <f>VLOOKUP(B424,Лист1!$A$2:$M$63190,8,0)</f>
        <v>I</v>
      </c>
      <c r="F424" s="36" t="str">
        <f>VLOOKUP(B424,Лист1!$A$2:$M$63190,9,0)&amp;IF((VLOOKUP(B424,Лист1!$A$2:$M$63190,10,0))&lt;&gt;0,"-"&amp;VLOOKUP(B424,Лист1!$A$2:$M$63190,10,0)&amp;", ",", ")&amp;VLOOKUP(B424,Лист1!$A$2:$M$63190,11,0)&amp;IF((VLOOKUP(B424,Лист1!$A$2:$M$63190,12,0))&lt;&gt;0,", "&amp;VLOOKUP(B424,Лист1!$A$2:$M$63190,12,0),"")</f>
        <v>Свердловская область, МБОУ ДО СШ "Виктория"</v>
      </c>
      <c r="G424" s="51"/>
      <c r="H424" s="51"/>
      <c r="I424" s="51"/>
      <c r="J424" s="49"/>
      <c r="K424" s="36" t="str">
        <f>VLOOKUP(B424,Лист1!$A$2:$M$63190,13,0)</f>
        <v>Кожин С.Ю.</v>
      </c>
    </row>
    <row r="425" spans="1:12" ht="17.25" customHeight="1" x14ac:dyDescent="0.2">
      <c r="A425" s="49">
        <v>4</v>
      </c>
      <c r="B425" s="49">
        <v>9402</v>
      </c>
      <c r="C425" s="36" t="str">
        <f>VLOOKUP(B425,Лист1!$A$2:$M$63190,2,0)&amp;" "&amp;VLOOKUP(B425,Лист1!$A$2:$M$63190,3,0)</f>
        <v>Евсеев Артем</v>
      </c>
      <c r="D425" s="50">
        <f>VLOOKUP(B425,Лист1!$A$2:$M$63190,7,0)</f>
        <v>2007</v>
      </c>
      <c r="E425" s="50" t="str">
        <f>VLOOKUP(B425,Лист1!$A$2:$M$63190,8,0)</f>
        <v>КМС</v>
      </c>
      <c r="F425" s="36" t="str">
        <f>VLOOKUP(B425,Лист1!$A$2:$M$63190,9,0)&amp;IF((VLOOKUP(B425,Лист1!$A$2:$M$63190,10,0))&lt;&gt;0,"-"&amp;VLOOKUP(B425,Лист1!$A$2:$M$63190,10,0)&amp;", ",", ")&amp;VLOOKUP(B425,Лист1!$A$2:$M$63190,11,0)&amp;IF((VLOOKUP(B425,Лист1!$A$2:$M$63190,12,0))&lt;&gt;0,", "&amp;VLOOKUP(B425,Лист1!$A$2:$M$63190,12,0),"")</f>
        <v>Омская область, БУ ДО города Омска «СШОР №3»</v>
      </c>
      <c r="G425" s="51"/>
      <c r="H425" s="51"/>
      <c r="I425" s="51" t="s">
        <v>1570</v>
      </c>
      <c r="J425" s="49"/>
      <c r="K425" s="36" t="str">
        <f>VLOOKUP(B425,Лист1!$A$2:$M$63190,13,0)</f>
        <v>Сотникова Л.А.</v>
      </c>
    </row>
    <row r="426" spans="1:12" ht="17.25" customHeight="1" x14ac:dyDescent="0.2">
      <c r="A426" s="52"/>
      <c r="B426" s="49">
        <v>9401</v>
      </c>
      <c r="C426" s="36" t="str">
        <f>VLOOKUP(B426,Лист1!$A$2:$M$63190,2,0)&amp;" "&amp;VLOOKUP(B426,Лист1!$A$2:$M$63190,3,0)</f>
        <v>Тригубов Кирилл</v>
      </c>
      <c r="D426" s="50">
        <f>VLOOKUP(B426,Лист1!$A$2:$M$63190,7,0)</f>
        <v>2007</v>
      </c>
      <c r="E426" s="50" t="str">
        <f>VLOOKUP(B426,Лист1!$A$2:$M$63190,8,0)</f>
        <v>КМС</v>
      </c>
      <c r="F426" s="36" t="str">
        <f>VLOOKUP(B426,Лист1!$A$2:$M$63190,9,0)&amp;IF((VLOOKUP(B426,Лист1!$A$2:$M$63190,10,0))&lt;&gt;0,"-"&amp;VLOOKUP(B426,Лист1!$A$2:$M$63190,10,0)&amp;", ",", ")&amp;VLOOKUP(B426,Лист1!$A$2:$M$63190,11,0)&amp;IF((VLOOKUP(B426,Лист1!$A$2:$M$63190,12,0))&lt;&gt;0,", "&amp;VLOOKUP(B426,Лист1!$A$2:$M$63190,12,0),"")</f>
        <v>Омская область, БУ ДО города Омска «СШОР №3»</v>
      </c>
      <c r="G426" s="51"/>
      <c r="H426" s="51"/>
      <c r="I426" s="51"/>
      <c r="J426" s="49"/>
      <c r="K426" s="36" t="str">
        <f>VLOOKUP(B426,Лист1!$A$2:$M$63190,13,0)</f>
        <v>Сотникова Л.А.</v>
      </c>
    </row>
    <row r="427" spans="1:12" ht="17.25" customHeight="1" x14ac:dyDescent="0.2">
      <c r="A427" s="82" t="s">
        <v>1642</v>
      </c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48"/>
    </row>
    <row r="428" spans="1:12" ht="17.25" customHeight="1" x14ac:dyDescent="0.2">
      <c r="A428" s="49">
        <v>1</v>
      </c>
      <c r="B428" s="49">
        <v>5053</v>
      </c>
      <c r="C428" s="36" t="str">
        <f>VLOOKUP(B428,Лист1!$A$2:$M$63190,2,0)&amp;" "&amp;VLOOKUP(B428,Лист1!$A$2:$M$63190,3,0)</f>
        <v>Близнюкова Дарья</v>
      </c>
      <c r="D428" s="50">
        <f>VLOOKUP(B428,Лист1!$A$2:$M$63190,7,0)</f>
        <v>2006</v>
      </c>
      <c r="E428" s="50" t="str">
        <f>VLOOKUP(B428,Лист1!$A$2:$M$63190,8,0)</f>
        <v>МС</v>
      </c>
      <c r="F428" s="36" t="str">
        <f>VLOOKUP(B428,Лист1!$A$2:$M$63190,9,0)&amp;IF((VLOOKUP(B428,Лист1!$A$2:$M$63190,10,0))&lt;&gt;0,"-"&amp;VLOOKUP(B428,Лист1!$A$2:$M$63190,10,0)&amp;", ",", ")&amp;VLOOKUP(B428,Лист1!$A$2:$M$63190,11,0)&amp;IF((VLOOKUP(B428,Лист1!$A$2:$M$63190,12,0))&lt;&gt;0,", "&amp;VLOOKUP(B428,Лист1!$A$2:$M$63190,12,0),"")</f>
        <v>Свердловская область, ГАУ ДО СО "СШОР им. Я.И. Рыжкова", "КЖТ УрГУПС"</v>
      </c>
      <c r="G428" s="51"/>
      <c r="H428" s="51"/>
      <c r="I428" s="51" t="s">
        <v>1562</v>
      </c>
      <c r="J428" s="49"/>
      <c r="K428" s="36" t="str">
        <f>VLOOKUP(B428,Лист1!$A$2:$M$63190,13,0)</f>
        <v>Салахов Е.А., Воробьева Н.В.</v>
      </c>
    </row>
    <row r="429" spans="1:12" ht="17.25" customHeight="1" x14ac:dyDescent="0.2">
      <c r="A429" s="49"/>
      <c r="B429" s="49">
        <v>5056</v>
      </c>
      <c r="C429" s="36" t="str">
        <f>VLOOKUP(B429,Лист1!$A$2:$M$63190,2,0)&amp;" "&amp;VLOOKUP(B429,Лист1!$A$2:$M$63190,3,0)</f>
        <v>Кадникова Екатерина</v>
      </c>
      <c r="D429" s="50">
        <f>VLOOKUP(B429,Лист1!$A$2:$M$63190,7,0)</f>
        <v>2006</v>
      </c>
      <c r="E429" s="50" t="str">
        <f>VLOOKUP(B429,Лист1!$A$2:$M$63190,8,0)</f>
        <v>КМС</v>
      </c>
      <c r="F429" s="36" t="str">
        <f>VLOOKUP(B429,Лист1!$A$2:$M$63190,9,0)&amp;IF((VLOOKUP(B429,Лист1!$A$2:$M$63190,10,0))&lt;&gt;0,"-"&amp;VLOOKUP(B429,Лист1!$A$2:$M$63190,10,0)&amp;", ",", ")&amp;VLOOKUP(B429,Лист1!$A$2:$M$63190,11,0)&amp;IF((VLOOKUP(B429,Лист1!$A$2:$M$63190,12,0))&lt;&gt;0,", "&amp;VLOOKUP(B429,Лист1!$A$2:$M$63190,12,0),"")</f>
        <v>Свердловская область, ГАУ ДО СО "СШОР им. Я.И. Рыжкова"</v>
      </c>
      <c r="G429" s="51"/>
      <c r="H429" s="51"/>
      <c r="I429" s="51"/>
      <c r="J429" s="49"/>
      <c r="K429" s="36" t="str">
        <f>VLOOKUP(B429,Лист1!$A$2:$M$63190,13,0)</f>
        <v>Салахов Е.А.</v>
      </c>
    </row>
    <row r="430" spans="1:12" ht="17.25" customHeight="1" x14ac:dyDescent="0.2">
      <c r="A430" s="49">
        <v>2</v>
      </c>
      <c r="B430" s="49">
        <v>9144</v>
      </c>
      <c r="C430" s="36" t="str">
        <f>VLOOKUP(B430,Лист1!$A$2:$M$63190,2,0)&amp;" "&amp;VLOOKUP(B430,Лист1!$A$2:$M$63190,3,0)</f>
        <v>Усатая Алина</v>
      </c>
      <c r="D430" s="50">
        <f>VLOOKUP(B430,Лист1!$A$2:$M$63190,7,0)</f>
        <v>2007</v>
      </c>
      <c r="E430" s="50" t="str">
        <f>VLOOKUP(B430,Лист1!$A$2:$M$63190,8,0)</f>
        <v>I</v>
      </c>
      <c r="F430" s="36" t="str">
        <f>VLOOKUP(B430,Лист1!$A$2:$M$63190,9,0)&amp;IF((VLOOKUP(B430,Лист1!$A$2:$M$63190,10,0))&lt;&gt;0,"-"&amp;VLOOKUP(B430,Лист1!$A$2:$M$63190,10,0)&amp;", ",", ")&amp;VLOOKUP(B430,Лист1!$A$2:$M$63190,11,0)&amp;IF((VLOOKUP(B430,Лист1!$A$2:$M$63190,12,0))&lt;&gt;0,", "&amp;VLOOKUP(B430,Лист1!$A$2:$M$63190,12,0),"")</f>
        <v>Алтайский край, КГБУ ДО"СШОР им. К.Костенко"</v>
      </c>
      <c r="G430" s="51"/>
      <c r="H430" s="51"/>
      <c r="I430" s="51" t="s">
        <v>1563</v>
      </c>
      <c r="J430" s="49"/>
      <c r="K430" s="36" t="str">
        <f>VLOOKUP(B430,Лист1!$A$2:$M$63190,13,0)</f>
        <v>Иванов А.А., Мамутов Р.А.</v>
      </c>
    </row>
    <row r="431" spans="1:12" ht="17.25" customHeight="1" x14ac:dyDescent="0.2">
      <c r="A431" s="52"/>
      <c r="B431" s="49">
        <v>6984</v>
      </c>
      <c r="C431" s="36" t="str">
        <f>VLOOKUP(B431,Лист1!$A$2:$M$63190,2,0)&amp;" "&amp;VLOOKUP(B431,Лист1!$A$2:$M$63190,3,0)</f>
        <v>Пискун Анна</v>
      </c>
      <c r="D431" s="50">
        <f>VLOOKUP(B431,Лист1!$A$2:$M$63190,7,0)</f>
        <v>2007</v>
      </c>
      <c r="E431" s="50" t="str">
        <f>VLOOKUP(B431,Лист1!$A$2:$M$63190,8,0)</f>
        <v>КМС</v>
      </c>
      <c r="F431" s="36" t="str">
        <f>VLOOKUP(B431,Лист1!$A$2:$M$63190,9,0)&amp;IF((VLOOKUP(B431,Лист1!$A$2:$M$63190,10,0))&lt;&gt;0,"-"&amp;VLOOKUP(B431,Лист1!$A$2:$M$63190,10,0)&amp;", ",", ")&amp;VLOOKUP(B431,Лист1!$A$2:$M$63190,11,0)&amp;IF((VLOOKUP(B431,Лист1!$A$2:$M$63190,12,0))&lt;&gt;0,", "&amp;VLOOKUP(B431,Лист1!$A$2:$M$63190,12,0),"")</f>
        <v>Алтайский край, КГБУ СП "СШОР им. К. Костенко"</v>
      </c>
      <c r="G431" s="51"/>
      <c r="H431" s="51"/>
      <c r="I431" s="51"/>
      <c r="J431" s="49"/>
      <c r="K431" s="36" t="str">
        <f>VLOOKUP(B431,Лист1!$A$2:$M$63190,13,0)</f>
        <v>Иванов А.А., Мамутов Р.А.</v>
      </c>
    </row>
    <row r="432" spans="1:12" ht="17.25" customHeight="1" x14ac:dyDescent="0.2">
      <c r="A432" s="49">
        <v>3</v>
      </c>
      <c r="B432" s="49">
        <v>6606</v>
      </c>
      <c r="C432" s="36" t="str">
        <f>VLOOKUP(B432,Лист1!$A$2:$M$63190,2,0)&amp;" "&amp;VLOOKUP(B432,Лист1!$A$2:$M$63190,3,0)</f>
        <v>Яковлева Ольга</v>
      </c>
      <c r="D432" s="50">
        <f>VLOOKUP(B432,Лист1!$A$2:$M$63190,7,0)</f>
        <v>2009</v>
      </c>
      <c r="E432" s="50" t="str">
        <f>VLOOKUP(B432,Лист1!$A$2:$M$63190,8,0)</f>
        <v>КМС</v>
      </c>
      <c r="F432" s="36" t="str">
        <f>VLOOKUP(B432,Лист1!$A$2:$M$63190,9,0)&amp;IF((VLOOKUP(B432,Лист1!$A$2:$M$63190,10,0))&lt;&gt;0,"-"&amp;VLOOKUP(B432,Лист1!$A$2:$M$63190,10,0)&amp;", ",", ")&amp;VLOOKUP(B432,Лист1!$A$2:$M$63190,11,0)&amp;IF((VLOOKUP(B432,Лист1!$A$2:$M$63190,12,0))&lt;&gt;0,", "&amp;VLOOKUP(B432,Лист1!$A$2:$M$63190,12,0),"")</f>
        <v>Свердловская область, ГАУ ДО СО "СШОР им. Я. И. Рыжкова"</v>
      </c>
      <c r="G432" s="51"/>
      <c r="H432" s="51"/>
      <c r="I432" s="51" t="s">
        <v>1564</v>
      </c>
      <c r="J432" s="49"/>
      <c r="K432" s="36" t="str">
        <f>VLOOKUP(B432,Лист1!$A$2:$M$63190,13,0)</f>
        <v>Ильин А.В.</v>
      </c>
    </row>
    <row r="433" spans="1:12" ht="17.25" customHeight="1" x14ac:dyDescent="0.2">
      <c r="A433" s="49"/>
      <c r="B433" s="49">
        <v>6624</v>
      </c>
      <c r="C433" s="36" t="str">
        <f>VLOOKUP(B433,Лист1!$A$2:$M$63190,2,0)&amp;" "&amp;VLOOKUP(B433,Лист1!$A$2:$M$63190,3,0)</f>
        <v>Сеник Ксения</v>
      </c>
      <c r="D433" s="50">
        <f>VLOOKUP(B433,Лист1!$A$2:$M$63190,7,0)</f>
        <v>2007</v>
      </c>
      <c r="E433" s="50" t="str">
        <f>VLOOKUP(B433,Лист1!$A$2:$M$63190,8,0)</f>
        <v>I</v>
      </c>
      <c r="F433" s="36" t="str">
        <f>VLOOKUP(B433,Лист1!$A$2:$M$63190,9,0)&amp;IF((VLOOKUP(B433,Лист1!$A$2:$M$63190,10,0))&lt;&gt;0,"-"&amp;VLOOKUP(B433,Лист1!$A$2:$M$63190,10,0)&amp;", ",", ")&amp;VLOOKUP(B433,Лист1!$A$2:$M$63190,11,0)&amp;IF((VLOOKUP(B433,Лист1!$A$2:$M$63190,12,0))&lt;&gt;0,", "&amp;VLOOKUP(B433,Лист1!$A$2:$M$63190,12,0),"")</f>
        <v>Свердловская область, СШ "Динамо"</v>
      </c>
      <c r="G433" s="51"/>
      <c r="H433" s="51"/>
      <c r="I433" s="51"/>
      <c r="J433" s="49"/>
      <c r="K433" s="36" t="str">
        <f>VLOOKUP(B433,Лист1!$A$2:$M$63190,13,0)</f>
        <v>Ильин А.В.</v>
      </c>
    </row>
    <row r="434" spans="1:12" ht="17.25" customHeight="1" x14ac:dyDescent="0.2">
      <c r="A434" s="52" t="s">
        <v>906</v>
      </c>
      <c r="B434" s="49">
        <v>9421</v>
      </c>
      <c r="C434" s="36" t="str">
        <f>VLOOKUP(B434,Лист1!$A$2:$M$63190,2,0)&amp;" "&amp;VLOOKUP(B434,Лист1!$A$2:$M$63190,3,0)</f>
        <v>Грибанова Виктория</v>
      </c>
      <c r="D434" s="50">
        <f>VLOOKUP(B434,Лист1!$A$2:$M$63190,7,0)</f>
        <v>2007</v>
      </c>
      <c r="E434" s="50" t="str">
        <f>VLOOKUP(B434,Лист1!$A$2:$M$63190,8,0)</f>
        <v>I</v>
      </c>
      <c r="F434" s="36" t="str">
        <f>VLOOKUP(B434,Лист1!$A$2:$M$63190,9,0)&amp;IF((VLOOKUP(B434,Лист1!$A$2:$M$63190,10,0))&lt;&gt;0,"-"&amp;VLOOKUP(B434,Лист1!$A$2:$M$63190,10,0)&amp;", ",", ")&amp;VLOOKUP(B434,Лист1!$A$2:$M$63190,11,0)&amp;IF((VLOOKUP(B434,Лист1!$A$2:$M$63190,12,0))&lt;&gt;0,", "&amp;VLOOKUP(B434,Лист1!$A$2:$M$63190,12,0),"")</f>
        <v>Свердловская область, МБОУ ДО СШ ВИР</v>
      </c>
      <c r="G434" s="51"/>
      <c r="H434" s="51"/>
      <c r="I434" s="51" t="s">
        <v>1565</v>
      </c>
      <c r="J434" s="49"/>
      <c r="K434" s="36" t="str">
        <f>VLOOKUP(B434,Лист1!$A$2:$M$63190,13,0)</f>
        <v>Калашников М.П., Калашников М.П,</v>
      </c>
    </row>
    <row r="435" spans="1:12" ht="17.25" customHeight="1" x14ac:dyDescent="0.2">
      <c r="A435" s="52"/>
      <c r="B435" s="49">
        <v>6620</v>
      </c>
      <c r="C435" s="36" t="str">
        <f>VLOOKUP(B435,Лист1!$A$2:$M$63190,2,0)&amp;" "&amp;VLOOKUP(B435,Лист1!$A$2:$M$63190,3,0)</f>
        <v>Мазитова Софья</v>
      </c>
      <c r="D435" s="50">
        <f>VLOOKUP(B435,Лист1!$A$2:$M$63190,7,0)</f>
        <v>2007</v>
      </c>
      <c r="E435" s="50" t="str">
        <f>VLOOKUP(B435,Лист1!$A$2:$M$63190,8,0)</f>
        <v>КМС</v>
      </c>
      <c r="F435" s="36" t="str">
        <f>VLOOKUP(B435,Лист1!$A$2:$M$63190,9,0)&amp;IF((VLOOKUP(B435,Лист1!$A$2:$M$63190,10,0))&lt;&gt;0,"-"&amp;VLOOKUP(B435,Лист1!$A$2:$M$63190,10,0)&amp;", ",", ")&amp;VLOOKUP(B435,Лист1!$A$2:$M$63190,11,0)&amp;IF((VLOOKUP(B435,Лист1!$A$2:$M$63190,12,0))&lt;&gt;0,", "&amp;VLOOKUP(B435,Лист1!$A$2:$M$63190,12,0),"")</f>
        <v>Свердловская область, СШ "ВИР"</v>
      </c>
      <c r="G435" s="51"/>
      <c r="H435" s="51"/>
      <c r="I435" s="51"/>
      <c r="J435" s="49"/>
      <c r="K435" s="36" t="str">
        <f>VLOOKUP(B435,Лист1!$A$2:$M$63190,13,0)</f>
        <v>Калашников М.П.</v>
      </c>
    </row>
    <row r="436" spans="1:12" ht="17.25" customHeight="1" x14ac:dyDescent="0.2">
      <c r="A436" s="49">
        <v>5</v>
      </c>
      <c r="B436" s="49">
        <v>9422</v>
      </c>
      <c r="C436" s="36" t="str">
        <f>VLOOKUP(B436,Лист1!$A$2:$M$63190,2,0)&amp;" "&amp;VLOOKUP(B436,Лист1!$A$2:$M$63190,3,0)</f>
        <v>Островская Светлана</v>
      </c>
      <c r="D436" s="50">
        <f>VLOOKUP(B436,Лист1!$A$2:$M$63190,7,0)</f>
        <v>2008</v>
      </c>
      <c r="E436" s="50" t="str">
        <f>VLOOKUP(B436,Лист1!$A$2:$M$63190,8,0)</f>
        <v>I</v>
      </c>
      <c r="F436" s="36" t="str">
        <f>VLOOKUP(B436,Лист1!$A$2:$M$63190,9,0)&amp;IF((VLOOKUP(B436,Лист1!$A$2:$M$63190,10,0))&lt;&gt;0,"-"&amp;VLOOKUP(B436,Лист1!$A$2:$M$63190,10,0)&amp;", ",", ")&amp;VLOOKUP(B436,Лист1!$A$2:$M$63190,11,0)&amp;IF((VLOOKUP(B436,Лист1!$A$2:$M$63190,12,0))&lt;&gt;0,", "&amp;VLOOKUP(B436,Лист1!$A$2:$M$63190,12,0),"")</f>
        <v>Свердловская область, МБОУ ДО СШ ВИР</v>
      </c>
      <c r="G436" s="51"/>
      <c r="H436" s="51"/>
      <c r="I436" s="51" t="s">
        <v>1566</v>
      </c>
      <c r="J436" s="49"/>
      <c r="K436" s="36" t="str">
        <f>VLOOKUP(B436,Лист1!$A$2:$M$63190,13,0)</f>
        <v>Калашников М.П.</v>
      </c>
    </row>
    <row r="437" spans="1:12" ht="17.25" customHeight="1" x14ac:dyDescent="0.2">
      <c r="A437" s="49"/>
      <c r="B437" s="49">
        <v>9419</v>
      </c>
      <c r="C437" s="36" t="str">
        <f>VLOOKUP(B437,Лист1!$A$2:$M$63190,2,0)&amp;" "&amp;VLOOKUP(B437,Лист1!$A$2:$M$63190,3,0)</f>
        <v>Корягина Полина</v>
      </c>
      <c r="D437" s="50">
        <f>VLOOKUP(B437,Лист1!$A$2:$M$63190,7,0)</f>
        <v>2009</v>
      </c>
      <c r="E437" s="50" t="str">
        <f>VLOOKUP(B437,Лист1!$A$2:$M$63190,8,0)</f>
        <v>II</v>
      </c>
      <c r="F437" s="36" t="str">
        <f>VLOOKUP(B437,Лист1!$A$2:$M$63190,9,0)&amp;IF((VLOOKUP(B437,Лист1!$A$2:$M$63190,10,0))&lt;&gt;0,"-"&amp;VLOOKUP(B437,Лист1!$A$2:$M$63190,10,0)&amp;", ",", ")&amp;VLOOKUP(B437,Лист1!$A$2:$M$63190,11,0)&amp;IF((VLOOKUP(B437,Лист1!$A$2:$M$63190,12,0))&lt;&gt;0,", "&amp;VLOOKUP(B437,Лист1!$A$2:$M$63190,12,0),"")</f>
        <v>Свердловская область, МБОУ ДО СШ ВИР</v>
      </c>
      <c r="G437" s="51"/>
      <c r="H437" s="51"/>
      <c r="I437" s="51"/>
      <c r="J437" s="49"/>
      <c r="K437" s="36" t="str">
        <f>VLOOKUP(B437,Лист1!$A$2:$M$63190,13,0)</f>
        <v>Калашников М.П.</v>
      </c>
    </row>
    <row r="438" spans="1:12" ht="17.25" customHeight="1" x14ac:dyDescent="0.2">
      <c r="A438" s="82" t="s">
        <v>1643</v>
      </c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48"/>
    </row>
    <row r="439" spans="1:12" ht="17.25" customHeight="1" x14ac:dyDescent="0.2">
      <c r="A439" s="49">
        <v>1</v>
      </c>
      <c r="B439" s="49">
        <v>5973</v>
      </c>
      <c r="C439" s="36" t="str">
        <f>VLOOKUP(B439,Лист1!$A$2:$M$63190,2,0)&amp;" "&amp;VLOOKUP(B439,Лист1!$A$2:$M$63190,3,0)</f>
        <v>Сипин Лев</v>
      </c>
      <c r="D439" s="50">
        <f>VLOOKUP(B439,Лист1!$A$2:$M$63190,7,0)</f>
        <v>2008</v>
      </c>
      <c r="E439" s="50" t="str">
        <f>VLOOKUP(B439,Лист1!$A$2:$M$63190,8,0)</f>
        <v>I</v>
      </c>
      <c r="F439" s="36" t="str">
        <f>VLOOKUP(B439,Лист1!$A$2:$M$63190,9,0)&amp;IF((VLOOKUP(B439,Лист1!$A$2:$M$63190,10,0))&lt;&gt;0,"-"&amp;VLOOKUP(B439,Лист1!$A$2:$M$63190,10,0)&amp;", ",", ")&amp;VLOOKUP(B439,Лист1!$A$2:$M$63190,11,0)&amp;IF((VLOOKUP(B439,Лист1!$A$2:$M$63190,12,0))&lt;&gt;0,", "&amp;VLOOKUP(B439,Лист1!$A$2:$M$63190,12,0),"")</f>
        <v>Челябинская область, МБУ ДО СШОР №11 г. Челябинска</v>
      </c>
      <c r="G439" s="51"/>
      <c r="H439" s="51"/>
      <c r="I439" s="51" t="s">
        <v>1673</v>
      </c>
      <c r="J439" s="49"/>
      <c r="K439" s="36" t="str">
        <f>VLOOKUP(B439,Лист1!$A$2:$M$63190,13,0)</f>
        <v>Рыбакова Е.Е., Рыбаков В.П.</v>
      </c>
    </row>
    <row r="440" spans="1:12" ht="17.25" customHeight="1" x14ac:dyDescent="0.2">
      <c r="A440" s="49"/>
      <c r="B440" s="49">
        <v>7432</v>
      </c>
      <c r="C440" s="36" t="str">
        <f>VLOOKUP(B440,Лист1!$A$2:$M$63190,2,0)&amp;" "&amp;VLOOKUP(B440,Лист1!$A$2:$M$63190,3,0)</f>
        <v>Качагин Арсений</v>
      </c>
      <c r="D440" s="50">
        <f>VLOOKUP(B440,Лист1!$A$2:$M$63190,7,0)</f>
        <v>2009</v>
      </c>
      <c r="E440" s="50" t="str">
        <f>VLOOKUP(B440,Лист1!$A$2:$M$63190,8,0)</f>
        <v>I</v>
      </c>
      <c r="F440" s="36" t="str">
        <f>VLOOKUP(B440,Лист1!$A$2:$M$63190,9,0)&amp;IF((VLOOKUP(B440,Лист1!$A$2:$M$63190,10,0))&lt;&gt;0,"-"&amp;VLOOKUP(B440,Лист1!$A$2:$M$63190,10,0)&amp;", ",", ")&amp;VLOOKUP(B440,Лист1!$A$2:$M$63190,11,0)&amp;IF((VLOOKUP(B440,Лист1!$A$2:$M$63190,12,0))&lt;&gt;0,", "&amp;VLOOKUP(B440,Лист1!$A$2:$M$63190,12,0),"")</f>
        <v>Челябинская область, МБУ ДО СШОР №11 г. Челябинска</v>
      </c>
      <c r="G440" s="51"/>
      <c r="H440" s="51"/>
      <c r="I440" s="51"/>
      <c r="J440" s="49"/>
      <c r="K440" s="36" t="str">
        <f>VLOOKUP(B440,Лист1!$A$2:$M$63190,13,0)</f>
        <v>Рыбаков В.П., Рыбакова Е.Е.</v>
      </c>
    </row>
    <row r="441" spans="1:12" ht="17.25" customHeight="1" x14ac:dyDescent="0.2">
      <c r="A441" s="52" t="s">
        <v>900</v>
      </c>
      <c r="B441" s="49">
        <v>9372</v>
      </c>
      <c r="C441" s="36" t="str">
        <f>VLOOKUP(B441,Лист1!$A$2:$M$63190,2,0)&amp;" "&amp;VLOOKUP(B441,Лист1!$A$2:$M$63190,3,0)</f>
        <v>Швецов Владислав</v>
      </c>
      <c r="D441" s="50">
        <f>VLOOKUP(B441,Лист1!$A$2:$M$63190,7,0)</f>
        <v>2009</v>
      </c>
      <c r="E441" s="50" t="str">
        <f>VLOOKUP(B441,Лист1!$A$2:$M$63190,8,0)</f>
        <v>I</v>
      </c>
      <c r="F441" s="36" t="str">
        <f>VLOOKUP(B441,Лист1!$A$2:$M$63190,9,0)&amp;IF((VLOOKUP(B441,Лист1!$A$2:$M$63190,10,0))&lt;&gt;0,"-"&amp;VLOOKUP(B441,Лист1!$A$2:$M$63190,10,0)&amp;", ",", ")&amp;VLOOKUP(B441,Лист1!$A$2:$M$63190,11,0)&amp;IF((VLOOKUP(B441,Лист1!$A$2:$M$63190,12,0))&lt;&gt;0,", "&amp;VLOOKUP(B441,Лист1!$A$2:$M$63190,12,0),"")</f>
        <v>Свердловская область, МБОУ ДО СШ "Виктория"</v>
      </c>
      <c r="G441" s="51"/>
      <c r="H441" s="51"/>
      <c r="I441" s="51" t="s">
        <v>1674</v>
      </c>
      <c r="J441" s="49"/>
      <c r="K441" s="36" t="str">
        <f>VLOOKUP(B441,Лист1!$A$2:$M$63190,13,0)</f>
        <v>Кожин С.Ю.</v>
      </c>
    </row>
    <row r="442" spans="1:12" ht="17.25" customHeight="1" x14ac:dyDescent="0.2">
      <c r="A442" s="52"/>
      <c r="B442" s="49">
        <v>7329</v>
      </c>
      <c r="C442" s="36" t="str">
        <f>VLOOKUP(B442,Лист1!$A$2:$M$63190,2,0)&amp;" "&amp;VLOOKUP(B442,Лист1!$A$2:$M$63190,3,0)</f>
        <v>Шавалеев Илья</v>
      </c>
      <c r="D442" s="50">
        <f>VLOOKUP(B442,Лист1!$A$2:$M$63190,7,0)</f>
        <v>2009</v>
      </c>
      <c r="E442" s="50" t="str">
        <f>VLOOKUP(B442,Лист1!$A$2:$M$63190,8,0)</f>
        <v>II</v>
      </c>
      <c r="F442" s="36" t="str">
        <f>VLOOKUP(B442,Лист1!$A$2:$M$63190,9,0)&amp;IF((VLOOKUP(B442,Лист1!$A$2:$M$63190,10,0))&lt;&gt;0,"-"&amp;VLOOKUP(B442,Лист1!$A$2:$M$63190,10,0)&amp;", ",", ")&amp;VLOOKUP(B442,Лист1!$A$2:$M$63190,11,0)&amp;IF((VLOOKUP(B442,Лист1!$A$2:$M$63190,12,0))&lt;&gt;0,", "&amp;VLOOKUP(B442,Лист1!$A$2:$M$63190,12,0),"")</f>
        <v>Свердловская область, МБОУ ДО СШ "Виктория"</v>
      </c>
      <c r="G442" s="51"/>
      <c r="H442" s="51"/>
      <c r="I442" s="51"/>
      <c r="J442" s="49"/>
      <c r="K442" s="36" t="str">
        <f>VLOOKUP(B442,Лист1!$A$2:$M$63190,13,0)</f>
        <v>Кожин С.Ю.</v>
      </c>
    </row>
    <row r="443" spans="1:12" ht="17.25" customHeight="1" x14ac:dyDescent="0.2">
      <c r="A443" s="52" t="s">
        <v>901</v>
      </c>
      <c r="B443" s="49">
        <v>7379</v>
      </c>
      <c r="C443" s="36" t="str">
        <f>VLOOKUP(B443,Лист1!$A$2:$M$63190,2,0)&amp;" "&amp;VLOOKUP(B443,Лист1!$A$2:$M$63190,3,0)</f>
        <v>Нуянзин Степан</v>
      </c>
      <c r="D443" s="50">
        <f>VLOOKUP(B443,Лист1!$A$2:$M$63190,7,0)</f>
        <v>2009</v>
      </c>
      <c r="E443" s="50" t="str">
        <f>VLOOKUP(B443,Лист1!$A$2:$M$63190,8,0)</f>
        <v>I</v>
      </c>
      <c r="F443" s="36" t="str">
        <f>VLOOKUP(B443,Лист1!$A$2:$M$63190,9,0)&amp;IF((VLOOKUP(B443,Лист1!$A$2:$M$63190,10,0))&lt;&gt;0,"-"&amp;VLOOKUP(B443,Лист1!$A$2:$M$63190,10,0)&amp;", ",", ")&amp;VLOOKUP(B443,Лист1!$A$2:$M$63190,11,0)&amp;IF((VLOOKUP(B443,Лист1!$A$2:$M$63190,12,0))&lt;&gt;0,", "&amp;VLOOKUP(B443,Лист1!$A$2:$M$63190,12,0),"")</f>
        <v>Алтайский край, КГБУ ДО "СШОР им. К. Костенко"</v>
      </c>
      <c r="G443" s="51"/>
      <c r="H443" s="51"/>
      <c r="I443" s="51" t="s">
        <v>1675</v>
      </c>
      <c r="J443" s="49"/>
      <c r="K443" s="36" t="str">
        <f>VLOOKUP(B443,Лист1!$A$2:$M$63190,13,0)</f>
        <v>Самсонова Н.В.</v>
      </c>
    </row>
    <row r="444" spans="1:12" ht="17.25" customHeight="1" x14ac:dyDescent="0.2">
      <c r="A444" s="52"/>
      <c r="B444" s="49">
        <v>9440</v>
      </c>
      <c r="C444" s="36" t="str">
        <f>VLOOKUP(B444,Лист1!$A$2:$M$63190,2,0)&amp;" "&amp;VLOOKUP(B444,Лист1!$A$2:$M$63190,3,0)</f>
        <v>Кузнецов Вадим</v>
      </c>
      <c r="D444" s="50">
        <f>VLOOKUP(B444,Лист1!$A$2:$M$63190,7,0)</f>
        <v>2009</v>
      </c>
      <c r="E444" s="50" t="str">
        <f>VLOOKUP(B444,Лист1!$A$2:$M$63190,8,0)</f>
        <v>II</v>
      </c>
      <c r="F444" s="36" t="str">
        <f>VLOOKUP(B444,Лист1!$A$2:$M$63190,9,0)&amp;IF((VLOOKUP(B444,Лист1!$A$2:$M$63190,10,0))&lt;&gt;0,"-"&amp;VLOOKUP(B444,Лист1!$A$2:$M$63190,10,0)&amp;", ",", ")&amp;VLOOKUP(B444,Лист1!$A$2:$M$63190,11,0)&amp;IF((VLOOKUP(B444,Лист1!$A$2:$M$63190,12,0))&lt;&gt;0,", "&amp;VLOOKUP(B444,Лист1!$A$2:$M$63190,12,0),"")</f>
        <v>Алтайский край, КГБУ ДО "СШОР им. К. Костенко"</v>
      </c>
      <c r="G444" s="51"/>
      <c r="H444" s="51"/>
      <c r="I444" s="51"/>
      <c r="J444" s="49"/>
      <c r="K444" s="36" t="str">
        <f>VLOOKUP(B444,Лист1!$A$2:$M$63190,13,0)</f>
        <v>Самсонова Н.В.</v>
      </c>
    </row>
    <row r="445" spans="1:12" ht="17.25" customHeight="1" x14ac:dyDescent="0.2">
      <c r="A445" s="49">
        <v>4</v>
      </c>
      <c r="B445" s="49">
        <v>9366</v>
      </c>
      <c r="C445" s="36" t="str">
        <f>VLOOKUP(B445,Лист1!$A$2:$M$63190,2,0)&amp;" "&amp;VLOOKUP(B445,Лист1!$A$2:$M$63190,3,0)</f>
        <v>Чуркин Григорий</v>
      </c>
      <c r="D445" s="50">
        <f>VLOOKUP(B445,Лист1!$A$2:$M$63190,7,0)</f>
        <v>2008</v>
      </c>
      <c r="E445" s="50" t="str">
        <f>VLOOKUP(B445,Лист1!$A$2:$M$63190,8,0)</f>
        <v>II</v>
      </c>
      <c r="F445" s="36" t="str">
        <f>VLOOKUP(B445,Лист1!$A$2:$M$63190,9,0)&amp;IF((VLOOKUP(B445,Лист1!$A$2:$M$63190,10,0))&lt;&gt;0,"-"&amp;VLOOKUP(B445,Лист1!$A$2:$M$63190,10,0)&amp;", ",", ")&amp;VLOOKUP(B445,Лист1!$A$2:$M$63190,11,0)&amp;IF((VLOOKUP(B445,Лист1!$A$2:$M$63190,12,0))&lt;&gt;0,", "&amp;VLOOKUP(B445,Лист1!$A$2:$M$63190,12,0),"")</f>
        <v>Свердловская область, МБОУ ДО СШ "Виктория"</v>
      </c>
      <c r="G445" s="51"/>
      <c r="H445" s="51"/>
      <c r="I445" s="51" t="s">
        <v>1676</v>
      </c>
      <c r="J445" s="49"/>
      <c r="K445" s="36" t="str">
        <f>VLOOKUP(B445,Лист1!$A$2:$M$63190,13,0)</f>
        <v>Кожин С.Ю.</v>
      </c>
    </row>
    <row r="446" spans="1:12" ht="17.25" customHeight="1" x14ac:dyDescent="0.2">
      <c r="A446" s="49"/>
      <c r="B446" s="49">
        <v>7323</v>
      </c>
      <c r="C446" s="36" t="str">
        <f>VLOOKUP(B446,Лист1!$A$2:$M$63190,2,0)&amp;" "&amp;VLOOKUP(B446,Лист1!$A$2:$M$63190,3,0)</f>
        <v>Мосеев Артем</v>
      </c>
      <c r="D446" s="50">
        <f>VLOOKUP(B446,Лист1!$A$2:$M$63190,7,0)</f>
        <v>2008</v>
      </c>
      <c r="E446" s="50" t="str">
        <f>VLOOKUP(B446,Лист1!$A$2:$M$63190,8,0)</f>
        <v>II</v>
      </c>
      <c r="F446" s="36" t="str">
        <f>VLOOKUP(B446,Лист1!$A$2:$M$63190,9,0)&amp;IF((VLOOKUP(B446,Лист1!$A$2:$M$63190,10,0))&lt;&gt;0,"-"&amp;VLOOKUP(B446,Лист1!$A$2:$M$63190,10,0)&amp;", ",", ")&amp;VLOOKUP(B446,Лист1!$A$2:$M$63190,11,0)&amp;IF((VLOOKUP(B446,Лист1!$A$2:$M$63190,12,0))&lt;&gt;0,", "&amp;VLOOKUP(B446,Лист1!$A$2:$M$63190,12,0),"")</f>
        <v>Свердловская область, МБОУ ДО СШ "Виктория"</v>
      </c>
      <c r="G446" s="51"/>
      <c r="H446" s="51"/>
      <c r="I446" s="51"/>
      <c r="J446" s="49"/>
      <c r="K446" s="36" t="str">
        <f>VLOOKUP(B446,Лист1!$A$2:$M$63190,13,0)</f>
        <v>Кожин С.Ю.</v>
      </c>
    </row>
    <row r="447" spans="1:12" ht="17.25" customHeight="1" x14ac:dyDescent="0.2">
      <c r="A447" s="49">
        <v>5</v>
      </c>
      <c r="B447" s="49">
        <v>9334</v>
      </c>
      <c r="C447" s="36" t="str">
        <f>VLOOKUP(B447,Лист1!$A$2:$M$63190,2,0)&amp;" "&amp;VLOOKUP(B447,Лист1!$A$2:$M$63190,3,0)</f>
        <v>Черницын Егор</v>
      </c>
      <c r="D447" s="50">
        <f>VLOOKUP(B447,Лист1!$A$2:$M$63190,7,0)</f>
        <v>2008</v>
      </c>
      <c r="E447" s="50" t="str">
        <f>VLOOKUP(B447,Лист1!$A$2:$M$63190,8,0)</f>
        <v>II</v>
      </c>
      <c r="F447" s="36" t="str">
        <f>VLOOKUP(B447,Лист1!$A$2:$M$63190,9,0)&amp;IF((VLOOKUP(B447,Лист1!$A$2:$M$63190,10,0))&lt;&gt;0,"-"&amp;VLOOKUP(B447,Лист1!$A$2:$M$63190,10,0)&amp;", ",", ")&amp;VLOOKUP(B447,Лист1!$A$2:$M$63190,11,0)&amp;IF((VLOOKUP(B447,Лист1!$A$2:$M$63190,12,0))&lt;&gt;0,", "&amp;VLOOKUP(B447,Лист1!$A$2:$M$63190,12,0),"")</f>
        <v>Свердловская область, МБОУ ДО СШ ВИР</v>
      </c>
      <c r="G447" s="51"/>
      <c r="H447" s="51"/>
      <c r="I447" s="51" t="s">
        <v>1677</v>
      </c>
      <c r="J447" s="49"/>
      <c r="K447" s="36" t="str">
        <f>VLOOKUP(B447,Лист1!$A$2:$M$63190,13,0)</f>
        <v>Подчиненова Н.А.</v>
      </c>
    </row>
    <row r="448" spans="1:12" ht="17.25" customHeight="1" x14ac:dyDescent="0.2">
      <c r="A448" s="49"/>
      <c r="B448" s="49">
        <v>7447</v>
      </c>
      <c r="C448" s="36" t="str">
        <f>VLOOKUP(B448,Лист1!$A$2:$M$63190,2,0)&amp;" "&amp;VLOOKUP(B448,Лист1!$A$2:$M$63190,3,0)</f>
        <v>Морозов Тимофей</v>
      </c>
      <c r="D448" s="50">
        <f>VLOOKUP(B448,Лист1!$A$2:$M$63190,7,0)</f>
        <v>2008</v>
      </c>
      <c r="E448" s="50" t="str">
        <f>VLOOKUP(B448,Лист1!$A$2:$M$63190,8,0)</f>
        <v>II</v>
      </c>
      <c r="F448" s="36" t="str">
        <f>VLOOKUP(B448,Лист1!$A$2:$M$63190,9,0)&amp;IF((VLOOKUP(B448,Лист1!$A$2:$M$63190,10,0))&lt;&gt;0,"-"&amp;VLOOKUP(B448,Лист1!$A$2:$M$63190,10,0)&amp;", ",", ")&amp;VLOOKUP(B448,Лист1!$A$2:$M$63190,11,0)&amp;IF((VLOOKUP(B448,Лист1!$A$2:$M$63190,12,0))&lt;&gt;0,", "&amp;VLOOKUP(B448,Лист1!$A$2:$M$63190,12,0),"")</f>
        <v>Свердловская область, МБУ ДО СШ "ВИР"</v>
      </c>
      <c r="G448" s="51"/>
      <c r="H448" s="51"/>
      <c r="I448" s="51"/>
      <c r="J448" s="49"/>
      <c r="K448" s="36" t="str">
        <f>VLOOKUP(B448,Лист1!$A$2:$M$63190,13,0)</f>
        <v>Подчиненова Н.А.</v>
      </c>
    </row>
    <row r="449" spans="1:12" ht="17.25" customHeight="1" x14ac:dyDescent="0.2">
      <c r="A449" s="49">
        <v>6</v>
      </c>
      <c r="B449" s="49">
        <v>9367</v>
      </c>
      <c r="C449" s="36" t="str">
        <f>VLOOKUP(B449,Лист1!$A$2:$M$63190,2,0)&amp;" "&amp;VLOOKUP(B449,Лист1!$A$2:$M$63190,3,0)</f>
        <v>Кузнецов Лев</v>
      </c>
      <c r="D449" s="50">
        <f>VLOOKUP(B449,Лист1!$A$2:$M$63190,7,0)</f>
        <v>2008</v>
      </c>
      <c r="E449" s="50" t="str">
        <f>VLOOKUP(B449,Лист1!$A$2:$M$63190,8,0)</f>
        <v>II</v>
      </c>
      <c r="F449" s="36" t="str">
        <f>VLOOKUP(B449,Лист1!$A$2:$M$63190,9,0)&amp;IF((VLOOKUP(B449,Лист1!$A$2:$M$63190,10,0))&lt;&gt;0,"-"&amp;VLOOKUP(B449,Лист1!$A$2:$M$63190,10,0)&amp;", ",", ")&amp;VLOOKUP(B449,Лист1!$A$2:$M$63190,11,0)&amp;IF((VLOOKUP(B449,Лист1!$A$2:$M$63190,12,0))&lt;&gt;0,", "&amp;VLOOKUP(B449,Лист1!$A$2:$M$63190,12,0),"")</f>
        <v>Свердловская область, МБОУ ДО СШ "Виктория"</v>
      </c>
      <c r="G449" s="51"/>
      <c r="H449" s="51"/>
      <c r="I449" s="51" t="s">
        <v>1678</v>
      </c>
      <c r="J449" s="49"/>
      <c r="K449" s="36" t="str">
        <f>VLOOKUP(B449,Лист1!$A$2:$M$63190,13,0)</f>
        <v>Горбунов А.П.</v>
      </c>
    </row>
    <row r="450" spans="1:12" ht="17.25" customHeight="1" x14ac:dyDescent="0.2">
      <c r="A450" s="49"/>
      <c r="B450" s="49">
        <v>9336</v>
      </c>
      <c r="C450" s="36" t="str">
        <f>VLOOKUP(B450,Лист1!$A$2:$M$63190,2,0)&amp;" "&amp;VLOOKUP(B450,Лист1!$A$2:$M$63190,3,0)</f>
        <v>Буцаревский Минтимер</v>
      </c>
      <c r="D450" s="50">
        <f>VLOOKUP(B450,Лист1!$A$2:$M$63190,7,0)</f>
        <v>2009</v>
      </c>
      <c r="E450" s="50" t="str">
        <f>VLOOKUP(B450,Лист1!$A$2:$M$63190,8,0)</f>
        <v>II</v>
      </c>
      <c r="F450" s="36" t="str">
        <f>VLOOKUP(B450,Лист1!$A$2:$M$63190,9,0)&amp;IF((VLOOKUP(B450,Лист1!$A$2:$M$63190,10,0))&lt;&gt;0,"-"&amp;VLOOKUP(B450,Лист1!$A$2:$M$63190,10,0)&amp;", ",", ")&amp;VLOOKUP(B450,Лист1!$A$2:$M$63190,11,0)&amp;IF((VLOOKUP(B450,Лист1!$A$2:$M$63190,12,0))&lt;&gt;0,", "&amp;VLOOKUP(B450,Лист1!$A$2:$M$63190,12,0),"")</f>
        <v>Свердловская область, МБОУ ДО СШ ВИР</v>
      </c>
      <c r="G450" s="51"/>
      <c r="H450" s="51"/>
      <c r="I450" s="51"/>
      <c r="J450" s="49"/>
      <c r="K450" s="36" t="str">
        <f>VLOOKUP(B450,Лист1!$A$2:$M$63190,13,0)</f>
        <v>Подчиненова Н.А.</v>
      </c>
    </row>
    <row r="451" spans="1:12" ht="17.25" customHeight="1" x14ac:dyDescent="0.2">
      <c r="A451" s="49" t="s">
        <v>1072</v>
      </c>
      <c r="B451" s="49">
        <v>7438</v>
      </c>
      <c r="C451" s="36" t="str">
        <f>VLOOKUP(B451,Лист1!$A$2:$M$63190,2,0)&amp;" "&amp;VLOOKUP(B451,Лист1!$A$2:$M$63190,3,0)</f>
        <v>Селькин Николай</v>
      </c>
      <c r="D451" s="50">
        <f>VLOOKUP(B451,Лист1!$A$2:$M$63190,7,0)</f>
        <v>2008</v>
      </c>
      <c r="E451" s="50" t="str">
        <f>VLOOKUP(B451,Лист1!$A$2:$M$63190,8,0)</f>
        <v>II</v>
      </c>
      <c r="F451" s="36" t="str">
        <f>VLOOKUP(B451,Лист1!$A$2:$M$63190,9,0)&amp;IF((VLOOKUP(B451,Лист1!$A$2:$M$63190,10,0))&lt;&gt;0,"-"&amp;VLOOKUP(B451,Лист1!$A$2:$M$63190,10,0)&amp;", ",", ")&amp;VLOOKUP(B451,Лист1!$A$2:$M$63190,11,0)&amp;IF((VLOOKUP(B451,Лист1!$A$2:$M$63190,12,0))&lt;&gt;0,", "&amp;VLOOKUP(B451,Лист1!$A$2:$M$63190,12,0),"")</f>
        <v>Челябинская область, МБУ ДО СШОР №11 г. Челябинска</v>
      </c>
      <c r="G451" s="51"/>
      <c r="H451" s="51"/>
      <c r="I451" s="51"/>
      <c r="J451" s="49"/>
      <c r="K451" s="36" t="str">
        <f>VLOOKUP(B451,Лист1!$A$2:$M$63190,13,0)</f>
        <v>Рыбаков В.П., Рыбакова Е.Е.</v>
      </c>
    </row>
    <row r="452" spans="1:12" ht="17.25" customHeight="1" x14ac:dyDescent="0.2">
      <c r="A452" s="49"/>
      <c r="B452" s="49">
        <v>7432</v>
      </c>
      <c r="C452" s="36" t="str">
        <f>VLOOKUP(B452,Лист1!$A$2:$M$63190,2,0)&amp;" "&amp;VLOOKUP(B452,Лист1!$A$2:$M$63190,3,0)</f>
        <v>Качагин Арсений</v>
      </c>
      <c r="D452" s="50">
        <f>VLOOKUP(B452,Лист1!$A$2:$M$63190,7,0)</f>
        <v>2009</v>
      </c>
      <c r="E452" s="50" t="str">
        <f>VLOOKUP(B452,Лист1!$A$2:$M$63190,8,0)</f>
        <v>I</v>
      </c>
      <c r="F452" s="36" t="str">
        <f>VLOOKUP(B452,Лист1!$A$2:$M$63190,9,0)&amp;IF((VLOOKUP(B452,Лист1!$A$2:$M$63190,10,0))&lt;&gt;0,"-"&amp;VLOOKUP(B452,Лист1!$A$2:$M$63190,10,0)&amp;", ",", ")&amp;VLOOKUP(B452,Лист1!$A$2:$M$63190,11,0)&amp;IF((VLOOKUP(B452,Лист1!$A$2:$M$63190,12,0))&lt;&gt;0,", "&amp;VLOOKUP(B452,Лист1!$A$2:$M$63190,12,0),"")</f>
        <v>Челябинская область, МБУ ДО СШОР №11 г. Челябинска</v>
      </c>
      <c r="G452" s="51"/>
      <c r="H452" s="51"/>
      <c r="I452" s="51"/>
      <c r="J452" s="49"/>
      <c r="K452" s="36" t="str">
        <f>VLOOKUP(B452,Лист1!$A$2:$M$63190,13,0)</f>
        <v>Рыбаков В.П., Рыбакова Е.Е.</v>
      </c>
    </row>
    <row r="453" spans="1:12" ht="17.25" customHeight="1" x14ac:dyDescent="0.2">
      <c r="A453" s="49"/>
      <c r="B453" s="49"/>
      <c r="C453" s="36"/>
      <c r="D453" s="50"/>
      <c r="E453" s="50"/>
      <c r="F453" s="36"/>
      <c r="G453" s="51"/>
      <c r="H453" s="51"/>
      <c r="I453" s="51"/>
      <c r="J453" s="49"/>
      <c r="K453" s="36"/>
    </row>
    <row r="454" spans="1:12" ht="17.25" customHeight="1" x14ac:dyDescent="0.2">
      <c r="A454" s="82" t="s">
        <v>1644</v>
      </c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48"/>
    </row>
    <row r="455" spans="1:12" ht="17.25" customHeight="1" x14ac:dyDescent="0.2">
      <c r="A455" s="52" t="s">
        <v>902</v>
      </c>
      <c r="B455" s="49">
        <v>5781</v>
      </c>
      <c r="C455" s="36" t="str">
        <f>VLOOKUP(B455,Лист1!$A$2:$M$63190,2,0)&amp;" "&amp;VLOOKUP(B455,Лист1!$A$2:$M$63190,3,0)</f>
        <v>Сташан Анастасия</v>
      </c>
      <c r="D455" s="50">
        <f>VLOOKUP(B455,Лист1!$A$2:$M$63190,7,0)</f>
        <v>2009</v>
      </c>
      <c r="E455" s="50" t="str">
        <f>VLOOKUP(B455,Лист1!$A$2:$M$63190,8,0)</f>
        <v>КМС</v>
      </c>
      <c r="F455" s="36" t="str">
        <f>VLOOKUP(B455,Лист1!$A$2:$M$63190,9,0)&amp;IF((VLOOKUP(B455,Лист1!$A$2:$M$63190,10,0))&lt;&gt;0,"-"&amp;VLOOKUP(B455,Лист1!$A$2:$M$63190,10,0)&amp;", ",", ")&amp;VLOOKUP(B455,Лист1!$A$2:$M$63190,11,0)&amp;IF((VLOOKUP(B455,Лист1!$A$2:$M$63190,12,0))&lt;&gt;0,", "&amp;VLOOKUP(B455,Лист1!$A$2:$M$63190,12,0),"")</f>
        <v>Свердловская область, МБУ СШ "ВИР"</v>
      </c>
      <c r="G455" s="51"/>
      <c r="H455" s="51"/>
      <c r="I455" s="51" t="s">
        <v>1571</v>
      </c>
      <c r="J455" s="49"/>
      <c r="K455" s="36" t="str">
        <f>VLOOKUP(B455,Лист1!$A$2:$M$63190,13,0)</f>
        <v>Кильметова Т.А.</v>
      </c>
    </row>
    <row r="456" spans="1:12" ht="17.25" customHeight="1" x14ac:dyDescent="0.2">
      <c r="A456" s="52"/>
      <c r="B456" s="49">
        <v>6578</v>
      </c>
      <c r="C456" s="36" t="str">
        <f>VLOOKUP(B456,Лист1!$A$2:$M$63190,2,0)&amp;" "&amp;VLOOKUP(B456,Лист1!$A$2:$M$63190,3,0)</f>
        <v>Фаюстова Валерия</v>
      </c>
      <c r="D456" s="50">
        <f>VLOOKUP(B456,Лист1!$A$2:$M$63190,7,0)</f>
        <v>2009</v>
      </c>
      <c r="E456" s="50" t="str">
        <f>VLOOKUP(B456,Лист1!$A$2:$M$63190,8,0)</f>
        <v>КМС</v>
      </c>
      <c r="F456" s="36" t="str">
        <f>VLOOKUP(B456,Лист1!$A$2:$M$63190,9,0)&amp;IF((VLOOKUP(B456,Лист1!$A$2:$M$63190,10,0))&lt;&gt;0,"-"&amp;VLOOKUP(B456,Лист1!$A$2:$M$63190,10,0)&amp;", ",", ")&amp;VLOOKUP(B456,Лист1!$A$2:$M$63190,11,0)&amp;IF((VLOOKUP(B456,Лист1!$A$2:$M$63190,12,0))&lt;&gt;0,", "&amp;VLOOKUP(B456,Лист1!$A$2:$M$63190,12,0),"")</f>
        <v>Свердловская область, ГАУ ДО СО "СШОР им. Я.И. Рыжкова"</v>
      </c>
      <c r="G456" s="51"/>
      <c r="H456" s="51"/>
      <c r="I456" s="51"/>
      <c r="J456" s="49"/>
      <c r="K456" s="36" t="str">
        <f>VLOOKUP(B456,Лист1!$A$2:$M$63190,13,0)</f>
        <v>Салахова Ю.Д., Салахов Е.А.</v>
      </c>
    </row>
    <row r="457" spans="1:12" ht="17.25" customHeight="1" x14ac:dyDescent="0.2">
      <c r="A457" s="52" t="s">
        <v>900</v>
      </c>
      <c r="B457" s="49">
        <v>7374</v>
      </c>
      <c r="C457" s="36" t="str">
        <f>VLOOKUP(B457,Лист1!$A$2:$M$63190,2,0)&amp;" "&amp;VLOOKUP(B457,Лист1!$A$2:$M$63190,3,0)</f>
        <v>Драчёва Василина</v>
      </c>
      <c r="D457" s="50">
        <f>VLOOKUP(B457,Лист1!$A$2:$M$63190,7,0)</f>
        <v>2008</v>
      </c>
      <c r="E457" s="50" t="str">
        <f>VLOOKUP(B457,Лист1!$A$2:$M$63190,8,0)</f>
        <v>КМС</v>
      </c>
      <c r="F457" s="36" t="str">
        <f>VLOOKUP(B457,Лист1!$A$2:$M$63190,9,0)&amp;IF((VLOOKUP(B457,Лист1!$A$2:$M$63190,10,0))&lt;&gt;0,"-"&amp;VLOOKUP(B457,Лист1!$A$2:$M$63190,10,0)&amp;", ",", ")&amp;VLOOKUP(B457,Лист1!$A$2:$M$63190,11,0)&amp;IF((VLOOKUP(B457,Лист1!$A$2:$M$63190,12,0))&lt;&gt;0,", "&amp;VLOOKUP(B457,Лист1!$A$2:$M$63190,12,0),"")</f>
        <v>Алтайский край, КГБУ ДО "СШОР им. К. Костенко"</v>
      </c>
      <c r="G457" s="51"/>
      <c r="H457" s="51"/>
      <c r="I457" s="51" t="s">
        <v>1572</v>
      </c>
      <c r="J457" s="49"/>
      <c r="K457" s="36" t="str">
        <f>VLOOKUP(B457,Лист1!$A$2:$M$63190,13,0)</f>
        <v>Иванов А.А., Мамутов Р.А.</v>
      </c>
    </row>
    <row r="458" spans="1:12" ht="17.25" customHeight="1" x14ac:dyDescent="0.2">
      <c r="A458" s="52"/>
      <c r="B458" s="49">
        <v>9439</v>
      </c>
      <c r="C458" s="36" t="str">
        <f>VLOOKUP(B458,Лист1!$A$2:$M$63190,2,0)&amp;" "&amp;VLOOKUP(B458,Лист1!$A$2:$M$63190,3,0)</f>
        <v>Захаренко Софья</v>
      </c>
      <c r="D458" s="50">
        <f>VLOOKUP(B458,Лист1!$A$2:$M$63190,7,0)</f>
        <v>2008</v>
      </c>
      <c r="E458" s="50" t="str">
        <f>VLOOKUP(B458,Лист1!$A$2:$M$63190,8,0)</f>
        <v>II</v>
      </c>
      <c r="F458" s="36" t="str">
        <f>VLOOKUP(B458,Лист1!$A$2:$M$63190,9,0)&amp;IF((VLOOKUP(B458,Лист1!$A$2:$M$63190,10,0))&lt;&gt;0,"-"&amp;VLOOKUP(B458,Лист1!$A$2:$M$63190,10,0)&amp;", ",", ")&amp;VLOOKUP(B458,Лист1!$A$2:$M$63190,11,0)&amp;IF((VLOOKUP(B458,Лист1!$A$2:$M$63190,12,0))&lt;&gt;0,", "&amp;VLOOKUP(B458,Лист1!$A$2:$M$63190,12,0),"")</f>
        <v>Алтайский край, КГБУ ДО "СШОР им. К. Костенко"</v>
      </c>
      <c r="G458" s="51"/>
      <c r="H458" s="51"/>
      <c r="I458" s="51"/>
      <c r="J458" s="49"/>
      <c r="K458" s="36" t="str">
        <f>VLOOKUP(B458,Лист1!$A$2:$M$63190,13,0)</f>
        <v>Самсонова Н.В.</v>
      </c>
    </row>
    <row r="459" spans="1:12" ht="17.25" customHeight="1" x14ac:dyDescent="0.2">
      <c r="A459" s="49">
        <v>3</v>
      </c>
      <c r="B459" s="49">
        <v>5968</v>
      </c>
      <c r="C459" s="36" t="str">
        <f>VLOOKUP(B459,Лист1!$A$2:$M$63190,2,0)&amp;" "&amp;VLOOKUP(B459,Лист1!$A$2:$M$63190,3,0)</f>
        <v>Фищенко София</v>
      </c>
      <c r="D459" s="50">
        <f>VLOOKUP(B459,Лист1!$A$2:$M$63190,7,0)</f>
        <v>2008</v>
      </c>
      <c r="E459" s="50" t="str">
        <f>VLOOKUP(B459,Лист1!$A$2:$M$63190,8,0)</f>
        <v>КМС</v>
      </c>
      <c r="F459" s="36" t="str">
        <f>VLOOKUP(B459,Лист1!$A$2:$M$63190,9,0)&amp;IF((VLOOKUP(B459,Лист1!$A$2:$M$63190,10,0))&lt;&gt;0,"-"&amp;VLOOKUP(B459,Лист1!$A$2:$M$63190,10,0)&amp;", ",", ")&amp;VLOOKUP(B459,Лист1!$A$2:$M$63190,11,0)&amp;IF((VLOOKUP(B459,Лист1!$A$2:$M$63190,12,0))&lt;&gt;0,", "&amp;VLOOKUP(B459,Лист1!$A$2:$M$63190,12,0),"")</f>
        <v>Челябинская область, МБУ ДО СШОР №11 г. Челябинска</v>
      </c>
      <c r="G459" s="51"/>
      <c r="H459" s="51"/>
      <c r="I459" s="51" t="s">
        <v>1573</v>
      </c>
      <c r="J459" s="49"/>
      <c r="K459" s="36" t="str">
        <f>VLOOKUP(B459,Лист1!$A$2:$M$63190,13,0)</f>
        <v>Пелевина И.В.</v>
      </c>
    </row>
    <row r="460" spans="1:12" ht="17.25" customHeight="1" x14ac:dyDescent="0.2">
      <c r="A460" s="49"/>
      <c r="B460" s="49">
        <v>5969</v>
      </c>
      <c r="C460" s="36" t="str">
        <f>VLOOKUP(B460,Лист1!$A$2:$M$63190,2,0)&amp;" "&amp;VLOOKUP(B460,Лист1!$A$2:$M$63190,3,0)</f>
        <v>Фищенко Милана</v>
      </c>
      <c r="D460" s="50">
        <f>VLOOKUP(B460,Лист1!$A$2:$M$63190,7,0)</f>
        <v>2008</v>
      </c>
      <c r="E460" s="50" t="str">
        <f>VLOOKUP(B460,Лист1!$A$2:$M$63190,8,0)</f>
        <v>КМС</v>
      </c>
      <c r="F460" s="36" t="str">
        <f>VLOOKUP(B460,Лист1!$A$2:$M$63190,9,0)&amp;IF((VLOOKUP(B460,Лист1!$A$2:$M$63190,10,0))&lt;&gt;0,"-"&amp;VLOOKUP(B460,Лист1!$A$2:$M$63190,10,0)&amp;", ",", ")&amp;VLOOKUP(B460,Лист1!$A$2:$M$63190,11,0)&amp;IF((VLOOKUP(B460,Лист1!$A$2:$M$63190,12,0))&lt;&gt;0,", "&amp;VLOOKUP(B460,Лист1!$A$2:$M$63190,12,0),"")</f>
        <v>Челябинская область, МБУ ДО СШОР №11 г. Челябинска</v>
      </c>
      <c r="G460" s="51"/>
      <c r="H460" s="51"/>
      <c r="I460" s="51"/>
      <c r="J460" s="49"/>
      <c r="K460" s="36" t="str">
        <f>VLOOKUP(B460,Лист1!$A$2:$M$63190,13,0)</f>
        <v>Пелевина И.В.</v>
      </c>
    </row>
    <row r="461" spans="1:12" ht="17.25" customHeight="1" x14ac:dyDescent="0.2">
      <c r="A461" s="49">
        <v>4</v>
      </c>
      <c r="B461" s="49">
        <v>9338</v>
      </c>
      <c r="C461" s="36" t="str">
        <f>VLOOKUP(B461,Лист1!$A$2:$M$63190,2,0)&amp;" "&amp;VLOOKUP(B461,Лист1!$A$2:$M$63190,3,0)</f>
        <v>Петрова Ульяна</v>
      </c>
      <c r="D461" s="50">
        <f>VLOOKUP(B461,Лист1!$A$2:$M$63190,7,0)</f>
        <v>2009</v>
      </c>
      <c r="E461" s="50" t="str">
        <f>VLOOKUP(B461,Лист1!$A$2:$M$63190,8,0)</f>
        <v>I</v>
      </c>
      <c r="F461" s="36" t="str">
        <f>VLOOKUP(B461,Лист1!$A$2:$M$63190,9,0)&amp;IF((VLOOKUP(B461,Лист1!$A$2:$M$63190,10,0))&lt;&gt;0,"-"&amp;VLOOKUP(B461,Лист1!$A$2:$M$63190,10,0)&amp;", ",", ")&amp;VLOOKUP(B461,Лист1!$A$2:$M$63190,11,0)&amp;IF((VLOOKUP(B461,Лист1!$A$2:$M$63190,12,0))&lt;&gt;0,", "&amp;VLOOKUP(B461,Лист1!$A$2:$M$63190,12,0),"")</f>
        <v>Свердловская область, МБОУ ДО СШ ВИР</v>
      </c>
      <c r="G461" s="51"/>
      <c r="H461" s="51"/>
      <c r="I461" s="51" t="s">
        <v>1574</v>
      </c>
      <c r="J461" s="49"/>
      <c r="K461" s="36" t="str">
        <f>VLOOKUP(B461,Лист1!$A$2:$M$63190,13,0)</f>
        <v>Кильметова Т.А.</v>
      </c>
    </row>
    <row r="462" spans="1:12" ht="17.25" customHeight="1" x14ac:dyDescent="0.2">
      <c r="A462" s="49"/>
      <c r="B462" s="49">
        <v>5782</v>
      </c>
      <c r="C462" s="36" t="str">
        <f>VLOOKUP(B462,Лист1!$A$2:$M$63190,2,0)&amp;" "&amp;VLOOKUP(B462,Лист1!$A$2:$M$63190,3,0)</f>
        <v>Куликовская Александра</v>
      </c>
      <c r="D462" s="50">
        <f>VLOOKUP(B462,Лист1!$A$2:$M$63190,7,0)</f>
        <v>2008</v>
      </c>
      <c r="E462" s="50" t="str">
        <f>VLOOKUP(B462,Лист1!$A$2:$M$63190,8,0)</f>
        <v>КМС</v>
      </c>
      <c r="F462" s="36" t="str">
        <f>VLOOKUP(B462,Лист1!$A$2:$M$63190,9,0)&amp;IF((VLOOKUP(B462,Лист1!$A$2:$M$63190,10,0))&lt;&gt;0,"-"&amp;VLOOKUP(B462,Лист1!$A$2:$M$63190,10,0)&amp;", ",", ")&amp;VLOOKUP(B462,Лист1!$A$2:$M$63190,11,0)&amp;IF((VLOOKUP(B462,Лист1!$A$2:$M$63190,12,0))&lt;&gt;0,", "&amp;VLOOKUP(B462,Лист1!$A$2:$M$63190,12,0),"")</f>
        <v>Свердловская область, МБУ СШ ВИР</v>
      </c>
      <c r="G462" s="51"/>
      <c r="H462" s="51"/>
      <c r="I462" s="51"/>
      <c r="J462" s="49"/>
      <c r="K462" s="36" t="str">
        <f>VLOOKUP(B462,Лист1!$A$2:$M$63190,13,0)</f>
        <v>Кильметова Т.А.</v>
      </c>
    </row>
    <row r="463" spans="1:12" ht="17.25" customHeight="1" x14ac:dyDescent="0.2">
      <c r="A463" s="52" t="s">
        <v>899</v>
      </c>
      <c r="B463" s="49">
        <v>9365</v>
      </c>
      <c r="C463" s="36" t="str">
        <f>VLOOKUP(B463,Лист1!$A$2:$M$63190,2,0)&amp;" "&amp;VLOOKUP(B463,Лист1!$A$2:$M$63190,3,0)</f>
        <v>Куренкова Арина</v>
      </c>
      <c r="D463" s="50">
        <f>VLOOKUP(B463,Лист1!$A$2:$M$63190,7,0)</f>
        <v>2008</v>
      </c>
      <c r="E463" s="50" t="str">
        <f>VLOOKUP(B463,Лист1!$A$2:$M$63190,8,0)</f>
        <v>I</v>
      </c>
      <c r="F463" s="36" t="str">
        <f>VLOOKUP(B463,Лист1!$A$2:$M$63190,9,0)&amp;IF((VLOOKUP(B463,Лист1!$A$2:$M$63190,10,0))&lt;&gt;0,"-"&amp;VLOOKUP(B463,Лист1!$A$2:$M$63190,10,0)&amp;", ",", ")&amp;VLOOKUP(B463,Лист1!$A$2:$M$63190,11,0)&amp;IF((VLOOKUP(B463,Лист1!$A$2:$M$63190,12,0))&lt;&gt;0,", "&amp;VLOOKUP(B463,Лист1!$A$2:$M$63190,12,0),"")</f>
        <v>Свердловская область, МБОУ ДО СШ "Виктория"</v>
      </c>
      <c r="G463" s="51"/>
      <c r="H463" s="51"/>
      <c r="I463" s="51" t="s">
        <v>1575</v>
      </c>
      <c r="J463" s="49"/>
      <c r="K463" s="36" t="str">
        <f>VLOOKUP(B463,Лист1!$A$2:$M$63190,13,0)</f>
        <v>Горбунова Н.Г.</v>
      </c>
    </row>
    <row r="464" spans="1:12" ht="17.25" customHeight="1" x14ac:dyDescent="0.2">
      <c r="A464" s="52"/>
      <c r="B464" s="49">
        <v>9369</v>
      </c>
      <c r="C464" s="36" t="str">
        <f>VLOOKUP(B464,Лист1!$A$2:$M$63190,2,0)&amp;" "&amp;VLOOKUP(B464,Лист1!$A$2:$M$63190,3,0)</f>
        <v>Лихачева Валерия</v>
      </c>
      <c r="D464" s="50">
        <f>VLOOKUP(B464,Лист1!$A$2:$M$63190,7,0)</f>
        <v>2008</v>
      </c>
      <c r="E464" s="50" t="str">
        <f>VLOOKUP(B464,Лист1!$A$2:$M$63190,8,0)</f>
        <v>I</v>
      </c>
      <c r="F464" s="36" t="str">
        <f>VLOOKUP(B464,Лист1!$A$2:$M$63190,9,0)&amp;IF((VLOOKUP(B464,Лист1!$A$2:$M$63190,10,0))&lt;&gt;0,"-"&amp;VLOOKUP(B464,Лист1!$A$2:$M$63190,10,0)&amp;", ",", ")&amp;VLOOKUP(B464,Лист1!$A$2:$M$63190,11,0)&amp;IF((VLOOKUP(B464,Лист1!$A$2:$M$63190,12,0))&lt;&gt;0,", "&amp;VLOOKUP(B464,Лист1!$A$2:$M$63190,12,0),"")</f>
        <v>Свердловская область, МБОУ ДО СШ "Виктория"</v>
      </c>
      <c r="G464" s="51"/>
      <c r="H464" s="51"/>
      <c r="I464" s="51"/>
      <c r="J464" s="49"/>
      <c r="K464" s="36" t="str">
        <f>VLOOKUP(B464,Лист1!$A$2:$M$63190,13,0)</f>
        <v>Горбунова Н.Г.</v>
      </c>
    </row>
    <row r="465" spans="1:12" ht="17.25" customHeight="1" x14ac:dyDescent="0.2">
      <c r="A465" s="82" t="s">
        <v>1645</v>
      </c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48"/>
    </row>
    <row r="466" spans="1:12" ht="17.25" customHeight="1" x14ac:dyDescent="0.2">
      <c r="A466" s="49">
        <v>1</v>
      </c>
      <c r="B466" s="49">
        <v>7401</v>
      </c>
      <c r="C466" s="36" t="str">
        <f>VLOOKUP(B466,Лист1!$A$2:$M$63190,2,0)&amp;" "&amp;VLOOKUP(B466,Лист1!$A$2:$M$63190,3,0)</f>
        <v>Перединко Элина</v>
      </c>
      <c r="D466" s="50">
        <f>VLOOKUP(B466,Лист1!$A$2:$M$63190,7,0)</f>
        <v>2009</v>
      </c>
      <c r="E466" s="50" t="str">
        <f>VLOOKUP(B466,Лист1!$A$2:$M$63190,8,0)</f>
        <v>I</v>
      </c>
      <c r="F466" s="36" t="str">
        <f>VLOOKUP(B466,Лист1!$A$2:$M$63190,9,0)&amp;IF((VLOOKUP(B466,Лист1!$A$2:$M$63190,10,0))&lt;&gt;0,"-"&amp;VLOOKUP(B466,Лист1!$A$2:$M$63190,10,0)&amp;", ",", ")&amp;VLOOKUP(B466,Лист1!$A$2:$M$63190,11,0)&amp;IF((VLOOKUP(B466,Лист1!$A$2:$M$63190,12,0))&lt;&gt;0,", "&amp;VLOOKUP(B466,Лист1!$A$2:$M$63190,12,0),"")</f>
        <v>Алтайский край, КГБУ ДО "СШОР им. К.Костенко"</v>
      </c>
      <c r="G466" s="51"/>
      <c r="H466" s="51"/>
      <c r="I466" s="51" t="s">
        <v>1679</v>
      </c>
      <c r="J466" s="49"/>
      <c r="K466" s="36" t="str">
        <f>VLOOKUP(B466,Лист1!$A$2:$M$63190,13,0)</f>
        <v>Ширяев В.Г.</v>
      </c>
    </row>
    <row r="467" spans="1:12" ht="17.25" customHeight="1" x14ac:dyDescent="0.2">
      <c r="A467" s="49"/>
      <c r="B467" s="49">
        <v>9423</v>
      </c>
      <c r="C467" s="36" t="str">
        <f>VLOOKUP(B467,Лист1!$A$2:$M$63190,2,0)&amp;" "&amp;VLOOKUP(B467,Лист1!$A$2:$M$63190,3,0)</f>
        <v>Лободина Дарья</v>
      </c>
      <c r="D467" s="50">
        <f>VLOOKUP(B467,Лист1!$A$2:$M$63190,7,0)</f>
        <v>2008</v>
      </c>
      <c r="E467" s="50" t="str">
        <f>VLOOKUP(B467,Лист1!$A$2:$M$63190,8,0)</f>
        <v>I</v>
      </c>
      <c r="F467" s="36" t="str">
        <f>VLOOKUP(B467,Лист1!$A$2:$M$63190,9,0)&amp;IF((VLOOKUP(B467,Лист1!$A$2:$M$63190,10,0))&lt;&gt;0,"-"&amp;VLOOKUP(B467,Лист1!$A$2:$M$63190,10,0)&amp;", ",", ")&amp;VLOOKUP(B467,Лист1!$A$2:$M$63190,11,0)&amp;IF((VLOOKUP(B467,Лист1!$A$2:$M$63190,12,0))&lt;&gt;0,", "&amp;VLOOKUP(B467,Лист1!$A$2:$M$63190,12,0),"")</f>
        <v>Алтайский край, КГБУ ДО "СШОР им. К. Костенко"</v>
      </c>
      <c r="G467" s="51"/>
      <c r="H467" s="51"/>
      <c r="I467" s="51"/>
      <c r="J467" s="49"/>
      <c r="K467" s="36" t="str">
        <f>VLOOKUP(B467,Лист1!$A$2:$M$63190,13,0)</f>
        <v>Волков М.В.</v>
      </c>
    </row>
    <row r="468" spans="1:12" ht="17.25" customHeight="1" x14ac:dyDescent="0.2">
      <c r="A468" s="52" t="s">
        <v>900</v>
      </c>
      <c r="B468" s="49">
        <v>6613</v>
      </c>
      <c r="C468" s="36" t="str">
        <f>VLOOKUP(B468,Лист1!$A$2:$M$63190,2,0)&amp;" "&amp;VLOOKUP(B468,Лист1!$A$2:$M$63190,3,0)</f>
        <v>Кочурова Василиса</v>
      </c>
      <c r="D468" s="50">
        <f>VLOOKUP(B468,Лист1!$A$2:$M$63190,7,0)</f>
        <v>2009</v>
      </c>
      <c r="E468" s="50" t="str">
        <f>VLOOKUP(B468,Лист1!$A$2:$M$63190,8,0)</f>
        <v>I</v>
      </c>
      <c r="F468" s="36" t="str">
        <f>VLOOKUP(B468,Лист1!$A$2:$M$63190,9,0)&amp;IF((VLOOKUP(B468,Лист1!$A$2:$M$63190,10,0))&lt;&gt;0,"-"&amp;VLOOKUP(B468,Лист1!$A$2:$M$63190,10,0)&amp;", ",", ")&amp;VLOOKUP(B468,Лист1!$A$2:$M$63190,11,0)&amp;IF((VLOOKUP(B468,Лист1!$A$2:$M$63190,12,0))&lt;&gt;0,", "&amp;VLOOKUP(B468,Лист1!$A$2:$M$63190,12,0),"")</f>
        <v>Свердловская область, СШ ВИР</v>
      </c>
      <c r="G468" s="51"/>
      <c r="H468" s="51"/>
      <c r="I468" s="51" t="s">
        <v>1680</v>
      </c>
      <c r="J468" s="49"/>
      <c r="K468" s="36" t="str">
        <f>VLOOKUP(B468,Лист1!$A$2:$M$63190,13,0)</f>
        <v>Кильметова Т.А.</v>
      </c>
    </row>
    <row r="469" spans="1:12" ht="17.25" customHeight="1" x14ac:dyDescent="0.2">
      <c r="A469" s="52"/>
      <c r="B469" s="49">
        <v>7324</v>
      </c>
      <c r="C469" s="36" t="str">
        <f>VLOOKUP(B469,Лист1!$A$2:$M$63190,2,0)&amp;" "&amp;VLOOKUP(B469,Лист1!$A$2:$M$63190,3,0)</f>
        <v>Логинова Надежда</v>
      </c>
      <c r="D469" s="50">
        <f>VLOOKUP(B469,Лист1!$A$2:$M$63190,7,0)</f>
        <v>2009</v>
      </c>
      <c r="E469" s="50" t="str">
        <f>VLOOKUP(B469,Лист1!$A$2:$M$63190,8,0)</f>
        <v>КМС</v>
      </c>
      <c r="F469" s="36" t="str">
        <f>VLOOKUP(B469,Лист1!$A$2:$M$63190,9,0)&amp;IF((VLOOKUP(B469,Лист1!$A$2:$M$63190,10,0))&lt;&gt;0,"-"&amp;VLOOKUP(B469,Лист1!$A$2:$M$63190,10,0)&amp;", ",", ")&amp;VLOOKUP(B469,Лист1!$A$2:$M$63190,11,0)&amp;IF((VLOOKUP(B469,Лист1!$A$2:$M$63190,12,0))&lt;&gt;0,", "&amp;VLOOKUP(B469,Лист1!$A$2:$M$63190,12,0),"")</f>
        <v>Свердловская область, МБОУ ДО СШ "Виктория"</v>
      </c>
      <c r="G469" s="51"/>
      <c r="H469" s="51"/>
      <c r="I469" s="51"/>
      <c r="J469" s="49"/>
      <c r="K469" s="36" t="str">
        <f>VLOOKUP(B469,Лист1!$A$2:$M$63190,13,0)</f>
        <v>Горбунова Н.Г.</v>
      </c>
    </row>
    <row r="470" spans="1:12" ht="17.25" customHeight="1" x14ac:dyDescent="0.2">
      <c r="A470" s="52" t="s">
        <v>901</v>
      </c>
      <c r="B470" s="49">
        <v>6835</v>
      </c>
      <c r="C470" s="36" t="str">
        <f>VLOOKUP(B470,Лист1!$A$2:$M$63190,2,0)&amp;" "&amp;VLOOKUP(B470,Лист1!$A$2:$M$63190,3,0)</f>
        <v>Кабакова Алина</v>
      </c>
      <c r="D470" s="50">
        <f>VLOOKUP(B470,Лист1!$A$2:$M$63190,7,0)</f>
        <v>2008</v>
      </c>
      <c r="E470" s="50" t="str">
        <f>VLOOKUP(B470,Лист1!$A$2:$M$63190,8,0)</f>
        <v>КМС</v>
      </c>
      <c r="F470" s="36" t="str">
        <f>VLOOKUP(B470,Лист1!$A$2:$M$63190,9,0)&amp;IF((VLOOKUP(B470,Лист1!$A$2:$M$63190,10,0))&lt;&gt;0,"-"&amp;VLOOKUP(B470,Лист1!$A$2:$M$63190,10,0)&amp;", ",", ")&amp;VLOOKUP(B470,Лист1!$A$2:$M$63190,11,0)&amp;IF((VLOOKUP(B470,Лист1!$A$2:$M$63190,12,0))&lt;&gt;0,", "&amp;VLOOKUP(B470,Лист1!$A$2:$M$63190,12,0),"")</f>
        <v>Алтайский край, КГБУ СП "СШОР им. К. Костенко"</v>
      </c>
      <c r="G470" s="51"/>
      <c r="H470" s="51"/>
      <c r="I470" s="51" t="s">
        <v>1681</v>
      </c>
      <c r="J470" s="49"/>
      <c r="K470" s="36" t="str">
        <f>VLOOKUP(B470,Лист1!$A$2:$M$63190,13,0)</f>
        <v>Гацунаев А.Н.</v>
      </c>
    </row>
    <row r="471" spans="1:12" ht="17.25" customHeight="1" x14ac:dyDescent="0.2">
      <c r="A471" s="52"/>
      <c r="B471" s="49">
        <v>6838</v>
      </c>
      <c r="C471" s="36" t="str">
        <f>VLOOKUP(B471,Лист1!$A$2:$M$63190,2,0)&amp;" "&amp;VLOOKUP(B471,Лист1!$A$2:$M$63190,3,0)</f>
        <v>Орлова Елизавета</v>
      </c>
      <c r="D471" s="50">
        <f>VLOOKUP(B471,Лист1!$A$2:$M$63190,7,0)</f>
        <v>2009</v>
      </c>
      <c r="E471" s="50" t="str">
        <f>VLOOKUP(B471,Лист1!$A$2:$M$63190,8,0)</f>
        <v>КМС</v>
      </c>
      <c r="F471" s="36" t="str">
        <f>VLOOKUP(B471,Лист1!$A$2:$M$63190,9,0)&amp;IF((VLOOKUP(B471,Лист1!$A$2:$M$63190,10,0))&lt;&gt;0,"-"&amp;VLOOKUP(B471,Лист1!$A$2:$M$63190,10,0)&amp;", ",", ")&amp;VLOOKUP(B471,Лист1!$A$2:$M$63190,11,0)&amp;IF((VLOOKUP(B471,Лист1!$A$2:$M$63190,12,0))&lt;&gt;0,", "&amp;VLOOKUP(B471,Лист1!$A$2:$M$63190,12,0),"")</f>
        <v>Алтайский край, КГБУ СП "СШОР им. К. Костенко"</v>
      </c>
      <c r="G471" s="51"/>
      <c r="H471" s="51"/>
      <c r="I471" s="51"/>
      <c r="J471" s="49"/>
      <c r="K471" s="36" t="str">
        <f>VLOOKUP(B471,Лист1!$A$2:$M$63190,13,0)</f>
        <v>Гацунаев А.Н.</v>
      </c>
    </row>
    <row r="472" spans="1:12" ht="17.25" customHeight="1" x14ac:dyDescent="0.2">
      <c r="A472" s="49" t="s">
        <v>1072</v>
      </c>
      <c r="B472" s="49">
        <v>9396</v>
      </c>
      <c r="C472" s="36" t="str">
        <f>VLOOKUP(B472,Лист1!$A$2:$M$63190,2,0)&amp;" "&amp;VLOOKUP(B472,Лист1!$A$2:$M$63190,3,0)</f>
        <v>Коледа Виктория</v>
      </c>
      <c r="D472" s="50">
        <f>VLOOKUP(B472,Лист1!$A$2:$M$63190,7,0)</f>
        <v>2009</v>
      </c>
      <c r="E472" s="50" t="str">
        <f>VLOOKUP(B472,Лист1!$A$2:$M$63190,8,0)</f>
        <v>I</v>
      </c>
      <c r="F472" s="36" t="str">
        <f>VLOOKUP(B472,Лист1!$A$2:$M$63190,9,0)&amp;IF((VLOOKUP(B472,Лист1!$A$2:$M$63190,10,0))&lt;&gt;0,"-"&amp;VLOOKUP(B472,Лист1!$A$2:$M$63190,10,0)&amp;", ",", ")&amp;VLOOKUP(B472,Лист1!$A$2:$M$63190,11,0)&amp;IF((VLOOKUP(B472,Лист1!$A$2:$M$63190,12,0))&lt;&gt;0,", "&amp;VLOOKUP(B472,Лист1!$A$2:$M$63190,12,0),"")</f>
        <v>Омская область, БУ ДО города Омска «СШОР №3»</v>
      </c>
      <c r="G472" s="51"/>
      <c r="H472" s="51"/>
      <c r="I472" s="51" t="s">
        <v>953</v>
      </c>
      <c r="J472" s="49"/>
      <c r="K472" s="36" t="str">
        <f>VLOOKUP(B472,Лист1!$A$2:$M$63190,13,0)</f>
        <v>Садонцев П.В.</v>
      </c>
    </row>
    <row r="473" spans="1:12" ht="17.25" customHeight="1" x14ac:dyDescent="0.2">
      <c r="A473" s="49"/>
      <c r="B473" s="49">
        <v>9399</v>
      </c>
      <c r="C473" s="36" t="str">
        <f>VLOOKUP(B473,Лист1!$A$2:$M$63190,2,0)&amp;" "&amp;VLOOKUP(B473,Лист1!$A$2:$M$63190,3,0)</f>
        <v>Гусейнова София</v>
      </c>
      <c r="D473" s="50">
        <f>VLOOKUP(B473,Лист1!$A$2:$M$63190,7,0)</f>
        <v>2009</v>
      </c>
      <c r="E473" s="50" t="str">
        <f>VLOOKUP(B473,Лист1!$A$2:$M$63190,8,0)</f>
        <v>III</v>
      </c>
      <c r="F473" s="36" t="str">
        <f>VLOOKUP(B473,Лист1!$A$2:$M$63190,9,0)&amp;IF((VLOOKUP(B473,Лист1!$A$2:$M$63190,10,0))&lt;&gt;0,"-"&amp;VLOOKUP(B473,Лист1!$A$2:$M$63190,10,0)&amp;", ",", ")&amp;VLOOKUP(B473,Лист1!$A$2:$M$63190,11,0)&amp;IF((VLOOKUP(B473,Лист1!$A$2:$M$63190,12,0))&lt;&gt;0,", "&amp;VLOOKUP(B473,Лист1!$A$2:$M$63190,12,0),"")</f>
        <v>Омская область, БУ ДО города Омска «СШОР №3»</v>
      </c>
      <c r="G473" s="51"/>
      <c r="H473" s="51"/>
      <c r="I473" s="51"/>
      <c r="J473" s="49"/>
      <c r="K473" s="36" t="str">
        <f>VLOOKUP(B473,Лист1!$A$2:$M$63190,13,0)</f>
        <v>Садонцев П.В.</v>
      </c>
    </row>
    <row r="474" spans="1:12" ht="17.25" customHeight="1" x14ac:dyDescent="0.2">
      <c r="A474" s="82" t="s">
        <v>1646</v>
      </c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48"/>
    </row>
    <row r="475" spans="1:12" ht="15" customHeight="1" x14ac:dyDescent="0.2">
      <c r="A475" s="49">
        <v>1</v>
      </c>
      <c r="B475" s="49">
        <v>9446</v>
      </c>
      <c r="C475" s="36" t="str">
        <f>VLOOKUP(B475,Лист1!$A$2:$M$63190,2,0)&amp;" "&amp;VLOOKUP(B475,Лист1!$A$2:$M$63190,3,0)</f>
        <v>Канин Ярослав</v>
      </c>
      <c r="D475" s="50">
        <f>VLOOKUP(B475,Лист1!$A$2:$M$63190,7,0)</f>
        <v>2010</v>
      </c>
      <c r="E475" s="50" t="str">
        <f>VLOOKUP(B475,Лист1!$A$2:$M$63190,8,0)</f>
        <v>I</v>
      </c>
      <c r="F475" s="36" t="str">
        <f>VLOOKUP(B475,Лист1!$A$2:$M$63190,9,0)&amp;IF((VLOOKUP(B475,Лист1!$A$2:$M$63190,10,0))&lt;&gt;0,"-"&amp;VLOOKUP(B475,Лист1!$A$2:$M$63190,10,0)&amp;", ",", ")&amp;VLOOKUP(B475,Лист1!$A$2:$M$63190,11,0)&amp;IF((VLOOKUP(B475,Лист1!$A$2:$M$63190,12,0))&lt;&gt;0,", "&amp;VLOOKUP(B475,Лист1!$A$2:$M$63190,12,0),"")</f>
        <v>Алтайский край, КГБУ ДО "СШОР им. К. Костенко"</v>
      </c>
      <c r="G475" s="51"/>
      <c r="H475" s="51"/>
      <c r="I475" s="51" t="s">
        <v>1682</v>
      </c>
      <c r="J475" s="49"/>
      <c r="K475" s="36" t="str">
        <f>VLOOKUP(B475,Лист1!$A$2:$M$63190,13,0)</f>
        <v>Самсонова Н.В.</v>
      </c>
    </row>
    <row r="476" spans="1:12" ht="12.75" customHeight="1" x14ac:dyDescent="0.2">
      <c r="A476" s="49"/>
      <c r="B476" s="49">
        <v>9448</v>
      </c>
      <c r="C476" s="36" t="str">
        <f>VLOOKUP(B476,Лист1!$A$2:$M$63190,2,0)&amp;" "&amp;VLOOKUP(B476,Лист1!$A$2:$M$63190,3,0)</f>
        <v>Серажетдинов Даниил</v>
      </c>
      <c r="D476" s="50">
        <f>VLOOKUP(B476,Лист1!$A$2:$M$63190,7,0)</f>
        <v>2010</v>
      </c>
      <c r="E476" s="50" t="str">
        <f>VLOOKUP(B476,Лист1!$A$2:$M$63190,8,0)</f>
        <v>I</v>
      </c>
      <c r="F476" s="36" t="str">
        <f>VLOOKUP(B476,Лист1!$A$2:$M$63190,9,0)&amp;IF((VLOOKUP(B476,Лист1!$A$2:$M$63190,10,0))&lt;&gt;0,"-"&amp;VLOOKUP(B476,Лист1!$A$2:$M$63190,10,0)&amp;", ",", ")&amp;VLOOKUP(B476,Лист1!$A$2:$M$63190,11,0)&amp;IF((VLOOKUP(B476,Лист1!$A$2:$M$63190,12,0))&lt;&gt;0,", "&amp;VLOOKUP(B476,Лист1!$A$2:$M$63190,12,0),"")</f>
        <v>Алтайский край, КГБУ ДО "СШОР им. К. Костенко"</v>
      </c>
      <c r="G476" s="51"/>
      <c r="H476" s="51"/>
      <c r="I476" s="51"/>
      <c r="J476" s="49"/>
      <c r="K476" s="36" t="str">
        <f>VLOOKUP(B476,Лист1!$A$2:$M$63190,13,0)</f>
        <v>Самсонова Н.В. Волков М.В.</v>
      </c>
    </row>
    <row r="477" spans="1:12" ht="17.25" customHeight="1" x14ac:dyDescent="0.2">
      <c r="A477" s="49">
        <v>2</v>
      </c>
      <c r="B477" s="49">
        <v>9324</v>
      </c>
      <c r="C477" s="36" t="str">
        <f>VLOOKUP(B477,Лист1!$A$2:$M$63190,2,0)&amp;" "&amp;VLOOKUP(B477,Лист1!$A$2:$M$63190,3,0)</f>
        <v>Евстропов Кирилл</v>
      </c>
      <c r="D477" s="50">
        <f>VLOOKUP(B477,Лист1!$A$2:$M$63190,7,0)</f>
        <v>2011</v>
      </c>
      <c r="E477" s="50" t="str">
        <f>VLOOKUP(B477,Лист1!$A$2:$M$63190,8,0)</f>
        <v>I</v>
      </c>
      <c r="F477" s="36" t="str">
        <f>VLOOKUP(B477,Лист1!$A$2:$M$63190,9,0)&amp;IF((VLOOKUP(B477,Лист1!$A$2:$M$63190,10,0))&lt;&gt;0,"-"&amp;VLOOKUP(B477,Лист1!$A$2:$M$63190,10,0)&amp;", ",", ")&amp;VLOOKUP(B477,Лист1!$A$2:$M$63190,11,0)&amp;IF((VLOOKUP(B477,Лист1!$A$2:$M$63190,12,0))&lt;&gt;0,", "&amp;VLOOKUP(B477,Лист1!$A$2:$M$63190,12,0),"")</f>
        <v>Челябинская область, МБУ ДО СШОР №11 г. Челябинска</v>
      </c>
      <c r="G477" s="51"/>
      <c r="H477" s="51"/>
      <c r="I477" s="51" t="s">
        <v>1683</v>
      </c>
      <c r="J477" s="49"/>
      <c r="K477" s="36" t="str">
        <f>VLOOKUP(B477,Лист1!$A$2:$M$63190,13,0)</f>
        <v>Коротовских А.А.</v>
      </c>
    </row>
    <row r="478" spans="1:12" ht="17.25" customHeight="1" x14ac:dyDescent="0.2">
      <c r="A478" s="49"/>
      <c r="B478" s="49">
        <v>9349</v>
      </c>
      <c r="C478" s="36" t="str">
        <f>VLOOKUP(B478,Лист1!$A$2:$M$63190,2,0)&amp;" "&amp;VLOOKUP(B478,Лист1!$A$2:$M$63190,3,0)</f>
        <v>Матаев Иван</v>
      </c>
      <c r="D478" s="50">
        <f>VLOOKUP(B478,Лист1!$A$2:$M$63190,7,0)</f>
        <v>2010</v>
      </c>
      <c r="E478" s="50" t="str">
        <f>VLOOKUP(B478,Лист1!$A$2:$M$63190,8,0)</f>
        <v>II</v>
      </c>
      <c r="F478" s="36" t="str">
        <f>VLOOKUP(B478,Лист1!$A$2:$M$63190,9,0)&amp;IF((VLOOKUP(B478,Лист1!$A$2:$M$63190,10,0))&lt;&gt;0,"-"&amp;VLOOKUP(B478,Лист1!$A$2:$M$63190,10,0)&amp;", ",", ")&amp;VLOOKUP(B478,Лист1!$A$2:$M$63190,11,0)&amp;IF((VLOOKUP(B478,Лист1!$A$2:$M$63190,12,0))&lt;&gt;0,", "&amp;VLOOKUP(B478,Лист1!$A$2:$M$63190,12,0),"")</f>
        <v>Челябинская область, МБУ ДО СШОР №11 г. Челябинска</v>
      </c>
      <c r="G478" s="51"/>
      <c r="H478" s="51"/>
      <c r="I478" s="51"/>
      <c r="J478" s="49"/>
      <c r="K478" s="36" t="str">
        <f>VLOOKUP(B478,Лист1!$A$2:$M$63190,13,0)</f>
        <v>Коротовских А.А.</v>
      </c>
    </row>
    <row r="479" spans="1:12" ht="17.25" customHeight="1" x14ac:dyDescent="0.2">
      <c r="A479" s="52" t="s">
        <v>901</v>
      </c>
      <c r="B479" s="49">
        <v>9319</v>
      </c>
      <c r="C479" s="36" t="str">
        <f>VLOOKUP(B479,Лист1!$A$2:$M$63190,2,0)&amp;" "&amp;VLOOKUP(B479,Лист1!$A$2:$M$63190,3,0)</f>
        <v>Куликов Глеб</v>
      </c>
      <c r="D479" s="50">
        <f>VLOOKUP(B479,Лист1!$A$2:$M$63190,7,0)</f>
        <v>2011</v>
      </c>
      <c r="E479" s="50" t="str">
        <f>VLOOKUP(B479,Лист1!$A$2:$M$63190,8,0)</f>
        <v>II</v>
      </c>
      <c r="F479" s="36" t="str">
        <f>VLOOKUP(B479,Лист1!$A$2:$M$63190,9,0)&amp;IF((VLOOKUP(B479,Лист1!$A$2:$M$63190,10,0))&lt;&gt;0,"-"&amp;VLOOKUP(B479,Лист1!$A$2:$M$63190,10,0)&amp;", ",", ")&amp;VLOOKUP(B479,Лист1!$A$2:$M$63190,11,0)&amp;IF((VLOOKUP(B479,Лист1!$A$2:$M$63190,12,0))&lt;&gt;0,", "&amp;VLOOKUP(B479,Лист1!$A$2:$M$63190,12,0),"")</f>
        <v>Челябинская область, МБУ ДО СШОР №11 г. Челябинска</v>
      </c>
      <c r="G479" s="51"/>
      <c r="H479" s="51"/>
      <c r="I479" s="51" t="s">
        <v>1684</v>
      </c>
      <c r="J479" s="49"/>
      <c r="K479" s="36" t="str">
        <f>VLOOKUP(B479,Лист1!$A$2:$M$63190,13,0)</f>
        <v>Рыбакова Е.Е., Рыбаков В.П.</v>
      </c>
    </row>
    <row r="480" spans="1:12" ht="17.25" customHeight="1" x14ac:dyDescent="0.2">
      <c r="A480" s="52"/>
      <c r="B480" s="49">
        <v>9348</v>
      </c>
      <c r="C480" s="36" t="str">
        <f>VLOOKUP(B480,Лист1!$A$2:$M$63190,2,0)&amp;" "&amp;VLOOKUP(B480,Лист1!$A$2:$M$63190,3,0)</f>
        <v>Куликов Николай</v>
      </c>
      <c r="D480" s="50">
        <f>VLOOKUP(B480,Лист1!$A$2:$M$63190,7,0)</f>
        <v>2011</v>
      </c>
      <c r="E480" s="50" t="str">
        <f>VLOOKUP(B480,Лист1!$A$2:$M$63190,8,0)</f>
        <v>II</v>
      </c>
      <c r="F480" s="36" t="str">
        <f>VLOOKUP(B480,Лист1!$A$2:$M$63190,9,0)&amp;IF((VLOOKUP(B480,Лист1!$A$2:$M$63190,10,0))&lt;&gt;0,"-"&amp;VLOOKUP(B480,Лист1!$A$2:$M$63190,10,0)&amp;", ",", ")&amp;VLOOKUP(B480,Лист1!$A$2:$M$63190,11,0)&amp;IF((VLOOKUP(B480,Лист1!$A$2:$M$63190,12,0))&lt;&gt;0,", "&amp;VLOOKUP(B480,Лист1!$A$2:$M$63190,12,0),"")</f>
        <v>Челябинская область, МБУ ДО СШОР №11 г. Челябинска</v>
      </c>
      <c r="G480" s="51"/>
      <c r="H480" s="51"/>
      <c r="I480" s="51"/>
      <c r="J480" s="49"/>
      <c r="K480" s="36" t="str">
        <f>VLOOKUP(B480,Лист1!$A$2:$M$63190,13,0)</f>
        <v>Рыбаков В.П., Рыбакова Е.Е.</v>
      </c>
    </row>
    <row r="481" spans="1:12" ht="15" customHeight="1" x14ac:dyDescent="0.2">
      <c r="A481" s="52" t="s">
        <v>906</v>
      </c>
      <c r="B481" s="49">
        <v>9343</v>
      </c>
      <c r="C481" s="36" t="str">
        <f>VLOOKUP(B481,Лист1!$A$2:$M$63190,2,0)&amp;" "&amp;VLOOKUP(B481,Лист1!$A$2:$M$63190,3,0)</f>
        <v>Суворов Ярослав</v>
      </c>
      <c r="D481" s="50">
        <f>VLOOKUP(B481,Лист1!$A$2:$M$63190,7,0)</f>
        <v>2011</v>
      </c>
      <c r="E481" s="50" t="str">
        <f>VLOOKUP(B481,Лист1!$A$2:$M$63190,8,0)</f>
        <v>III</v>
      </c>
      <c r="F481" s="36" t="str">
        <f>VLOOKUP(B481,Лист1!$A$2:$M$63190,9,0)&amp;IF((VLOOKUP(B481,Лист1!$A$2:$M$63190,10,0))&lt;&gt;0,"-"&amp;VLOOKUP(B481,Лист1!$A$2:$M$63190,10,0)&amp;", ",", ")&amp;VLOOKUP(B481,Лист1!$A$2:$M$63190,11,0)&amp;IF((VLOOKUP(B481,Лист1!$A$2:$M$63190,12,0))&lt;&gt;0,", "&amp;VLOOKUP(B481,Лист1!$A$2:$M$63190,12,0),"")</f>
        <v>Свердловская область, МБОУ ДО СШ ВИР</v>
      </c>
      <c r="G481" s="51"/>
      <c r="H481" s="51"/>
      <c r="I481" s="51" t="s">
        <v>1685</v>
      </c>
      <c r="J481" s="49"/>
      <c r="K481" s="36" t="str">
        <f>VLOOKUP(B481,Лист1!$A$2:$M$63190,13,0)</f>
        <v>Кильметова Т.А.</v>
      </c>
    </row>
    <row r="482" spans="1:12" ht="13.5" customHeight="1" x14ac:dyDescent="0.2">
      <c r="A482" s="52"/>
      <c r="B482" s="49">
        <v>9342</v>
      </c>
      <c r="C482" s="36" t="str">
        <f>VLOOKUP(B482,Лист1!$A$2:$M$63190,2,0)&amp;" "&amp;VLOOKUP(B482,Лист1!$A$2:$M$63190,3,0)</f>
        <v>Утямышев Артем</v>
      </c>
      <c r="D482" s="50">
        <f>VLOOKUP(B482,Лист1!$A$2:$M$63190,7,0)</f>
        <v>2011</v>
      </c>
      <c r="E482" s="50" t="str">
        <f>VLOOKUP(B482,Лист1!$A$2:$M$63190,8,0)</f>
        <v>III</v>
      </c>
      <c r="F482" s="36" t="str">
        <f>VLOOKUP(B482,Лист1!$A$2:$M$63190,9,0)&amp;IF((VLOOKUP(B482,Лист1!$A$2:$M$63190,10,0))&lt;&gt;0,"-"&amp;VLOOKUP(B482,Лист1!$A$2:$M$63190,10,0)&amp;", ",", ")&amp;VLOOKUP(B482,Лист1!$A$2:$M$63190,11,0)&amp;IF((VLOOKUP(B482,Лист1!$A$2:$M$63190,12,0))&lt;&gt;0,", "&amp;VLOOKUP(B482,Лист1!$A$2:$M$63190,12,0),"")</f>
        <v>Свердловская область, МБОУ ДО СШ ВИР</v>
      </c>
      <c r="G482" s="51"/>
      <c r="H482" s="51"/>
      <c r="I482" s="51"/>
      <c r="J482" s="49"/>
      <c r="K482" s="36" t="str">
        <f>VLOOKUP(B482,Лист1!$A$2:$M$63190,13,0)</f>
        <v>Кильметова Т.А.</v>
      </c>
    </row>
    <row r="483" spans="1:12" ht="13.5" customHeight="1" x14ac:dyDescent="0.2">
      <c r="A483" s="49">
        <v>5</v>
      </c>
      <c r="B483" s="49">
        <v>9438</v>
      </c>
      <c r="C483" s="36" t="str">
        <f>VLOOKUP(B483,Лист1!$A$2:$M$63190,2,0)&amp;" "&amp;VLOOKUP(B483,Лист1!$A$2:$M$63190,3,0)</f>
        <v>Шнякин Александр</v>
      </c>
      <c r="D483" s="50">
        <f>VLOOKUP(B483,Лист1!$A$2:$M$63190,7,0)</f>
        <v>2010</v>
      </c>
      <c r="E483" s="50" t="str">
        <f>VLOOKUP(B483,Лист1!$A$2:$M$63190,8,0)</f>
        <v>1 юн.</v>
      </c>
      <c r="F483" s="36" t="str">
        <f>VLOOKUP(B483,Лист1!$A$2:$M$63190,9,0)&amp;IF((VLOOKUP(B483,Лист1!$A$2:$M$63190,10,0))&lt;&gt;0,"-"&amp;VLOOKUP(B483,Лист1!$A$2:$M$63190,10,0)&amp;", ",", ")&amp;VLOOKUP(B483,Лист1!$A$2:$M$63190,11,0)&amp;IF((VLOOKUP(B483,Лист1!$A$2:$M$63190,12,0))&lt;&gt;0,", "&amp;VLOOKUP(B483,Лист1!$A$2:$M$63190,12,0),"")</f>
        <v>Алтайский край, КГБУ ДО "СШОР им. К. Костенко"</v>
      </c>
      <c r="G483" s="51"/>
      <c r="H483" s="51"/>
      <c r="I483" s="51" t="s">
        <v>1686</v>
      </c>
      <c r="J483" s="49"/>
      <c r="K483" s="36" t="str">
        <f>VLOOKUP(B483,Лист1!$A$2:$M$63190,13,0)</f>
        <v>Самсонова Н.В.</v>
      </c>
    </row>
    <row r="484" spans="1:12" ht="13.5" customHeight="1" x14ac:dyDescent="0.2">
      <c r="A484" s="49"/>
      <c r="B484" s="49">
        <v>9449</v>
      </c>
      <c r="C484" s="36" t="str">
        <f>VLOOKUP(B484,Лист1!$A$2:$M$63190,2,0)&amp;" "&amp;VLOOKUP(B484,Лист1!$A$2:$M$63190,3,0)</f>
        <v>Гребенкин Захар</v>
      </c>
      <c r="D484" s="50">
        <f>VLOOKUP(B484,Лист1!$A$2:$M$63190,7,0)</f>
        <v>2010</v>
      </c>
      <c r="E484" s="50" t="str">
        <f>VLOOKUP(B484,Лист1!$A$2:$M$63190,8,0)</f>
        <v>1 юн.</v>
      </c>
      <c r="F484" s="36" t="str">
        <f>VLOOKUP(B484,Лист1!$A$2:$M$63190,9,0)&amp;IF((VLOOKUP(B484,Лист1!$A$2:$M$63190,10,0))&lt;&gt;0,"-"&amp;VLOOKUP(B484,Лист1!$A$2:$M$63190,10,0)&amp;", ",", ")&amp;VLOOKUP(B484,Лист1!$A$2:$M$63190,11,0)&amp;IF((VLOOKUP(B484,Лист1!$A$2:$M$63190,12,0))&lt;&gt;0,", "&amp;VLOOKUP(B484,Лист1!$A$2:$M$63190,12,0),"")</f>
        <v>Алтайский край, КГБУ ДО "СШОР им. К. Костенко"</v>
      </c>
      <c r="G484" s="51"/>
      <c r="H484" s="51"/>
      <c r="I484" s="51"/>
      <c r="J484" s="49"/>
      <c r="K484" s="36" t="str">
        <f>VLOOKUP(B484,Лист1!$A$2:$M$63190,13,0)</f>
        <v>Романов Д.С., Самсонова Н.В.</v>
      </c>
    </row>
    <row r="485" spans="1:12" ht="13.5" customHeight="1" x14ac:dyDescent="0.2">
      <c r="A485" s="49">
        <v>6</v>
      </c>
      <c r="B485" s="49">
        <v>9339</v>
      </c>
      <c r="C485" s="36" t="str">
        <f>VLOOKUP(B485,Лист1!$A$2:$M$63190,2,0)&amp;" "&amp;VLOOKUP(B485,Лист1!$A$2:$M$63190,3,0)</f>
        <v>Сикачев Егор</v>
      </c>
      <c r="D485" s="50">
        <f>VLOOKUP(B485,Лист1!$A$2:$M$63190,7,0)</f>
        <v>2010</v>
      </c>
      <c r="E485" s="50" t="str">
        <f>VLOOKUP(B485,Лист1!$A$2:$M$63190,8,0)</f>
        <v>I</v>
      </c>
      <c r="F485" s="36" t="str">
        <f>VLOOKUP(B485,Лист1!$A$2:$M$63190,9,0)&amp;IF((VLOOKUP(B485,Лист1!$A$2:$M$63190,10,0))&lt;&gt;0,"-"&amp;VLOOKUP(B485,Лист1!$A$2:$M$63190,10,0)&amp;", ",", ")&amp;VLOOKUP(B485,Лист1!$A$2:$M$63190,11,0)&amp;IF((VLOOKUP(B485,Лист1!$A$2:$M$63190,12,0))&lt;&gt;0,", "&amp;VLOOKUP(B485,Лист1!$A$2:$M$63190,12,0),"")</f>
        <v>Свердловская область, МБОУ ДО СШ ВИР</v>
      </c>
      <c r="G485" s="51"/>
      <c r="H485" s="51"/>
      <c r="I485" s="51" t="s">
        <v>1687</v>
      </c>
      <c r="J485" s="49"/>
      <c r="K485" s="36" t="str">
        <f>VLOOKUP(B485,Лист1!$A$2:$M$63190,13,0)</f>
        <v>Кильметова Т.А.</v>
      </c>
    </row>
    <row r="486" spans="1:12" ht="13.5" customHeight="1" x14ac:dyDescent="0.2">
      <c r="A486" s="49"/>
      <c r="B486" s="49">
        <v>9380</v>
      </c>
      <c r="C486" s="36" t="str">
        <f>VLOOKUP(B486,Лист1!$A$2:$M$63190,2,0)&amp;" "&amp;VLOOKUP(B486,Лист1!$A$2:$M$63190,3,0)</f>
        <v>Батуев Александр</v>
      </c>
      <c r="D486" s="50">
        <f>VLOOKUP(B486,Лист1!$A$2:$M$63190,7,0)</f>
        <v>2011</v>
      </c>
      <c r="E486" s="50" t="str">
        <f>VLOOKUP(B486,Лист1!$A$2:$M$63190,8,0)</f>
        <v>II</v>
      </c>
      <c r="F486" s="36" t="str">
        <f>VLOOKUP(B486,Лист1!$A$2:$M$63190,9,0)&amp;IF((VLOOKUP(B486,Лист1!$A$2:$M$63190,10,0))&lt;&gt;0,"-"&amp;VLOOKUP(B486,Лист1!$A$2:$M$63190,10,0)&amp;", ",", ")&amp;VLOOKUP(B486,Лист1!$A$2:$M$63190,11,0)&amp;IF((VLOOKUP(B486,Лист1!$A$2:$M$63190,12,0))&lt;&gt;0,", "&amp;VLOOKUP(B486,Лист1!$A$2:$M$63190,12,0),"")</f>
        <v>Свердловская область, МБОУ ДО СШ "Виктория"</v>
      </c>
      <c r="G486" s="51"/>
      <c r="H486" s="51"/>
      <c r="I486" s="51"/>
      <c r="J486" s="49"/>
      <c r="K486" s="36" t="str">
        <f>VLOOKUP(B486,Лист1!$A$2:$M$63190,13,0)</f>
        <v>Горбунова Н.Г.</v>
      </c>
    </row>
    <row r="487" spans="1:12" ht="13.5" customHeight="1" x14ac:dyDescent="0.2">
      <c r="A487" s="49">
        <v>7</v>
      </c>
      <c r="B487" s="49">
        <v>9337</v>
      </c>
      <c r="C487" s="36" t="str">
        <f>VLOOKUP(B487,Лист1!$A$2:$M$63190,2,0)&amp;" "&amp;VLOOKUP(B487,Лист1!$A$2:$M$63190,3,0)</f>
        <v>Малев Роман</v>
      </c>
      <c r="D487" s="50">
        <f>VLOOKUP(B487,Лист1!$A$2:$M$63190,7,0)</f>
        <v>2011</v>
      </c>
      <c r="E487" s="50" t="str">
        <f>VLOOKUP(B487,Лист1!$A$2:$M$63190,8,0)</f>
        <v>III</v>
      </c>
      <c r="F487" s="36" t="str">
        <f>VLOOKUP(B487,Лист1!$A$2:$M$63190,9,0)&amp;IF((VLOOKUP(B487,Лист1!$A$2:$M$63190,10,0))&lt;&gt;0,"-"&amp;VLOOKUP(B487,Лист1!$A$2:$M$63190,10,0)&amp;", ",", ")&amp;VLOOKUP(B487,Лист1!$A$2:$M$63190,11,0)&amp;IF((VLOOKUP(B487,Лист1!$A$2:$M$63190,12,0))&lt;&gt;0,", "&amp;VLOOKUP(B487,Лист1!$A$2:$M$63190,12,0),"")</f>
        <v>Свердловская область, МБОУ ДО СШ ВИР</v>
      </c>
      <c r="G487" s="51"/>
      <c r="H487" s="51"/>
      <c r="I487" s="51" t="s">
        <v>1688</v>
      </c>
      <c r="J487" s="49"/>
      <c r="K487" s="36" t="str">
        <f>VLOOKUP(B487,Лист1!$A$2:$M$63190,13,0)</f>
        <v>Подчиненова Н.А.</v>
      </c>
    </row>
    <row r="488" spans="1:12" ht="13.5" customHeight="1" x14ac:dyDescent="0.2">
      <c r="A488" s="49"/>
      <c r="B488" s="49">
        <v>9376</v>
      </c>
      <c r="C488" s="36" t="str">
        <f>VLOOKUP(B488,Лист1!$A$2:$M$63190,2,0)&amp;" "&amp;VLOOKUP(B488,Лист1!$A$2:$M$63190,3,0)</f>
        <v>Чуркин Егор</v>
      </c>
      <c r="D488" s="50">
        <f>VLOOKUP(B488,Лист1!$A$2:$M$63190,7,0)</f>
        <v>2011</v>
      </c>
      <c r="E488" s="50" t="str">
        <f>VLOOKUP(B488,Лист1!$A$2:$M$63190,8,0)</f>
        <v>1 юн.</v>
      </c>
      <c r="F488" s="36" t="str">
        <f>VLOOKUP(B488,Лист1!$A$2:$M$63190,9,0)&amp;IF((VLOOKUP(B488,Лист1!$A$2:$M$63190,10,0))&lt;&gt;0,"-"&amp;VLOOKUP(B488,Лист1!$A$2:$M$63190,10,0)&amp;", ",", ")&amp;VLOOKUP(B488,Лист1!$A$2:$M$63190,11,0)&amp;IF((VLOOKUP(B488,Лист1!$A$2:$M$63190,12,0))&lt;&gt;0,", "&amp;VLOOKUP(B488,Лист1!$A$2:$M$63190,12,0),"")</f>
        <v>Свердловская область, МБОУ ДО СШ "Виктория"</v>
      </c>
      <c r="G488" s="51"/>
      <c r="H488" s="51"/>
      <c r="I488" s="51"/>
      <c r="J488" s="49"/>
      <c r="K488" s="36" t="str">
        <f>VLOOKUP(B488,Лист1!$A$2:$M$63190,13,0)</f>
        <v>Кожин С.Ю.</v>
      </c>
    </row>
    <row r="489" spans="1:12" ht="13.5" customHeight="1" x14ac:dyDescent="0.2">
      <c r="A489" s="52" t="s">
        <v>903</v>
      </c>
      <c r="B489" s="49">
        <v>9393</v>
      </c>
      <c r="C489" s="36" t="str">
        <f>VLOOKUP(B489,Лист1!$A$2:$M$63190,2,0)&amp;" "&amp;VLOOKUP(B489,Лист1!$A$2:$M$63190,3,0)</f>
        <v>Тимченко Матвей</v>
      </c>
      <c r="D489" s="50">
        <f>VLOOKUP(B489,Лист1!$A$2:$M$63190,7,0)</f>
        <v>2011</v>
      </c>
      <c r="E489" s="50" t="str">
        <f>VLOOKUP(B489,Лист1!$A$2:$M$63190,8,0)</f>
        <v>1 юн.</v>
      </c>
      <c r="F489" s="36" t="str">
        <f>VLOOKUP(B489,Лист1!$A$2:$M$63190,9,0)&amp;IF((VLOOKUP(B489,Лист1!$A$2:$M$63190,10,0))&lt;&gt;0,"-"&amp;VLOOKUP(B489,Лист1!$A$2:$M$63190,10,0)&amp;", ",", ")&amp;VLOOKUP(B489,Лист1!$A$2:$M$63190,11,0)&amp;IF((VLOOKUP(B489,Лист1!$A$2:$M$63190,12,0))&lt;&gt;0,", "&amp;VLOOKUP(B489,Лист1!$A$2:$M$63190,12,0),"")</f>
        <v>Омская область, БУ ДО города Омска «СШОР №3»</v>
      </c>
      <c r="G489" s="51"/>
      <c r="H489" s="51"/>
      <c r="I489" s="51" t="s">
        <v>1689</v>
      </c>
      <c r="J489" s="49"/>
      <c r="K489" s="36" t="str">
        <f>VLOOKUP(B489,Лист1!$A$2:$M$63190,13,0)</f>
        <v>Мусс О.В.</v>
      </c>
    </row>
    <row r="490" spans="1:12" ht="13.5" customHeight="1" x14ac:dyDescent="0.2">
      <c r="A490" s="52"/>
      <c r="B490" s="49">
        <v>9358</v>
      </c>
      <c r="C490" s="36" t="str">
        <f>VLOOKUP(B490,Лист1!$A$2:$M$63190,2,0)&amp;" "&amp;VLOOKUP(B490,Лист1!$A$2:$M$63190,3,0)</f>
        <v>Гаврилов Никита</v>
      </c>
      <c r="D490" s="50">
        <f>VLOOKUP(B490,Лист1!$A$2:$M$63190,7,0)</f>
        <v>2010</v>
      </c>
      <c r="E490" s="50" t="str">
        <f>VLOOKUP(B490,Лист1!$A$2:$M$63190,8,0)</f>
        <v>II</v>
      </c>
      <c r="F490" s="36" t="str">
        <f>VLOOKUP(B490,Лист1!$A$2:$M$63190,9,0)&amp;IF((VLOOKUP(B490,Лист1!$A$2:$M$63190,10,0))&lt;&gt;0,"-"&amp;VLOOKUP(B490,Лист1!$A$2:$M$63190,10,0)&amp;", ",", ")&amp;VLOOKUP(B490,Лист1!$A$2:$M$63190,11,0)&amp;IF((VLOOKUP(B490,Лист1!$A$2:$M$63190,12,0))&lt;&gt;0,", "&amp;VLOOKUP(B490,Лист1!$A$2:$M$63190,12,0),"")</f>
        <v>Омская область, БУ ДО города Омска «СШОР №3»</v>
      </c>
      <c r="G490" s="51"/>
      <c r="H490" s="51"/>
      <c r="I490" s="51"/>
      <c r="J490" s="49"/>
      <c r="K490" s="36" t="str">
        <f>VLOOKUP(B490,Лист1!$A$2:$M$63190,13,0)</f>
        <v>Садонцев П.В.</v>
      </c>
    </row>
    <row r="491" spans="1:12" ht="13.5" customHeight="1" x14ac:dyDescent="0.2">
      <c r="A491" s="49">
        <v>9</v>
      </c>
      <c r="B491" s="49">
        <v>9374</v>
      </c>
      <c r="C491" s="36" t="str">
        <f>VLOOKUP(B491,Лист1!$A$2:$M$63190,2,0)&amp;" "&amp;VLOOKUP(B491,Лист1!$A$2:$M$63190,3,0)</f>
        <v>Князев Алексей</v>
      </c>
      <c r="D491" s="50">
        <f>VLOOKUP(B491,Лист1!$A$2:$M$63190,7,0)</f>
        <v>2010</v>
      </c>
      <c r="E491" s="50" t="str">
        <f>VLOOKUP(B491,Лист1!$A$2:$M$63190,8,0)</f>
        <v>II</v>
      </c>
      <c r="F491" s="36" t="str">
        <f>VLOOKUP(B491,Лист1!$A$2:$M$63190,9,0)&amp;IF((VLOOKUP(B491,Лист1!$A$2:$M$63190,10,0))&lt;&gt;0,"-"&amp;VLOOKUP(B491,Лист1!$A$2:$M$63190,10,0)&amp;", ",", ")&amp;VLOOKUP(B491,Лист1!$A$2:$M$63190,11,0)&amp;IF((VLOOKUP(B491,Лист1!$A$2:$M$63190,12,0))&lt;&gt;0,", "&amp;VLOOKUP(B491,Лист1!$A$2:$M$63190,12,0),"")</f>
        <v>Свердловская область, МБОУ ДО СШ "Виктория"</v>
      </c>
      <c r="G491" s="51"/>
      <c r="H491" s="51"/>
      <c r="I491" s="51" t="s">
        <v>1690</v>
      </c>
      <c r="J491" s="49"/>
      <c r="K491" s="36" t="str">
        <f>VLOOKUP(B491,Лист1!$A$2:$M$63190,13,0)</f>
        <v>Горбунов А.П.</v>
      </c>
    </row>
    <row r="492" spans="1:12" ht="13.5" customHeight="1" x14ac:dyDescent="0.2">
      <c r="A492" s="49"/>
      <c r="B492" s="49">
        <v>9375</v>
      </c>
      <c r="C492" s="36" t="str">
        <f>VLOOKUP(B492,Лист1!$A$2:$M$63190,2,0)&amp;" "&amp;VLOOKUP(B492,Лист1!$A$2:$M$63190,3,0)</f>
        <v>Лукин Андрей</v>
      </c>
      <c r="D492" s="50">
        <f>VLOOKUP(B492,Лист1!$A$2:$M$63190,7,0)</f>
        <v>2010</v>
      </c>
      <c r="E492" s="50" t="str">
        <f>VLOOKUP(B492,Лист1!$A$2:$M$63190,8,0)</f>
        <v>III</v>
      </c>
      <c r="F492" s="36" t="str">
        <f>VLOOKUP(B492,Лист1!$A$2:$M$63190,9,0)&amp;IF((VLOOKUP(B492,Лист1!$A$2:$M$63190,10,0))&lt;&gt;0,"-"&amp;VLOOKUP(B492,Лист1!$A$2:$M$63190,10,0)&amp;", ",", ")&amp;VLOOKUP(B492,Лист1!$A$2:$M$63190,11,0)&amp;IF((VLOOKUP(B492,Лист1!$A$2:$M$63190,12,0))&lt;&gt;0,", "&amp;VLOOKUP(B492,Лист1!$A$2:$M$63190,12,0),"")</f>
        <v>Свердловская область, МБОУ ДО СШ "Виктория"</v>
      </c>
      <c r="G492" s="51"/>
      <c r="H492" s="51"/>
      <c r="I492" s="51"/>
      <c r="J492" s="49"/>
      <c r="K492" s="36" t="str">
        <f>VLOOKUP(B492,Лист1!$A$2:$M$63190,13,0)</f>
        <v>Горбунов А.П.</v>
      </c>
    </row>
    <row r="493" spans="1:12" ht="13.5" customHeight="1" x14ac:dyDescent="0.2">
      <c r="A493" s="49">
        <v>10</v>
      </c>
      <c r="B493" s="49">
        <v>9451</v>
      </c>
      <c r="C493" s="36" t="str">
        <f>VLOOKUP(B493,Лист1!$A$2:$M$63190,2,0)&amp;" "&amp;VLOOKUP(B493,Лист1!$A$2:$M$63190,3,0)</f>
        <v>Оркин Алексей</v>
      </c>
      <c r="D493" s="50">
        <f>VLOOKUP(B493,Лист1!$A$2:$M$63190,7,0)</f>
        <v>2011</v>
      </c>
      <c r="E493" s="50" t="str">
        <f>VLOOKUP(B493,Лист1!$A$2:$M$63190,8,0)</f>
        <v>1 юн.</v>
      </c>
      <c r="F493" s="36" t="str">
        <f>VLOOKUP(B493,Лист1!$A$2:$M$63190,9,0)&amp;IF((VLOOKUP(B493,Лист1!$A$2:$M$63190,10,0))&lt;&gt;0,"-"&amp;VLOOKUP(B493,Лист1!$A$2:$M$63190,10,0)&amp;", ",", ")&amp;VLOOKUP(B493,Лист1!$A$2:$M$63190,11,0)&amp;IF((VLOOKUP(B493,Лист1!$A$2:$M$63190,12,0))&lt;&gt;0,", "&amp;VLOOKUP(B493,Лист1!$A$2:$M$63190,12,0),"")</f>
        <v>Алтайский край, КГБУ ДО "СШОР им. К. Костенко"</v>
      </c>
      <c r="G493" s="51"/>
      <c r="H493" s="51"/>
      <c r="I493" s="51" t="s">
        <v>1691</v>
      </c>
      <c r="J493" s="49"/>
      <c r="K493" s="36" t="str">
        <f>VLOOKUP(B493,Лист1!$A$2:$M$63190,13,0)</f>
        <v>Романов Д.С.</v>
      </c>
    </row>
    <row r="494" spans="1:12" ht="13.5" customHeight="1" x14ac:dyDescent="0.2">
      <c r="A494" s="49"/>
      <c r="B494" s="49">
        <v>9475</v>
      </c>
      <c r="C494" s="36" t="str">
        <f>VLOOKUP(B494,Лист1!$A$2:$M$63190,2,0)&amp;" "&amp;VLOOKUP(B494,Лист1!$A$2:$M$63190,3,0)</f>
        <v>Маркелов Андрей</v>
      </c>
      <c r="D494" s="50">
        <f>VLOOKUP(B494,Лист1!$A$2:$M$63190,7,0)</f>
        <v>2011</v>
      </c>
      <c r="E494" s="50" t="str">
        <f>VLOOKUP(B494,Лист1!$A$2:$M$63190,8,0)</f>
        <v>1 юн.</v>
      </c>
      <c r="F494" s="36" t="str">
        <f>VLOOKUP(B494,Лист1!$A$2:$M$63190,9,0)&amp;IF((VLOOKUP(B494,Лист1!$A$2:$M$63190,10,0))&lt;&gt;0,"-"&amp;VLOOKUP(B494,Лист1!$A$2:$M$63190,10,0)&amp;", ",", ")&amp;VLOOKUP(B494,Лист1!$A$2:$M$63190,11,0)&amp;IF((VLOOKUP(B494,Лист1!$A$2:$M$63190,12,0))&lt;&gt;0,", "&amp;VLOOKUP(B494,Лист1!$A$2:$M$63190,12,0),"")</f>
        <v>Алтайский край, КГБУ ДО "СШОР им. К. Костенко"</v>
      </c>
      <c r="G494" s="51"/>
      <c r="H494" s="51"/>
      <c r="I494" s="51"/>
      <c r="J494" s="49"/>
      <c r="K494" s="36" t="str">
        <f>VLOOKUP(B494,Лист1!$A$2:$M$63190,13,0)</f>
        <v>Масленников С.А.</v>
      </c>
    </row>
    <row r="495" spans="1:12" ht="17.25" customHeight="1" x14ac:dyDescent="0.2">
      <c r="A495" s="82" t="s">
        <v>1647</v>
      </c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48"/>
    </row>
    <row r="496" spans="1:12" ht="17.25" customHeight="1" x14ac:dyDescent="0.2">
      <c r="A496" s="49">
        <v>1</v>
      </c>
      <c r="B496" s="49">
        <v>7325</v>
      </c>
      <c r="C496" s="36" t="str">
        <f>VLOOKUP(B496,Лист1!$A$2:$M$63190,2,0)&amp;" "&amp;VLOOKUP(B496,Лист1!$A$2:$M$63190,3,0)</f>
        <v>Шубин Тимур</v>
      </c>
      <c r="D496" s="50">
        <f>VLOOKUP(B496,Лист1!$A$2:$M$63190,7,0)</f>
        <v>2010</v>
      </c>
      <c r="E496" s="50" t="str">
        <f>VLOOKUP(B496,Лист1!$A$2:$M$63190,8,0)</f>
        <v>I</v>
      </c>
      <c r="F496" s="36" t="str">
        <f>VLOOKUP(B496,Лист1!$A$2:$M$63190,9,0)&amp;IF((VLOOKUP(B496,Лист1!$A$2:$M$63190,10,0))&lt;&gt;0,"-"&amp;VLOOKUP(B496,Лист1!$A$2:$M$63190,10,0)&amp;", ",", ")&amp;VLOOKUP(B496,Лист1!$A$2:$M$63190,11,0)&amp;IF((VLOOKUP(B496,Лист1!$A$2:$M$63190,12,0))&lt;&gt;0,", "&amp;VLOOKUP(B496,Лист1!$A$2:$M$63190,12,0),"")</f>
        <v>Свердловская область, МБОУ ДО СШ "Виктория"</v>
      </c>
      <c r="G496" s="51" t="s">
        <v>1540</v>
      </c>
      <c r="H496" s="51"/>
      <c r="I496" s="51" t="s">
        <v>1603</v>
      </c>
      <c r="J496" s="49"/>
      <c r="K496" s="36" t="str">
        <f>VLOOKUP(B496,Лист1!$A$2:$M$63190,13,0)</f>
        <v>Горбунова Н.Г.</v>
      </c>
    </row>
    <row r="497" spans="1:11" ht="17.25" customHeight="1" x14ac:dyDescent="0.2">
      <c r="A497" s="49"/>
      <c r="B497" s="49">
        <v>9386</v>
      </c>
      <c r="C497" s="36" t="str">
        <f>VLOOKUP(B497,Лист1!$A$2:$M$63190,2,0)&amp;" "&amp;VLOOKUP(B497,Лист1!$A$2:$M$63190,3,0)</f>
        <v>Бостанарь Илья</v>
      </c>
      <c r="D497" s="50">
        <f>VLOOKUP(B497,Лист1!$A$2:$M$63190,7,0)</f>
        <v>2010</v>
      </c>
      <c r="E497" s="50" t="str">
        <f>VLOOKUP(B497,Лист1!$A$2:$M$63190,8,0)</f>
        <v>III</v>
      </c>
      <c r="F497" s="36" t="str">
        <f>VLOOKUP(B497,Лист1!$A$2:$M$63190,9,0)&amp;IF((VLOOKUP(B497,Лист1!$A$2:$M$63190,10,0))&lt;&gt;0,"-"&amp;VLOOKUP(B497,Лист1!$A$2:$M$63190,10,0)&amp;", ",", ")&amp;VLOOKUP(B497,Лист1!$A$2:$M$63190,11,0)&amp;IF((VLOOKUP(B497,Лист1!$A$2:$M$63190,12,0))&lt;&gt;0,", "&amp;VLOOKUP(B497,Лист1!$A$2:$M$63190,12,0),"")</f>
        <v>Свердловская область, ГАУ ДО СШОР им. Я.И. Рыжкова</v>
      </c>
      <c r="G497" s="51"/>
      <c r="H497" s="51"/>
      <c r="I497" s="51"/>
      <c r="J497" s="49"/>
      <c r="K497" s="36" t="str">
        <f>VLOOKUP(B497,Лист1!$A$2:$M$63190,13,0)</f>
        <v>Степеренкова А.В., Салахова Ю.Д.</v>
      </c>
    </row>
    <row r="498" spans="1:11" ht="17.25" customHeight="1" x14ac:dyDescent="0.2">
      <c r="A498" s="49">
        <v>2</v>
      </c>
      <c r="B498" s="49">
        <v>9306</v>
      </c>
      <c r="C498" s="36" t="str">
        <f>VLOOKUP(B498,Лист1!$A$2:$M$63190,2,0)&amp;" "&amp;VLOOKUP(B498,Лист1!$A$2:$M$63190,3,0)</f>
        <v>Исаков Иван</v>
      </c>
      <c r="D498" s="50">
        <f>VLOOKUP(B498,Лист1!$A$2:$M$63190,7,0)</f>
        <v>2010</v>
      </c>
      <c r="E498" s="50" t="str">
        <f>VLOOKUP(B498,Лист1!$A$2:$M$63190,8,0)</f>
        <v>III</v>
      </c>
      <c r="F498" s="36" t="str">
        <f>VLOOKUP(B498,Лист1!$A$2:$M$63190,9,0)&amp;IF((VLOOKUP(B498,Лист1!$A$2:$M$63190,10,0))&lt;&gt;0,"-"&amp;VLOOKUP(B498,Лист1!$A$2:$M$63190,10,0)&amp;", ",", ")&amp;VLOOKUP(B498,Лист1!$A$2:$M$63190,11,0)&amp;IF((VLOOKUP(B498,Лист1!$A$2:$M$63190,12,0))&lt;&gt;0,", "&amp;VLOOKUP(B498,Лист1!$A$2:$M$63190,12,0),"")</f>
        <v>Свердловская область, МБОУ ДО СШ "Динамо"</v>
      </c>
      <c r="G498" s="51" t="s">
        <v>1546</v>
      </c>
      <c r="H498" s="51"/>
      <c r="I498" s="51" t="s">
        <v>1604</v>
      </c>
      <c r="J498" s="49"/>
      <c r="K498" s="36" t="str">
        <f>VLOOKUP(B498,Лист1!$A$2:$M$63190,13,0)</f>
        <v>Воробьева Н.В., Леонтьева Т.Б.</v>
      </c>
    </row>
    <row r="499" spans="1:11" ht="17.25" customHeight="1" x14ac:dyDescent="0.2">
      <c r="A499" s="49"/>
      <c r="B499" s="49">
        <v>9307</v>
      </c>
      <c r="C499" s="36" t="str">
        <f>VLOOKUP(B499,Лист1!$A$2:$M$63190,2,0)&amp;" "&amp;VLOOKUP(B499,Лист1!$A$2:$M$63190,3,0)</f>
        <v>Муезинович Златан</v>
      </c>
      <c r="D499" s="50">
        <f>VLOOKUP(B499,Лист1!$A$2:$M$63190,7,0)</f>
        <v>2010</v>
      </c>
      <c r="E499" s="50" t="str">
        <f>VLOOKUP(B499,Лист1!$A$2:$M$63190,8,0)</f>
        <v>III</v>
      </c>
      <c r="F499" s="36" t="str">
        <f>VLOOKUP(B499,Лист1!$A$2:$M$63190,9,0)&amp;IF((VLOOKUP(B499,Лист1!$A$2:$M$63190,10,0))&lt;&gt;0,"-"&amp;VLOOKUP(B499,Лист1!$A$2:$M$63190,10,0)&amp;", ",", ")&amp;VLOOKUP(B499,Лист1!$A$2:$M$63190,11,0)&amp;IF((VLOOKUP(B499,Лист1!$A$2:$M$63190,12,0))&lt;&gt;0,", "&amp;VLOOKUP(B499,Лист1!$A$2:$M$63190,12,0),"")</f>
        <v>Свердловская область, МБОУ ДО СШ "Динамо"</v>
      </c>
      <c r="G499" s="51"/>
      <c r="H499" s="51"/>
      <c r="I499" s="51"/>
      <c r="J499" s="49"/>
      <c r="K499" s="36" t="str">
        <f>VLOOKUP(B499,Лист1!$A$2:$M$63190,13,0)</f>
        <v>Воробьева Н.В., Леонтьева Т.Б.</v>
      </c>
    </row>
    <row r="500" spans="1:11" ht="17.25" customHeight="1" x14ac:dyDescent="0.2">
      <c r="A500" s="52" t="s">
        <v>901</v>
      </c>
      <c r="B500" s="49">
        <v>9346</v>
      </c>
      <c r="C500" s="36" t="str">
        <f>VLOOKUP(B500,Лист1!$A$2:$M$63190,2,0)&amp;" "&amp;VLOOKUP(B500,Лист1!$A$2:$M$63190,3,0)</f>
        <v>Денисов Владислав</v>
      </c>
      <c r="D500" s="50">
        <f>VLOOKUP(B500,Лист1!$A$2:$M$63190,7,0)</f>
        <v>2010</v>
      </c>
      <c r="E500" s="50" t="str">
        <f>VLOOKUP(B500,Лист1!$A$2:$M$63190,8,0)</f>
        <v>II</v>
      </c>
      <c r="F500" s="36" t="str">
        <f>VLOOKUP(B500,Лист1!$A$2:$M$63190,9,0)&amp;IF((VLOOKUP(B500,Лист1!$A$2:$M$63190,10,0))&lt;&gt;0,"-"&amp;VLOOKUP(B500,Лист1!$A$2:$M$63190,10,0)&amp;", ",", ")&amp;VLOOKUP(B500,Лист1!$A$2:$M$63190,11,0)&amp;IF((VLOOKUP(B500,Лист1!$A$2:$M$63190,12,0))&lt;&gt;0,", "&amp;VLOOKUP(B500,Лист1!$A$2:$M$63190,12,0),"")</f>
        <v>Омская область, БУ ДО города Омска «СШОР №3»</v>
      </c>
      <c r="G500" s="51" t="s">
        <v>1541</v>
      </c>
      <c r="H500" s="51"/>
      <c r="I500" s="51" t="s">
        <v>1605</v>
      </c>
      <c r="J500" s="49"/>
      <c r="K500" s="36" t="str">
        <f>VLOOKUP(B500,Лист1!$A$2:$M$63190,13,0)</f>
        <v>Сергеева Л.В.</v>
      </c>
    </row>
    <row r="501" spans="1:11" ht="17.25" customHeight="1" x14ac:dyDescent="0.2">
      <c r="A501" s="52"/>
      <c r="B501" s="49">
        <v>9414</v>
      </c>
      <c r="C501" s="36" t="str">
        <f>VLOOKUP(B501,Лист1!$A$2:$M$63190,2,0)&amp;" "&amp;VLOOKUP(B501,Лист1!$A$2:$M$63190,3,0)</f>
        <v>Выштикалюк Алексей</v>
      </c>
      <c r="D501" s="50">
        <f>VLOOKUP(B501,Лист1!$A$2:$M$63190,7,0)</f>
        <v>2010</v>
      </c>
      <c r="E501" s="50" t="str">
        <f>VLOOKUP(B501,Лист1!$A$2:$M$63190,8,0)</f>
        <v>II</v>
      </c>
      <c r="F501" s="36" t="str">
        <f>VLOOKUP(B501,Лист1!$A$2:$M$63190,9,0)&amp;IF((VLOOKUP(B501,Лист1!$A$2:$M$63190,10,0))&lt;&gt;0,"-"&amp;VLOOKUP(B501,Лист1!$A$2:$M$63190,10,0)&amp;", ",", ")&amp;VLOOKUP(B501,Лист1!$A$2:$M$63190,11,0)&amp;IF((VLOOKUP(B501,Лист1!$A$2:$M$63190,12,0))&lt;&gt;0,", "&amp;VLOOKUP(B501,Лист1!$A$2:$M$63190,12,0),"")</f>
        <v>Омская область, БУ ДО города Омска «СШОР №3»</v>
      </c>
      <c r="G501" s="51"/>
      <c r="H501" s="51"/>
      <c r="I501" s="51"/>
      <c r="J501" s="49"/>
      <c r="K501" s="36" t="str">
        <f>VLOOKUP(B501,Лист1!$A$2:$M$63190,13,0)</f>
        <v>Мусс О.В.</v>
      </c>
    </row>
    <row r="502" spans="1:11" ht="17.25" customHeight="1" x14ac:dyDescent="0.2">
      <c r="A502" s="49">
        <v>4</v>
      </c>
      <c r="B502" s="49">
        <v>9351</v>
      </c>
      <c r="C502" s="36" t="str">
        <f>VLOOKUP(B502,Лист1!$A$2:$M$63190,2,0)&amp;" "&amp;VLOOKUP(B502,Лист1!$A$2:$M$63190,3,0)</f>
        <v>Резинкин Данила</v>
      </c>
      <c r="D502" s="50">
        <f>VLOOKUP(B502,Лист1!$A$2:$M$63190,7,0)</f>
        <v>2010</v>
      </c>
      <c r="E502" s="50" t="str">
        <f>VLOOKUP(B502,Лист1!$A$2:$M$63190,8,0)</f>
        <v>II</v>
      </c>
      <c r="F502" s="36" t="str">
        <f>VLOOKUP(B502,Лист1!$A$2:$M$63190,9,0)&amp;IF((VLOOKUP(B502,Лист1!$A$2:$M$63190,10,0))&lt;&gt;0,"-"&amp;VLOOKUP(B502,Лист1!$A$2:$M$63190,10,0)&amp;", ",", ")&amp;VLOOKUP(B502,Лист1!$A$2:$M$63190,11,0)&amp;IF((VLOOKUP(B502,Лист1!$A$2:$M$63190,12,0))&lt;&gt;0,", "&amp;VLOOKUP(B502,Лист1!$A$2:$M$63190,12,0),"")</f>
        <v>Челябинская область, МБУ ДО СШОР №11 г. Челябинска</v>
      </c>
      <c r="G502" s="51" t="s">
        <v>1551</v>
      </c>
      <c r="H502" s="51" t="s">
        <v>1585</v>
      </c>
      <c r="I502" s="51" t="s">
        <v>1606</v>
      </c>
      <c r="J502" s="49"/>
      <c r="K502" s="36" t="str">
        <f>VLOOKUP(B502,Лист1!$A$2:$M$63190,13,0)</f>
        <v>Пелевина И.В.</v>
      </c>
    </row>
    <row r="503" spans="1:11" ht="17.25" customHeight="1" x14ac:dyDescent="0.2">
      <c r="A503" s="49"/>
      <c r="B503" s="49">
        <v>9326</v>
      </c>
      <c r="C503" s="36" t="str">
        <f>VLOOKUP(B503,Лист1!$A$2:$M$63190,2,0)&amp;" "&amp;VLOOKUP(B503,Лист1!$A$2:$M$63190,3,0)</f>
        <v>Кондаков Александр</v>
      </c>
      <c r="D503" s="50">
        <f>VLOOKUP(B503,Лист1!$A$2:$M$63190,7,0)</f>
        <v>2010</v>
      </c>
      <c r="E503" s="50" t="str">
        <f>VLOOKUP(B503,Лист1!$A$2:$M$63190,8,0)</f>
        <v>II</v>
      </c>
      <c r="F503" s="36" t="str">
        <f>VLOOKUP(B503,Лист1!$A$2:$M$63190,9,0)&amp;IF((VLOOKUP(B503,Лист1!$A$2:$M$63190,10,0))&lt;&gt;0,"-"&amp;VLOOKUP(B503,Лист1!$A$2:$M$63190,10,0)&amp;", ",", ")&amp;VLOOKUP(B503,Лист1!$A$2:$M$63190,11,0)&amp;IF((VLOOKUP(B503,Лист1!$A$2:$M$63190,12,0))&lt;&gt;0,", "&amp;VLOOKUP(B503,Лист1!$A$2:$M$63190,12,0),"")</f>
        <v>Челябинская область, МБУ ДО «СШ "Умка» г. Магнитогорска</v>
      </c>
      <c r="G503" s="51"/>
      <c r="H503" s="51"/>
      <c r="I503" s="51"/>
      <c r="J503" s="49"/>
      <c r="K503" s="36" t="str">
        <f>VLOOKUP(B503,Лист1!$A$2:$M$63190,13,0)</f>
        <v>Аверьянова С.В</v>
      </c>
    </row>
    <row r="504" spans="1:11" ht="17.25" customHeight="1" x14ac:dyDescent="0.2">
      <c r="A504" s="49">
        <v>5</v>
      </c>
      <c r="B504" s="49">
        <v>9333</v>
      </c>
      <c r="C504" s="36" t="str">
        <f>VLOOKUP(B504,Лист1!$A$2:$M$63190,2,0)&amp;" "&amp;VLOOKUP(B504,Лист1!$A$2:$M$63190,3,0)</f>
        <v>Сидоренко Михаил</v>
      </c>
      <c r="D504" s="50">
        <f>VLOOKUP(B504,Лист1!$A$2:$M$63190,7,0)</f>
        <v>2011</v>
      </c>
      <c r="E504" s="50" t="str">
        <f>VLOOKUP(B504,Лист1!$A$2:$M$63190,8,0)</f>
        <v>II</v>
      </c>
      <c r="F504" s="36" t="str">
        <f>VLOOKUP(B504,Лист1!$A$2:$M$63190,9,0)&amp;IF((VLOOKUP(B504,Лист1!$A$2:$M$63190,10,0))&lt;&gt;0,"-"&amp;VLOOKUP(B504,Лист1!$A$2:$M$63190,10,0)&amp;", ",", ")&amp;VLOOKUP(B504,Лист1!$A$2:$M$63190,11,0)&amp;IF((VLOOKUP(B504,Лист1!$A$2:$M$63190,12,0))&lt;&gt;0,", "&amp;VLOOKUP(B504,Лист1!$A$2:$M$63190,12,0),"")</f>
        <v>Свердловская область, МБОУ ДО СШ "Динамо"</v>
      </c>
      <c r="G504" s="51" t="s">
        <v>1548</v>
      </c>
      <c r="H504" s="51"/>
      <c r="I504" s="51" t="s">
        <v>1607</v>
      </c>
      <c r="J504" s="49"/>
      <c r="K504" s="36" t="str">
        <f>VLOOKUP(B504,Лист1!$A$2:$M$63190,13,0)</f>
        <v>Воробьев В.В.</v>
      </c>
    </row>
    <row r="505" spans="1:11" ht="17.25" customHeight="1" x14ac:dyDescent="0.2">
      <c r="A505" s="49"/>
      <c r="B505" s="49">
        <v>9331</v>
      </c>
      <c r="C505" s="36" t="str">
        <f>VLOOKUP(B505,Лист1!$A$2:$M$63190,2,0)&amp;" "&amp;VLOOKUP(B505,Лист1!$A$2:$M$63190,3,0)</f>
        <v>Лапин Вячеслав</v>
      </c>
      <c r="D505" s="50">
        <f>VLOOKUP(B505,Лист1!$A$2:$M$63190,7,0)</f>
        <v>2011</v>
      </c>
      <c r="E505" s="50" t="str">
        <f>VLOOKUP(B505,Лист1!$A$2:$M$63190,8,0)</f>
        <v>III</v>
      </c>
      <c r="F505" s="36" t="str">
        <f>VLOOKUP(B505,Лист1!$A$2:$M$63190,9,0)&amp;IF((VLOOKUP(B505,Лист1!$A$2:$M$63190,10,0))&lt;&gt;0,"-"&amp;VLOOKUP(B505,Лист1!$A$2:$M$63190,10,0)&amp;", ",", ")&amp;VLOOKUP(B505,Лист1!$A$2:$M$63190,11,0)&amp;IF((VLOOKUP(B505,Лист1!$A$2:$M$63190,12,0))&lt;&gt;0,", "&amp;VLOOKUP(B505,Лист1!$A$2:$M$63190,12,0),"")</f>
        <v>Свердловская область, МБОУ ДО СШ "Динамо"</v>
      </c>
      <c r="G505" s="51"/>
      <c r="H505" s="51"/>
      <c r="I505" s="51"/>
      <c r="J505" s="49"/>
      <c r="K505" s="36" t="str">
        <f>VLOOKUP(B505,Лист1!$A$2:$M$63190,13,0)</f>
        <v>Воробьев В.В.</v>
      </c>
    </row>
    <row r="506" spans="1:11" ht="17.25" customHeight="1" x14ac:dyDescent="0.2">
      <c r="A506" s="52" t="s">
        <v>11</v>
      </c>
      <c r="B506" s="49">
        <v>9312</v>
      </c>
      <c r="C506" s="36" t="str">
        <f>VLOOKUP(B506,Лист1!$A$2:$M$63190,2,0)&amp;" "&amp;VLOOKUP(B506,Лист1!$A$2:$M$63190,3,0)</f>
        <v>Сальников Максим</v>
      </c>
      <c r="D506" s="50">
        <f>VLOOKUP(B506,Лист1!$A$2:$M$63190,7,0)</f>
        <v>2011</v>
      </c>
      <c r="E506" s="50" t="str">
        <f>VLOOKUP(B506,Лист1!$A$2:$M$63190,8,0)</f>
        <v>II</v>
      </c>
      <c r="F506" s="36" t="str">
        <f>VLOOKUP(B506,Лист1!$A$2:$M$63190,9,0)&amp;IF((VLOOKUP(B506,Лист1!$A$2:$M$63190,10,0))&lt;&gt;0,"-"&amp;VLOOKUP(B506,Лист1!$A$2:$M$63190,10,0)&amp;", ",", ")&amp;VLOOKUP(B506,Лист1!$A$2:$M$63190,11,0)&amp;IF((VLOOKUP(B506,Лист1!$A$2:$M$63190,12,0))&lt;&gt;0,", "&amp;VLOOKUP(B506,Лист1!$A$2:$M$63190,12,0),"")</f>
        <v>Свердловская область, МБОУ ДО СШ "Динамо"</v>
      </c>
      <c r="G506" s="51" t="s">
        <v>1542</v>
      </c>
      <c r="H506" s="51"/>
      <c r="I506" s="51" t="s">
        <v>1608</v>
      </c>
      <c r="J506" s="49"/>
      <c r="K506" s="36" t="str">
        <f>VLOOKUP(B506,Лист1!$A$2:$M$63190,13,0)</f>
        <v>Воробьева Н.В., Леонтьева Т.Б.</v>
      </c>
    </row>
    <row r="507" spans="1:11" ht="17.25" customHeight="1" x14ac:dyDescent="0.2">
      <c r="A507" s="52"/>
      <c r="B507" s="49">
        <v>9308</v>
      </c>
      <c r="C507" s="36" t="str">
        <f>VLOOKUP(B507,Лист1!$A$2:$M$63190,2,0)&amp;" "&amp;VLOOKUP(B507,Лист1!$A$2:$M$63190,3,0)</f>
        <v>Аверкин Кирилл</v>
      </c>
      <c r="D507" s="50">
        <f>VLOOKUP(B507,Лист1!$A$2:$M$63190,7,0)</f>
        <v>2011</v>
      </c>
      <c r="E507" s="50" t="str">
        <f>VLOOKUP(B507,Лист1!$A$2:$M$63190,8,0)</f>
        <v>III</v>
      </c>
      <c r="F507" s="36" t="str">
        <f>VLOOKUP(B507,Лист1!$A$2:$M$63190,9,0)&amp;IF((VLOOKUP(B507,Лист1!$A$2:$M$63190,10,0))&lt;&gt;0,"-"&amp;VLOOKUP(B507,Лист1!$A$2:$M$63190,10,0)&amp;", ",", ")&amp;VLOOKUP(B507,Лист1!$A$2:$M$63190,11,0)&amp;IF((VLOOKUP(B507,Лист1!$A$2:$M$63190,12,0))&lt;&gt;0,", "&amp;VLOOKUP(B507,Лист1!$A$2:$M$63190,12,0),"")</f>
        <v>Свердловская область, МБОУ ДО СШ "Динамо"</v>
      </c>
      <c r="G507" s="51"/>
      <c r="H507" s="51"/>
      <c r="I507" s="51"/>
      <c r="J507" s="49"/>
      <c r="K507" s="36" t="str">
        <f>VLOOKUP(B507,Лист1!$A$2:$M$63190,13,0)</f>
        <v>Воробьева Н.В., Леонтьева Т.Б.</v>
      </c>
    </row>
    <row r="508" spans="1:11" ht="17.25" customHeight="1" x14ac:dyDescent="0.2">
      <c r="A508" s="49">
        <v>7</v>
      </c>
      <c r="B508" s="49">
        <v>9330</v>
      </c>
      <c r="C508" s="36" t="str">
        <f>VLOOKUP(B508,Лист1!$A$2:$M$63190,2,0)&amp;" "&amp;VLOOKUP(B508,Лист1!$A$2:$M$63190,3,0)</f>
        <v>Кобзев Владислав</v>
      </c>
      <c r="D508" s="50">
        <f>VLOOKUP(B508,Лист1!$A$2:$M$63190,7,0)</f>
        <v>2010</v>
      </c>
      <c r="E508" s="50" t="str">
        <f>VLOOKUP(B508,Лист1!$A$2:$M$63190,8,0)</f>
        <v>III</v>
      </c>
      <c r="F508" s="36" t="str">
        <f>VLOOKUP(B508,Лист1!$A$2:$M$63190,9,0)&amp;IF((VLOOKUP(B508,Лист1!$A$2:$M$63190,10,0))&lt;&gt;0,"-"&amp;VLOOKUP(B508,Лист1!$A$2:$M$63190,10,0)&amp;", ",", ")&amp;VLOOKUP(B508,Лист1!$A$2:$M$63190,11,0)&amp;IF((VLOOKUP(B508,Лист1!$A$2:$M$63190,12,0))&lt;&gt;0,", "&amp;VLOOKUP(B508,Лист1!$A$2:$M$63190,12,0),"")</f>
        <v>Свердловская область, МБОУ ДО СШ "Динамо"</v>
      </c>
      <c r="G508" s="51" t="s">
        <v>1549</v>
      </c>
      <c r="H508" s="51" t="s">
        <v>1587</v>
      </c>
      <c r="I508" s="51" t="s">
        <v>1609</v>
      </c>
      <c r="J508" s="49"/>
      <c r="K508" s="36" t="str">
        <f>VLOOKUP(B508,Лист1!$A$2:$M$63190,13,0)</f>
        <v>Воробьев В.В.</v>
      </c>
    </row>
    <row r="509" spans="1:11" ht="17.25" customHeight="1" x14ac:dyDescent="0.2">
      <c r="A509" s="49"/>
      <c r="B509" s="49">
        <v>9327</v>
      </c>
      <c r="C509" s="36" t="str">
        <f>VLOOKUP(B509,Лист1!$A$2:$M$63190,2,0)&amp;" "&amp;VLOOKUP(B509,Лист1!$A$2:$M$63190,3,0)</f>
        <v>Волков Виктор</v>
      </c>
      <c r="D509" s="50">
        <f>VLOOKUP(B509,Лист1!$A$2:$M$63190,7,0)</f>
        <v>2010</v>
      </c>
      <c r="E509" s="50" t="str">
        <f>VLOOKUP(B509,Лист1!$A$2:$M$63190,8,0)</f>
        <v>1 юн.</v>
      </c>
      <c r="F509" s="36" t="str">
        <f>VLOOKUP(B509,Лист1!$A$2:$M$63190,9,0)&amp;IF((VLOOKUP(B509,Лист1!$A$2:$M$63190,10,0))&lt;&gt;0,"-"&amp;VLOOKUP(B509,Лист1!$A$2:$M$63190,10,0)&amp;", ",", ")&amp;VLOOKUP(B509,Лист1!$A$2:$M$63190,11,0)&amp;IF((VLOOKUP(B509,Лист1!$A$2:$M$63190,12,0))&lt;&gt;0,", "&amp;VLOOKUP(B509,Лист1!$A$2:$M$63190,12,0),"")</f>
        <v>Свердловская область, МБОУ ДО СШ "Динамо"</v>
      </c>
      <c r="G509" s="51"/>
      <c r="H509" s="51"/>
      <c r="I509" s="51"/>
      <c r="J509" s="49"/>
      <c r="K509" s="36" t="str">
        <f>VLOOKUP(B509,Лист1!$A$2:$M$63190,13,0)</f>
        <v>Воробьев В.В.</v>
      </c>
    </row>
    <row r="510" spans="1:11" ht="17.25" customHeight="1" x14ac:dyDescent="0.2">
      <c r="A510" s="49">
        <v>8</v>
      </c>
      <c r="B510" s="49">
        <v>9425</v>
      </c>
      <c r="C510" s="36" t="str">
        <f>VLOOKUP(B510,Лист1!$A$2:$M$63190,2,0)&amp;" "&amp;VLOOKUP(B510,Лист1!$A$2:$M$63190,3,0)</f>
        <v>Гиршфельд Даниил</v>
      </c>
      <c r="D510" s="50">
        <f>VLOOKUP(B510,Лист1!$A$2:$M$63190,7,0)</f>
        <v>2010</v>
      </c>
      <c r="E510" s="50" t="str">
        <f>VLOOKUP(B510,Лист1!$A$2:$M$63190,8,0)</f>
        <v>II</v>
      </c>
      <c r="F510" s="36" t="str">
        <f>VLOOKUP(B510,Лист1!$A$2:$M$63190,9,0)&amp;IF((VLOOKUP(B510,Лист1!$A$2:$M$63190,10,0))&lt;&gt;0,"-"&amp;VLOOKUP(B510,Лист1!$A$2:$M$63190,10,0)&amp;", ",", ")&amp;VLOOKUP(B510,Лист1!$A$2:$M$63190,11,0)&amp;IF((VLOOKUP(B510,Лист1!$A$2:$M$63190,12,0))&lt;&gt;0,", "&amp;VLOOKUP(B510,Лист1!$A$2:$M$63190,12,0),"")</f>
        <v>Алтайский край, КГБУ ДО "СШОР им. К. Костенко"</v>
      </c>
      <c r="G510" s="51" t="s">
        <v>1545</v>
      </c>
      <c r="H510" s="51" t="s">
        <v>1586</v>
      </c>
      <c r="I510" s="51" t="s">
        <v>1610</v>
      </c>
      <c r="J510" s="49"/>
      <c r="K510" s="36" t="str">
        <f>VLOOKUP(B510,Лист1!$A$2:$M$63190,13,0)</f>
        <v>Носачев С.Ю., Стребков В.А.</v>
      </c>
    </row>
    <row r="511" spans="1:11" ht="17.25" customHeight="1" x14ac:dyDescent="0.2">
      <c r="A511" s="49"/>
      <c r="B511" s="49">
        <v>9436</v>
      </c>
      <c r="C511" s="36" t="str">
        <f>VLOOKUP(B511,Лист1!$A$2:$M$63190,2,0)&amp;" "&amp;VLOOKUP(B511,Лист1!$A$2:$M$63190,3,0)</f>
        <v>Никитин Михаил</v>
      </c>
      <c r="D511" s="50">
        <f>VLOOKUP(B511,Лист1!$A$2:$M$63190,7,0)</f>
        <v>2010</v>
      </c>
      <c r="E511" s="50" t="str">
        <f>VLOOKUP(B511,Лист1!$A$2:$M$63190,8,0)</f>
        <v>1 юн.</v>
      </c>
      <c r="F511" s="36" t="str">
        <f>VLOOKUP(B511,Лист1!$A$2:$M$63190,9,0)&amp;IF((VLOOKUP(B511,Лист1!$A$2:$M$63190,10,0))&lt;&gt;0,"-"&amp;VLOOKUP(B511,Лист1!$A$2:$M$63190,10,0)&amp;", ",", ")&amp;VLOOKUP(B511,Лист1!$A$2:$M$63190,11,0)&amp;IF((VLOOKUP(B511,Лист1!$A$2:$M$63190,12,0))&lt;&gt;0,", "&amp;VLOOKUP(B511,Лист1!$A$2:$M$63190,12,0),"")</f>
        <v>Алтайский край, КГБУ ДО "СШОР им. К. Костенко"</v>
      </c>
      <c r="G511" s="51"/>
      <c r="H511" s="51"/>
      <c r="I511" s="51"/>
      <c r="J511" s="49"/>
      <c r="K511" s="36" t="str">
        <f>VLOOKUP(B511,Лист1!$A$2:$M$63190,13,0)</f>
        <v>Самсонова Н.В.</v>
      </c>
    </row>
    <row r="512" spans="1:11" ht="17.25" customHeight="1" x14ac:dyDescent="0.2">
      <c r="A512" s="49">
        <v>9</v>
      </c>
      <c r="B512" s="49">
        <v>9429</v>
      </c>
      <c r="C512" s="36" t="str">
        <f>VLOOKUP(B512,Лист1!$A$2:$M$63190,2,0)&amp;" "&amp;VLOOKUP(B512,Лист1!$A$2:$M$63190,3,0)</f>
        <v>Терещенко Никита</v>
      </c>
      <c r="D512" s="50">
        <f>VLOOKUP(B512,Лист1!$A$2:$M$63190,7,0)</f>
        <v>2010</v>
      </c>
      <c r="E512" s="50" t="str">
        <f>VLOOKUP(B512,Лист1!$A$2:$M$63190,8,0)</f>
        <v>II</v>
      </c>
      <c r="F512" s="36" t="str">
        <f>VLOOKUP(B512,Лист1!$A$2:$M$63190,9,0)&amp;IF((VLOOKUP(B512,Лист1!$A$2:$M$63190,10,0))&lt;&gt;0,"-"&amp;VLOOKUP(B512,Лист1!$A$2:$M$63190,10,0)&amp;", ",", ")&amp;VLOOKUP(B512,Лист1!$A$2:$M$63190,11,0)&amp;IF((VLOOKUP(B512,Лист1!$A$2:$M$63190,12,0))&lt;&gt;0,", "&amp;VLOOKUP(B512,Лист1!$A$2:$M$63190,12,0),"")</f>
        <v>Алтайский край, КГБУ ДО "СШОР им. К. Костенко"</v>
      </c>
      <c r="G512" s="51" t="s">
        <v>1547</v>
      </c>
      <c r="H512" s="51"/>
      <c r="I512" s="51" t="s">
        <v>1611</v>
      </c>
      <c r="J512" s="49"/>
      <c r="K512" s="36" t="str">
        <f>VLOOKUP(B512,Лист1!$A$2:$M$63190,13,0)</f>
        <v>Носачев С.Ю.</v>
      </c>
    </row>
    <row r="513" spans="1:18" ht="17.25" customHeight="1" x14ac:dyDescent="0.2">
      <c r="A513" s="49"/>
      <c r="B513" s="49">
        <v>9424</v>
      </c>
      <c r="C513" s="36" t="str">
        <f>VLOOKUP(B513,Лист1!$A$2:$M$63190,2,0)&amp;" "&amp;VLOOKUP(B513,Лист1!$A$2:$M$63190,3,0)</f>
        <v>Прудников Алексей</v>
      </c>
      <c r="D513" s="50">
        <f>VLOOKUP(B513,Лист1!$A$2:$M$63190,7,0)</f>
        <v>2010</v>
      </c>
      <c r="E513" s="50" t="str">
        <f>VLOOKUP(B513,Лист1!$A$2:$M$63190,8,0)</f>
        <v>II</v>
      </c>
      <c r="F513" s="36" t="str">
        <f>VLOOKUP(B513,Лист1!$A$2:$M$63190,9,0)&amp;IF((VLOOKUP(B513,Лист1!$A$2:$M$63190,10,0))&lt;&gt;0,"-"&amp;VLOOKUP(B513,Лист1!$A$2:$M$63190,10,0)&amp;", ",", ")&amp;VLOOKUP(B513,Лист1!$A$2:$M$63190,11,0)&amp;IF((VLOOKUP(B513,Лист1!$A$2:$M$63190,12,0))&lt;&gt;0,", "&amp;VLOOKUP(B513,Лист1!$A$2:$M$63190,12,0),"")</f>
        <v>Алтайский край, КГБУ ДО "СШОР им. К.Костенко"</v>
      </c>
      <c r="G513" s="51"/>
      <c r="H513" s="51"/>
      <c r="I513" s="51"/>
      <c r="J513" s="49"/>
      <c r="K513" s="36" t="str">
        <f>VLOOKUP(B513,Лист1!$A$2:$M$63190,13,0)</f>
        <v>Носачев С.Ю., Стребков В.А.</v>
      </c>
    </row>
    <row r="514" spans="1:18" ht="17.25" customHeight="1" x14ac:dyDescent="0.2">
      <c r="A514" s="52" t="s">
        <v>901</v>
      </c>
      <c r="B514" s="49">
        <v>9332</v>
      </c>
      <c r="C514" s="36" t="str">
        <f>VLOOKUP(B514,Лист1!$A$2:$M$63190,2,0)&amp;" "&amp;VLOOKUP(B514,Лист1!$A$2:$M$63190,3,0)</f>
        <v>Рожкин Виктор</v>
      </c>
      <c r="D514" s="50">
        <f>VLOOKUP(B514,Лист1!$A$2:$M$63190,7,0)</f>
        <v>2010</v>
      </c>
      <c r="E514" s="50" t="str">
        <f>VLOOKUP(B514,Лист1!$A$2:$M$63190,8,0)</f>
        <v>III</v>
      </c>
      <c r="F514" s="36" t="str">
        <f>VLOOKUP(B514,Лист1!$A$2:$M$63190,9,0)&amp;IF((VLOOKUP(B514,Лист1!$A$2:$M$63190,10,0))&lt;&gt;0,"-"&amp;VLOOKUP(B514,Лист1!$A$2:$M$63190,10,0)&amp;", ",", ")&amp;VLOOKUP(B514,Лист1!$A$2:$M$63190,11,0)&amp;IF((VLOOKUP(B514,Лист1!$A$2:$M$63190,12,0))&lt;&gt;0,", "&amp;VLOOKUP(B514,Лист1!$A$2:$M$63190,12,0),"")</f>
        <v>Свердловская область, МБОУ ДО СШ "Динамо"</v>
      </c>
      <c r="G514" s="51" t="s">
        <v>1543</v>
      </c>
      <c r="H514" s="51" t="s">
        <v>1588</v>
      </c>
      <c r="I514" s="51"/>
      <c r="J514" s="49"/>
      <c r="K514" s="36" t="str">
        <f>VLOOKUP(B514,Лист1!$A$2:$M$63190,13,0)</f>
        <v>Воробьев В.В.</v>
      </c>
    </row>
    <row r="515" spans="1:18" ht="17.25" customHeight="1" x14ac:dyDescent="0.2">
      <c r="A515" s="52"/>
      <c r="B515" s="49">
        <v>9329</v>
      </c>
      <c r="C515" s="36" t="str">
        <f>VLOOKUP(B515,Лист1!$A$2:$M$63190,2,0)&amp;" "&amp;VLOOKUP(B515,Лист1!$A$2:$M$63190,3,0)</f>
        <v>Качесов Александр</v>
      </c>
      <c r="D515" s="50">
        <f>VLOOKUP(B515,Лист1!$A$2:$M$63190,7,0)</f>
        <v>2010</v>
      </c>
      <c r="E515" s="50" t="str">
        <f>VLOOKUP(B515,Лист1!$A$2:$M$63190,8,0)</f>
        <v>1 юн.</v>
      </c>
      <c r="F515" s="36" t="str">
        <f>VLOOKUP(B515,Лист1!$A$2:$M$63190,9,0)&amp;IF((VLOOKUP(B515,Лист1!$A$2:$M$63190,10,0))&lt;&gt;0,"-"&amp;VLOOKUP(B515,Лист1!$A$2:$M$63190,10,0)&amp;", ",", ")&amp;VLOOKUP(B515,Лист1!$A$2:$M$63190,11,0)&amp;IF((VLOOKUP(B515,Лист1!$A$2:$M$63190,12,0))&lt;&gt;0,", "&amp;VLOOKUP(B515,Лист1!$A$2:$M$63190,12,0),"")</f>
        <v>Свердловская область, МБОУ ДО СШ "Динамо"</v>
      </c>
      <c r="G515" s="51"/>
      <c r="H515" s="51"/>
      <c r="I515" s="51"/>
      <c r="J515" s="49"/>
      <c r="K515" s="36" t="str">
        <f>VLOOKUP(B515,Лист1!$A$2:$M$63190,13,0)</f>
        <v>Воробьев В.В.</v>
      </c>
    </row>
    <row r="516" spans="1:18" ht="17.25" customHeight="1" x14ac:dyDescent="0.2">
      <c r="A516" s="49">
        <v>5</v>
      </c>
      <c r="B516" s="49">
        <v>9315</v>
      </c>
      <c r="C516" s="36" t="str">
        <f>VLOOKUP(B516,Лист1!$A$2:$M$63190,2,0)&amp;" "&amp;VLOOKUP(B516,Лист1!$A$2:$M$63190,3,0)</f>
        <v>Арефьев Лев</v>
      </c>
      <c r="D516" s="50">
        <f>VLOOKUP(B516,Лист1!$A$2:$M$63190,7,0)</f>
        <v>2011</v>
      </c>
      <c r="E516" s="50" t="str">
        <f>VLOOKUP(B516,Лист1!$A$2:$M$63190,8,0)</f>
        <v>III</v>
      </c>
      <c r="F516" s="36" t="str">
        <f>VLOOKUP(B516,Лист1!$A$2:$M$63190,9,0)&amp;IF((VLOOKUP(B516,Лист1!$A$2:$M$63190,10,0))&lt;&gt;0,"-"&amp;VLOOKUP(B516,Лист1!$A$2:$M$63190,10,0)&amp;", ",", ")&amp;VLOOKUP(B516,Лист1!$A$2:$M$63190,11,0)&amp;IF((VLOOKUP(B516,Лист1!$A$2:$M$63190,12,0))&lt;&gt;0,", "&amp;VLOOKUP(B516,Лист1!$A$2:$M$63190,12,0),"")</f>
        <v>Свердловская область, МБОУ ДО СШ "Динамо"</v>
      </c>
      <c r="G516" s="51" t="s">
        <v>1544</v>
      </c>
      <c r="H516" s="51" t="s">
        <v>1589</v>
      </c>
      <c r="I516" s="51"/>
      <c r="J516" s="49"/>
      <c r="K516" s="36" t="str">
        <f>VLOOKUP(B516,Лист1!$A$2:$M$63190,13,0)</f>
        <v>Воробьев В.В.</v>
      </c>
    </row>
    <row r="517" spans="1:18" ht="17.25" customHeight="1" x14ac:dyDescent="0.2">
      <c r="A517" s="49"/>
      <c r="B517" s="49">
        <v>9328</v>
      </c>
      <c r="C517" s="36" t="str">
        <f>VLOOKUP(B517,Лист1!$A$2:$M$63190,2,0)&amp;" "&amp;VLOOKUP(B517,Лист1!$A$2:$M$63190,3,0)</f>
        <v>Игнатьев Святослав</v>
      </c>
      <c r="D517" s="50">
        <f>VLOOKUP(B517,Лист1!$A$2:$M$63190,7,0)</f>
        <v>2011</v>
      </c>
      <c r="E517" s="50" t="str">
        <f>VLOOKUP(B517,Лист1!$A$2:$M$63190,8,0)</f>
        <v>III</v>
      </c>
      <c r="F517" s="36" t="str">
        <f>VLOOKUP(B517,Лист1!$A$2:$M$63190,9,0)&amp;IF((VLOOKUP(B517,Лист1!$A$2:$M$63190,10,0))&lt;&gt;0,"-"&amp;VLOOKUP(B517,Лист1!$A$2:$M$63190,10,0)&amp;", ",", ")&amp;VLOOKUP(B517,Лист1!$A$2:$M$63190,11,0)&amp;IF((VLOOKUP(B517,Лист1!$A$2:$M$63190,12,0))&lt;&gt;0,", "&amp;VLOOKUP(B517,Лист1!$A$2:$M$63190,12,0),"")</f>
        <v>Свердловская область, МБОУ ДО СШ "Динамо"</v>
      </c>
      <c r="G517" s="51"/>
      <c r="H517" s="51"/>
      <c r="I517" s="51"/>
      <c r="J517" s="49"/>
      <c r="K517" s="36" t="str">
        <f>VLOOKUP(B517,Лист1!$A$2:$M$63190,13,0)</f>
        <v>Воробьев В.В.</v>
      </c>
    </row>
    <row r="518" spans="1:18" ht="17.25" customHeight="1" x14ac:dyDescent="0.2">
      <c r="A518" s="49">
        <v>8</v>
      </c>
      <c r="B518" s="49">
        <v>9405</v>
      </c>
      <c r="C518" s="36" t="str">
        <f>VLOOKUP(B518,Лист1!$A$2:$M$63190,2,0)&amp;" "&amp;VLOOKUP(B518,Лист1!$A$2:$M$63190,3,0)</f>
        <v>Райфикестр Михаил</v>
      </c>
      <c r="D518" s="50">
        <f>VLOOKUP(B518,Лист1!$A$2:$M$63190,7,0)</f>
        <v>2010</v>
      </c>
      <c r="E518" s="50" t="str">
        <f>VLOOKUP(B518,Лист1!$A$2:$M$63190,8,0)</f>
        <v>II</v>
      </c>
      <c r="F518" s="36" t="str">
        <f>VLOOKUP(B518,Лист1!$A$2:$M$63190,9,0)&amp;IF((VLOOKUP(B518,Лист1!$A$2:$M$63190,10,0))&lt;&gt;0,"-"&amp;VLOOKUP(B518,Лист1!$A$2:$M$63190,10,0)&amp;", ",", ")&amp;VLOOKUP(B518,Лист1!$A$2:$M$63190,11,0)&amp;IF((VLOOKUP(B518,Лист1!$A$2:$M$63190,12,0))&lt;&gt;0,", "&amp;VLOOKUP(B518,Лист1!$A$2:$M$63190,12,0),"")</f>
        <v>Омская область, АУ ДО «Спортивная школа «Сибирь»</v>
      </c>
      <c r="G518" s="51" t="s">
        <v>1550</v>
      </c>
      <c r="H518" s="51" t="s">
        <v>1590</v>
      </c>
      <c r="I518" s="51"/>
      <c r="J518" s="49"/>
      <c r="K518" s="36" t="str">
        <f>VLOOKUP(B518,Лист1!$A$2:$M$63190,13,0)</f>
        <v>Сотникова Л.А.</v>
      </c>
    </row>
    <row r="519" spans="1:18" ht="17.25" customHeight="1" x14ac:dyDescent="0.2">
      <c r="A519" s="49"/>
      <c r="B519" s="49">
        <v>9409</v>
      </c>
      <c r="C519" s="36" t="str">
        <f>VLOOKUP(B519,Лист1!$A$2:$M$63190,2,0)&amp;" "&amp;VLOOKUP(B519,Лист1!$A$2:$M$63190,3,0)</f>
        <v>Шамгонов Аслан</v>
      </c>
      <c r="D519" s="50">
        <f>VLOOKUP(B519,Лист1!$A$2:$M$63190,7,0)</f>
        <v>2011</v>
      </c>
      <c r="E519" s="50" t="str">
        <f>VLOOKUP(B519,Лист1!$A$2:$M$63190,8,0)</f>
        <v>II</v>
      </c>
      <c r="F519" s="36" t="str">
        <f>VLOOKUP(B519,Лист1!$A$2:$M$63190,9,0)&amp;IF((VLOOKUP(B519,Лист1!$A$2:$M$63190,10,0))&lt;&gt;0,"-"&amp;VLOOKUP(B519,Лист1!$A$2:$M$63190,10,0)&amp;", ",", ")&amp;VLOOKUP(B519,Лист1!$A$2:$M$63190,11,0)&amp;IF((VLOOKUP(B519,Лист1!$A$2:$M$63190,12,0))&lt;&gt;0,", "&amp;VLOOKUP(B519,Лист1!$A$2:$M$63190,12,0),"")</f>
        <v>Омская область, БУ ДО города Омска «СШОР №3»</v>
      </c>
      <c r="G519" s="51"/>
      <c r="H519" s="51"/>
      <c r="I519" s="51"/>
      <c r="J519" s="49"/>
      <c r="K519" s="36" t="str">
        <f>VLOOKUP(B519,Лист1!$A$2:$M$63190,13,0)</f>
        <v>Сотникова Л.А.</v>
      </c>
    </row>
    <row r="520" spans="1:18" ht="17.25" customHeight="1" x14ac:dyDescent="0.2">
      <c r="A520" s="49">
        <v>9</v>
      </c>
      <c r="B520" s="49">
        <v>9429</v>
      </c>
      <c r="C520" s="36" t="str">
        <f>VLOOKUP(B520,Лист1!$A$2:$M$63190,2,0)&amp;" "&amp;VLOOKUP(B520,Лист1!$A$2:$M$63190,3,0)</f>
        <v>Терещенко Никита</v>
      </c>
      <c r="D520" s="50">
        <f>VLOOKUP(B520,Лист1!$A$2:$M$63190,7,0)</f>
        <v>2010</v>
      </c>
      <c r="E520" s="50" t="str">
        <f>VLOOKUP(B520,Лист1!$A$2:$M$63190,8,0)</f>
        <v>II</v>
      </c>
      <c r="F520" s="36" t="str">
        <f>VLOOKUP(B520,Лист1!$A$2:$M$63190,9,0)&amp;IF((VLOOKUP(B520,Лист1!$A$2:$M$63190,10,0))&lt;&gt;0,"-"&amp;VLOOKUP(B520,Лист1!$A$2:$M$63190,10,0)&amp;", ",", ")&amp;VLOOKUP(B520,Лист1!$A$2:$M$63190,11,0)&amp;IF((VLOOKUP(B520,Лист1!$A$2:$M$63190,12,0))&lt;&gt;0,", "&amp;VLOOKUP(B520,Лист1!$A$2:$M$63190,12,0),"")</f>
        <v>Алтайский край, КГБУ ДО "СШОР им. К. Костенко"</v>
      </c>
      <c r="G520" s="51" t="s">
        <v>1547</v>
      </c>
      <c r="H520" s="51"/>
      <c r="I520" s="51"/>
      <c r="J520" s="49"/>
      <c r="K520" s="36" t="str">
        <f>VLOOKUP(B520,Лист1!$A$2:$M$63190,13,0)</f>
        <v>Носачев С.Ю.</v>
      </c>
    </row>
    <row r="521" spans="1:18" ht="17.25" customHeight="1" x14ac:dyDescent="0.2">
      <c r="A521" s="49"/>
      <c r="B521" s="49">
        <v>9424</v>
      </c>
      <c r="C521" s="36" t="str">
        <f>VLOOKUP(B521,Лист1!$A$2:$M$63190,2,0)&amp;" "&amp;VLOOKUP(B521,Лист1!$A$2:$M$63190,3,0)</f>
        <v>Прудников Алексей</v>
      </c>
      <c r="D521" s="50">
        <f>VLOOKUP(B521,Лист1!$A$2:$M$63190,7,0)</f>
        <v>2010</v>
      </c>
      <c r="E521" s="50" t="str">
        <f>VLOOKUP(B521,Лист1!$A$2:$M$63190,8,0)</f>
        <v>II</v>
      </c>
      <c r="F521" s="36" t="str">
        <f>VLOOKUP(B521,Лист1!$A$2:$M$63190,9,0)&amp;IF((VLOOKUP(B521,Лист1!$A$2:$M$63190,10,0))&lt;&gt;0,"-"&amp;VLOOKUP(B521,Лист1!$A$2:$M$63190,10,0)&amp;", ",", ")&amp;VLOOKUP(B521,Лист1!$A$2:$M$63190,11,0)&amp;IF((VLOOKUP(B521,Лист1!$A$2:$M$63190,12,0))&lt;&gt;0,", "&amp;VLOOKUP(B521,Лист1!$A$2:$M$63190,12,0),"")</f>
        <v>Алтайский край, КГБУ ДО "СШОР им. К.Костенко"</v>
      </c>
      <c r="G521" s="51"/>
      <c r="H521" s="51"/>
      <c r="I521" s="51"/>
      <c r="J521" s="49"/>
      <c r="K521" s="36" t="str">
        <f>VLOOKUP(B521,Лист1!$A$2:$M$63190,13,0)</f>
        <v>Носачев С.Ю., Стребков В.А.</v>
      </c>
    </row>
    <row r="522" spans="1:18" ht="17.25" customHeight="1" x14ac:dyDescent="0.2">
      <c r="A522" s="49">
        <v>13</v>
      </c>
      <c r="B522" s="49">
        <v>9391</v>
      </c>
      <c r="C522" s="36" t="str">
        <f>VLOOKUP(B522,Лист1!$A$2:$M$63190,2,0)&amp;" "&amp;VLOOKUP(B522,Лист1!$A$2:$M$63190,3,0)</f>
        <v>Бурлаков Стёпа</v>
      </c>
      <c r="D522" s="50">
        <f>VLOOKUP(B522,Лист1!$A$2:$M$63190,7,0)</f>
        <v>2010</v>
      </c>
      <c r="E522" s="50" t="str">
        <f>VLOOKUP(B522,Лист1!$A$2:$M$63190,8,0)</f>
        <v>1 юн.</v>
      </c>
      <c r="F522" s="36" t="str">
        <f>VLOOKUP(B522,Лист1!$A$2:$M$63190,9,0)&amp;IF((VLOOKUP(B522,Лист1!$A$2:$M$63190,10,0))&lt;&gt;0,"-"&amp;VLOOKUP(B522,Лист1!$A$2:$M$63190,10,0)&amp;", ",", ")&amp;VLOOKUP(B522,Лист1!$A$2:$M$63190,11,0)&amp;IF((VLOOKUP(B522,Лист1!$A$2:$M$63190,12,0))&lt;&gt;0,", "&amp;VLOOKUP(B522,Лист1!$A$2:$M$63190,12,0),"")</f>
        <v>Свердловская область, МБОУ ДО СШ "Динамо"</v>
      </c>
      <c r="G522" s="51" t="s">
        <v>1602</v>
      </c>
      <c r="H522" s="51" t="s">
        <v>1601</v>
      </c>
      <c r="I522" s="51"/>
      <c r="J522" s="49"/>
      <c r="K522" s="36" t="str">
        <f>VLOOKUP(B522,Лист1!$A$2:$M$63190,13,0)</f>
        <v>Дедюнин В.В., Леонтьева Т.Б.</v>
      </c>
    </row>
    <row r="523" spans="1:18" ht="17.25" customHeight="1" x14ac:dyDescent="0.2">
      <c r="A523" s="49"/>
      <c r="B523" s="49">
        <v>9389</v>
      </c>
      <c r="C523" s="36" t="str">
        <f>VLOOKUP(B523,Лист1!$A$2:$M$63190,2,0)&amp;" "&amp;VLOOKUP(B523,Лист1!$A$2:$M$63190,3,0)</f>
        <v>Жиляев Марк</v>
      </c>
      <c r="D523" s="50">
        <f>VLOOKUP(B523,Лист1!$A$2:$M$63190,7,0)</f>
        <v>2010</v>
      </c>
      <c r="E523" s="50" t="str">
        <f>VLOOKUP(B523,Лист1!$A$2:$M$63190,8,0)</f>
        <v>III</v>
      </c>
      <c r="F523" s="36" t="str">
        <f>VLOOKUP(B523,Лист1!$A$2:$M$63190,9,0)&amp;IF((VLOOKUP(B523,Лист1!$A$2:$M$63190,10,0))&lt;&gt;0,"-"&amp;VLOOKUP(B523,Лист1!$A$2:$M$63190,10,0)&amp;", ",", ")&amp;VLOOKUP(B523,Лист1!$A$2:$M$63190,11,0)&amp;IF((VLOOKUP(B523,Лист1!$A$2:$M$63190,12,0))&lt;&gt;0,", "&amp;VLOOKUP(B523,Лист1!$A$2:$M$63190,12,0),"")</f>
        <v>Свердловская область, МБОУ ДО СШ "Динамо"</v>
      </c>
      <c r="G523" s="51"/>
      <c r="H523" s="51"/>
      <c r="I523" s="51"/>
      <c r="J523" s="49"/>
      <c r="K523" s="36" t="str">
        <f>VLOOKUP(B523,Лист1!$A$2:$M$63190,13,0)</f>
        <v>Дедюнин В.В.</v>
      </c>
    </row>
    <row r="524" spans="1:18" ht="17.25" customHeight="1" x14ac:dyDescent="0.2">
      <c r="A524" s="82" t="s">
        <v>1650</v>
      </c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48"/>
    </row>
    <row r="525" spans="1:18" ht="17.25" customHeight="1" x14ac:dyDescent="0.2">
      <c r="A525" s="49">
        <v>1</v>
      </c>
      <c r="B525" s="49">
        <v>6577</v>
      </c>
      <c r="C525" s="36" t="str">
        <f>VLOOKUP(B525,Лист1!$A$2:$M$63190,2,0)&amp;" "&amp;VLOOKUP(B525,Лист1!$A$2:$M$63190,3,0)</f>
        <v>Макаров Алексей</v>
      </c>
      <c r="D525" s="50">
        <f>VLOOKUP(B525,Лист1!$A$2:$M$63190,7,0)</f>
        <v>2007</v>
      </c>
      <c r="E525" s="50" t="str">
        <f>VLOOKUP(B525,Лист1!$A$2:$M$63190,8,0)</f>
        <v>КМС</v>
      </c>
      <c r="F525" s="36" t="str">
        <f>VLOOKUP(B525,Лист1!$A$2:$M$63190,9,0)&amp;IF((VLOOKUP(B525,Лист1!$A$2:$M$63190,10,0))&lt;&gt;0,"-"&amp;VLOOKUP(B525,Лист1!$A$2:$M$63190,10,0)&amp;", ",", ")&amp;VLOOKUP(B525,Лист1!$A$2:$M$63190,11,0)&amp;IF((VLOOKUP(B525,Лист1!$A$2:$M$63190,12,0))&lt;&gt;0,", "&amp;VLOOKUP(B525,Лист1!$A$2:$M$63190,12,0),"")</f>
        <v>Свердловская область, ГАУ ДО СО "СШОР им. Я.И. Рыжкова"</v>
      </c>
      <c r="G525" s="51" t="s">
        <v>1702</v>
      </c>
      <c r="H525" s="51"/>
      <c r="I525" s="51" t="s">
        <v>2053</v>
      </c>
      <c r="J525" s="49">
        <v>100</v>
      </c>
      <c r="K525" s="36" t="str">
        <f>VLOOKUP(B525,Лист1!$A$2:$M$63190,13,0)</f>
        <v>Салахов Е.А., Салахова Ю.Д.</v>
      </c>
    </row>
    <row r="526" spans="1:18" ht="17.25" customHeight="1" x14ac:dyDescent="0.2">
      <c r="A526" s="49">
        <v>2</v>
      </c>
      <c r="B526" s="49">
        <v>6841</v>
      </c>
      <c r="C526" s="36" t="str">
        <f>VLOOKUP(B526,Лист1!$A$2:$M$63190,2,0)&amp;" "&amp;VLOOKUP(B526,Лист1!$A$2:$M$63190,3,0)</f>
        <v>Торохтий Артём</v>
      </c>
      <c r="D526" s="50">
        <f>VLOOKUP(B526,Лист1!$A$2:$M$63190,7,0)</f>
        <v>2006</v>
      </c>
      <c r="E526" s="50" t="str">
        <f>VLOOKUP(B526,Лист1!$A$2:$M$63190,8,0)</f>
        <v>КМС</v>
      </c>
      <c r="F526" s="36" t="str">
        <f>VLOOKUP(B526,Лист1!$A$2:$M$63190,9,0)&amp;IF((VLOOKUP(B526,Лист1!$A$2:$M$63190,10,0))&lt;&gt;0,"-"&amp;VLOOKUP(B526,Лист1!$A$2:$M$63190,10,0)&amp;", ",", ")&amp;VLOOKUP(B526,Лист1!$A$2:$M$63190,11,0)&amp;IF((VLOOKUP(B526,Лист1!$A$2:$M$63190,12,0))&lt;&gt;0,", "&amp;VLOOKUP(B526,Лист1!$A$2:$M$63190,12,0),"")</f>
        <v>Алтайский край, КГБ ПОУ "АУОР"</v>
      </c>
      <c r="G526" s="51" t="s">
        <v>1711</v>
      </c>
      <c r="H526" s="51"/>
      <c r="I526" s="51" t="s">
        <v>2054</v>
      </c>
      <c r="J526" s="49">
        <v>75</v>
      </c>
      <c r="K526" s="36" t="str">
        <f>VLOOKUP(B526,Лист1!$A$2:$M$63190,13,0)</f>
        <v>Иванов А.А.</v>
      </c>
    </row>
    <row r="527" spans="1:18" ht="17.25" customHeight="1" x14ac:dyDescent="0.2">
      <c r="A527" s="49">
        <v>3</v>
      </c>
      <c r="B527" s="49">
        <v>6921</v>
      </c>
      <c r="C527" s="36" t="str">
        <f>VLOOKUP(B527,Лист1!$A$2:$M$63190,2,0)&amp;" "&amp;VLOOKUP(B527,Лист1!$A$2:$M$63190,3,0)</f>
        <v>Марков Александр</v>
      </c>
      <c r="D527" s="50">
        <f>VLOOKUP(B527,Лист1!$A$2:$M$63190,7,0)</f>
        <v>2007</v>
      </c>
      <c r="E527" s="50" t="str">
        <f>VLOOKUP(B527,Лист1!$A$2:$M$63190,8,0)</f>
        <v>КМС</v>
      </c>
      <c r="F527" s="36" t="str">
        <f>VLOOKUP(B527,Лист1!$A$2:$M$63190,9,0)&amp;IF((VLOOKUP(B527,Лист1!$A$2:$M$63190,10,0))&lt;&gt;0,"-"&amp;VLOOKUP(B527,Лист1!$A$2:$M$63190,10,0)&amp;", ",", ")&amp;VLOOKUP(B527,Лист1!$A$2:$M$63190,11,0)&amp;IF((VLOOKUP(B527,Лист1!$A$2:$M$63190,12,0))&lt;&gt;0,", "&amp;VLOOKUP(B527,Лист1!$A$2:$M$63190,12,0),"")</f>
        <v>Алтайский край, КГБУ СП "СШОР им. К.Костенко"</v>
      </c>
      <c r="G527" s="51" t="s">
        <v>1703</v>
      </c>
      <c r="H527" s="51" t="s">
        <v>1912</v>
      </c>
      <c r="I527" s="51" t="s">
        <v>2055</v>
      </c>
      <c r="J527" s="49"/>
      <c r="K527" s="36" t="str">
        <f>VLOOKUP(B527,Лист1!$A$2:$M$63190,13,0)</f>
        <v>Сухой А.А., Ширяев В.Г.</v>
      </c>
    </row>
    <row r="528" spans="1:18" ht="17.25" customHeight="1" x14ac:dyDescent="0.2">
      <c r="A528" s="49">
        <v>4</v>
      </c>
      <c r="B528" s="49">
        <v>6840</v>
      </c>
      <c r="C528" s="36" t="str">
        <f>VLOOKUP(B528,Лист1!$A$2:$M$63190,2,0)&amp;" "&amp;VLOOKUP(B528,Лист1!$A$2:$M$63190,3,0)</f>
        <v>Башлыков Алексей</v>
      </c>
      <c r="D528" s="50">
        <f>VLOOKUP(B528,Лист1!$A$2:$M$63190,7,0)</f>
        <v>2006</v>
      </c>
      <c r="E528" s="50" t="str">
        <f>VLOOKUP(B528,Лист1!$A$2:$M$63190,8,0)</f>
        <v>КМС</v>
      </c>
      <c r="F528" s="36" t="str">
        <f>VLOOKUP(B528,Лист1!$A$2:$M$63190,9,0)&amp;IF((VLOOKUP(B528,Лист1!$A$2:$M$63190,10,0))&lt;&gt;0,"-"&amp;VLOOKUP(B528,Лист1!$A$2:$M$63190,10,0)&amp;", ",", ")&amp;VLOOKUP(B528,Лист1!$A$2:$M$63190,11,0)&amp;IF((VLOOKUP(B528,Лист1!$A$2:$M$63190,12,0))&lt;&gt;0,", "&amp;VLOOKUP(B528,Лист1!$A$2:$M$63190,12,0),"")</f>
        <v>Алтайский край, КГБ ПОУ "АУОР"</v>
      </c>
      <c r="G528" s="51" t="s">
        <v>1705</v>
      </c>
      <c r="H528" s="51" t="s">
        <v>1902</v>
      </c>
      <c r="I528" s="51" t="s">
        <v>2056</v>
      </c>
      <c r="J528" s="49"/>
      <c r="K528" s="36" t="str">
        <f>VLOOKUP(B528,Лист1!$A$2:$M$63190,13,0)</f>
        <v>Иванов А.А.</v>
      </c>
      <c r="M528" s="54"/>
      <c r="N528" s="54"/>
      <c r="O528" s="54"/>
      <c r="P528" s="54"/>
      <c r="Q528" s="54"/>
      <c r="R528" s="54"/>
    </row>
    <row r="529" spans="1:11" ht="17.25" customHeight="1" x14ac:dyDescent="0.2">
      <c r="A529" s="49">
        <v>5</v>
      </c>
      <c r="B529" s="49">
        <v>6619</v>
      </c>
      <c r="C529" s="36" t="str">
        <f>VLOOKUP(B529,Лист1!$A$2:$M$63190,2,0)&amp;" "&amp;VLOOKUP(B529,Лист1!$A$2:$M$63190,3,0)</f>
        <v>Байбаков Гордей</v>
      </c>
      <c r="D529" s="50">
        <f>VLOOKUP(B529,Лист1!$A$2:$M$63190,7,0)</f>
        <v>2007</v>
      </c>
      <c r="E529" s="50" t="str">
        <f>VLOOKUP(B529,Лист1!$A$2:$M$63190,8,0)</f>
        <v>КМС</v>
      </c>
      <c r="F529" s="36" t="str">
        <f>VLOOKUP(B529,Лист1!$A$2:$M$63190,9,0)&amp;IF((VLOOKUP(B529,Лист1!$A$2:$M$63190,10,0))&lt;&gt;0,"-"&amp;VLOOKUP(B529,Лист1!$A$2:$M$63190,10,0)&amp;", ",", ")&amp;VLOOKUP(B529,Лист1!$A$2:$M$63190,11,0)&amp;IF((VLOOKUP(B529,Лист1!$A$2:$M$63190,12,0))&lt;&gt;0,", "&amp;VLOOKUP(B529,Лист1!$A$2:$M$63190,12,0),"")</f>
        <v>Алтайский край, КГБУ СП "СШОР им. К. Костенко"</v>
      </c>
      <c r="G529" s="51" t="s">
        <v>1704</v>
      </c>
      <c r="H529" s="51" t="s">
        <v>1911</v>
      </c>
      <c r="I529" s="51" t="s">
        <v>2057</v>
      </c>
      <c r="J529" s="49"/>
      <c r="K529" s="36" t="str">
        <f>VLOOKUP(B529,Лист1!$A$2:$M$63190,13,0)</f>
        <v>Сухой А.А., Ширяев В.Г.</v>
      </c>
    </row>
    <row r="530" spans="1:11" ht="17.25" customHeight="1" x14ac:dyDescent="0.2">
      <c r="A530" s="49">
        <v>6</v>
      </c>
      <c r="B530" s="49">
        <v>9142</v>
      </c>
      <c r="C530" s="36" t="str">
        <f>VLOOKUP(B530,Лист1!$A$2:$M$63190,2,0)&amp;" "&amp;VLOOKUP(B530,Лист1!$A$2:$M$63190,3,0)</f>
        <v>Голенко Матвей</v>
      </c>
      <c r="D530" s="50">
        <f>VLOOKUP(B530,Лист1!$A$2:$M$63190,7,0)</f>
        <v>2007</v>
      </c>
      <c r="E530" s="50" t="str">
        <f>VLOOKUP(B530,Лист1!$A$2:$M$63190,8,0)</f>
        <v>КМС</v>
      </c>
      <c r="F530" s="36" t="str">
        <f>VLOOKUP(B530,Лист1!$A$2:$M$63190,9,0)&amp;IF((VLOOKUP(B530,Лист1!$A$2:$M$63190,10,0))&lt;&gt;0,"-"&amp;VLOOKUP(B530,Лист1!$A$2:$M$63190,10,0)&amp;", ",", ")&amp;VLOOKUP(B530,Лист1!$A$2:$M$63190,11,0)&amp;IF((VLOOKUP(B530,Лист1!$A$2:$M$63190,12,0))&lt;&gt;0,", "&amp;VLOOKUP(B530,Лист1!$A$2:$M$63190,12,0),"")</f>
        <v>Алтайский край, КГБУ ДО"СШОР им. К. Костенко"</v>
      </c>
      <c r="G530" s="51" t="s">
        <v>1693</v>
      </c>
      <c r="H530" s="51"/>
      <c r="I530" s="51" t="s">
        <v>2058</v>
      </c>
      <c r="J530" s="49"/>
      <c r="K530" s="36" t="str">
        <f>VLOOKUP(B530,Лист1!$A$2:$M$63190,13,0)</f>
        <v>Иванов А.А., Мамутов Р.А.</v>
      </c>
    </row>
    <row r="531" spans="1:11" ht="17.25" customHeight="1" x14ac:dyDescent="0.2">
      <c r="A531" s="49">
        <v>7</v>
      </c>
      <c r="B531" s="49">
        <v>4829</v>
      </c>
      <c r="C531" s="36" t="str">
        <f>VLOOKUP(B531,Лист1!$A$2:$M$63190,2,0)&amp;" "&amp;VLOOKUP(B531,Лист1!$A$2:$M$63190,3,0)</f>
        <v>Салтанюк Денис</v>
      </c>
      <c r="D531" s="50">
        <f>VLOOKUP(B531,Лист1!$A$2:$M$63190,7,0)</f>
        <v>2006</v>
      </c>
      <c r="E531" s="50" t="str">
        <f>VLOOKUP(B531,Лист1!$A$2:$M$63190,8,0)</f>
        <v>КМС</v>
      </c>
      <c r="F531" s="36" t="str">
        <f>VLOOKUP(B531,Лист1!$A$2:$M$63190,9,0)&amp;IF((VLOOKUP(B531,Лист1!$A$2:$M$63190,10,0))&lt;&gt;0,"-"&amp;VLOOKUP(B531,Лист1!$A$2:$M$63190,10,0)&amp;", ",", ")&amp;VLOOKUP(B531,Лист1!$A$2:$M$63190,11,0)&amp;IF((VLOOKUP(B531,Лист1!$A$2:$M$63190,12,0))&lt;&gt;0,", "&amp;VLOOKUP(B531,Лист1!$A$2:$M$63190,12,0),"")</f>
        <v>Челябинская область, МБУ ДО СШОР №11 г. Челябинска</v>
      </c>
      <c r="G531" s="51" t="s">
        <v>1694</v>
      </c>
      <c r="H531" s="51" t="s">
        <v>1904</v>
      </c>
      <c r="I531" s="51" t="s">
        <v>2059</v>
      </c>
      <c r="J531" s="49">
        <v>16</v>
      </c>
      <c r="K531" s="36" t="str">
        <f>VLOOKUP(B531,Лист1!$A$2:$M$63190,13,0)</f>
        <v>Журбенко Е.Л.</v>
      </c>
    </row>
    <row r="532" spans="1:11" ht="17.25" customHeight="1" x14ac:dyDescent="0.2">
      <c r="A532" s="49">
        <v>8</v>
      </c>
      <c r="B532" s="49">
        <v>9143</v>
      </c>
      <c r="C532" s="36" t="str">
        <f>VLOOKUP(B532,Лист1!$A$2:$M$63190,2,0)&amp;" "&amp;VLOOKUP(B532,Лист1!$A$2:$M$63190,3,0)</f>
        <v>Пискун Иван</v>
      </c>
      <c r="D532" s="50">
        <f>VLOOKUP(B532,Лист1!$A$2:$M$63190,7,0)</f>
        <v>2007</v>
      </c>
      <c r="E532" s="50" t="str">
        <f>VLOOKUP(B532,Лист1!$A$2:$M$63190,8,0)</f>
        <v>КМС</v>
      </c>
      <c r="F532" s="36" t="str">
        <f>VLOOKUP(B532,Лист1!$A$2:$M$63190,9,0)&amp;IF((VLOOKUP(B532,Лист1!$A$2:$M$63190,10,0))&lt;&gt;0,"-"&amp;VLOOKUP(B532,Лист1!$A$2:$M$63190,10,0)&amp;", ",", ")&amp;VLOOKUP(B532,Лист1!$A$2:$M$63190,11,0)&amp;IF((VLOOKUP(B532,Лист1!$A$2:$M$63190,12,0))&lt;&gt;0,", "&amp;VLOOKUP(B532,Лист1!$A$2:$M$63190,12,0),"")</f>
        <v>Алтайский край, КГБУ ДО"СШОР им. К. Костенко"</v>
      </c>
      <c r="G532" s="51" t="s">
        <v>1697</v>
      </c>
      <c r="H532" s="51" t="s">
        <v>1913</v>
      </c>
      <c r="I532" s="51" t="s">
        <v>2060</v>
      </c>
      <c r="J532" s="49"/>
      <c r="K532" s="36" t="str">
        <f>VLOOKUP(B532,Лист1!$A$2:$M$63190,13,0)</f>
        <v>Иванов А.А., Мамутов Р.А.</v>
      </c>
    </row>
    <row r="533" spans="1:11" ht="17.25" customHeight="1" x14ac:dyDescent="0.2">
      <c r="A533" s="49">
        <v>9</v>
      </c>
      <c r="B533" s="49">
        <v>6032</v>
      </c>
      <c r="C533" s="36" t="str">
        <f>VLOOKUP(B533,Лист1!$A$2:$M$63190,2,0)&amp;" "&amp;VLOOKUP(B533,Лист1!$A$2:$M$63190,3,0)</f>
        <v>Романовский Алексей</v>
      </c>
      <c r="D533" s="50">
        <f>VLOOKUP(B533,Лист1!$A$2:$M$63190,7,0)</f>
        <v>2007</v>
      </c>
      <c r="E533" s="50" t="str">
        <f>VLOOKUP(B533,Лист1!$A$2:$M$63190,8,0)</f>
        <v>КМС</v>
      </c>
      <c r="F533" s="36" t="str">
        <f>VLOOKUP(B533,Лист1!$A$2:$M$63190,9,0)&amp;IF((VLOOKUP(B533,Лист1!$A$2:$M$63190,10,0))&lt;&gt;0,"-"&amp;VLOOKUP(B533,Лист1!$A$2:$M$63190,10,0)&amp;", ",", ")&amp;VLOOKUP(B533,Лист1!$A$2:$M$63190,11,0)&amp;IF((VLOOKUP(B533,Лист1!$A$2:$M$63190,12,0))&lt;&gt;0,", "&amp;VLOOKUP(B533,Лист1!$A$2:$M$63190,12,0),"")</f>
        <v>Омская область, БУ ДО города Омска «СШОР №3»</v>
      </c>
      <c r="G533" s="51" t="s">
        <v>1706</v>
      </c>
      <c r="H533" s="51" t="s">
        <v>1903</v>
      </c>
      <c r="I533" s="51" t="s">
        <v>2061</v>
      </c>
      <c r="J533" s="49">
        <v>10</v>
      </c>
      <c r="K533" s="36" t="str">
        <f>VLOOKUP(B533,Лист1!$A$2:$M$63190,13,0)</f>
        <v>Сотникова Л.А.</v>
      </c>
    </row>
    <row r="534" spans="1:11" ht="17.25" customHeight="1" x14ac:dyDescent="0.2">
      <c r="A534" s="49">
        <v>10</v>
      </c>
      <c r="B534" s="49">
        <v>5767</v>
      </c>
      <c r="C534" s="36" t="str">
        <f>VLOOKUP(B534,Лист1!$A$2:$M$63190,2,0)&amp;" "&amp;VLOOKUP(B534,Лист1!$A$2:$M$63190,3,0)</f>
        <v>Старков Александр</v>
      </c>
      <c r="D534" s="50">
        <f>VLOOKUP(B534,Лист1!$A$2:$M$63190,7,0)</f>
        <v>2006</v>
      </c>
      <c r="E534" s="50" t="str">
        <f>VLOOKUP(B534,Лист1!$A$2:$M$63190,8,0)</f>
        <v>КМС</v>
      </c>
      <c r="F534" s="36" t="str">
        <f>VLOOKUP(B534,Лист1!$A$2:$M$63190,9,0)&amp;IF((VLOOKUP(B534,Лист1!$A$2:$M$63190,10,0))&lt;&gt;0,"-"&amp;VLOOKUP(B534,Лист1!$A$2:$M$63190,10,0)&amp;", ",", ")&amp;VLOOKUP(B534,Лист1!$A$2:$M$63190,11,0)&amp;IF((VLOOKUP(B534,Лист1!$A$2:$M$63190,12,0))&lt;&gt;0,", "&amp;VLOOKUP(B534,Лист1!$A$2:$M$63190,12,0),"")</f>
        <v>Свердловская область, ГАУ ДО СО "СШОР им. Я.И. Рыжкова"</v>
      </c>
      <c r="G534" s="51" t="s">
        <v>1707</v>
      </c>
      <c r="H534" s="51" t="s">
        <v>1914</v>
      </c>
      <c r="I534" s="51"/>
      <c r="J534" s="49"/>
      <c r="K534" s="36" t="str">
        <f>VLOOKUP(B534,Лист1!$A$2:$M$63190,13,0)</f>
        <v>Ильин А.В.</v>
      </c>
    </row>
    <row r="535" spans="1:11" ht="17.25" customHeight="1" x14ac:dyDescent="0.2">
      <c r="A535" s="49">
        <v>11</v>
      </c>
      <c r="B535" s="49">
        <v>5763</v>
      </c>
      <c r="C535" s="36" t="str">
        <f>VLOOKUP(B535,Лист1!$A$2:$M$63190,2,0)&amp;" "&amp;VLOOKUP(B535,Лист1!$A$2:$M$63190,3,0)</f>
        <v>Чаухан Егор</v>
      </c>
      <c r="D535" s="50">
        <f>VLOOKUP(B535,Лист1!$A$2:$M$63190,7,0)</f>
        <v>2007</v>
      </c>
      <c r="E535" s="50" t="str">
        <f>VLOOKUP(B535,Лист1!$A$2:$M$63190,8,0)</f>
        <v>КМС</v>
      </c>
      <c r="F535" s="36" t="str">
        <f>VLOOKUP(B535,Лист1!$A$2:$M$63190,9,0)&amp;IF((VLOOKUP(B535,Лист1!$A$2:$M$63190,10,0))&lt;&gt;0,"-"&amp;VLOOKUP(B535,Лист1!$A$2:$M$63190,10,0)&amp;", ",", ")&amp;VLOOKUP(B535,Лист1!$A$2:$M$63190,11,0)&amp;IF((VLOOKUP(B535,Лист1!$A$2:$M$63190,12,0))&lt;&gt;0,", "&amp;VLOOKUP(B535,Лист1!$A$2:$M$63190,12,0),"")</f>
        <v>Свердловская область, МБУ СШ "Динамо"</v>
      </c>
      <c r="G535" s="51" t="s">
        <v>1708</v>
      </c>
      <c r="H535" s="51" t="s">
        <v>1906</v>
      </c>
      <c r="I535" s="51"/>
      <c r="J535" s="49"/>
      <c r="K535" s="36" t="str">
        <f>VLOOKUP(B535,Лист1!$A$2:$M$63190,13,0)</f>
        <v>Воробьева Н.В.</v>
      </c>
    </row>
    <row r="536" spans="1:11" ht="17.25" customHeight="1" x14ac:dyDescent="0.2">
      <c r="A536" s="49">
        <v>12</v>
      </c>
      <c r="B536" s="49">
        <v>6920</v>
      </c>
      <c r="C536" s="36" t="str">
        <f>VLOOKUP(B536,Лист1!$A$2:$M$63190,2,0)&amp;" "&amp;VLOOKUP(B536,Лист1!$A$2:$M$63190,3,0)</f>
        <v>Горских Семён</v>
      </c>
      <c r="D536" s="50">
        <f>VLOOKUP(B536,Лист1!$A$2:$M$63190,7,0)</f>
        <v>2006</v>
      </c>
      <c r="E536" s="50" t="str">
        <f>VLOOKUP(B536,Лист1!$A$2:$M$63190,8,0)</f>
        <v>КМС</v>
      </c>
      <c r="F536" s="36" t="str">
        <f>VLOOKUP(B536,Лист1!$A$2:$M$63190,9,0)&amp;IF((VLOOKUP(B536,Лист1!$A$2:$M$63190,10,0))&lt;&gt;0,"-"&amp;VLOOKUP(B536,Лист1!$A$2:$M$63190,10,0)&amp;", ",", ")&amp;VLOOKUP(B536,Лист1!$A$2:$M$63190,11,0)&amp;IF((VLOOKUP(B536,Лист1!$A$2:$M$63190,12,0))&lt;&gt;0,", "&amp;VLOOKUP(B536,Лист1!$A$2:$M$63190,12,0),"")</f>
        <v>Алтайский край, КГБУ СП "СШОР им. К.Костенко"</v>
      </c>
      <c r="G536" s="51" t="s">
        <v>1714</v>
      </c>
      <c r="H536" s="51" t="s">
        <v>1905</v>
      </c>
      <c r="I536" s="51"/>
      <c r="J536" s="49"/>
      <c r="K536" s="36" t="str">
        <f>VLOOKUP(B536,Лист1!$A$2:$M$63190,13,0)</f>
        <v>Сухой А.А., Ширяев В.Г.</v>
      </c>
    </row>
    <row r="537" spans="1:11" ht="17.25" customHeight="1" x14ac:dyDescent="0.2">
      <c r="A537" s="49">
        <v>13</v>
      </c>
      <c r="B537" s="49">
        <v>5764</v>
      </c>
      <c r="C537" s="36" t="str">
        <f>VLOOKUP(B537,Лист1!$A$2:$M$63190,2,0)&amp;" "&amp;VLOOKUP(B537,Лист1!$A$2:$M$63190,3,0)</f>
        <v>Волков Родион</v>
      </c>
      <c r="D537" s="50">
        <f>VLOOKUP(B537,Лист1!$A$2:$M$63190,7,0)</f>
        <v>2007</v>
      </c>
      <c r="E537" s="50" t="str">
        <f>VLOOKUP(B537,Лист1!$A$2:$M$63190,8,0)</f>
        <v>I</v>
      </c>
      <c r="F537" s="36" t="str">
        <f>VLOOKUP(B537,Лист1!$A$2:$M$63190,9,0)&amp;IF((VLOOKUP(B537,Лист1!$A$2:$M$63190,10,0))&lt;&gt;0,"-"&amp;VLOOKUP(B537,Лист1!$A$2:$M$63190,10,0)&amp;", ",", ")&amp;VLOOKUP(B537,Лист1!$A$2:$M$63190,11,0)&amp;IF((VLOOKUP(B537,Лист1!$A$2:$M$63190,12,0))&lt;&gt;0,", "&amp;VLOOKUP(B537,Лист1!$A$2:$M$63190,12,0),"")</f>
        <v>Свердловская область, МБУ СШ "Динамо"</v>
      </c>
      <c r="G537" s="51" t="s">
        <v>1696</v>
      </c>
      <c r="H537" s="51" t="s">
        <v>1908</v>
      </c>
      <c r="I537" s="51"/>
      <c r="J537" s="49"/>
      <c r="K537" s="36" t="str">
        <f>VLOOKUP(B537,Лист1!$A$2:$M$63190,13,0)</f>
        <v>Воробьева Н.В.</v>
      </c>
    </row>
    <row r="538" spans="1:11" ht="17.25" customHeight="1" x14ac:dyDescent="0.2">
      <c r="A538" s="49">
        <v>14</v>
      </c>
      <c r="B538" s="49">
        <v>5054</v>
      </c>
      <c r="C538" s="36" t="str">
        <f>VLOOKUP(B538,Лист1!$A$2:$M$63190,2,0)&amp;" "&amp;VLOOKUP(B538,Лист1!$A$2:$M$63190,3,0)</f>
        <v>Бурлаков Вячеслав</v>
      </c>
      <c r="D538" s="50">
        <f>VLOOKUP(B538,Лист1!$A$2:$M$63190,7,0)</f>
        <v>2006</v>
      </c>
      <c r="E538" s="50" t="str">
        <f>VLOOKUP(B538,Лист1!$A$2:$M$63190,8,0)</f>
        <v>КМС</v>
      </c>
      <c r="F538" s="36" t="str">
        <f>VLOOKUP(B538,Лист1!$A$2:$M$63190,9,0)&amp;IF((VLOOKUP(B538,Лист1!$A$2:$M$63190,10,0))&lt;&gt;0,"-"&amp;VLOOKUP(B538,Лист1!$A$2:$M$63190,10,0)&amp;", ",", ")&amp;VLOOKUP(B538,Лист1!$A$2:$M$63190,11,0)&amp;IF((VLOOKUP(B538,Лист1!$A$2:$M$63190,12,0))&lt;&gt;0,", "&amp;VLOOKUP(B538,Лист1!$A$2:$M$63190,12,0),"")</f>
        <v>Свердловская область, ГАУ ДО СО СШОР Рыжкова</v>
      </c>
      <c r="G538" s="51" t="s">
        <v>1695</v>
      </c>
      <c r="H538" s="51" t="s">
        <v>1916</v>
      </c>
      <c r="I538" s="51"/>
      <c r="J538" s="49"/>
      <c r="K538" s="36" t="str">
        <f>VLOOKUP(B538,Лист1!$A$2:$M$63190,13,0)</f>
        <v>Воробьева Н.В., Ильин А.В.</v>
      </c>
    </row>
    <row r="539" spans="1:11" ht="17.25" customHeight="1" x14ac:dyDescent="0.2">
      <c r="A539" s="49">
        <v>15</v>
      </c>
      <c r="B539" s="49">
        <v>5755</v>
      </c>
      <c r="C539" s="36" t="str">
        <f>VLOOKUP(B539,Лист1!$A$2:$M$63190,2,0)&amp;" "&amp;VLOOKUP(B539,Лист1!$A$2:$M$63190,3,0)</f>
        <v>Шубин Владислав</v>
      </c>
      <c r="D539" s="50">
        <f>VLOOKUP(B539,Лист1!$A$2:$M$63190,7,0)</f>
        <v>2007</v>
      </c>
      <c r="E539" s="50" t="str">
        <f>VLOOKUP(B539,Лист1!$A$2:$M$63190,8,0)</f>
        <v>КМС</v>
      </c>
      <c r="F539" s="36" t="str">
        <f>VLOOKUP(B539,Лист1!$A$2:$M$63190,9,0)&amp;IF((VLOOKUP(B539,Лист1!$A$2:$M$63190,10,0))&lt;&gt;0,"-"&amp;VLOOKUP(B539,Лист1!$A$2:$M$63190,10,0)&amp;", ",", ")&amp;VLOOKUP(B539,Лист1!$A$2:$M$63190,11,0)&amp;IF((VLOOKUP(B539,Лист1!$A$2:$M$63190,12,0))&lt;&gt;0,", "&amp;VLOOKUP(B539,Лист1!$A$2:$M$63190,12,0),"")</f>
        <v>Свердловская область, МБУ СШ "Виктория"</v>
      </c>
      <c r="G539" s="51" t="s">
        <v>1713</v>
      </c>
      <c r="H539" s="51" t="s">
        <v>1907</v>
      </c>
      <c r="I539" s="51"/>
      <c r="J539" s="49"/>
      <c r="K539" s="36" t="str">
        <f>VLOOKUP(B539,Лист1!$A$2:$M$63190,13,0)</f>
        <v>Горбунова Н.Г.</v>
      </c>
    </row>
    <row r="540" spans="1:11" ht="17.25" customHeight="1" x14ac:dyDescent="0.2">
      <c r="A540" s="49">
        <v>16</v>
      </c>
      <c r="B540" s="49">
        <v>5757</v>
      </c>
      <c r="C540" s="36" t="str">
        <f>VLOOKUP(B540,Лист1!$A$2:$M$63190,2,0)&amp;" "&amp;VLOOKUP(B540,Лист1!$A$2:$M$63190,3,0)</f>
        <v>Фоминых Денис</v>
      </c>
      <c r="D540" s="50">
        <f>VLOOKUP(B540,Лист1!$A$2:$M$63190,7,0)</f>
        <v>2007</v>
      </c>
      <c r="E540" s="50" t="str">
        <f>VLOOKUP(B540,Лист1!$A$2:$M$63190,8,0)</f>
        <v>I</v>
      </c>
      <c r="F540" s="36" t="str">
        <f>VLOOKUP(B540,Лист1!$A$2:$M$63190,9,0)&amp;IF((VLOOKUP(B540,Лист1!$A$2:$M$63190,10,0))&lt;&gt;0,"-"&amp;VLOOKUP(B540,Лист1!$A$2:$M$63190,10,0)&amp;", ",", ")&amp;VLOOKUP(B540,Лист1!$A$2:$M$63190,11,0)&amp;IF((VLOOKUP(B540,Лист1!$A$2:$M$63190,12,0))&lt;&gt;0,", "&amp;VLOOKUP(B540,Лист1!$A$2:$M$63190,12,0),"")</f>
        <v>Свердловская область, МБУ СШ ВИР</v>
      </c>
      <c r="G540" s="51" t="s">
        <v>1716</v>
      </c>
      <c r="H540" s="51" t="s">
        <v>1909</v>
      </c>
      <c r="I540" s="51"/>
      <c r="J540" s="49"/>
      <c r="K540" s="36" t="str">
        <f>VLOOKUP(B540,Лист1!$A$2:$M$63190,13,0)</f>
        <v>Подчиненова Н.А.</v>
      </c>
    </row>
    <row r="541" spans="1:11" ht="17.25" customHeight="1" x14ac:dyDescent="0.2">
      <c r="A541" s="49">
        <v>17</v>
      </c>
      <c r="B541" s="49">
        <v>9400</v>
      </c>
      <c r="C541" s="36" t="str">
        <f>VLOOKUP(B541,Лист1!$A$2:$M$63190,2,0)&amp;" "&amp;VLOOKUP(B541,Лист1!$A$2:$M$63190,3,0)</f>
        <v>Терехов Артём</v>
      </c>
      <c r="D541" s="50">
        <f>VLOOKUP(B541,Лист1!$A$2:$M$63190,7,0)</f>
        <v>2007</v>
      </c>
      <c r="E541" s="50" t="str">
        <f>VLOOKUP(B541,Лист1!$A$2:$M$63190,8,0)</f>
        <v>КМС</v>
      </c>
      <c r="F541" s="36" t="str">
        <f>VLOOKUP(B541,Лист1!$A$2:$M$63190,9,0)&amp;IF((VLOOKUP(B541,Лист1!$A$2:$M$63190,10,0))&lt;&gt;0,"-"&amp;VLOOKUP(B541,Лист1!$A$2:$M$63190,10,0)&amp;", ",", ")&amp;VLOOKUP(B541,Лист1!$A$2:$M$63190,11,0)&amp;IF((VLOOKUP(B541,Лист1!$A$2:$M$63190,12,0))&lt;&gt;0,", "&amp;VLOOKUP(B541,Лист1!$A$2:$M$63190,12,0),"")</f>
        <v>Омская область, БУ ДО города Омска «СШОР №3»</v>
      </c>
      <c r="G541" s="51" t="s">
        <v>1717</v>
      </c>
      <c r="H541" s="51" t="s">
        <v>1918</v>
      </c>
      <c r="I541" s="51"/>
      <c r="J541" s="49"/>
      <c r="K541" s="36" t="str">
        <f>VLOOKUP(B541,Лист1!$A$2:$M$63190,13,0)</f>
        <v>Сотникова Л.А.</v>
      </c>
    </row>
    <row r="542" spans="1:11" ht="17.25" customHeight="1" x14ac:dyDescent="0.2">
      <c r="A542" s="49">
        <v>18</v>
      </c>
      <c r="B542" s="49">
        <v>5769</v>
      </c>
      <c r="C542" s="36" t="str">
        <f>VLOOKUP(B542,Лист1!$A$2:$M$63190,2,0)&amp;" "&amp;VLOOKUP(B542,Лист1!$A$2:$M$63190,3,0)</f>
        <v>Найдович Артемий</v>
      </c>
      <c r="D542" s="50">
        <f>VLOOKUP(B542,Лист1!$A$2:$M$63190,7,0)</f>
        <v>2006</v>
      </c>
      <c r="E542" s="50" t="str">
        <f>VLOOKUP(B542,Лист1!$A$2:$M$63190,8,0)</f>
        <v>I</v>
      </c>
      <c r="F542" s="36" t="str">
        <f>VLOOKUP(B542,Лист1!$A$2:$M$63190,9,0)&amp;IF((VLOOKUP(B542,Лист1!$A$2:$M$63190,10,0))&lt;&gt;0,"-"&amp;VLOOKUP(B542,Лист1!$A$2:$M$63190,10,0)&amp;", ",", ")&amp;VLOOKUP(B542,Лист1!$A$2:$M$63190,11,0)&amp;IF((VLOOKUP(B542,Лист1!$A$2:$M$63190,12,0))&lt;&gt;0,", "&amp;VLOOKUP(B542,Лист1!$A$2:$M$63190,12,0),"")</f>
        <v>Свердловская область, МБУ СШ "Динамо"</v>
      </c>
      <c r="G542" s="51" t="s">
        <v>1715</v>
      </c>
      <c r="H542" s="51" t="s">
        <v>1915</v>
      </c>
      <c r="I542" s="51"/>
      <c r="J542" s="49"/>
      <c r="K542" s="36" t="str">
        <f>VLOOKUP(B542,Лист1!$A$2:$M$63190,13,0)</f>
        <v>Воробьев В.В.</v>
      </c>
    </row>
    <row r="543" spans="1:11" ht="17.25" customHeight="1" x14ac:dyDescent="0.2">
      <c r="A543" s="49"/>
      <c r="B543" s="49">
        <v>9458</v>
      </c>
      <c r="C543" s="36" t="str">
        <f>VLOOKUP(B543,Лист1!$A$2:$M$63190,2,0)&amp;" "&amp;VLOOKUP(B543,Лист1!$A$2:$M$63190,3,0)</f>
        <v>Теганов Артём</v>
      </c>
      <c r="D543" s="50">
        <f>VLOOKUP(B543,Лист1!$A$2:$M$63190,7,0)</f>
        <v>2007</v>
      </c>
      <c r="E543" s="50" t="str">
        <f>VLOOKUP(B543,Лист1!$A$2:$M$63190,8,0)</f>
        <v>III</v>
      </c>
      <c r="F543" s="36" t="str">
        <f>VLOOKUP(B543,Лист1!$A$2:$M$63190,9,0)&amp;IF((VLOOKUP(B543,Лист1!$A$2:$M$63190,10,0))&lt;&gt;0,"-"&amp;VLOOKUP(B543,Лист1!$A$2:$M$63190,10,0)&amp;", ",", ")&amp;VLOOKUP(B543,Лист1!$A$2:$M$63190,11,0)&amp;IF((VLOOKUP(B543,Лист1!$A$2:$M$63190,12,0))&lt;&gt;0,", "&amp;VLOOKUP(B543,Лист1!$A$2:$M$63190,12,0),"")</f>
        <v>Алтайский край, КГБУ ДО "СШОР им. К. Костенко"</v>
      </c>
      <c r="G543" s="51" t="s">
        <v>1699</v>
      </c>
      <c r="H543" s="51" t="s">
        <v>1919</v>
      </c>
      <c r="I543" s="51"/>
      <c r="J543" s="49"/>
      <c r="K543" s="36" t="str">
        <f>VLOOKUP(B543,Лист1!$A$2:$M$63190,13,0)</f>
        <v>Иванов А.А., Мамутов Р.А.</v>
      </c>
    </row>
    <row r="544" spans="1:11" ht="17.25" customHeight="1" x14ac:dyDescent="0.2">
      <c r="A544" s="49"/>
      <c r="B544" s="49">
        <v>9457</v>
      </c>
      <c r="C544" s="36" t="str">
        <f>VLOOKUP(B544,Лист1!$A$2:$M$63190,2,0)&amp;" "&amp;VLOOKUP(B544,Лист1!$A$2:$M$63190,3,0)</f>
        <v>Сызганов Леонид</v>
      </c>
      <c r="D544" s="50">
        <f>VLOOKUP(B544,Лист1!$A$2:$M$63190,7,0)</f>
        <v>2007</v>
      </c>
      <c r="E544" s="50" t="str">
        <f>VLOOKUP(B544,Лист1!$A$2:$M$63190,8,0)</f>
        <v>1 юн.</v>
      </c>
      <c r="F544" s="36" t="str">
        <f>VLOOKUP(B544,Лист1!$A$2:$M$63190,9,0)&amp;IF((VLOOKUP(B544,Лист1!$A$2:$M$63190,10,0))&lt;&gt;0,"-"&amp;VLOOKUP(B544,Лист1!$A$2:$M$63190,10,0)&amp;", ",", ")&amp;VLOOKUP(B544,Лист1!$A$2:$M$63190,11,0)&amp;IF((VLOOKUP(B544,Лист1!$A$2:$M$63190,12,0))&lt;&gt;0,", "&amp;VLOOKUP(B544,Лист1!$A$2:$M$63190,12,0),"")</f>
        <v>Алтайский край, КГБУ ДО "СШОР им. К. Костенко"</v>
      </c>
      <c r="G544" s="51" t="s">
        <v>1700</v>
      </c>
      <c r="H544" s="51"/>
      <c r="I544" s="51"/>
      <c r="J544" s="49"/>
      <c r="K544" s="36" t="str">
        <f>VLOOKUP(B544,Лист1!$A$2:$M$63190,13,0)</f>
        <v>Иванов А.А., Мамутов Р.А.</v>
      </c>
    </row>
    <row r="545" spans="1:12" ht="17.25" customHeight="1" x14ac:dyDescent="0.2">
      <c r="A545" s="49"/>
      <c r="B545" s="49">
        <v>9344</v>
      </c>
      <c r="C545" s="36" t="str">
        <f>VLOOKUP(B545,Лист1!$A$2:$M$63190,2,0)&amp;" "&amp;VLOOKUP(B545,Лист1!$A$2:$M$63190,3,0)</f>
        <v>Мурзаев Дмитрий</v>
      </c>
      <c r="D545" s="50">
        <f>VLOOKUP(B545,Лист1!$A$2:$M$63190,7,0)</f>
        <v>2007</v>
      </c>
      <c r="E545" s="50" t="str">
        <f>VLOOKUP(B545,Лист1!$A$2:$M$63190,8,0)</f>
        <v>I</v>
      </c>
      <c r="F545" s="36" t="str">
        <f>VLOOKUP(B545,Лист1!$A$2:$M$63190,9,0)&amp;IF((VLOOKUP(B545,Лист1!$A$2:$M$63190,10,0))&lt;&gt;0,"-"&amp;VLOOKUP(B545,Лист1!$A$2:$M$63190,10,0)&amp;", ",", ")&amp;VLOOKUP(B545,Лист1!$A$2:$M$63190,11,0)&amp;IF((VLOOKUP(B545,Лист1!$A$2:$M$63190,12,0))&lt;&gt;0,", "&amp;VLOOKUP(B545,Лист1!$A$2:$M$63190,12,0),"")</f>
        <v>Свердловская область, МБОУ ДО СШ "Динамо"</v>
      </c>
      <c r="G545" s="51" t="s">
        <v>1701</v>
      </c>
      <c r="H545" s="51"/>
      <c r="I545" s="51"/>
      <c r="J545" s="49"/>
      <c r="K545" s="36" t="str">
        <f>VLOOKUP(B545,Лист1!$A$2:$M$63190,13,0)</f>
        <v>Воробьева Н.В., Леонтьева Т.Б.</v>
      </c>
    </row>
    <row r="546" spans="1:12" ht="17.25" customHeight="1" x14ac:dyDescent="0.2">
      <c r="A546" s="49"/>
      <c r="B546" s="49">
        <v>5051</v>
      </c>
      <c r="C546" s="36" t="str">
        <f>VLOOKUP(B546,Лист1!$A$2:$M$63190,2,0)&amp;" "&amp;VLOOKUP(B546,Лист1!$A$2:$M$63190,3,0)</f>
        <v>Белоногов Артем</v>
      </c>
      <c r="D546" s="50">
        <f>VLOOKUP(B546,Лист1!$A$2:$M$63190,7,0)</f>
        <v>2006</v>
      </c>
      <c r="E546" s="50" t="str">
        <f>VLOOKUP(B546,Лист1!$A$2:$M$63190,8,0)</f>
        <v>КМС</v>
      </c>
      <c r="F546" s="36" t="str">
        <f>VLOOKUP(B546,Лист1!$A$2:$M$63190,9,0)&amp;IF((VLOOKUP(B546,Лист1!$A$2:$M$63190,10,0))&lt;&gt;0,"-"&amp;VLOOKUP(B546,Лист1!$A$2:$M$63190,10,0)&amp;", ",", ")&amp;VLOOKUP(B546,Лист1!$A$2:$M$63190,11,0)&amp;IF((VLOOKUP(B546,Лист1!$A$2:$M$63190,12,0))&lt;&gt;0,", "&amp;VLOOKUP(B546,Лист1!$A$2:$M$63190,12,0),"")</f>
        <v>Свердловская область, ГАУ ДО СО "СШОР им. Я.И. Рыжкова"</v>
      </c>
      <c r="G546" s="51" t="s">
        <v>1698</v>
      </c>
      <c r="H546" s="51" t="s">
        <v>1910</v>
      </c>
      <c r="I546" s="51"/>
      <c r="J546" s="49"/>
      <c r="K546" s="36" t="str">
        <f>VLOOKUP(B546,Лист1!$A$2:$M$63190,13,0)</f>
        <v>Воробьева Н.В., Салахов Е.А.</v>
      </c>
    </row>
    <row r="547" spans="1:12" ht="17.25" customHeight="1" x14ac:dyDescent="0.2">
      <c r="A547" s="49"/>
      <c r="B547" s="49">
        <v>6605</v>
      </c>
      <c r="C547" s="36" t="str">
        <f>VLOOKUP(B547,Лист1!$A$2:$M$63190,2,0)&amp;" "&amp;VLOOKUP(B547,Лист1!$A$2:$M$63190,3,0)</f>
        <v>Мардер Николай</v>
      </c>
      <c r="D547" s="50">
        <f>VLOOKUP(B547,Лист1!$A$2:$M$63190,7,0)</f>
        <v>2008</v>
      </c>
      <c r="E547" s="50" t="str">
        <f>VLOOKUP(B547,Лист1!$A$2:$M$63190,8,0)</f>
        <v>I</v>
      </c>
      <c r="F547" s="36" t="str">
        <f>VLOOKUP(B547,Лист1!$A$2:$M$63190,9,0)&amp;IF((VLOOKUP(B547,Лист1!$A$2:$M$63190,10,0))&lt;&gt;0,"-"&amp;VLOOKUP(B547,Лист1!$A$2:$M$63190,10,0)&amp;", ",", ")&amp;VLOOKUP(B547,Лист1!$A$2:$M$63190,11,0)&amp;IF((VLOOKUP(B547,Лист1!$A$2:$M$63190,12,0))&lt;&gt;0,", "&amp;VLOOKUP(B547,Лист1!$A$2:$M$63190,12,0),"")</f>
        <v>Свердловская область, СШ "Динамо"</v>
      </c>
      <c r="G547" s="51" t="s">
        <v>1709</v>
      </c>
      <c r="H547" s="51"/>
      <c r="I547" s="51"/>
      <c r="J547" s="49"/>
      <c r="K547" s="36" t="str">
        <f>VLOOKUP(B547,Лист1!$A$2:$M$63190,13,0)</f>
        <v>Ильин А.В.</v>
      </c>
    </row>
    <row r="548" spans="1:12" ht="17.25" customHeight="1" x14ac:dyDescent="0.2">
      <c r="A548" s="49"/>
      <c r="B548" s="49">
        <v>9390</v>
      </c>
      <c r="C548" s="36" t="str">
        <f>VLOOKUP(B548,Лист1!$A$2:$M$63190,2,0)&amp;" "&amp;VLOOKUP(B548,Лист1!$A$2:$M$63190,3,0)</f>
        <v>Герасимов Владислав</v>
      </c>
      <c r="D548" s="50">
        <f>VLOOKUP(B548,Лист1!$A$2:$M$63190,7,0)</f>
        <v>2009</v>
      </c>
      <c r="E548" s="50" t="str">
        <f>VLOOKUP(B548,Лист1!$A$2:$M$63190,8,0)</f>
        <v>III</v>
      </c>
      <c r="F548" s="36" t="str">
        <f>VLOOKUP(B548,Лист1!$A$2:$M$63190,9,0)&amp;IF((VLOOKUP(B548,Лист1!$A$2:$M$63190,10,0))&lt;&gt;0,"-"&amp;VLOOKUP(B548,Лист1!$A$2:$M$63190,10,0)&amp;", ",", ")&amp;VLOOKUP(B548,Лист1!$A$2:$M$63190,11,0)&amp;IF((VLOOKUP(B548,Лист1!$A$2:$M$63190,12,0))&lt;&gt;0,", "&amp;VLOOKUP(B548,Лист1!$A$2:$M$63190,12,0),"")</f>
        <v>Свердловская область, МБОУ ДО СШ "Динамо"</v>
      </c>
      <c r="G548" s="51" t="s">
        <v>1718</v>
      </c>
      <c r="H548" s="51"/>
      <c r="I548" s="51"/>
      <c r="J548" s="49"/>
      <c r="K548" s="36" t="str">
        <f>VLOOKUP(B548,Лист1!$A$2:$M$63190,13,0)</f>
        <v>Дедюнин В.В., Ильин А.В.</v>
      </c>
    </row>
    <row r="549" spans="1:12" ht="17.25" customHeight="1" x14ac:dyDescent="0.2">
      <c r="A549" s="49"/>
      <c r="B549" s="49">
        <v>6103</v>
      </c>
      <c r="C549" s="36" t="str">
        <f>VLOOKUP(B549,Лист1!$A$2:$M$63190,2,0)&amp;" "&amp;VLOOKUP(B549,Лист1!$A$2:$M$63190,3,0)</f>
        <v>Сивков Сергей</v>
      </c>
      <c r="D549" s="50">
        <f>VLOOKUP(B549,Лист1!$A$2:$M$63190,7,0)</f>
        <v>2007</v>
      </c>
      <c r="E549" s="50" t="str">
        <f>VLOOKUP(B549,Лист1!$A$2:$M$63190,8,0)</f>
        <v>КМС</v>
      </c>
      <c r="F549" s="36" t="str">
        <f>VLOOKUP(B549,Лист1!$A$2:$M$63190,9,0)&amp;IF((VLOOKUP(B549,Лист1!$A$2:$M$63190,10,0))&lt;&gt;0,"-"&amp;VLOOKUP(B549,Лист1!$A$2:$M$63190,10,0)&amp;", ",", ")&amp;VLOOKUP(B549,Лист1!$A$2:$M$63190,11,0)&amp;IF((VLOOKUP(B549,Лист1!$A$2:$M$63190,12,0))&lt;&gt;0,", "&amp;VLOOKUP(B549,Лист1!$A$2:$M$63190,12,0),"")</f>
        <v>Алтайский край, КГБУ СП "СШОР им. К. Костенко"</v>
      </c>
      <c r="G549" s="51" t="s">
        <v>1712</v>
      </c>
      <c r="H549" s="51" t="s">
        <v>1235</v>
      </c>
      <c r="I549" s="51"/>
      <c r="J549" s="49"/>
      <c r="K549" s="36" t="str">
        <f>VLOOKUP(B549,Лист1!$A$2:$M$63190,13,0)</f>
        <v>Колупаев А.С.</v>
      </c>
    </row>
    <row r="550" spans="1:12" ht="17.25" customHeight="1" x14ac:dyDescent="0.2">
      <c r="A550" s="49"/>
      <c r="B550" s="49">
        <v>9415</v>
      </c>
      <c r="C550" s="36" t="str">
        <f>VLOOKUP(B550,Лист1!$A$2:$M$63190,2,0)&amp;" "&amp;VLOOKUP(B550,Лист1!$A$2:$M$63190,3,0)</f>
        <v>Ефимов Степан</v>
      </c>
      <c r="D550" s="50">
        <f>VLOOKUP(B550,Лист1!$A$2:$M$63190,7,0)</f>
        <v>2006</v>
      </c>
      <c r="E550" s="50" t="str">
        <f>VLOOKUP(B550,Лист1!$A$2:$M$63190,8,0)</f>
        <v>I</v>
      </c>
      <c r="F550" s="36" t="str">
        <f>VLOOKUP(B550,Лист1!$A$2:$M$63190,9,0)&amp;IF((VLOOKUP(B550,Лист1!$A$2:$M$63190,10,0))&lt;&gt;0,"-"&amp;VLOOKUP(B550,Лист1!$A$2:$M$63190,10,0)&amp;", ",", ")&amp;VLOOKUP(B550,Лист1!$A$2:$M$63190,11,0)&amp;IF((VLOOKUP(B550,Лист1!$A$2:$M$63190,12,0))&lt;&gt;0,", "&amp;VLOOKUP(B550,Лист1!$A$2:$M$63190,12,0),"")</f>
        <v>Свердловская область, МБОУ ДО СШ ВИР</v>
      </c>
      <c r="G550" s="51" t="s">
        <v>1710</v>
      </c>
      <c r="H550" s="51"/>
      <c r="I550" s="51"/>
      <c r="J550" s="49"/>
      <c r="K550" s="36" t="str">
        <f>VLOOKUP(B550,Лист1!$A$2:$M$63190,13,0)</f>
        <v>Калашников М.П.</v>
      </c>
    </row>
    <row r="551" spans="1:12" ht="17.25" customHeight="1" x14ac:dyDescent="0.2">
      <c r="A551" s="49"/>
      <c r="B551" s="49">
        <v>9418</v>
      </c>
      <c r="C551" s="36" t="str">
        <f>VLOOKUP(B551,Лист1!$A$2:$M$63190,2,0)&amp;" "&amp;VLOOKUP(B551,Лист1!$A$2:$M$63190,3,0)</f>
        <v>Пелымский Андрей</v>
      </c>
      <c r="D551" s="50">
        <f>VLOOKUP(B551,Лист1!$A$2:$M$63190,7,0)</f>
        <v>2008</v>
      </c>
      <c r="E551" s="50" t="str">
        <f>VLOOKUP(B551,Лист1!$A$2:$M$63190,8,0)</f>
        <v>I</v>
      </c>
      <c r="F551" s="36" t="str">
        <f>VLOOKUP(B551,Лист1!$A$2:$M$63190,9,0)&amp;IF((VLOOKUP(B551,Лист1!$A$2:$M$63190,10,0))&lt;&gt;0,"-"&amp;VLOOKUP(B551,Лист1!$A$2:$M$63190,10,0)&amp;", ",", ")&amp;VLOOKUP(B551,Лист1!$A$2:$M$63190,11,0)&amp;IF((VLOOKUP(B551,Лист1!$A$2:$M$63190,12,0))&lt;&gt;0,", "&amp;VLOOKUP(B551,Лист1!$A$2:$M$63190,12,0),"")</f>
        <v>Свердловская область, МБОУ ДО СШ ВИР</v>
      </c>
      <c r="G551" s="51" t="s">
        <v>1719</v>
      </c>
      <c r="H551" s="51"/>
      <c r="I551" s="51"/>
      <c r="J551" s="49"/>
      <c r="K551" s="36" t="str">
        <f>VLOOKUP(B551,Лист1!$A$2:$M$63190,13,0)</f>
        <v>Калашников М.П.</v>
      </c>
    </row>
    <row r="552" spans="1:12" ht="17.25" customHeight="1" x14ac:dyDescent="0.2">
      <c r="A552" s="82" t="s">
        <v>1651</v>
      </c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48"/>
    </row>
    <row r="553" spans="1:12" ht="18.75" customHeight="1" x14ac:dyDescent="0.2">
      <c r="A553" s="52" t="s">
        <v>902</v>
      </c>
      <c r="B553" s="49">
        <v>9421</v>
      </c>
      <c r="C553" s="36" t="str">
        <f>VLOOKUP(B553,Лист1!$A$2:$M$63190,2,0)&amp;" "&amp;VLOOKUP(B553,Лист1!$A$2:$M$63190,3,0)</f>
        <v>Грибанова Виктория</v>
      </c>
      <c r="D553" s="50">
        <f>VLOOKUP(B553,Лист1!$A$2:$M$63190,7,0)</f>
        <v>2007</v>
      </c>
      <c r="E553" s="50" t="str">
        <f>VLOOKUP(B553,Лист1!$A$2:$M$63190,8,0)</f>
        <v>I</v>
      </c>
      <c r="F553" s="36" t="str">
        <f>VLOOKUP(B553,Лист1!$A$2:$M$63190,9,0)&amp;IF((VLOOKUP(B553,Лист1!$A$2:$M$63190,10,0))&lt;&gt;0,"-"&amp;VLOOKUP(B553,Лист1!$A$2:$M$63190,10,0)&amp;", ",", ")&amp;VLOOKUP(B553,Лист1!$A$2:$M$63190,11,0)&amp;IF((VLOOKUP(B553,Лист1!$A$2:$M$63190,12,0))&lt;&gt;0,", "&amp;VLOOKUP(B553,Лист1!$A$2:$M$63190,12,0),"")</f>
        <v>Свердловская область, МБОУ ДО СШ ВИР</v>
      </c>
      <c r="G553" s="51" t="s">
        <v>1726</v>
      </c>
      <c r="H553" s="51" t="s">
        <v>1925</v>
      </c>
      <c r="I553" s="51"/>
      <c r="J553" s="49"/>
      <c r="K553" s="36" t="str">
        <f>VLOOKUP(B553,Лист1!$A$2:$M$63190,13,0)</f>
        <v>Калашников М.П., Калашников М.П,</v>
      </c>
    </row>
    <row r="554" spans="1:12" ht="18.75" customHeight="1" x14ac:dyDescent="0.2">
      <c r="A554" s="49">
        <v>2</v>
      </c>
      <c r="B554" s="49">
        <v>9323</v>
      </c>
      <c r="C554" s="36" t="str">
        <f>VLOOKUP(B554,Лист1!$A$2:$M$63190,2,0)&amp;" "&amp;VLOOKUP(B554,Лист1!$A$2:$M$63190,3,0)</f>
        <v>Горбунова Елизавета</v>
      </c>
      <c r="D554" s="50">
        <f>VLOOKUP(B554,Лист1!$A$2:$M$63190,7,0)</f>
        <v>2007</v>
      </c>
      <c r="E554" s="50" t="str">
        <f>VLOOKUP(B554,Лист1!$A$2:$M$63190,8,0)</f>
        <v>I</v>
      </c>
      <c r="F554" s="36" t="str">
        <f>VLOOKUP(B554,Лист1!$A$2:$M$63190,9,0)&amp;IF((VLOOKUP(B554,Лист1!$A$2:$M$63190,10,0))&lt;&gt;0,"-"&amp;VLOOKUP(B554,Лист1!$A$2:$M$63190,10,0)&amp;", ",", ")&amp;VLOOKUP(B554,Лист1!$A$2:$M$63190,11,0)&amp;IF((VLOOKUP(B554,Лист1!$A$2:$M$63190,12,0))&lt;&gt;0,", "&amp;VLOOKUP(B554,Лист1!$A$2:$M$63190,12,0),"")</f>
        <v>Челябинская область, МБУ ДО СШОР №11 г. Челябинска</v>
      </c>
      <c r="G554" s="51" t="s">
        <v>1723</v>
      </c>
      <c r="H554" s="51" t="s">
        <v>1920</v>
      </c>
      <c r="I554" s="51"/>
      <c r="J554" s="49"/>
      <c r="K554" s="36" t="str">
        <f>VLOOKUP(B554,Лист1!$A$2:$M$63190,13,0)</f>
        <v>Коротовских А.А.</v>
      </c>
    </row>
    <row r="555" spans="1:12" ht="18.75" customHeight="1" x14ac:dyDescent="0.2">
      <c r="A555" s="49">
        <v>3</v>
      </c>
      <c r="B555" s="49">
        <v>5056</v>
      </c>
      <c r="C555" s="36" t="str">
        <f>VLOOKUP(B555,Лист1!$A$2:$M$63190,2,0)&amp;" "&amp;VLOOKUP(B555,Лист1!$A$2:$M$63190,3,0)</f>
        <v>Кадникова Екатерина</v>
      </c>
      <c r="D555" s="50">
        <f>VLOOKUP(B555,Лист1!$A$2:$M$63190,7,0)</f>
        <v>2006</v>
      </c>
      <c r="E555" s="50" t="str">
        <f>VLOOKUP(B555,Лист1!$A$2:$M$63190,8,0)</f>
        <v>КМС</v>
      </c>
      <c r="F555" s="36" t="str">
        <f>VLOOKUP(B555,Лист1!$A$2:$M$63190,9,0)&amp;IF((VLOOKUP(B555,Лист1!$A$2:$M$63190,10,0))&lt;&gt;0,"-"&amp;VLOOKUP(B555,Лист1!$A$2:$M$63190,10,0)&amp;", ",", ")&amp;VLOOKUP(B555,Лист1!$A$2:$M$63190,11,0)&amp;IF((VLOOKUP(B555,Лист1!$A$2:$M$63190,12,0))&lt;&gt;0,", "&amp;VLOOKUP(B555,Лист1!$A$2:$M$63190,12,0),"")</f>
        <v>Свердловская область, ГАУ ДО СО "СШОР им. Я.И. Рыжкова"</v>
      </c>
      <c r="G555" s="51" t="s">
        <v>1722</v>
      </c>
      <c r="H555" s="51"/>
      <c r="I555" s="51"/>
      <c r="J555" s="49"/>
      <c r="K555" s="36" t="str">
        <f>VLOOKUP(B555,Лист1!$A$2:$M$63190,13,0)</f>
        <v>Салахов Е.А.</v>
      </c>
    </row>
    <row r="556" spans="1:12" ht="18.75" customHeight="1" x14ac:dyDescent="0.2">
      <c r="A556" s="52" t="s">
        <v>906</v>
      </c>
      <c r="B556" s="49">
        <v>6984</v>
      </c>
      <c r="C556" s="36" t="str">
        <f>VLOOKUP(B556,Лист1!$A$2:$M$63190,2,0)&amp;" "&amp;VLOOKUP(B556,Лист1!$A$2:$M$63190,3,0)</f>
        <v>Пискун Анна</v>
      </c>
      <c r="D556" s="50">
        <f>VLOOKUP(B556,Лист1!$A$2:$M$63190,7,0)</f>
        <v>2007</v>
      </c>
      <c r="E556" s="50" t="str">
        <f>VLOOKUP(B556,Лист1!$A$2:$M$63190,8,0)</f>
        <v>КМС</v>
      </c>
      <c r="F556" s="36" t="str">
        <f>VLOOKUP(B556,Лист1!$A$2:$M$63190,9,0)&amp;IF((VLOOKUP(B556,Лист1!$A$2:$M$63190,10,0))&lt;&gt;0,"-"&amp;VLOOKUP(B556,Лист1!$A$2:$M$63190,10,0)&amp;", ",", ")&amp;VLOOKUP(B556,Лист1!$A$2:$M$63190,11,0)&amp;IF((VLOOKUP(B556,Лист1!$A$2:$M$63190,12,0))&lt;&gt;0,", "&amp;VLOOKUP(B556,Лист1!$A$2:$M$63190,12,0),"")</f>
        <v>Алтайский край, КГБУ СП "СШОР им. К. Костенко"</v>
      </c>
      <c r="G556" s="51" t="s">
        <v>1721</v>
      </c>
      <c r="H556" s="51"/>
      <c r="I556" s="51"/>
      <c r="J556" s="49"/>
      <c r="K556" s="36" t="str">
        <f>VLOOKUP(B556,Лист1!$A$2:$M$63190,13,0)</f>
        <v>Иванов А.А., Мамутов Р.А.</v>
      </c>
    </row>
    <row r="557" spans="1:12" ht="18.75" customHeight="1" x14ac:dyDescent="0.2">
      <c r="A557" s="49">
        <v>5</v>
      </c>
      <c r="B557" s="49">
        <v>5759</v>
      </c>
      <c r="C557" s="36" t="str">
        <f>VLOOKUP(B557,Лист1!$A$2:$M$63190,2,0)&amp;" "&amp;VLOOKUP(B557,Лист1!$A$2:$M$63190,3,0)</f>
        <v>Яркова Полина</v>
      </c>
      <c r="D557" s="50">
        <f>VLOOKUP(B557,Лист1!$A$2:$M$63190,7,0)</f>
        <v>2006</v>
      </c>
      <c r="E557" s="50" t="str">
        <f>VLOOKUP(B557,Лист1!$A$2:$M$63190,8,0)</f>
        <v>КМС</v>
      </c>
      <c r="F557" s="36" t="str">
        <f>VLOOKUP(B557,Лист1!$A$2:$M$63190,9,0)&amp;IF((VLOOKUP(B557,Лист1!$A$2:$M$63190,10,0))&lt;&gt;0,"-"&amp;VLOOKUP(B557,Лист1!$A$2:$M$63190,10,0)&amp;", ",", ")&amp;VLOOKUP(B557,Лист1!$A$2:$M$63190,11,0)&amp;IF((VLOOKUP(B557,Лист1!$A$2:$M$63190,12,0))&lt;&gt;0,", "&amp;VLOOKUP(B557,Лист1!$A$2:$M$63190,12,0),"")</f>
        <v>Свердловская область, ГАУ ДО СО "СШОР им. Я.И. Рыжкова"</v>
      </c>
      <c r="G557" s="51" t="s">
        <v>1720</v>
      </c>
      <c r="H557" s="51"/>
      <c r="I557" s="51"/>
      <c r="J557" s="49"/>
      <c r="K557" s="36" t="str">
        <f>VLOOKUP(B557,Лист1!$A$2:$M$63190,13,0)</f>
        <v>Салахов Е.А., Кильметова Т.А.</v>
      </c>
    </row>
    <row r="558" spans="1:12" ht="18.75" customHeight="1" x14ac:dyDescent="0.2">
      <c r="A558" s="49">
        <v>6</v>
      </c>
      <c r="B558" s="49">
        <v>6624</v>
      </c>
      <c r="C558" s="36" t="str">
        <f>VLOOKUP(B558,Лист1!$A$2:$M$63190,2,0)&amp;" "&amp;VLOOKUP(B558,Лист1!$A$2:$M$63190,3,0)</f>
        <v>Сеник Ксения</v>
      </c>
      <c r="D558" s="50">
        <f>VLOOKUP(B558,Лист1!$A$2:$M$63190,7,0)</f>
        <v>2007</v>
      </c>
      <c r="E558" s="50" t="str">
        <f>VLOOKUP(B558,Лист1!$A$2:$M$63190,8,0)</f>
        <v>I</v>
      </c>
      <c r="F558" s="36" t="str">
        <f>VLOOKUP(B558,Лист1!$A$2:$M$63190,9,0)&amp;IF((VLOOKUP(B558,Лист1!$A$2:$M$63190,10,0))&lt;&gt;0,"-"&amp;VLOOKUP(B558,Лист1!$A$2:$M$63190,10,0)&amp;", ",", ")&amp;VLOOKUP(B558,Лист1!$A$2:$M$63190,11,0)&amp;IF((VLOOKUP(B558,Лист1!$A$2:$M$63190,12,0))&lt;&gt;0,", "&amp;VLOOKUP(B558,Лист1!$A$2:$M$63190,12,0),"")</f>
        <v>Свердловская область, СШ "Динамо"</v>
      </c>
      <c r="G558" s="51" t="s">
        <v>1724</v>
      </c>
      <c r="H558" s="51" t="s">
        <v>1921</v>
      </c>
      <c r="I558" s="51"/>
      <c r="J558" s="49"/>
      <c r="K558" s="36" t="str">
        <f>VLOOKUP(B558,Лист1!$A$2:$M$63190,13,0)</f>
        <v>Ильин А.В.</v>
      </c>
    </row>
    <row r="559" spans="1:12" ht="18.75" customHeight="1" x14ac:dyDescent="0.2">
      <c r="A559" s="52" t="s">
        <v>907</v>
      </c>
      <c r="B559" s="49">
        <v>5777</v>
      </c>
      <c r="C559" s="36" t="str">
        <f>VLOOKUP(B559,Лист1!$A$2:$M$63190,2,0)&amp;" "&amp;VLOOKUP(B559,Лист1!$A$2:$M$63190,3,0)</f>
        <v>Чуркина Полина</v>
      </c>
      <c r="D559" s="50">
        <f>VLOOKUP(B559,Лист1!$A$2:$M$63190,7,0)</f>
        <v>2006</v>
      </c>
      <c r="E559" s="50" t="str">
        <f>VLOOKUP(B559,Лист1!$A$2:$M$63190,8,0)</f>
        <v>КМС</v>
      </c>
      <c r="F559" s="36" t="str">
        <f>VLOOKUP(B559,Лист1!$A$2:$M$63190,9,0)&amp;IF((VLOOKUP(B559,Лист1!$A$2:$M$63190,10,0))&lt;&gt;0,"-"&amp;VLOOKUP(B559,Лист1!$A$2:$M$63190,10,0)&amp;", ",", ")&amp;VLOOKUP(B559,Лист1!$A$2:$M$63190,11,0)&amp;IF((VLOOKUP(B559,Лист1!$A$2:$M$63190,12,0))&lt;&gt;0,", "&amp;VLOOKUP(B559,Лист1!$A$2:$M$63190,12,0),"")</f>
        <v>Свердловская область, ГАУ ДО СО "СШОР им. Я.И. Рыжкова"</v>
      </c>
      <c r="G559" s="51" t="s">
        <v>1725</v>
      </c>
      <c r="H559" s="51" t="s">
        <v>1922</v>
      </c>
      <c r="I559" s="51"/>
      <c r="J559" s="49"/>
      <c r="K559" s="36" t="str">
        <f>VLOOKUP(B559,Лист1!$A$2:$M$63190,13,0)</f>
        <v>Салахов Е.А., Салахова Ю.Д.</v>
      </c>
    </row>
    <row r="560" spans="1:12" ht="18.75" customHeight="1" x14ac:dyDescent="0.2">
      <c r="A560" s="49">
        <v>8</v>
      </c>
      <c r="B560" s="49">
        <v>9422</v>
      </c>
      <c r="C560" s="36" t="str">
        <f>VLOOKUP(B560,Лист1!$A$2:$M$63190,2,0)&amp;" "&amp;VLOOKUP(B560,Лист1!$A$2:$M$63190,3,0)</f>
        <v>Островская Светлана</v>
      </c>
      <c r="D560" s="50">
        <f>VLOOKUP(B560,Лист1!$A$2:$M$63190,7,0)</f>
        <v>2008</v>
      </c>
      <c r="E560" s="50" t="str">
        <f>VLOOKUP(B560,Лист1!$A$2:$M$63190,8,0)</f>
        <v>I</v>
      </c>
      <c r="F560" s="36" t="str">
        <f>VLOOKUP(B560,Лист1!$A$2:$M$63190,9,0)&amp;IF((VLOOKUP(B560,Лист1!$A$2:$M$63190,10,0))&lt;&gt;0,"-"&amp;VLOOKUP(B560,Лист1!$A$2:$M$63190,10,0)&amp;", ",", ")&amp;VLOOKUP(B560,Лист1!$A$2:$M$63190,11,0)&amp;IF((VLOOKUP(B560,Лист1!$A$2:$M$63190,12,0))&lt;&gt;0,", "&amp;VLOOKUP(B560,Лист1!$A$2:$M$63190,12,0),"")</f>
        <v>Свердловская область, МБОУ ДО СШ ВИР</v>
      </c>
      <c r="G560" s="51" t="s">
        <v>1732</v>
      </c>
      <c r="H560" s="51" t="s">
        <v>1926</v>
      </c>
      <c r="I560" s="51"/>
      <c r="J560" s="49"/>
      <c r="K560" s="36" t="str">
        <f>VLOOKUP(B560,Лист1!$A$2:$M$63190,13,0)</f>
        <v>Калашников М.П.</v>
      </c>
    </row>
    <row r="561" spans="1:12" ht="18.75" customHeight="1" x14ac:dyDescent="0.2">
      <c r="A561" s="49">
        <v>9</v>
      </c>
      <c r="B561" s="49">
        <v>7373</v>
      </c>
      <c r="C561" s="36" t="str">
        <f>VLOOKUP(B561,Лист1!$A$2:$M$63190,2,0)&amp;" "&amp;VLOOKUP(B561,Лист1!$A$2:$M$63190,3,0)</f>
        <v>Селивёрстова Доминика</v>
      </c>
      <c r="D561" s="50">
        <f>VLOOKUP(B561,Лист1!$A$2:$M$63190,7,0)</f>
        <v>2007</v>
      </c>
      <c r="E561" s="50" t="str">
        <f>VLOOKUP(B561,Лист1!$A$2:$M$63190,8,0)</f>
        <v>КМС</v>
      </c>
      <c r="F561" s="36" t="str">
        <f>VLOOKUP(B561,Лист1!$A$2:$M$63190,9,0)&amp;IF((VLOOKUP(B561,Лист1!$A$2:$M$63190,10,0))&lt;&gt;0,"-"&amp;VLOOKUP(B561,Лист1!$A$2:$M$63190,10,0)&amp;", ",", ")&amp;VLOOKUP(B561,Лист1!$A$2:$M$63190,11,0)&amp;IF((VLOOKUP(B561,Лист1!$A$2:$M$63190,12,0))&lt;&gt;0,", "&amp;VLOOKUP(B561,Лист1!$A$2:$M$63190,12,0),"")</f>
        <v>Алтайский край, КГБУ ДО "СШОР им. К. Костенко"</v>
      </c>
      <c r="G561" s="51" t="s">
        <v>1728</v>
      </c>
      <c r="H561" s="51"/>
      <c r="I561" s="51"/>
      <c r="J561" s="49"/>
      <c r="K561" s="36" t="str">
        <f>VLOOKUP(B561,Лист1!$A$2:$M$63190,13,0)</f>
        <v>Иванов А.А., Мамутов Р.А.</v>
      </c>
    </row>
    <row r="562" spans="1:12" ht="18.75" customHeight="1" x14ac:dyDescent="0.2">
      <c r="A562" s="52" t="s">
        <v>905</v>
      </c>
      <c r="B562" s="49">
        <v>5443</v>
      </c>
      <c r="C562" s="36" t="str">
        <f>VLOOKUP(B562,Лист1!$A$2:$M$63190,2,0)&amp;" "&amp;VLOOKUP(B562,Лист1!$A$2:$M$63190,3,0)</f>
        <v>Полицинская Диана</v>
      </c>
      <c r="D562" s="50">
        <f>VLOOKUP(B562,Лист1!$A$2:$M$63190,7,0)</f>
        <v>2007</v>
      </c>
      <c r="E562" s="50" t="str">
        <f>VLOOKUP(B562,Лист1!$A$2:$M$63190,8,0)</f>
        <v>I</v>
      </c>
      <c r="F562" s="36" t="str">
        <f>VLOOKUP(B562,Лист1!$A$2:$M$63190,9,0)&amp;IF((VLOOKUP(B562,Лист1!$A$2:$M$63190,10,0))&lt;&gt;0,"-"&amp;VLOOKUP(B562,Лист1!$A$2:$M$63190,10,0)&amp;", ",", ")&amp;VLOOKUP(B562,Лист1!$A$2:$M$63190,11,0)&amp;IF((VLOOKUP(B562,Лист1!$A$2:$M$63190,12,0))&lt;&gt;0,", "&amp;VLOOKUP(B562,Лист1!$A$2:$M$63190,12,0),"")</f>
        <v>Челябинская область, МБУ ДО СШОР №11 г. Челябинска</v>
      </c>
      <c r="G562" s="51" t="s">
        <v>1730</v>
      </c>
      <c r="H562" s="51" t="s">
        <v>1924</v>
      </c>
      <c r="I562" s="51"/>
      <c r="J562" s="49"/>
      <c r="K562" s="36" t="str">
        <f>VLOOKUP(B562,Лист1!$A$2:$M$63190,13,0)</f>
        <v>Пелевина И.В.</v>
      </c>
    </row>
    <row r="563" spans="1:12" ht="18.75" customHeight="1" x14ac:dyDescent="0.2">
      <c r="A563" s="49">
        <v>11</v>
      </c>
      <c r="B563" s="49">
        <v>5053</v>
      </c>
      <c r="C563" s="36" t="str">
        <f>VLOOKUP(B563,Лист1!$A$2:$M$63190,2,0)&amp;" "&amp;VLOOKUP(B563,Лист1!$A$2:$M$63190,3,0)</f>
        <v>Близнюкова Дарья</v>
      </c>
      <c r="D563" s="50">
        <f>VLOOKUP(B563,Лист1!$A$2:$M$63190,7,0)</f>
        <v>2006</v>
      </c>
      <c r="E563" s="50" t="str">
        <f>VLOOKUP(B563,Лист1!$A$2:$M$63190,8,0)</f>
        <v>МС</v>
      </c>
      <c r="F563" s="36" t="str">
        <f>VLOOKUP(B563,Лист1!$A$2:$M$63190,9,0)&amp;IF((VLOOKUP(B563,Лист1!$A$2:$M$63190,10,0))&lt;&gt;0,"-"&amp;VLOOKUP(B563,Лист1!$A$2:$M$63190,10,0)&amp;", ",", ")&amp;VLOOKUP(B563,Лист1!$A$2:$M$63190,11,0)&amp;IF((VLOOKUP(B563,Лист1!$A$2:$M$63190,12,0))&lt;&gt;0,", "&amp;VLOOKUP(B563,Лист1!$A$2:$M$63190,12,0),"")</f>
        <v>Свердловская область, ГАУ ДО СО "СШОР им. Я.И. Рыжкова", "КЖТ УрГУПС"</v>
      </c>
      <c r="G563" s="51" t="s">
        <v>1727</v>
      </c>
      <c r="H563" s="51"/>
      <c r="I563" s="51"/>
      <c r="J563" s="49"/>
      <c r="K563" s="36" t="str">
        <f>VLOOKUP(B563,Лист1!$A$2:$M$63190,13,0)</f>
        <v>Салахов Е.А., Воробьева Н.В.</v>
      </c>
    </row>
    <row r="564" spans="1:12" ht="18.75" customHeight="1" x14ac:dyDescent="0.2">
      <c r="A564" s="49">
        <v>12</v>
      </c>
      <c r="B564" s="49">
        <v>9144</v>
      </c>
      <c r="C564" s="36" t="str">
        <f>VLOOKUP(B564,Лист1!$A$2:$M$63190,2,0)&amp;" "&amp;VLOOKUP(B564,Лист1!$A$2:$M$63190,3,0)</f>
        <v>Усатая Алина</v>
      </c>
      <c r="D564" s="50">
        <f>VLOOKUP(B564,Лист1!$A$2:$M$63190,7,0)</f>
        <v>2007</v>
      </c>
      <c r="E564" s="50" t="str">
        <f>VLOOKUP(B564,Лист1!$A$2:$M$63190,8,0)</f>
        <v>I</v>
      </c>
      <c r="F564" s="36" t="str">
        <f>VLOOKUP(B564,Лист1!$A$2:$M$63190,9,0)&amp;IF((VLOOKUP(B564,Лист1!$A$2:$M$63190,10,0))&lt;&gt;0,"-"&amp;VLOOKUP(B564,Лист1!$A$2:$M$63190,10,0)&amp;", ",", ")&amp;VLOOKUP(B564,Лист1!$A$2:$M$63190,11,0)&amp;IF((VLOOKUP(B564,Лист1!$A$2:$M$63190,12,0))&lt;&gt;0,", "&amp;VLOOKUP(B564,Лист1!$A$2:$M$63190,12,0),"")</f>
        <v>Алтайский край, КГБУ ДО"СШОР им. К.Костенко"</v>
      </c>
      <c r="G564" s="51" t="s">
        <v>1729</v>
      </c>
      <c r="H564" s="51"/>
      <c r="I564" s="51"/>
      <c r="J564" s="49"/>
      <c r="K564" s="36" t="str">
        <f>VLOOKUP(B564,Лист1!$A$2:$M$63190,13,0)</f>
        <v>Иванов А.А., Мамутов Р.А.</v>
      </c>
    </row>
    <row r="565" spans="1:12" ht="18.75" customHeight="1" x14ac:dyDescent="0.2">
      <c r="A565" s="52" t="s">
        <v>908</v>
      </c>
      <c r="B565" s="49">
        <v>6620</v>
      </c>
      <c r="C565" s="36" t="str">
        <f>VLOOKUP(B565,Лист1!$A$2:$M$63190,2,0)&amp;" "&amp;VLOOKUP(B565,Лист1!$A$2:$M$63190,3,0)</f>
        <v>Мазитова Софья</v>
      </c>
      <c r="D565" s="50">
        <f>VLOOKUP(B565,Лист1!$A$2:$M$63190,7,0)</f>
        <v>2007</v>
      </c>
      <c r="E565" s="50" t="str">
        <f>VLOOKUP(B565,Лист1!$A$2:$M$63190,8,0)</f>
        <v>КМС</v>
      </c>
      <c r="F565" s="36" t="str">
        <f>VLOOKUP(B565,Лист1!$A$2:$M$63190,9,0)&amp;IF((VLOOKUP(B565,Лист1!$A$2:$M$63190,10,0))&lt;&gt;0,"-"&amp;VLOOKUP(B565,Лист1!$A$2:$M$63190,10,0)&amp;", ",", ")&amp;VLOOKUP(B565,Лист1!$A$2:$M$63190,11,0)&amp;IF((VLOOKUP(B565,Лист1!$A$2:$M$63190,12,0))&lt;&gt;0,", "&amp;VLOOKUP(B565,Лист1!$A$2:$M$63190,12,0),"")</f>
        <v>Свердловская область, СШ "ВИР"</v>
      </c>
      <c r="G565" s="51" t="s">
        <v>1731</v>
      </c>
      <c r="H565" s="51" t="s">
        <v>1923</v>
      </c>
      <c r="I565" s="51"/>
      <c r="J565" s="49"/>
      <c r="K565" s="36" t="str">
        <f>VLOOKUP(B565,Лист1!$A$2:$M$63190,13,0)</f>
        <v>Калашников М.П.</v>
      </c>
    </row>
    <row r="566" spans="1:12" ht="18.75" customHeight="1" x14ac:dyDescent="0.2">
      <c r="A566" s="49">
        <v>14</v>
      </c>
      <c r="B566" s="49">
        <v>9419</v>
      </c>
      <c r="C566" s="36" t="str">
        <f>VLOOKUP(B566,Лист1!$A$2:$M$63190,2,0)&amp;" "&amp;VLOOKUP(B566,Лист1!$A$2:$M$63190,3,0)</f>
        <v>Корягина Полина</v>
      </c>
      <c r="D566" s="50">
        <f>VLOOKUP(B566,Лист1!$A$2:$M$63190,7,0)</f>
        <v>2009</v>
      </c>
      <c r="E566" s="50" t="str">
        <f>VLOOKUP(B566,Лист1!$A$2:$M$63190,8,0)</f>
        <v>II</v>
      </c>
      <c r="F566" s="36" t="str">
        <f>VLOOKUP(B566,Лист1!$A$2:$M$63190,9,0)&amp;IF((VLOOKUP(B566,Лист1!$A$2:$M$63190,10,0))&lt;&gt;0,"-"&amp;VLOOKUP(B566,Лист1!$A$2:$M$63190,10,0)&amp;", ",", ")&amp;VLOOKUP(B566,Лист1!$A$2:$M$63190,11,0)&amp;IF((VLOOKUP(B566,Лист1!$A$2:$M$63190,12,0))&lt;&gt;0,", "&amp;VLOOKUP(B566,Лист1!$A$2:$M$63190,12,0),"")</f>
        <v>Свердловская область, МБОУ ДО СШ ВИР</v>
      </c>
      <c r="G566" s="51" t="s">
        <v>1733</v>
      </c>
      <c r="H566" s="51" t="s">
        <v>1927</v>
      </c>
      <c r="I566" s="51"/>
      <c r="J566" s="49"/>
      <c r="K566" s="36" t="str">
        <f>VLOOKUP(B566,Лист1!$A$2:$M$63190,13,0)</f>
        <v>Калашников М.П.</v>
      </c>
    </row>
    <row r="567" spans="1:12" ht="17.25" customHeight="1" x14ac:dyDescent="0.2">
      <c r="A567" s="82" t="s">
        <v>1652</v>
      </c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48"/>
    </row>
    <row r="568" spans="1:12" ht="14.25" customHeight="1" x14ac:dyDescent="0.2">
      <c r="A568" s="49">
        <v>1</v>
      </c>
      <c r="B568" s="49">
        <v>6837</v>
      </c>
      <c r="C568" s="36" t="str">
        <f>VLOOKUP(B568,Лист1!$A$2:$M$63190,2,0)&amp;" "&amp;VLOOKUP(B568,Лист1!$A$2:$M$63190,3,0)</f>
        <v>Орлов Степан</v>
      </c>
      <c r="D568" s="50">
        <f>VLOOKUP(B568,Лист1!$A$2:$M$63190,7,0)</f>
        <v>2008</v>
      </c>
      <c r="E568" s="50" t="str">
        <f>VLOOKUP(B568,Лист1!$A$2:$M$63190,8,0)</f>
        <v>КМС</v>
      </c>
      <c r="F568" s="36" t="str">
        <f>VLOOKUP(B568,Лист1!$A$2:$M$63190,9,0)&amp;IF((VLOOKUP(B568,Лист1!$A$2:$M$63190,10,0))&lt;&gt;0,"-"&amp;VLOOKUP(B568,Лист1!$A$2:$M$63190,10,0)&amp;", ",", ")&amp;VLOOKUP(B568,Лист1!$A$2:$M$63190,11,0)&amp;IF((VLOOKUP(B568,Лист1!$A$2:$M$63190,12,0))&lt;&gt;0,", "&amp;VLOOKUP(B568,Лист1!$A$2:$M$63190,12,0),"")</f>
        <v>Алтайский край, КГБУ СП "СШОР им. К. Костенко"</v>
      </c>
      <c r="G568" s="51" t="s">
        <v>1745</v>
      </c>
      <c r="H568" s="51" t="s">
        <v>1930</v>
      </c>
      <c r="I568" s="51" t="s">
        <v>2065</v>
      </c>
      <c r="J568" s="49">
        <v>100</v>
      </c>
      <c r="K568" s="36" t="str">
        <f>VLOOKUP(B568,Лист1!$A$2:$M$63190,13,0)</f>
        <v>Самсонова Н.В., Мамутов Р.А.</v>
      </c>
    </row>
    <row r="569" spans="1:12" ht="14.25" customHeight="1" x14ac:dyDescent="0.2">
      <c r="A569" s="49">
        <v>2</v>
      </c>
      <c r="B569" s="49">
        <v>6836</v>
      </c>
      <c r="C569" s="36" t="str">
        <f>VLOOKUP(B569,Лист1!$A$2:$M$63190,2,0)&amp;" "&amp;VLOOKUP(B569,Лист1!$A$2:$M$63190,3,0)</f>
        <v>Костенко Семён</v>
      </c>
      <c r="D569" s="50">
        <f>VLOOKUP(B569,Лист1!$A$2:$M$63190,7,0)</f>
        <v>2008</v>
      </c>
      <c r="E569" s="50" t="str">
        <f>VLOOKUP(B569,Лист1!$A$2:$M$63190,8,0)</f>
        <v>КМС</v>
      </c>
      <c r="F569" s="36" t="str">
        <f>VLOOKUP(B569,Лист1!$A$2:$M$63190,9,0)&amp;IF((VLOOKUP(B569,Лист1!$A$2:$M$63190,10,0))&lt;&gt;0,"-"&amp;VLOOKUP(B569,Лист1!$A$2:$M$63190,10,0)&amp;", ",", ")&amp;VLOOKUP(B569,Лист1!$A$2:$M$63190,11,0)&amp;IF((VLOOKUP(B569,Лист1!$A$2:$M$63190,12,0))&lt;&gt;0,", "&amp;VLOOKUP(B569,Лист1!$A$2:$M$63190,12,0),"")</f>
        <v>Алтайский край, КГБУ СП "СШОР им. К. Костенко"</v>
      </c>
      <c r="G569" s="51" t="s">
        <v>1774</v>
      </c>
      <c r="H569" s="51" t="s">
        <v>1946</v>
      </c>
      <c r="I569" s="51" t="s">
        <v>2066</v>
      </c>
      <c r="J569" s="49"/>
      <c r="K569" s="36" t="str">
        <f>VLOOKUP(B569,Лист1!$A$2:$M$63190,13,0)</f>
        <v>Самсонова Н.В., Мамутов Р.А.</v>
      </c>
    </row>
    <row r="570" spans="1:12" ht="17.25" customHeight="1" x14ac:dyDescent="0.2">
      <c r="A570" s="49">
        <v>3</v>
      </c>
      <c r="B570" s="49">
        <v>6622</v>
      </c>
      <c r="C570" s="36" t="str">
        <f>VLOOKUP(B570,Лист1!$A$2:$M$63190,2,0)&amp;" "&amp;VLOOKUP(B570,Лист1!$A$2:$M$63190,3,0)</f>
        <v>Малышев Никита</v>
      </c>
      <c r="D570" s="50">
        <f>VLOOKUP(B570,Лист1!$A$2:$M$63190,7,0)</f>
        <v>2008</v>
      </c>
      <c r="E570" s="50" t="str">
        <f>VLOOKUP(B570,Лист1!$A$2:$M$63190,8,0)</f>
        <v>I</v>
      </c>
      <c r="F570" s="36" t="str">
        <f>VLOOKUP(B570,Лист1!$A$2:$M$63190,9,0)&amp;IF((VLOOKUP(B570,Лист1!$A$2:$M$63190,10,0))&lt;&gt;0,"-"&amp;VLOOKUP(B570,Лист1!$A$2:$M$63190,10,0)&amp;", ",", ")&amp;VLOOKUP(B570,Лист1!$A$2:$M$63190,11,0)&amp;IF((VLOOKUP(B570,Лист1!$A$2:$M$63190,12,0))&lt;&gt;0,", "&amp;VLOOKUP(B570,Лист1!$A$2:$M$63190,12,0),"")</f>
        <v>Свердловская область, СШ "Динамо"</v>
      </c>
      <c r="G570" s="51" t="s">
        <v>1734</v>
      </c>
      <c r="H570" s="51" t="s">
        <v>1929</v>
      </c>
      <c r="I570" s="51" t="s">
        <v>2067</v>
      </c>
      <c r="J570" s="49">
        <v>50</v>
      </c>
      <c r="K570" s="36" t="str">
        <f>VLOOKUP(B570,Лист1!$A$2:$M$63190,13,0)</f>
        <v>Ильин А.В.</v>
      </c>
    </row>
    <row r="571" spans="1:12" ht="19.5" customHeight="1" x14ac:dyDescent="0.2">
      <c r="A571" s="49">
        <v>4</v>
      </c>
      <c r="B571" s="49">
        <v>7326</v>
      </c>
      <c r="C571" s="36" t="str">
        <f>VLOOKUP(B571,Лист1!$A$2:$M$63190,2,0)&amp;" "&amp;VLOOKUP(B571,Лист1!$A$2:$M$63190,3,0)</f>
        <v>Корняков Владимир</v>
      </c>
      <c r="D571" s="50">
        <f>VLOOKUP(B571,Лист1!$A$2:$M$63190,7,0)</f>
        <v>2009</v>
      </c>
      <c r="E571" s="50" t="str">
        <f>VLOOKUP(B571,Лист1!$A$2:$M$63190,8,0)</f>
        <v>КМС</v>
      </c>
      <c r="F571" s="36" t="str">
        <f>VLOOKUP(B571,Лист1!$A$2:$M$63190,9,0)&amp;IF((VLOOKUP(B571,Лист1!$A$2:$M$63190,10,0))&lt;&gt;0,"-"&amp;VLOOKUP(B571,Лист1!$A$2:$M$63190,10,0)&amp;", ",", ")&amp;VLOOKUP(B571,Лист1!$A$2:$M$63190,11,0)&amp;IF((VLOOKUP(B571,Лист1!$A$2:$M$63190,12,0))&lt;&gt;0,", "&amp;VLOOKUP(B571,Лист1!$A$2:$M$63190,12,0),"")</f>
        <v>Свердловская область, ГАУ СО ДО СШОР им.Я.И. Рыжкова</v>
      </c>
      <c r="G571" s="51" t="s">
        <v>1772</v>
      </c>
      <c r="H571" s="51" t="s">
        <v>1928</v>
      </c>
      <c r="I571" s="51" t="s">
        <v>2068</v>
      </c>
      <c r="J571" s="49"/>
      <c r="K571" s="36" t="str">
        <f>VLOOKUP(B571,Лист1!$A$2:$M$63190,13,0)</f>
        <v>Ильин А.В.</v>
      </c>
    </row>
    <row r="572" spans="1:12" ht="17.25" customHeight="1" x14ac:dyDescent="0.2">
      <c r="A572" s="49">
        <v>5</v>
      </c>
      <c r="B572" s="49">
        <v>6607</v>
      </c>
      <c r="C572" s="36" t="str">
        <f>VLOOKUP(B572,Лист1!$A$2:$M$63190,2,0)&amp;" "&amp;VLOOKUP(B572,Лист1!$A$2:$M$63190,3,0)</f>
        <v>Стогний Арсений</v>
      </c>
      <c r="D572" s="50">
        <f>VLOOKUP(B572,Лист1!$A$2:$M$63190,7,0)</f>
        <v>2008</v>
      </c>
      <c r="E572" s="50" t="str">
        <f>VLOOKUP(B572,Лист1!$A$2:$M$63190,8,0)</f>
        <v>I</v>
      </c>
      <c r="F572" s="36" t="str">
        <f>VLOOKUP(B572,Лист1!$A$2:$M$63190,9,0)&amp;IF((VLOOKUP(B572,Лист1!$A$2:$M$63190,10,0))&lt;&gt;0,"-"&amp;VLOOKUP(B572,Лист1!$A$2:$M$63190,10,0)&amp;", ",", ")&amp;VLOOKUP(B572,Лист1!$A$2:$M$63190,11,0)&amp;IF((VLOOKUP(B572,Лист1!$A$2:$M$63190,12,0))&lt;&gt;0,", "&amp;VLOOKUP(B572,Лист1!$A$2:$M$63190,12,0),"")</f>
        <v>Свердловская область, СШ "Динамо"</v>
      </c>
      <c r="G572" s="51" t="s">
        <v>1736</v>
      </c>
      <c r="H572" s="51" t="s">
        <v>1937</v>
      </c>
      <c r="I572" s="51" t="s">
        <v>2069</v>
      </c>
      <c r="J572" s="49"/>
      <c r="K572" s="36" t="str">
        <f>VLOOKUP(B572,Лист1!$A$2:$M$63190,13,0)</f>
        <v>Воробьёва Н.А., Леонтьева Т.Б.</v>
      </c>
    </row>
    <row r="573" spans="1:12" ht="15" customHeight="1" x14ac:dyDescent="0.2">
      <c r="A573" s="49">
        <v>6</v>
      </c>
      <c r="B573" s="49">
        <v>9463</v>
      </c>
      <c r="C573" s="36" t="str">
        <f>VLOOKUP(B573,Лист1!$A$2:$M$63190,2,0)&amp;" "&amp;VLOOKUP(B573,Лист1!$A$2:$M$63190,3,0)</f>
        <v>Виноградов Федор</v>
      </c>
      <c r="D573" s="50">
        <f>VLOOKUP(B573,Лист1!$A$2:$M$63190,7,0)</f>
        <v>2008</v>
      </c>
      <c r="E573" s="50" t="str">
        <f>VLOOKUP(B573,Лист1!$A$2:$M$63190,8,0)</f>
        <v>КМС</v>
      </c>
      <c r="F573" s="36" t="str">
        <f>VLOOKUP(B573,Лист1!$A$2:$M$63190,9,0)&amp;IF((VLOOKUP(B573,Лист1!$A$2:$M$63190,10,0))&lt;&gt;0,"-"&amp;VLOOKUP(B573,Лист1!$A$2:$M$63190,10,0)&amp;", ",", ")&amp;VLOOKUP(B573,Лист1!$A$2:$M$63190,11,0)&amp;IF((VLOOKUP(B573,Лист1!$A$2:$M$63190,12,0))&lt;&gt;0,", "&amp;VLOOKUP(B573,Лист1!$A$2:$M$63190,12,0),"")</f>
        <v>Алтайский край, КГБУ ДО "СШОР им. К. Костенко"</v>
      </c>
      <c r="G573" s="51" t="s">
        <v>1771</v>
      </c>
      <c r="H573" s="51" t="s">
        <v>1947</v>
      </c>
      <c r="I573" s="51" t="s">
        <v>2070</v>
      </c>
      <c r="J573" s="49"/>
      <c r="K573" s="36" t="str">
        <f>VLOOKUP(B573,Лист1!$A$2:$M$63190,13,0)</f>
        <v>Колупаев А.С.</v>
      </c>
    </row>
    <row r="574" spans="1:12" ht="17.25" customHeight="1" x14ac:dyDescent="0.2">
      <c r="A574" s="49">
        <v>7</v>
      </c>
      <c r="B574" s="49">
        <v>9461</v>
      </c>
      <c r="C574" s="36" t="str">
        <f>VLOOKUP(B574,Лист1!$A$2:$M$63190,2,0)&amp;" "&amp;VLOOKUP(B574,Лист1!$A$2:$M$63190,3,0)</f>
        <v>Лапин Кирилл</v>
      </c>
      <c r="D574" s="50">
        <f>VLOOKUP(B574,Лист1!$A$2:$M$63190,7,0)</f>
        <v>2008</v>
      </c>
      <c r="E574" s="50" t="str">
        <f>VLOOKUP(B574,Лист1!$A$2:$M$63190,8,0)</f>
        <v>III</v>
      </c>
      <c r="F574" s="36" t="str">
        <f>VLOOKUP(B574,Лист1!$A$2:$M$63190,9,0)&amp;IF((VLOOKUP(B574,Лист1!$A$2:$M$63190,10,0))&lt;&gt;0,"-"&amp;VLOOKUP(B574,Лист1!$A$2:$M$63190,10,0)&amp;", ",", ")&amp;VLOOKUP(B574,Лист1!$A$2:$M$63190,11,0)&amp;IF((VLOOKUP(B574,Лист1!$A$2:$M$63190,12,0))&lt;&gt;0,", "&amp;VLOOKUP(B574,Лист1!$A$2:$M$63190,12,0),"")</f>
        <v>Алтайский край, КГБУ ДО "СШОР им. К. Костенко"</v>
      </c>
      <c r="G574" s="51" t="s">
        <v>1737</v>
      </c>
      <c r="H574" s="51" t="s">
        <v>1948</v>
      </c>
      <c r="I574" s="51" t="s">
        <v>2071</v>
      </c>
      <c r="J574" s="49"/>
      <c r="K574" s="36" t="str">
        <f>VLOOKUP(B574,Лист1!$A$2:$M$63190,13,0)</f>
        <v>Ширяев В.Г.</v>
      </c>
    </row>
    <row r="575" spans="1:12" ht="17.25" customHeight="1" x14ac:dyDescent="0.2">
      <c r="A575" s="49">
        <v>8</v>
      </c>
      <c r="B575" s="49">
        <v>7377</v>
      </c>
      <c r="C575" s="36" t="str">
        <f>VLOOKUP(B575,Лист1!$A$2:$M$63190,2,0)&amp;" "&amp;VLOOKUP(B575,Лист1!$A$2:$M$63190,3,0)</f>
        <v>Кожемякин Мирон</v>
      </c>
      <c r="D575" s="50">
        <f>VLOOKUP(B575,Лист1!$A$2:$M$63190,7,0)</f>
        <v>2009</v>
      </c>
      <c r="E575" s="50" t="str">
        <f>VLOOKUP(B575,Лист1!$A$2:$M$63190,8,0)</f>
        <v>КМС</v>
      </c>
      <c r="F575" s="36" t="str">
        <f>VLOOKUP(B575,Лист1!$A$2:$M$63190,9,0)&amp;IF((VLOOKUP(B575,Лист1!$A$2:$M$63190,10,0))&lt;&gt;0,"-"&amp;VLOOKUP(B575,Лист1!$A$2:$M$63190,10,0)&amp;", ",", ")&amp;VLOOKUP(B575,Лист1!$A$2:$M$63190,11,0)&amp;IF((VLOOKUP(B575,Лист1!$A$2:$M$63190,12,0))&lt;&gt;0,", "&amp;VLOOKUP(B575,Лист1!$A$2:$M$63190,12,0),"")</f>
        <v>Алтайский край, КГБУ ДО "СШОР им. К. Костенко"</v>
      </c>
      <c r="G575" s="51" t="s">
        <v>1753</v>
      </c>
      <c r="H575" s="51" t="s">
        <v>1939</v>
      </c>
      <c r="I575" s="51" t="s">
        <v>2072</v>
      </c>
      <c r="J575" s="49"/>
      <c r="K575" s="36" t="str">
        <f>VLOOKUP(B575,Лист1!$A$2:$M$63190,13,0)</f>
        <v>Самсонова Н.В., Лухнёв Д.С.</v>
      </c>
    </row>
    <row r="576" spans="1:12" ht="14.25" customHeight="1" x14ac:dyDescent="0.2">
      <c r="A576" s="49" t="s">
        <v>1072</v>
      </c>
      <c r="B576" s="49">
        <v>6608</v>
      </c>
      <c r="C576" s="36" t="str">
        <f>VLOOKUP(B576,Лист1!$A$2:$M$63190,2,0)&amp;" "&amp;VLOOKUP(B576,Лист1!$A$2:$M$63190,3,0)</f>
        <v>Бабинов Денис</v>
      </c>
      <c r="D576" s="50">
        <f>VLOOKUP(B576,Лист1!$A$2:$M$63190,7,0)</f>
        <v>2009</v>
      </c>
      <c r="E576" s="50" t="str">
        <f>VLOOKUP(B576,Лист1!$A$2:$M$63190,8,0)</f>
        <v>I</v>
      </c>
      <c r="F576" s="36" t="str">
        <f>VLOOKUP(B576,Лист1!$A$2:$M$63190,9,0)&amp;IF((VLOOKUP(B576,Лист1!$A$2:$M$63190,10,0))&lt;&gt;0,"-"&amp;VLOOKUP(B576,Лист1!$A$2:$M$63190,10,0)&amp;", ",", ")&amp;VLOOKUP(B576,Лист1!$A$2:$M$63190,11,0)&amp;IF((VLOOKUP(B576,Лист1!$A$2:$M$63190,12,0))&lt;&gt;0,", "&amp;VLOOKUP(B576,Лист1!$A$2:$M$63190,12,0),"")</f>
        <v>Свердловская область, СШ "ВИР"</v>
      </c>
      <c r="G576" s="51" t="s">
        <v>1773</v>
      </c>
      <c r="H576" s="51" t="s">
        <v>1938</v>
      </c>
      <c r="I576" s="51" t="s">
        <v>1235</v>
      </c>
      <c r="J576" s="49"/>
      <c r="K576" s="36" t="str">
        <f>VLOOKUP(B576,Лист1!$A$2:$M$63190,13,0)</f>
        <v>Подчиненова Н.А.</v>
      </c>
    </row>
    <row r="577" spans="1:11" ht="17.25" customHeight="1" x14ac:dyDescent="0.2">
      <c r="A577" s="49">
        <v>10</v>
      </c>
      <c r="B577" s="49">
        <v>6612</v>
      </c>
      <c r="C577" s="36" t="str">
        <f>VLOOKUP(B577,Лист1!$A$2:$M$63190,2,0)&amp;" "&amp;VLOOKUP(B577,Лист1!$A$2:$M$63190,3,0)</f>
        <v>Зеров Денис</v>
      </c>
      <c r="D577" s="50">
        <f>VLOOKUP(B577,Лист1!$A$2:$M$63190,7,0)</f>
        <v>2008</v>
      </c>
      <c r="E577" s="50" t="str">
        <f>VLOOKUP(B577,Лист1!$A$2:$M$63190,8,0)</f>
        <v>КМС</v>
      </c>
      <c r="F577" s="36" t="str">
        <f>VLOOKUP(B577,Лист1!$A$2:$M$63190,9,0)&amp;IF((VLOOKUP(B577,Лист1!$A$2:$M$63190,10,0))&lt;&gt;0,"-"&amp;VLOOKUP(B577,Лист1!$A$2:$M$63190,10,0)&amp;", ",", ")&amp;VLOOKUP(B577,Лист1!$A$2:$M$63190,11,0)&amp;IF((VLOOKUP(B577,Лист1!$A$2:$M$63190,12,0))&lt;&gt;0,", "&amp;VLOOKUP(B577,Лист1!$A$2:$M$63190,12,0),"")</f>
        <v>Свердловская область, СШ "Динамо"</v>
      </c>
      <c r="G577" s="51" t="s">
        <v>1744</v>
      </c>
      <c r="H577" s="51" t="s">
        <v>1949</v>
      </c>
      <c r="I577" s="51" t="s">
        <v>2073</v>
      </c>
      <c r="J577" s="49"/>
      <c r="K577" s="36" t="str">
        <f>VLOOKUP(B577,Лист1!$A$2:$M$63190,13,0)</f>
        <v>Воробьёва Н.В., Леонтьева Т.Б.</v>
      </c>
    </row>
    <row r="578" spans="1:11" ht="17.25" customHeight="1" x14ac:dyDescent="0.2">
      <c r="A578" s="49">
        <v>11</v>
      </c>
      <c r="B578" s="49">
        <v>6538</v>
      </c>
      <c r="C578" s="36" t="str">
        <f>VLOOKUP(B578,Лист1!$A$2:$M$63190,2,0)&amp;" "&amp;VLOOKUP(B578,Лист1!$A$2:$M$63190,3,0)</f>
        <v>Бородин Вадим</v>
      </c>
      <c r="D578" s="50">
        <f>VLOOKUP(B578,Лист1!$A$2:$M$63190,7,0)</f>
        <v>2009</v>
      </c>
      <c r="E578" s="50" t="str">
        <f>VLOOKUP(B578,Лист1!$A$2:$M$63190,8,0)</f>
        <v>I</v>
      </c>
      <c r="F578" s="36" t="str">
        <f>VLOOKUP(B578,Лист1!$A$2:$M$63190,9,0)&amp;IF((VLOOKUP(B578,Лист1!$A$2:$M$63190,10,0))&lt;&gt;0,"-"&amp;VLOOKUP(B578,Лист1!$A$2:$M$63190,10,0)&amp;", ",", ")&amp;VLOOKUP(B578,Лист1!$A$2:$M$63190,11,0)&amp;IF((VLOOKUP(B578,Лист1!$A$2:$M$63190,12,0))&lt;&gt;0,", "&amp;VLOOKUP(B578,Лист1!$A$2:$M$63190,12,0),"")</f>
        <v>Челябинская область, МБУ ДО СШОР №11 г. Челябинска</v>
      </c>
      <c r="G578" s="51" t="s">
        <v>1775</v>
      </c>
      <c r="H578" s="51" t="s">
        <v>1931</v>
      </c>
      <c r="I578" s="51" t="s">
        <v>2074</v>
      </c>
      <c r="J578" s="49">
        <v>8</v>
      </c>
      <c r="K578" s="36" t="str">
        <f>VLOOKUP(B578,Лист1!$A$2:$M$63190,13,0)</f>
        <v>Пелевина И.В.</v>
      </c>
    </row>
    <row r="579" spans="1:11" ht="17.25" customHeight="1" x14ac:dyDescent="0.2">
      <c r="A579" s="49">
        <v>12</v>
      </c>
      <c r="B579" s="49">
        <v>6610</v>
      </c>
      <c r="C579" s="36" t="str">
        <f>VLOOKUP(B579,Лист1!$A$2:$M$63190,2,0)&amp;" "&amp;VLOOKUP(B579,Лист1!$A$2:$M$63190,3,0)</f>
        <v>Артемьев Лев</v>
      </c>
      <c r="D579" s="50">
        <f>VLOOKUP(B579,Лист1!$A$2:$M$63190,7,0)</f>
        <v>2009</v>
      </c>
      <c r="E579" s="50" t="str">
        <f>VLOOKUP(B579,Лист1!$A$2:$M$63190,8,0)</f>
        <v>КМС</v>
      </c>
      <c r="F579" s="36" t="str">
        <f>VLOOKUP(B579,Лист1!$A$2:$M$63190,9,0)&amp;IF((VLOOKUP(B579,Лист1!$A$2:$M$63190,10,0))&lt;&gt;0,"-"&amp;VLOOKUP(B579,Лист1!$A$2:$M$63190,10,0)&amp;", ",", ")&amp;VLOOKUP(B579,Лист1!$A$2:$M$63190,11,0)&amp;IF((VLOOKUP(B579,Лист1!$A$2:$M$63190,12,0))&lt;&gt;0,", "&amp;VLOOKUP(B579,Лист1!$A$2:$M$63190,12,0),"")</f>
        <v>Свердловская область, СШ "Динамо"</v>
      </c>
      <c r="G579" s="51" t="s">
        <v>1762</v>
      </c>
      <c r="H579" s="51" t="s">
        <v>1932</v>
      </c>
      <c r="I579" s="51" t="s">
        <v>2075</v>
      </c>
      <c r="J579" s="49"/>
      <c r="K579" s="36" t="str">
        <f>VLOOKUP(B579,Лист1!$A$2:$M$63190,13,0)</f>
        <v>Воробьёва Н.В., Леонтьева Т.Б.</v>
      </c>
    </row>
    <row r="580" spans="1:11" ht="14.25" customHeight="1" x14ac:dyDescent="0.2">
      <c r="A580" s="49">
        <v>13</v>
      </c>
      <c r="B580" s="49">
        <v>6609</v>
      </c>
      <c r="C580" s="36" t="str">
        <f>VLOOKUP(B580,Лист1!$A$2:$M$63190,2,0)&amp;" "&amp;VLOOKUP(B580,Лист1!$A$2:$M$63190,3,0)</f>
        <v>Маскаленко Илья</v>
      </c>
      <c r="D580" s="50">
        <f>VLOOKUP(B580,Лист1!$A$2:$M$63190,7,0)</f>
        <v>2009</v>
      </c>
      <c r="E580" s="50" t="str">
        <f>VLOOKUP(B580,Лист1!$A$2:$M$63190,8,0)</f>
        <v>I</v>
      </c>
      <c r="F580" s="36" t="str">
        <f>VLOOKUP(B580,Лист1!$A$2:$M$63190,9,0)&amp;IF((VLOOKUP(B580,Лист1!$A$2:$M$63190,10,0))&lt;&gt;0,"-"&amp;VLOOKUP(B580,Лист1!$A$2:$M$63190,10,0)&amp;", ",", ")&amp;VLOOKUP(B580,Лист1!$A$2:$M$63190,11,0)&amp;IF((VLOOKUP(B580,Лист1!$A$2:$M$63190,12,0))&lt;&gt;0,", "&amp;VLOOKUP(B580,Лист1!$A$2:$M$63190,12,0),"")</f>
        <v>Свердловская область, СШ "ВИР"</v>
      </c>
      <c r="G580" s="51" t="s">
        <v>1754</v>
      </c>
      <c r="H580" s="51" t="s">
        <v>1950</v>
      </c>
      <c r="I580" s="51" t="s">
        <v>2076</v>
      </c>
      <c r="J580" s="49"/>
      <c r="K580" s="36" t="str">
        <f>VLOOKUP(B580,Лист1!$A$2:$M$63190,13,0)</f>
        <v>Подчиненова Н.А.</v>
      </c>
    </row>
    <row r="581" spans="1:11" ht="17.25" customHeight="1" x14ac:dyDescent="0.2">
      <c r="A581" s="49">
        <v>14</v>
      </c>
      <c r="B581" s="49">
        <v>9453</v>
      </c>
      <c r="C581" s="36" t="str">
        <f>VLOOKUP(B581,Лист1!$A$2:$M$63190,2,0)&amp;" "&amp;VLOOKUP(B581,Лист1!$A$2:$M$63190,3,0)</f>
        <v>Шимпф Василий</v>
      </c>
      <c r="D581" s="50">
        <f>VLOOKUP(B581,Лист1!$A$2:$M$63190,7,0)</f>
        <v>2009</v>
      </c>
      <c r="E581" s="50" t="str">
        <f>VLOOKUP(B581,Лист1!$A$2:$M$63190,8,0)</f>
        <v>1 юн.</v>
      </c>
      <c r="F581" s="36" t="str">
        <f>VLOOKUP(B581,Лист1!$A$2:$M$63190,9,0)&amp;IF((VLOOKUP(B581,Лист1!$A$2:$M$63190,10,0))&lt;&gt;0,"-"&amp;VLOOKUP(B581,Лист1!$A$2:$M$63190,10,0)&amp;", ",", ")&amp;VLOOKUP(B581,Лист1!$A$2:$M$63190,11,0)&amp;IF((VLOOKUP(B581,Лист1!$A$2:$M$63190,12,0))&lt;&gt;0,", "&amp;VLOOKUP(B581,Лист1!$A$2:$M$63190,12,0),"")</f>
        <v>Алтайский край, КГБУ ДО "СШОР им. К. Костенко"</v>
      </c>
      <c r="G581" s="51" t="s">
        <v>1738</v>
      </c>
      <c r="H581" s="51" t="s">
        <v>1933</v>
      </c>
      <c r="I581" s="51" t="s">
        <v>2077</v>
      </c>
      <c r="J581" s="49"/>
      <c r="K581" s="36" t="str">
        <f>VLOOKUP(B581,Лист1!$A$2:$M$63190,13,0)</f>
        <v>Романов Д.С.</v>
      </c>
    </row>
    <row r="582" spans="1:11" ht="14.25" customHeight="1" x14ac:dyDescent="0.2">
      <c r="A582" s="49">
        <v>15</v>
      </c>
      <c r="B582" s="49">
        <v>9345</v>
      </c>
      <c r="C582" s="36" t="str">
        <f>VLOOKUP(B582,Лист1!$A$2:$M$63190,2,0)&amp;" "&amp;VLOOKUP(B582,Лист1!$A$2:$M$63190,3,0)</f>
        <v>Сироткин Никита</v>
      </c>
      <c r="D582" s="50">
        <f>VLOOKUP(B582,Лист1!$A$2:$M$63190,7,0)</f>
        <v>2009</v>
      </c>
      <c r="E582" s="50" t="str">
        <f>VLOOKUP(B582,Лист1!$A$2:$M$63190,8,0)</f>
        <v>I</v>
      </c>
      <c r="F582" s="36" t="str">
        <f>VLOOKUP(B582,Лист1!$A$2:$M$63190,9,0)&amp;IF((VLOOKUP(B582,Лист1!$A$2:$M$63190,10,0))&lt;&gt;0,"-"&amp;VLOOKUP(B582,Лист1!$A$2:$M$63190,10,0)&amp;", ",", ")&amp;VLOOKUP(B582,Лист1!$A$2:$M$63190,11,0)&amp;IF((VLOOKUP(B582,Лист1!$A$2:$M$63190,12,0))&lt;&gt;0,", "&amp;VLOOKUP(B582,Лист1!$A$2:$M$63190,12,0),"")</f>
        <v>Омская область, БУ ДО города Омска "СШОР №3"</v>
      </c>
      <c r="G582" s="51" t="s">
        <v>1776</v>
      </c>
      <c r="H582" s="51" t="s">
        <v>1942</v>
      </c>
      <c r="I582" s="51" t="s">
        <v>2078</v>
      </c>
      <c r="J582" s="49">
        <v>4</v>
      </c>
      <c r="K582" s="36" t="str">
        <f>VLOOKUP(B582,Лист1!$A$2:$M$63190,13,0)</f>
        <v>Сергеева Л.В.</v>
      </c>
    </row>
    <row r="583" spans="1:11" ht="17.25" customHeight="1" x14ac:dyDescent="0.2">
      <c r="A583" s="49">
        <v>16</v>
      </c>
      <c r="B583" s="49">
        <v>9467</v>
      </c>
      <c r="C583" s="36" t="str">
        <f>VLOOKUP(B583,Лист1!$A$2:$M$63190,2,0)&amp;" "&amp;VLOOKUP(B583,Лист1!$A$2:$M$63190,3,0)</f>
        <v>Афанасьев Илья</v>
      </c>
      <c r="D583" s="50">
        <f>VLOOKUP(B583,Лист1!$A$2:$M$63190,7,0)</f>
        <v>2008</v>
      </c>
      <c r="E583" s="50" t="str">
        <f>VLOOKUP(B583,Лист1!$A$2:$M$63190,8,0)</f>
        <v>I</v>
      </c>
      <c r="F583" s="36" t="str">
        <f>VLOOKUP(B583,Лист1!$A$2:$M$63190,9,0)&amp;IF((VLOOKUP(B583,Лист1!$A$2:$M$63190,10,0))&lt;&gt;0,"-"&amp;VLOOKUP(B583,Лист1!$A$2:$M$63190,10,0)&amp;", ",", ")&amp;VLOOKUP(B583,Лист1!$A$2:$M$63190,11,0)&amp;IF((VLOOKUP(B583,Лист1!$A$2:$M$63190,12,0))&lt;&gt;0,", "&amp;VLOOKUP(B583,Лист1!$A$2:$M$63190,12,0),"")</f>
        <v>Алтайский край, КГБУ ДО "СШОР им. К. Костенко"</v>
      </c>
      <c r="G583" s="51" t="s">
        <v>1747</v>
      </c>
      <c r="H583" s="51" t="s">
        <v>1951</v>
      </c>
      <c r="I583" s="51" t="s">
        <v>2079</v>
      </c>
      <c r="J583" s="49"/>
      <c r="K583" s="36" t="str">
        <f>VLOOKUP(B583,Лист1!$A$2:$M$63190,13,0)</f>
        <v>Лухнев Д.С.</v>
      </c>
    </row>
    <row r="584" spans="1:11" ht="17.25" customHeight="1" x14ac:dyDescent="0.2">
      <c r="A584" s="49">
        <v>17</v>
      </c>
      <c r="B584" s="49">
        <v>6834</v>
      </c>
      <c r="C584" s="36" t="str">
        <f>VLOOKUP(B584,Лист1!$A$2:$M$63190,2,0)&amp;" "&amp;VLOOKUP(B584,Лист1!$A$2:$M$63190,3,0)</f>
        <v>Батраков Евгений</v>
      </c>
      <c r="D584" s="50">
        <f>VLOOKUP(B584,Лист1!$A$2:$M$63190,7,0)</f>
        <v>2008</v>
      </c>
      <c r="E584" s="50" t="str">
        <f>VLOOKUP(B584,Лист1!$A$2:$M$63190,8,0)</f>
        <v>I</v>
      </c>
      <c r="F584" s="36" t="str">
        <f>VLOOKUP(B584,Лист1!$A$2:$M$63190,9,0)&amp;IF((VLOOKUP(B584,Лист1!$A$2:$M$63190,10,0))&lt;&gt;0,"-"&amp;VLOOKUP(B584,Лист1!$A$2:$M$63190,10,0)&amp;", ",", ")&amp;VLOOKUP(B584,Лист1!$A$2:$M$63190,11,0)&amp;IF((VLOOKUP(B584,Лист1!$A$2:$M$63190,12,0))&lt;&gt;0,", "&amp;VLOOKUP(B584,Лист1!$A$2:$M$63190,12,0),"")</f>
        <v>Алтайский край, КГБУ СП "СШОР им. К. Костенко"</v>
      </c>
      <c r="G584" s="51" t="s">
        <v>1739</v>
      </c>
      <c r="H584" s="51" t="s">
        <v>1940</v>
      </c>
      <c r="I584" s="51" t="s">
        <v>2080</v>
      </c>
      <c r="J584" s="49"/>
      <c r="K584" s="36" t="str">
        <f>VLOOKUP(B584,Лист1!$A$2:$M$63190,13,0)</f>
        <v>Носачёв С.Ю.</v>
      </c>
    </row>
    <row r="585" spans="1:11" ht="17.25" customHeight="1" x14ac:dyDescent="0.2">
      <c r="A585" s="49">
        <v>18</v>
      </c>
      <c r="B585" s="49">
        <v>7327</v>
      </c>
      <c r="C585" s="36" t="str">
        <f>VLOOKUP(B585,Лист1!$A$2:$M$63190,2,0)&amp;" "&amp;VLOOKUP(B585,Лист1!$A$2:$M$63190,3,0)</f>
        <v>Криницын Алексей</v>
      </c>
      <c r="D585" s="50">
        <f>VLOOKUP(B585,Лист1!$A$2:$M$63190,7,0)</f>
        <v>2009</v>
      </c>
      <c r="E585" s="50" t="str">
        <f>VLOOKUP(B585,Лист1!$A$2:$M$63190,8,0)</f>
        <v>II</v>
      </c>
      <c r="F585" s="36" t="str">
        <f>VLOOKUP(B585,Лист1!$A$2:$M$63190,9,0)&amp;IF((VLOOKUP(B585,Лист1!$A$2:$M$63190,10,0))&lt;&gt;0,"-"&amp;VLOOKUP(B585,Лист1!$A$2:$M$63190,10,0)&amp;", ",", ")&amp;VLOOKUP(B585,Лист1!$A$2:$M$63190,11,0)&amp;IF((VLOOKUP(B585,Лист1!$A$2:$M$63190,12,0))&lt;&gt;0,", "&amp;VLOOKUP(B585,Лист1!$A$2:$M$63190,12,0),"")</f>
        <v>Свердловская область, МБОУ ДО СШ "Динамо"</v>
      </c>
      <c r="G585" s="51" t="s">
        <v>1766</v>
      </c>
      <c r="H585" s="51" t="s">
        <v>1941</v>
      </c>
      <c r="I585" s="51" t="s">
        <v>2081</v>
      </c>
      <c r="J585" s="49"/>
      <c r="K585" s="36" t="str">
        <f>VLOOKUP(B585,Лист1!$A$2:$M$63190,13,0)</f>
        <v>Ильин А.В.</v>
      </c>
    </row>
    <row r="586" spans="1:11" ht="17.25" customHeight="1" x14ac:dyDescent="0.2">
      <c r="A586" s="49"/>
      <c r="B586" s="49">
        <v>9384</v>
      </c>
      <c r="C586" s="36" t="str">
        <f>VLOOKUP(B586,Лист1!$A$2:$M$63190,2,0)&amp;" "&amp;VLOOKUP(B586,Лист1!$A$2:$M$63190,3,0)</f>
        <v>Минин Евгений</v>
      </c>
      <c r="D586" s="50">
        <f>VLOOKUP(B586,Лист1!$A$2:$M$63190,7,0)</f>
        <v>2009</v>
      </c>
      <c r="E586" s="50" t="str">
        <f>VLOOKUP(B586,Лист1!$A$2:$M$63190,8,0)</f>
        <v>III</v>
      </c>
      <c r="F586" s="36" t="str">
        <f>VLOOKUP(B586,Лист1!$A$2:$M$63190,9,0)&amp;IF((VLOOKUP(B586,Лист1!$A$2:$M$63190,10,0))&lt;&gt;0,"-"&amp;VLOOKUP(B586,Лист1!$A$2:$M$63190,10,0)&amp;", ",", ")&amp;VLOOKUP(B586,Лист1!$A$2:$M$63190,11,0)&amp;IF((VLOOKUP(B586,Лист1!$A$2:$M$63190,12,0))&lt;&gt;0,", "&amp;VLOOKUP(B586,Лист1!$A$2:$M$63190,12,0),"")</f>
        <v>Свердловская область, ГАУ ДО СШОР им. Я.И. Рыжкова</v>
      </c>
      <c r="G586" s="51" t="s">
        <v>1742</v>
      </c>
      <c r="H586" s="51"/>
      <c r="I586" s="51"/>
      <c r="J586" s="49"/>
      <c r="K586" s="36" t="str">
        <f>VLOOKUP(B586,Лист1!$A$2:$M$63190,13,0)</f>
        <v>Степеренкова А.В., Салахова Ю.Д.</v>
      </c>
    </row>
    <row r="587" spans="1:11" ht="17.25" customHeight="1" x14ac:dyDescent="0.2">
      <c r="A587" s="49"/>
      <c r="B587" s="49">
        <v>7437</v>
      </c>
      <c r="C587" s="36" t="str">
        <f>VLOOKUP(B587,Лист1!$A$2:$M$63190,2,0)&amp;" "&amp;VLOOKUP(B587,Лист1!$A$2:$M$63190,3,0)</f>
        <v>Новиков Кирилл</v>
      </c>
      <c r="D587" s="50">
        <f>VLOOKUP(B587,Лист1!$A$2:$M$63190,7,0)</f>
        <v>2009</v>
      </c>
      <c r="E587" s="50" t="str">
        <f>VLOOKUP(B587,Лист1!$A$2:$M$63190,8,0)</f>
        <v>I</v>
      </c>
      <c r="F587" s="36" t="str">
        <f>VLOOKUP(B587,Лист1!$A$2:$M$63190,9,0)&amp;IF((VLOOKUP(B587,Лист1!$A$2:$M$63190,10,0))&lt;&gt;0,"-"&amp;VLOOKUP(B587,Лист1!$A$2:$M$63190,10,0)&amp;", ",", ")&amp;VLOOKUP(B587,Лист1!$A$2:$M$63190,11,0)&amp;IF((VLOOKUP(B587,Лист1!$A$2:$M$63190,12,0))&lt;&gt;0,", "&amp;VLOOKUP(B587,Лист1!$A$2:$M$63190,12,0),"")</f>
        <v>Челябинская область, МБУ ДО "СШ "Умка" г. Магнитогорска</v>
      </c>
      <c r="G587" s="51" t="s">
        <v>1741</v>
      </c>
      <c r="H587" s="51"/>
      <c r="I587" s="51"/>
      <c r="J587" s="49"/>
      <c r="K587" s="36" t="str">
        <f>VLOOKUP(B587,Лист1!$A$2:$M$63190,13,0)</f>
        <v>Аверьянова С.В.</v>
      </c>
    </row>
    <row r="588" spans="1:11" ht="17.25" customHeight="1" x14ac:dyDescent="0.2">
      <c r="A588" s="49"/>
      <c r="B588" s="49">
        <v>9394</v>
      </c>
      <c r="C588" s="36" t="str">
        <f>VLOOKUP(B588,Лист1!$A$2:$M$63190,2,0)&amp;" "&amp;VLOOKUP(B588,Лист1!$A$2:$M$63190,3,0)</f>
        <v>Бердыгужин Саян</v>
      </c>
      <c r="D588" s="50">
        <f>VLOOKUP(B588,Лист1!$A$2:$M$63190,7,0)</f>
        <v>2008</v>
      </c>
      <c r="E588" s="50" t="str">
        <f>VLOOKUP(B588,Лист1!$A$2:$M$63190,8,0)</f>
        <v>I</v>
      </c>
      <c r="F588" s="36" t="str">
        <f>VLOOKUP(B588,Лист1!$A$2:$M$63190,9,0)&amp;IF((VLOOKUP(B588,Лист1!$A$2:$M$63190,10,0))&lt;&gt;0,"-"&amp;VLOOKUP(B588,Лист1!$A$2:$M$63190,10,0)&amp;", ",", ")&amp;VLOOKUP(B588,Лист1!$A$2:$M$63190,11,0)&amp;IF((VLOOKUP(B588,Лист1!$A$2:$M$63190,12,0))&lt;&gt;0,", "&amp;VLOOKUP(B588,Лист1!$A$2:$M$63190,12,0),"")</f>
        <v>Омская область, БУ ДО города Омска «СШОР №3»</v>
      </c>
      <c r="G588" s="51" t="s">
        <v>1740</v>
      </c>
      <c r="H588" s="51"/>
      <c r="I588" s="51"/>
      <c r="J588" s="49"/>
      <c r="K588" s="36" t="str">
        <f>VLOOKUP(B588,Лист1!$A$2:$M$63190,13,0)</f>
        <v>Чаунина Т.Н., Полищук А.А.</v>
      </c>
    </row>
    <row r="589" spans="1:11" ht="17.25" customHeight="1" x14ac:dyDescent="0.2">
      <c r="A589" s="49"/>
      <c r="B589" s="49">
        <v>9441</v>
      </c>
      <c r="C589" s="36" t="str">
        <f>VLOOKUP(B589,Лист1!$A$2:$M$63190,2,0)&amp;" "&amp;VLOOKUP(B589,Лист1!$A$2:$M$63190,3,0)</f>
        <v>Никитин Матвей</v>
      </c>
      <c r="D589" s="50">
        <f>VLOOKUP(B589,Лист1!$A$2:$M$63190,7,0)</f>
        <v>2009</v>
      </c>
      <c r="E589" s="50" t="str">
        <f>VLOOKUP(B589,Лист1!$A$2:$M$63190,8,0)</f>
        <v>II</v>
      </c>
      <c r="F589" s="36" t="str">
        <f>VLOOKUP(B589,Лист1!$A$2:$M$63190,9,0)&amp;IF((VLOOKUP(B589,Лист1!$A$2:$M$63190,10,0))&lt;&gt;0,"-"&amp;VLOOKUP(B589,Лист1!$A$2:$M$63190,10,0)&amp;", ",", ")&amp;VLOOKUP(B589,Лист1!$A$2:$M$63190,11,0)&amp;IF((VLOOKUP(B589,Лист1!$A$2:$M$63190,12,0))&lt;&gt;0,", "&amp;VLOOKUP(B589,Лист1!$A$2:$M$63190,12,0),"")</f>
        <v>Алтайский край, КГБУ ДО "СШОР им. К. Костенко"</v>
      </c>
      <c r="G589" s="51" t="s">
        <v>1743</v>
      </c>
      <c r="H589" s="51"/>
      <c r="I589" s="51"/>
      <c r="J589" s="49"/>
      <c r="K589" s="36" t="str">
        <f>VLOOKUP(B589,Лист1!$A$2:$M$63190,13,0)</f>
        <v>Самсонова Н.В.</v>
      </c>
    </row>
    <row r="590" spans="1:11" ht="17.25" customHeight="1" x14ac:dyDescent="0.2">
      <c r="A590" s="49"/>
      <c r="B590" s="49">
        <v>9455</v>
      </c>
      <c r="C590" s="36" t="str">
        <f>VLOOKUP(B590,Лист1!$A$2:$M$63190,2,0)&amp;" "&amp;VLOOKUP(B590,Лист1!$A$2:$M$63190,3,0)</f>
        <v>Орлов Виктор</v>
      </c>
      <c r="D590" s="50">
        <f>VLOOKUP(B590,Лист1!$A$2:$M$63190,7,0)</f>
        <v>2008</v>
      </c>
      <c r="E590" s="50" t="str">
        <f>VLOOKUP(B590,Лист1!$A$2:$M$63190,8,0)</f>
        <v>III</v>
      </c>
      <c r="F590" s="36" t="str">
        <f>VLOOKUP(B590,Лист1!$A$2:$M$63190,9,0)&amp;IF((VLOOKUP(B590,Лист1!$A$2:$M$63190,10,0))&lt;&gt;0,"-"&amp;VLOOKUP(B590,Лист1!$A$2:$M$63190,10,0)&amp;", ",", ")&amp;VLOOKUP(B590,Лист1!$A$2:$M$63190,11,0)&amp;IF((VLOOKUP(B590,Лист1!$A$2:$M$63190,12,0))&lt;&gt;0,", "&amp;VLOOKUP(B590,Лист1!$A$2:$M$63190,12,0),"")</f>
        <v>Алтайский край, КГБУ ДО "СШОР им. К. Костенко"</v>
      </c>
      <c r="G590" s="51" t="s">
        <v>1746</v>
      </c>
      <c r="H590" s="51" t="s">
        <v>1943</v>
      </c>
      <c r="I590" s="51"/>
      <c r="J590" s="49"/>
      <c r="K590" s="36" t="str">
        <f>VLOOKUP(B590,Лист1!$A$2:$M$63190,13,0)</f>
        <v>Иванов А.А., Мамутов Р.А.</v>
      </c>
    </row>
    <row r="591" spans="1:11" ht="17.25" customHeight="1" x14ac:dyDescent="0.2">
      <c r="A591" s="49"/>
      <c r="B591" s="49">
        <v>7448</v>
      </c>
      <c r="C591" s="36" t="str">
        <f>VLOOKUP(B591,Лист1!$A$2:$M$63190,2,0)&amp;" "&amp;VLOOKUP(B591,Лист1!$A$2:$M$63190,3,0)</f>
        <v>Воронов Максим</v>
      </c>
      <c r="D591" s="50">
        <f>VLOOKUP(B591,Лист1!$A$2:$M$63190,7,0)</f>
        <v>2009</v>
      </c>
      <c r="E591" s="50" t="str">
        <f>VLOOKUP(B591,Лист1!$A$2:$M$63190,8,0)</f>
        <v>I</v>
      </c>
      <c r="F591" s="36" t="str">
        <f>VLOOKUP(B591,Лист1!$A$2:$M$63190,9,0)&amp;IF((VLOOKUP(B591,Лист1!$A$2:$M$63190,10,0))&lt;&gt;0,"-"&amp;VLOOKUP(B591,Лист1!$A$2:$M$63190,10,0)&amp;", ",", ")&amp;VLOOKUP(B591,Лист1!$A$2:$M$63190,11,0)&amp;IF((VLOOKUP(B591,Лист1!$A$2:$M$63190,12,0))&lt;&gt;0,", "&amp;VLOOKUP(B591,Лист1!$A$2:$M$63190,12,0),"")</f>
        <v>Свердловская область, МБОУ ДО СШ "Динамо"</v>
      </c>
      <c r="G591" s="51" t="s">
        <v>1749</v>
      </c>
      <c r="H591" s="51"/>
      <c r="I591" s="51"/>
      <c r="J591" s="49"/>
      <c r="K591" s="36" t="str">
        <f>VLOOKUP(B591,Лист1!$A$2:$M$63190,13,0)</f>
        <v>Воробьева Н.В., Леонтьева Т.Б.</v>
      </c>
    </row>
    <row r="592" spans="1:11" ht="17.25" customHeight="1" x14ac:dyDescent="0.2">
      <c r="A592" s="49"/>
      <c r="B592" s="49">
        <v>9317</v>
      </c>
      <c r="C592" s="36" t="str">
        <f>VLOOKUP(B592,Лист1!$A$2:$M$63190,2,0)&amp;" "&amp;VLOOKUP(B592,Лист1!$A$2:$M$63190,3,0)</f>
        <v>Подрез Артем</v>
      </c>
      <c r="D592" s="50">
        <f>VLOOKUP(B592,Лист1!$A$2:$M$63190,7,0)</f>
        <v>2009</v>
      </c>
      <c r="E592" s="50" t="str">
        <f>VLOOKUP(B592,Лист1!$A$2:$M$63190,8,0)</f>
        <v>II</v>
      </c>
      <c r="F592" s="36" t="str">
        <f>VLOOKUP(B592,Лист1!$A$2:$M$63190,9,0)&amp;IF((VLOOKUP(B592,Лист1!$A$2:$M$63190,10,0))&lt;&gt;0,"-"&amp;VLOOKUP(B592,Лист1!$A$2:$M$63190,10,0)&amp;", ",", ")&amp;VLOOKUP(B592,Лист1!$A$2:$M$63190,11,0)&amp;IF((VLOOKUP(B592,Лист1!$A$2:$M$63190,12,0))&lt;&gt;0,", "&amp;VLOOKUP(B592,Лист1!$A$2:$M$63190,12,0),"")</f>
        <v>Челябинская область, МБУ ДО СШОР №11 г. Челябинска</v>
      </c>
      <c r="G592" s="51" t="s">
        <v>1752</v>
      </c>
      <c r="H592" s="51"/>
      <c r="I592" s="51"/>
      <c r="J592" s="49"/>
      <c r="K592" s="36" t="str">
        <f>VLOOKUP(B592,Лист1!$A$2:$M$63190,13,0)</f>
        <v>Пелевина И.В.</v>
      </c>
    </row>
    <row r="593" spans="1:11" ht="17.25" customHeight="1" x14ac:dyDescent="0.2">
      <c r="A593" s="49"/>
      <c r="B593" s="49">
        <v>7452</v>
      </c>
      <c r="C593" s="36" t="str">
        <f>VLOOKUP(B593,Лист1!$A$2:$M$63190,2,0)&amp;" "&amp;VLOOKUP(B593,Лист1!$A$2:$M$63190,3,0)</f>
        <v>Жариков Макар</v>
      </c>
      <c r="D593" s="50">
        <f>VLOOKUP(B593,Лист1!$A$2:$M$63190,7,0)</f>
        <v>2009</v>
      </c>
      <c r="E593" s="50" t="str">
        <f>VLOOKUP(B593,Лист1!$A$2:$M$63190,8,0)</f>
        <v>III</v>
      </c>
      <c r="F593" s="36" t="str">
        <f>VLOOKUP(B593,Лист1!$A$2:$M$63190,9,0)&amp;IF((VLOOKUP(B593,Лист1!$A$2:$M$63190,10,0))&lt;&gt;0,"-"&amp;VLOOKUP(B593,Лист1!$A$2:$M$63190,10,0)&amp;", ",", ")&amp;VLOOKUP(B593,Лист1!$A$2:$M$63190,11,0)&amp;IF((VLOOKUP(B593,Лист1!$A$2:$M$63190,12,0))&lt;&gt;0,", "&amp;VLOOKUP(B593,Лист1!$A$2:$M$63190,12,0),"")</f>
        <v>Свердловская область, ГАУ ДО СО СШОР им.Я.И.Рыжкова</v>
      </c>
      <c r="G593" s="51" t="s">
        <v>1748</v>
      </c>
      <c r="H593" s="51" t="s">
        <v>1936</v>
      </c>
      <c r="I593" s="51"/>
      <c r="J593" s="49"/>
      <c r="K593" s="36" t="str">
        <f>VLOOKUP(B593,Лист1!$A$2:$M$63190,13,0)</f>
        <v>Салахова Ю.Д. Салахов Е.А.</v>
      </c>
    </row>
    <row r="594" spans="1:11" ht="17.25" customHeight="1" x14ac:dyDescent="0.2">
      <c r="A594" s="49"/>
      <c r="B594" s="49">
        <v>9354</v>
      </c>
      <c r="C594" s="36" t="str">
        <f>VLOOKUP(B594,Лист1!$A$2:$M$63190,2,0)&amp;" "&amp;VLOOKUP(B594,Лист1!$A$2:$M$63190,3,0)</f>
        <v>Артамонов Семён</v>
      </c>
      <c r="D594" s="50">
        <f>VLOOKUP(B594,Лист1!$A$2:$M$63190,7,0)</f>
        <v>2009</v>
      </c>
      <c r="E594" s="50" t="str">
        <f>VLOOKUP(B594,Лист1!$A$2:$M$63190,8,0)</f>
        <v>II</v>
      </c>
      <c r="F594" s="36" t="str">
        <f>VLOOKUP(B594,Лист1!$A$2:$M$63190,9,0)&amp;IF((VLOOKUP(B594,Лист1!$A$2:$M$63190,10,0))&lt;&gt;0,"-"&amp;VLOOKUP(B594,Лист1!$A$2:$M$63190,10,0)&amp;", ",", ")&amp;VLOOKUP(B594,Лист1!$A$2:$M$63190,11,0)&amp;IF((VLOOKUP(B594,Лист1!$A$2:$M$63190,12,0))&lt;&gt;0,", "&amp;VLOOKUP(B594,Лист1!$A$2:$M$63190,12,0),"")</f>
        <v>Омская область, БУ ДО города Омска «СШОР №3»</v>
      </c>
      <c r="G594" s="51" t="s">
        <v>1750</v>
      </c>
      <c r="H594" s="51"/>
      <c r="I594" s="51"/>
      <c r="J594" s="49"/>
      <c r="K594" s="36" t="str">
        <f>VLOOKUP(B594,Лист1!$A$2:$M$63190,13,0)</f>
        <v>Сазонкин И.Д.</v>
      </c>
    </row>
    <row r="595" spans="1:11" ht="17.25" customHeight="1" x14ac:dyDescent="0.2">
      <c r="A595" s="49"/>
      <c r="B595" s="49">
        <v>9462</v>
      </c>
      <c r="C595" s="36" t="str">
        <f>VLOOKUP(B595,Лист1!$A$2:$M$63190,2,0)&amp;" "&amp;VLOOKUP(B595,Лист1!$A$2:$M$63190,3,0)</f>
        <v>Юриков Николай</v>
      </c>
      <c r="D595" s="50">
        <f>VLOOKUP(B595,Лист1!$A$2:$M$63190,7,0)</f>
        <v>2009</v>
      </c>
      <c r="E595" s="50" t="str">
        <f>VLOOKUP(B595,Лист1!$A$2:$M$63190,8,0)</f>
        <v>1 юн.</v>
      </c>
      <c r="F595" s="36" t="str">
        <f>VLOOKUP(B595,Лист1!$A$2:$M$63190,9,0)&amp;IF((VLOOKUP(B595,Лист1!$A$2:$M$63190,10,0))&lt;&gt;0,"-"&amp;VLOOKUP(B595,Лист1!$A$2:$M$63190,10,0)&amp;", ",", ")&amp;VLOOKUP(B595,Лист1!$A$2:$M$63190,11,0)&amp;IF((VLOOKUP(B595,Лист1!$A$2:$M$63190,12,0))&lt;&gt;0,", "&amp;VLOOKUP(B595,Лист1!$A$2:$M$63190,12,0),"")</f>
        <v>Алтайский край, КГБУ ДО "СШОР им. К. Костенко"</v>
      </c>
      <c r="G595" s="51" t="s">
        <v>1751</v>
      </c>
      <c r="H595" s="51"/>
      <c r="I595" s="51"/>
      <c r="J595" s="49"/>
      <c r="K595" s="36" t="str">
        <f>VLOOKUP(B595,Лист1!$A$2:$M$63190,13,0)</f>
        <v>Ширяев В.Г.</v>
      </c>
    </row>
    <row r="596" spans="1:11" ht="17.25" customHeight="1" x14ac:dyDescent="0.2">
      <c r="A596" s="49"/>
      <c r="B596" s="49">
        <v>7428</v>
      </c>
      <c r="C596" s="36" t="str">
        <f>VLOOKUP(B596,Лист1!$A$2:$M$63190,2,0)&amp;" "&amp;VLOOKUP(B596,Лист1!$A$2:$M$63190,3,0)</f>
        <v>Багин Владимир</v>
      </c>
      <c r="D596" s="50">
        <f>VLOOKUP(B596,Лист1!$A$2:$M$63190,7,0)</f>
        <v>2009</v>
      </c>
      <c r="E596" s="50" t="str">
        <f>VLOOKUP(B596,Лист1!$A$2:$M$63190,8,0)</f>
        <v>II</v>
      </c>
      <c r="F596" s="36" t="str">
        <f>VLOOKUP(B596,Лист1!$A$2:$M$63190,9,0)&amp;IF((VLOOKUP(B596,Лист1!$A$2:$M$63190,10,0))&lt;&gt;0,"-"&amp;VLOOKUP(B596,Лист1!$A$2:$M$63190,10,0)&amp;", ",", ")&amp;VLOOKUP(B596,Лист1!$A$2:$M$63190,11,0)&amp;IF((VLOOKUP(B596,Лист1!$A$2:$M$63190,12,0))&lt;&gt;0,", "&amp;VLOOKUP(B596,Лист1!$A$2:$M$63190,12,0),"")</f>
        <v>Челябинская область, МБУ ДО СШОР №11 г. Челябинска</v>
      </c>
      <c r="G596" s="51" t="s">
        <v>1757</v>
      </c>
      <c r="H596" s="51" t="s">
        <v>1953</v>
      </c>
      <c r="I596" s="51"/>
      <c r="J596" s="49"/>
      <c r="K596" s="36" t="str">
        <f>VLOOKUP(B596,Лист1!$A$2:$M$63190,13,0)</f>
        <v>Пелевина И.В., Сергейчева В.А.</v>
      </c>
    </row>
    <row r="597" spans="1:11" ht="17.25" customHeight="1" x14ac:dyDescent="0.2">
      <c r="A597" s="49"/>
      <c r="B597" s="49">
        <v>7331</v>
      </c>
      <c r="C597" s="36" t="str">
        <f>VLOOKUP(B597,Лист1!$A$2:$M$63190,2,0)&amp;" "&amp;VLOOKUP(B597,Лист1!$A$2:$M$63190,3,0)</f>
        <v>Раздьяконов Андрей</v>
      </c>
      <c r="D597" s="50">
        <f>VLOOKUP(B597,Лист1!$A$2:$M$63190,7,0)</f>
        <v>2009</v>
      </c>
      <c r="E597" s="50" t="str">
        <f>VLOOKUP(B597,Лист1!$A$2:$M$63190,8,0)</f>
        <v>I</v>
      </c>
      <c r="F597" s="36" t="str">
        <f>VLOOKUP(B597,Лист1!$A$2:$M$63190,9,0)&amp;IF((VLOOKUP(B597,Лист1!$A$2:$M$63190,10,0))&lt;&gt;0,"-"&amp;VLOOKUP(B597,Лист1!$A$2:$M$63190,10,0)&amp;", ",", ")&amp;VLOOKUP(B597,Лист1!$A$2:$M$63190,11,0)&amp;IF((VLOOKUP(B597,Лист1!$A$2:$M$63190,12,0))&lt;&gt;0,", "&amp;VLOOKUP(B597,Лист1!$A$2:$M$63190,12,0),"")</f>
        <v>Свердловская область, МБОУ ДО СШ "Динамо"</v>
      </c>
      <c r="G597" s="51" t="s">
        <v>1755</v>
      </c>
      <c r="H597" s="51" t="s">
        <v>1934</v>
      </c>
      <c r="I597" s="51"/>
      <c r="J597" s="49"/>
      <c r="K597" s="36" t="str">
        <f>VLOOKUP(B597,Лист1!$A$2:$M$63190,13,0)</f>
        <v>Воробьева Н.В., Леонтьева Т.Б.</v>
      </c>
    </row>
    <row r="598" spans="1:11" ht="12.75" customHeight="1" x14ac:dyDescent="0.2">
      <c r="A598" s="49"/>
      <c r="B598" s="49">
        <v>9459</v>
      </c>
      <c r="C598" s="36" t="str">
        <f>VLOOKUP(B598,Лист1!$A$2:$M$63190,2,0)&amp;" "&amp;VLOOKUP(B598,Лист1!$A$2:$M$63190,3,0)</f>
        <v>Тупикин Лев</v>
      </c>
      <c r="D598" s="50">
        <f>VLOOKUP(B598,Лист1!$A$2:$M$63190,7,0)</f>
        <v>2008</v>
      </c>
      <c r="E598" s="50" t="str">
        <f>VLOOKUP(B598,Лист1!$A$2:$M$63190,8,0)</f>
        <v>1 юн.</v>
      </c>
      <c r="F598" s="36" t="str">
        <f>VLOOKUP(B598,Лист1!$A$2:$M$63190,9,0)&amp;IF((VLOOKUP(B598,Лист1!$A$2:$M$63190,10,0))&lt;&gt;0,"-"&amp;VLOOKUP(B598,Лист1!$A$2:$M$63190,10,0)&amp;", ",", ")&amp;VLOOKUP(B598,Лист1!$A$2:$M$63190,11,0)&amp;IF((VLOOKUP(B598,Лист1!$A$2:$M$63190,12,0))&lt;&gt;0,", "&amp;VLOOKUP(B598,Лист1!$A$2:$M$63190,12,0),"")</f>
        <v>Алтайский край, КГБУ ДО "СШОР им. К. Костенко"</v>
      </c>
      <c r="G598" s="51" t="s">
        <v>1758</v>
      </c>
      <c r="H598" s="51" t="s">
        <v>1954</v>
      </c>
      <c r="I598" s="51"/>
      <c r="J598" s="49"/>
      <c r="K598" s="36" t="str">
        <f>VLOOKUP(B598,Лист1!$A$2:$M$63190,13,0)</f>
        <v>Иванов А.А., Мамутов Р.А.</v>
      </c>
    </row>
    <row r="599" spans="1:11" ht="13.5" customHeight="1" x14ac:dyDescent="0.2">
      <c r="A599" s="49"/>
      <c r="B599" s="49">
        <v>9404</v>
      </c>
      <c r="C599" s="36" t="str">
        <f>VLOOKUP(B599,Лист1!$A$2:$M$63190,2,0)&amp;" "&amp;VLOOKUP(B599,Лист1!$A$2:$M$63190,3,0)</f>
        <v>Котов Даниил</v>
      </c>
      <c r="D599" s="50">
        <f>VLOOKUP(B599,Лист1!$A$2:$M$63190,7,0)</f>
        <v>2009</v>
      </c>
      <c r="E599" s="50" t="str">
        <f>VLOOKUP(B599,Лист1!$A$2:$M$63190,8,0)</f>
        <v>I</v>
      </c>
      <c r="F599" s="36" t="str">
        <f>VLOOKUP(B599,Лист1!$A$2:$M$63190,9,0)&amp;IF((VLOOKUP(B599,Лист1!$A$2:$M$63190,10,0))&lt;&gt;0,"-"&amp;VLOOKUP(B599,Лист1!$A$2:$M$63190,10,0)&amp;", ",", ")&amp;VLOOKUP(B599,Лист1!$A$2:$M$63190,11,0)&amp;IF((VLOOKUP(B599,Лист1!$A$2:$M$63190,12,0))&lt;&gt;0,", "&amp;VLOOKUP(B599,Лист1!$A$2:$M$63190,12,0),"")</f>
        <v>Омская область, БУ ДО города Омска «СШОР №3»</v>
      </c>
      <c r="G599" s="51" t="s">
        <v>1761</v>
      </c>
      <c r="H599" s="51"/>
      <c r="I599" s="51"/>
      <c r="J599" s="49"/>
      <c r="K599" s="36" t="str">
        <f>VLOOKUP(B599,Лист1!$A$2:$M$63190,13,0)</f>
        <v>Сотникова Л.А.</v>
      </c>
    </row>
    <row r="600" spans="1:11" ht="15.75" customHeight="1" x14ac:dyDescent="0.2">
      <c r="A600" s="49"/>
      <c r="B600" s="49">
        <v>9310</v>
      </c>
      <c r="C600" s="36" t="str">
        <f>VLOOKUP(B600,Лист1!$A$2:$M$63190,2,0)&amp;" "&amp;VLOOKUP(B600,Лист1!$A$2:$M$63190,3,0)</f>
        <v>Луканин Владимир</v>
      </c>
      <c r="D600" s="50">
        <f>VLOOKUP(B600,Лист1!$A$2:$M$63190,7,0)</f>
        <v>2009</v>
      </c>
      <c r="E600" s="50" t="str">
        <f>VLOOKUP(B600,Лист1!$A$2:$M$63190,8,0)</f>
        <v>III</v>
      </c>
      <c r="F600" s="36" t="str">
        <f>VLOOKUP(B600,Лист1!$A$2:$M$63190,9,0)&amp;IF((VLOOKUP(B600,Лист1!$A$2:$M$63190,10,0))&lt;&gt;0,"-"&amp;VLOOKUP(B600,Лист1!$A$2:$M$63190,10,0)&amp;", ",", ")&amp;VLOOKUP(B600,Лист1!$A$2:$M$63190,11,0)&amp;IF((VLOOKUP(B600,Лист1!$A$2:$M$63190,12,0))&lt;&gt;0,", "&amp;VLOOKUP(B600,Лист1!$A$2:$M$63190,12,0),"")</f>
        <v>Свердловская область, МБОУ ДО СШ "Динамо"</v>
      </c>
      <c r="G600" s="51" t="s">
        <v>1760</v>
      </c>
      <c r="H600" s="51"/>
      <c r="I600" s="51"/>
      <c r="J600" s="49"/>
      <c r="K600" s="36" t="str">
        <f>VLOOKUP(B600,Лист1!$A$2:$M$63190,13,0)</f>
        <v>Воробьева Н.В., Леонтьева Т.Б.</v>
      </c>
    </row>
    <row r="601" spans="1:11" ht="13.5" customHeight="1" x14ac:dyDescent="0.2">
      <c r="A601" s="49"/>
      <c r="B601" s="49">
        <v>9445</v>
      </c>
      <c r="C601" s="36" t="str">
        <f>VLOOKUP(B601,Лист1!$A$2:$M$63190,2,0)&amp;" "&amp;VLOOKUP(B601,Лист1!$A$2:$M$63190,3,0)</f>
        <v>Щербатов Иван</v>
      </c>
      <c r="D601" s="50">
        <f>VLOOKUP(B601,Лист1!$A$2:$M$63190,7,0)</f>
        <v>2009</v>
      </c>
      <c r="E601" s="50" t="str">
        <f>VLOOKUP(B601,Лист1!$A$2:$M$63190,8,0)</f>
        <v>III</v>
      </c>
      <c r="F601" s="36" t="str">
        <f>VLOOKUP(B601,Лист1!$A$2:$M$63190,9,0)&amp;IF((VLOOKUP(B601,Лист1!$A$2:$M$63190,10,0))&lt;&gt;0,"-"&amp;VLOOKUP(B601,Лист1!$A$2:$M$63190,10,0)&amp;", ",", ")&amp;VLOOKUP(B601,Лист1!$A$2:$M$63190,11,0)&amp;IF((VLOOKUP(B601,Лист1!$A$2:$M$63190,12,0))&lt;&gt;0,", "&amp;VLOOKUP(B601,Лист1!$A$2:$M$63190,12,0),"")</f>
        <v>Алтайский край, КГБУ ДО "СШОР им. К. Костенко"</v>
      </c>
      <c r="G601" s="51" t="s">
        <v>1759</v>
      </c>
      <c r="H601" s="51"/>
      <c r="I601" s="51"/>
      <c r="J601" s="49"/>
      <c r="K601" s="36" t="str">
        <f>VLOOKUP(B601,Лист1!$A$2:$M$63190,13,0)</f>
        <v>Самсонова Н.В.</v>
      </c>
    </row>
    <row r="602" spans="1:11" ht="14.25" customHeight="1" x14ac:dyDescent="0.2">
      <c r="A602" s="49"/>
      <c r="B602" s="49">
        <v>9335</v>
      </c>
      <c r="C602" s="36" t="str">
        <f>VLOOKUP(B602,Лист1!$A$2:$M$63190,2,0)&amp;" "&amp;VLOOKUP(B602,Лист1!$A$2:$M$63190,3,0)</f>
        <v>Николаенко Данил</v>
      </c>
      <c r="D602" s="50">
        <f>VLOOKUP(B602,Лист1!$A$2:$M$63190,7,0)</f>
        <v>2008</v>
      </c>
      <c r="E602" s="50" t="str">
        <f>VLOOKUP(B602,Лист1!$A$2:$M$63190,8,0)</f>
        <v>III</v>
      </c>
      <c r="F602" s="36" t="str">
        <f>VLOOKUP(B602,Лист1!$A$2:$M$63190,9,0)&amp;IF((VLOOKUP(B602,Лист1!$A$2:$M$63190,10,0))&lt;&gt;0,"-"&amp;VLOOKUP(B602,Лист1!$A$2:$M$63190,10,0)&amp;", ",", ")&amp;VLOOKUP(B602,Лист1!$A$2:$M$63190,11,0)&amp;IF((VLOOKUP(B602,Лист1!$A$2:$M$63190,12,0))&lt;&gt;0,", "&amp;VLOOKUP(B602,Лист1!$A$2:$M$63190,12,0),"")</f>
        <v>Свердловская область, МБОУ ДО СШ ВИР</v>
      </c>
      <c r="G602" s="51" t="s">
        <v>1756</v>
      </c>
      <c r="H602" s="51" t="s">
        <v>1945</v>
      </c>
      <c r="I602" s="51"/>
      <c r="J602" s="49"/>
      <c r="K602" s="36" t="str">
        <f>VLOOKUP(B602,Лист1!$A$2:$M$63190,13,0)</f>
        <v>Подчиненова Н.А.</v>
      </c>
    </row>
    <row r="603" spans="1:11" ht="17.25" customHeight="1" x14ac:dyDescent="0.2">
      <c r="A603" s="49"/>
      <c r="B603" s="49">
        <v>9383</v>
      </c>
      <c r="C603" s="36" t="str">
        <f>VLOOKUP(B603,Лист1!$A$2:$M$63190,2,0)&amp;" "&amp;VLOOKUP(B603,Лист1!$A$2:$M$63190,3,0)</f>
        <v>Сергеев Матвей</v>
      </c>
      <c r="D603" s="50">
        <f>VLOOKUP(B603,Лист1!$A$2:$M$63190,7,0)</f>
        <v>2009</v>
      </c>
      <c r="E603" s="50" t="str">
        <f>VLOOKUP(B603,Лист1!$A$2:$M$63190,8,0)</f>
        <v>1 юн.</v>
      </c>
      <c r="F603" s="36" t="str">
        <f>VLOOKUP(B603,Лист1!$A$2:$M$63190,9,0)&amp;IF((VLOOKUP(B603,Лист1!$A$2:$M$63190,10,0))&lt;&gt;0,"-"&amp;VLOOKUP(B603,Лист1!$A$2:$M$63190,10,0)&amp;", ",", ")&amp;VLOOKUP(B603,Лист1!$A$2:$M$63190,11,0)&amp;IF((VLOOKUP(B603,Лист1!$A$2:$M$63190,12,0))&lt;&gt;0,", "&amp;VLOOKUP(B603,Лист1!$A$2:$M$63190,12,0),"")</f>
        <v>Свердловская область, ГАУ ДО СШОР им Я.И. Рыжкова</v>
      </c>
      <c r="G603" s="51" t="s">
        <v>1767</v>
      </c>
      <c r="H603" s="51"/>
      <c r="I603" s="51"/>
      <c r="J603" s="49"/>
      <c r="K603" s="36" t="str">
        <f>VLOOKUP(B603,Лист1!$A$2:$M$63190,13,0)</f>
        <v>Степеренкова А.В., Салахова Ю.Д.</v>
      </c>
    </row>
    <row r="604" spans="1:11" ht="17.25" customHeight="1" x14ac:dyDescent="0.2">
      <c r="A604" s="49"/>
      <c r="B604" s="49">
        <v>9450</v>
      </c>
      <c r="C604" s="36" t="str">
        <f>VLOOKUP(B604,Лист1!$A$2:$M$63190,2,0)&amp;" "&amp;VLOOKUP(B604,Лист1!$A$2:$M$63190,3,0)</f>
        <v>Кашапов Кирилл</v>
      </c>
      <c r="D604" s="50">
        <f>VLOOKUP(B604,Лист1!$A$2:$M$63190,7,0)</f>
        <v>2009</v>
      </c>
      <c r="E604" s="50" t="str">
        <f>VLOOKUP(B604,Лист1!$A$2:$M$63190,8,0)</f>
        <v>1 юн.</v>
      </c>
      <c r="F604" s="36" t="str">
        <f>VLOOKUP(B604,Лист1!$A$2:$M$63190,9,0)&amp;IF((VLOOKUP(B604,Лист1!$A$2:$M$63190,10,0))&lt;&gt;0,"-"&amp;VLOOKUP(B604,Лист1!$A$2:$M$63190,10,0)&amp;", ",", ")&amp;VLOOKUP(B604,Лист1!$A$2:$M$63190,11,0)&amp;IF((VLOOKUP(B604,Лист1!$A$2:$M$63190,12,0))&lt;&gt;0,", "&amp;VLOOKUP(B604,Лист1!$A$2:$M$63190,12,0),"")</f>
        <v>Алтайский край, КГБУ ДО "СШОР им. К. Костенко"</v>
      </c>
      <c r="G604" s="51" t="s">
        <v>1768</v>
      </c>
      <c r="H604" s="51"/>
      <c r="I604" s="51"/>
      <c r="J604" s="49"/>
      <c r="K604" s="36" t="str">
        <f>VLOOKUP(B604,Лист1!$A$2:$M$63190,13,0)</f>
        <v>Романов Д.С.</v>
      </c>
    </row>
    <row r="605" spans="1:11" ht="17.25" customHeight="1" x14ac:dyDescent="0.2">
      <c r="A605" s="49"/>
      <c r="B605" s="49">
        <v>7427</v>
      </c>
      <c r="C605" s="36" t="str">
        <f>VLOOKUP(B605,Лист1!$A$2:$M$63190,2,0)&amp;" "&amp;VLOOKUP(B605,Лист1!$A$2:$M$63190,3,0)</f>
        <v>Шамсувалеев Вадим</v>
      </c>
      <c r="D605" s="50">
        <f>VLOOKUP(B605,Лист1!$A$2:$M$63190,7,0)</f>
        <v>2009</v>
      </c>
      <c r="E605" s="50" t="str">
        <f>VLOOKUP(B605,Лист1!$A$2:$M$63190,8,0)</f>
        <v>I</v>
      </c>
      <c r="F605" s="36" t="str">
        <f>VLOOKUP(B605,Лист1!$A$2:$M$63190,9,0)&amp;IF((VLOOKUP(B605,Лист1!$A$2:$M$63190,10,0))&lt;&gt;0,"-"&amp;VLOOKUP(B605,Лист1!$A$2:$M$63190,10,0)&amp;", ",", ")&amp;VLOOKUP(B605,Лист1!$A$2:$M$63190,11,0)&amp;IF((VLOOKUP(B605,Лист1!$A$2:$M$63190,12,0))&lt;&gt;0,", "&amp;VLOOKUP(B605,Лист1!$A$2:$M$63190,12,0),"")</f>
        <v>Челябинская область, МБУ ДО "СШ "Умка" г. Магнитогорска</v>
      </c>
      <c r="G605" s="51" t="s">
        <v>1765</v>
      </c>
      <c r="H605" s="51" t="s">
        <v>1935</v>
      </c>
      <c r="I605" s="51"/>
      <c r="J605" s="49"/>
      <c r="K605" s="36" t="str">
        <f>VLOOKUP(B605,Лист1!$A$2:$M$63190,13,0)</f>
        <v>Аверьянова С.В.</v>
      </c>
    </row>
    <row r="606" spans="1:11" ht="17.25" customHeight="1" x14ac:dyDescent="0.2">
      <c r="A606" s="49"/>
      <c r="B606" s="49">
        <v>9454</v>
      </c>
      <c r="C606" s="36" t="str">
        <f>VLOOKUP(B606,Лист1!$A$2:$M$63190,2,0)&amp;" "&amp;VLOOKUP(B606,Лист1!$A$2:$M$63190,3,0)</f>
        <v>Одинцов Роман</v>
      </c>
      <c r="D606" s="50">
        <f>VLOOKUP(B606,Лист1!$A$2:$M$63190,7,0)</f>
        <v>2008</v>
      </c>
      <c r="E606" s="50" t="str">
        <f>VLOOKUP(B606,Лист1!$A$2:$M$63190,8,0)</f>
        <v>III</v>
      </c>
      <c r="F606" s="36" t="str">
        <f>VLOOKUP(B606,Лист1!$A$2:$M$63190,9,0)&amp;IF((VLOOKUP(B606,Лист1!$A$2:$M$63190,10,0))&lt;&gt;0,"-"&amp;VLOOKUP(B606,Лист1!$A$2:$M$63190,10,0)&amp;", ",", ")&amp;VLOOKUP(B606,Лист1!$A$2:$M$63190,11,0)&amp;IF((VLOOKUP(B606,Лист1!$A$2:$M$63190,12,0))&lt;&gt;0,", "&amp;VLOOKUP(B606,Лист1!$A$2:$M$63190,12,0),"")</f>
        <v>Алтайский край, КГБУ ДО "СШОР им. К. Костенко"</v>
      </c>
      <c r="G606" s="51" t="s">
        <v>1763</v>
      </c>
      <c r="H606" s="51" t="s">
        <v>1944</v>
      </c>
      <c r="I606" s="51"/>
      <c r="J606" s="49"/>
      <c r="K606" s="36" t="str">
        <f>VLOOKUP(B606,Лист1!$A$2:$M$63190,13,0)</f>
        <v>Иванов А.А.</v>
      </c>
    </row>
    <row r="607" spans="1:11" ht="17.25" customHeight="1" x14ac:dyDescent="0.2">
      <c r="A607" s="49"/>
      <c r="B607" s="49">
        <v>9403</v>
      </c>
      <c r="C607" s="36" t="str">
        <f>VLOOKUP(B607,Лист1!$A$2:$M$63190,2,0)&amp;" "&amp;VLOOKUP(B607,Лист1!$A$2:$M$63190,3,0)</f>
        <v>Магзумов Ренат</v>
      </c>
      <c r="D607" s="50">
        <f>VLOOKUP(B607,Лист1!$A$2:$M$63190,7,0)</f>
        <v>2008</v>
      </c>
      <c r="E607" s="50" t="str">
        <f>VLOOKUP(B607,Лист1!$A$2:$M$63190,8,0)</f>
        <v>I</v>
      </c>
      <c r="F607" s="36" t="str">
        <f>VLOOKUP(B607,Лист1!$A$2:$M$63190,9,0)&amp;IF((VLOOKUP(B607,Лист1!$A$2:$M$63190,10,0))&lt;&gt;0,"-"&amp;VLOOKUP(B607,Лист1!$A$2:$M$63190,10,0)&amp;", ",", ")&amp;VLOOKUP(B607,Лист1!$A$2:$M$63190,11,0)&amp;IF((VLOOKUP(B607,Лист1!$A$2:$M$63190,12,0))&lt;&gt;0,", "&amp;VLOOKUP(B607,Лист1!$A$2:$M$63190,12,0),"")</f>
        <v>Омская область, БУ ДО города Омска «СШОР №3»</v>
      </c>
      <c r="G607" s="51" t="s">
        <v>1769</v>
      </c>
      <c r="H607" s="51"/>
      <c r="I607" s="51"/>
      <c r="J607" s="49"/>
      <c r="K607" s="36" t="str">
        <f>VLOOKUP(B607,Лист1!$A$2:$M$63190,13,0)</f>
        <v>Сотникова Л.А.</v>
      </c>
    </row>
    <row r="608" spans="1:11" ht="17.25" customHeight="1" x14ac:dyDescent="0.2">
      <c r="A608" s="49"/>
      <c r="B608" s="49">
        <v>9420</v>
      </c>
      <c r="C608" s="36" t="str">
        <f>VLOOKUP(B608,Лист1!$A$2:$M$63190,2,0)&amp;" "&amp;VLOOKUP(B608,Лист1!$A$2:$M$63190,3,0)</f>
        <v>Антонов Константин</v>
      </c>
      <c r="D608" s="50">
        <f>VLOOKUP(B608,Лист1!$A$2:$M$63190,7,0)</f>
        <v>2009</v>
      </c>
      <c r="E608" s="50" t="str">
        <f>VLOOKUP(B608,Лист1!$A$2:$M$63190,8,0)</f>
        <v>III</v>
      </c>
      <c r="F608" s="36" t="str">
        <f>VLOOKUP(B608,Лист1!$A$2:$M$63190,9,0)&amp;IF((VLOOKUP(B608,Лист1!$A$2:$M$63190,10,0))&lt;&gt;0,"-"&amp;VLOOKUP(B608,Лист1!$A$2:$M$63190,10,0)&amp;", ",", ")&amp;VLOOKUP(B608,Лист1!$A$2:$M$63190,11,0)&amp;IF((VLOOKUP(B608,Лист1!$A$2:$M$63190,12,0))&lt;&gt;0,", "&amp;VLOOKUP(B608,Лист1!$A$2:$M$63190,12,0),"")</f>
        <v>Свердловская область, МБОУ ДО СШ ВИР</v>
      </c>
      <c r="G608" s="51" t="s">
        <v>1770</v>
      </c>
      <c r="H608" s="51"/>
      <c r="I608" s="51"/>
      <c r="J608" s="49"/>
      <c r="K608" s="36" t="str">
        <f>VLOOKUP(B608,Лист1!$A$2:$M$63190,13,0)</f>
        <v>Калашников М.П.</v>
      </c>
    </row>
    <row r="609" spans="1:12" ht="17.25" customHeight="1" x14ac:dyDescent="0.2">
      <c r="A609" s="49"/>
      <c r="B609" s="49">
        <v>9456</v>
      </c>
      <c r="C609" s="36" t="str">
        <f>VLOOKUP(B609,Лист1!$A$2:$M$63190,2,0)&amp;" "&amp;VLOOKUP(B609,Лист1!$A$2:$M$63190,3,0)</f>
        <v>Симанов Елисей</v>
      </c>
      <c r="D609" s="50">
        <f>VLOOKUP(B609,Лист1!$A$2:$M$63190,7,0)</f>
        <v>2009</v>
      </c>
      <c r="E609" s="50" t="str">
        <f>VLOOKUP(B609,Лист1!$A$2:$M$63190,8,0)</f>
        <v>1 юн.</v>
      </c>
      <c r="F609" s="36" t="str">
        <f>VLOOKUP(B609,Лист1!$A$2:$M$63190,9,0)&amp;IF((VLOOKUP(B609,Лист1!$A$2:$M$63190,10,0))&lt;&gt;0,"-"&amp;VLOOKUP(B609,Лист1!$A$2:$M$63190,10,0)&amp;", ",", ")&amp;VLOOKUP(B609,Лист1!$A$2:$M$63190,11,0)&amp;IF((VLOOKUP(B609,Лист1!$A$2:$M$63190,12,0))&lt;&gt;0,", "&amp;VLOOKUP(B609,Лист1!$A$2:$M$63190,12,0),"")</f>
        <v>Алтайский край, КГБУ ДО "СШОР им. К. Костенко"</v>
      </c>
      <c r="G609" s="51" t="s">
        <v>1764</v>
      </c>
      <c r="H609" s="51" t="s">
        <v>1952</v>
      </c>
      <c r="I609" s="51"/>
      <c r="J609" s="49"/>
      <c r="K609" s="36" t="str">
        <f>VLOOKUP(B609,Лист1!$A$2:$M$63190,13,0)</f>
        <v>Иванов А.А.</v>
      </c>
    </row>
    <row r="610" spans="1:12" ht="14.25" customHeight="1" x14ac:dyDescent="0.2">
      <c r="A610" s="49"/>
      <c r="B610" s="49">
        <v>7378</v>
      </c>
      <c r="C610" s="36" t="str">
        <f>VLOOKUP(B610,Лист1!$A$2:$M$63190,2,0)&amp;" "&amp;VLOOKUP(B610,Лист1!$A$2:$M$63190,3,0)</f>
        <v>Химченко Никита</v>
      </c>
      <c r="D610" s="50">
        <f>VLOOKUP(B610,Лист1!$A$2:$M$63190,7,0)</f>
        <v>2009</v>
      </c>
      <c r="E610" s="50" t="str">
        <f>VLOOKUP(B610,Лист1!$A$2:$M$63190,8,0)</f>
        <v>I</v>
      </c>
      <c r="F610" s="36" t="str">
        <f>VLOOKUP(B610,Лист1!$A$2:$M$63190,9,0)&amp;IF((VLOOKUP(B610,Лист1!$A$2:$M$63190,10,0))&lt;&gt;0,"-"&amp;VLOOKUP(B610,Лист1!$A$2:$M$63190,10,0)&amp;", ",", ")&amp;VLOOKUP(B610,Лист1!$A$2:$M$63190,11,0)&amp;IF((VLOOKUP(B610,Лист1!$A$2:$M$63190,12,0))&lt;&gt;0,", "&amp;VLOOKUP(B610,Лист1!$A$2:$M$63190,12,0),"")</f>
        <v>Алтайский край, КГБУ ДО "СШОР им. К. Костенко"</v>
      </c>
      <c r="G610" s="51" t="s">
        <v>1777</v>
      </c>
      <c r="H610" s="51"/>
      <c r="I610" s="51"/>
      <c r="J610" s="49"/>
      <c r="K610" s="36" t="str">
        <f>VLOOKUP(B610,Лист1!$A$2:$M$63190,13,0)</f>
        <v>Самсонова Н.В., Стребков В.А.</v>
      </c>
    </row>
    <row r="611" spans="1:12" ht="14.25" customHeight="1" x14ac:dyDescent="0.2">
      <c r="A611" s="49"/>
      <c r="B611" s="49">
        <v>9353</v>
      </c>
      <c r="C611" s="36" t="str">
        <f>VLOOKUP(B611,Лист1!$A$2:$M$63190,2,0)&amp;" "&amp;VLOOKUP(B611,Лист1!$A$2:$M$63190,3,0)</f>
        <v>Куряев Максим</v>
      </c>
      <c r="D611" s="50">
        <f>VLOOKUP(B611,Лист1!$A$2:$M$63190,7,0)</f>
        <v>2009</v>
      </c>
      <c r="E611" s="50" t="str">
        <f>VLOOKUP(B611,Лист1!$A$2:$M$63190,8,0)</f>
        <v>1 юн.</v>
      </c>
      <c r="F611" s="36" t="str">
        <f>VLOOKUP(B611,Лист1!$A$2:$M$63190,9,0)&amp;IF((VLOOKUP(B611,Лист1!$A$2:$M$63190,10,0))&lt;&gt;0,"-"&amp;VLOOKUP(B611,Лист1!$A$2:$M$63190,10,0)&amp;", ",", ")&amp;VLOOKUP(B611,Лист1!$A$2:$M$63190,11,0)&amp;IF((VLOOKUP(B611,Лист1!$A$2:$M$63190,12,0))&lt;&gt;0,", "&amp;VLOOKUP(B611,Лист1!$A$2:$M$63190,12,0),"")</f>
        <v>Свердловская область, МБОУ ДО СШ "Динамо"</v>
      </c>
      <c r="G611" s="51" t="s">
        <v>1778</v>
      </c>
      <c r="H611" s="51"/>
      <c r="I611" s="51"/>
      <c r="J611" s="49"/>
      <c r="K611" s="36" t="str">
        <f>VLOOKUP(B611,Лист1!$A$2:$M$63190,13,0)</f>
        <v>Воробьева Н.В., Леонтьева Т.Б.</v>
      </c>
    </row>
    <row r="612" spans="1:12" ht="15" customHeight="1" x14ac:dyDescent="0.2">
      <c r="A612" s="49"/>
      <c r="B612" s="49">
        <v>9356</v>
      </c>
      <c r="C612" s="36" t="str">
        <f>VLOOKUP(B612,Лист1!$A$2:$M$63190,2,0)&amp;" "&amp;VLOOKUP(B612,Лист1!$A$2:$M$63190,3,0)</f>
        <v>Семеров Никита</v>
      </c>
      <c r="D612" s="50">
        <f>VLOOKUP(B612,Лист1!$A$2:$M$63190,7,0)</f>
        <v>2008</v>
      </c>
      <c r="E612" s="50" t="str">
        <f>VLOOKUP(B612,Лист1!$A$2:$M$63190,8,0)</f>
        <v>I</v>
      </c>
      <c r="F612" s="36" t="str">
        <f>VLOOKUP(B612,Лист1!$A$2:$M$63190,9,0)&amp;IF((VLOOKUP(B612,Лист1!$A$2:$M$63190,10,0))&lt;&gt;0,"-"&amp;VLOOKUP(B612,Лист1!$A$2:$M$63190,10,0)&amp;", ",", ")&amp;VLOOKUP(B612,Лист1!$A$2:$M$63190,11,0)&amp;IF((VLOOKUP(B612,Лист1!$A$2:$M$63190,12,0))&lt;&gt;0,", "&amp;VLOOKUP(B612,Лист1!$A$2:$M$63190,12,0),"")</f>
        <v>Омская область, БУ ДО города Омска «СШОР №3»</v>
      </c>
      <c r="G612" s="51" t="s">
        <v>1743</v>
      </c>
      <c r="H612" s="51"/>
      <c r="I612" s="51"/>
      <c r="J612" s="49"/>
      <c r="K612" s="36" t="str">
        <f>VLOOKUP(B612,Лист1!$A$2:$M$63190,13,0)</f>
        <v>Мусс О.В.</v>
      </c>
    </row>
    <row r="613" spans="1:12" ht="17.25" customHeight="1" x14ac:dyDescent="0.2">
      <c r="A613" s="82" t="s">
        <v>1653</v>
      </c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48"/>
    </row>
    <row r="614" spans="1:12" ht="17.25" customHeight="1" x14ac:dyDescent="0.2">
      <c r="A614" s="49">
        <v>1</v>
      </c>
      <c r="B614" s="49">
        <v>7379</v>
      </c>
      <c r="C614" s="36" t="str">
        <f>VLOOKUP(B614,Лист1!$A$2:$M$63190,2,0)&amp;" "&amp;VLOOKUP(B614,Лист1!$A$2:$M$63190,3,0)</f>
        <v>Нуянзин Степан</v>
      </c>
      <c r="D614" s="50">
        <f>VLOOKUP(B614,Лист1!$A$2:$M$63190,7,0)</f>
        <v>2009</v>
      </c>
      <c r="E614" s="50" t="str">
        <f>VLOOKUP(B614,Лист1!$A$2:$M$63190,8,0)</f>
        <v>I</v>
      </c>
      <c r="F614" s="36" t="str">
        <f>VLOOKUP(B614,Лист1!$A$2:$M$63190,9,0)&amp;IF((VLOOKUP(B614,Лист1!$A$2:$M$63190,10,0))&lt;&gt;0,"-"&amp;VLOOKUP(B614,Лист1!$A$2:$M$63190,10,0)&amp;", ",", ")&amp;VLOOKUP(B614,Лист1!$A$2:$M$63190,11,0)&amp;IF((VLOOKUP(B614,Лист1!$A$2:$M$63190,12,0))&lt;&gt;0,", "&amp;VLOOKUP(B614,Лист1!$A$2:$M$63190,12,0),"")</f>
        <v>Алтайский край, КГБУ ДО "СШОР им. К. Костенко"</v>
      </c>
      <c r="G614" s="51" t="s">
        <v>1779</v>
      </c>
      <c r="H614" s="51"/>
      <c r="I614" s="51"/>
      <c r="J614" s="49">
        <v>100</v>
      </c>
      <c r="K614" s="36" t="str">
        <f>VLOOKUP(B614,Лист1!$A$2:$M$63190,13,0)</f>
        <v>Самсонова Н.В.</v>
      </c>
    </row>
    <row r="615" spans="1:12" ht="17.25" customHeight="1" x14ac:dyDescent="0.2">
      <c r="A615" s="49">
        <v>2</v>
      </c>
      <c r="B615" s="49">
        <v>5973</v>
      </c>
      <c r="C615" s="36" t="str">
        <f>VLOOKUP(B615,Лист1!$A$2:$M$63190,2,0)&amp;" "&amp;VLOOKUP(B615,Лист1!$A$2:$M$63190,3,0)</f>
        <v>Сипин Лев</v>
      </c>
      <c r="D615" s="50">
        <f>VLOOKUP(B615,Лист1!$A$2:$M$63190,7,0)</f>
        <v>2008</v>
      </c>
      <c r="E615" s="50" t="str">
        <f>VLOOKUP(B615,Лист1!$A$2:$M$63190,8,0)</f>
        <v>I</v>
      </c>
      <c r="F615" s="36" t="str">
        <f>VLOOKUP(B615,Лист1!$A$2:$M$63190,9,0)&amp;IF((VLOOKUP(B615,Лист1!$A$2:$M$63190,10,0))&lt;&gt;0,"-"&amp;VLOOKUP(B615,Лист1!$A$2:$M$63190,10,0)&amp;", ",", ")&amp;VLOOKUP(B615,Лист1!$A$2:$M$63190,11,0)&amp;IF((VLOOKUP(B615,Лист1!$A$2:$M$63190,12,0))&lt;&gt;0,", "&amp;VLOOKUP(B615,Лист1!$A$2:$M$63190,12,0),"")</f>
        <v>Челябинская область, МБУ ДО СШОР №11 г. Челябинска</v>
      </c>
      <c r="G615" s="51" t="s">
        <v>1794</v>
      </c>
      <c r="H615" s="51"/>
      <c r="I615" s="51"/>
      <c r="J615" s="49">
        <v>75</v>
      </c>
      <c r="K615" s="36" t="str">
        <f>VLOOKUP(B615,Лист1!$A$2:$M$63190,13,0)</f>
        <v>Рыбакова Е.Е., Рыбаков В.П.</v>
      </c>
    </row>
    <row r="616" spans="1:12" ht="17.25" customHeight="1" x14ac:dyDescent="0.2">
      <c r="A616" s="49">
        <v>3</v>
      </c>
      <c r="B616" s="49">
        <v>9372</v>
      </c>
      <c r="C616" s="36" t="str">
        <f>VLOOKUP(B616,Лист1!$A$2:$M$63190,2,0)&amp;" "&amp;VLOOKUP(B616,Лист1!$A$2:$M$63190,3,0)</f>
        <v>Швецов Владислав</v>
      </c>
      <c r="D616" s="50">
        <f>VLOOKUP(B616,Лист1!$A$2:$M$63190,7,0)</f>
        <v>2009</v>
      </c>
      <c r="E616" s="50" t="str">
        <f>VLOOKUP(B616,Лист1!$A$2:$M$63190,8,0)</f>
        <v>I</v>
      </c>
      <c r="F616" s="36" t="str">
        <f>VLOOKUP(B616,Лист1!$A$2:$M$63190,9,0)&amp;IF((VLOOKUP(B616,Лист1!$A$2:$M$63190,10,0))&lt;&gt;0,"-"&amp;VLOOKUP(B616,Лист1!$A$2:$M$63190,10,0)&amp;", ",", ")&amp;VLOOKUP(B616,Лист1!$A$2:$M$63190,11,0)&amp;IF((VLOOKUP(B616,Лист1!$A$2:$M$63190,12,0))&lt;&gt;0,", "&amp;VLOOKUP(B616,Лист1!$A$2:$M$63190,12,0),"")</f>
        <v>Свердловская область, МБОУ ДО СШ "Виктория"</v>
      </c>
      <c r="G616" s="51" t="s">
        <v>1782</v>
      </c>
      <c r="H616" s="51" t="s">
        <v>1957</v>
      </c>
      <c r="I616" s="51"/>
      <c r="J616" s="49">
        <v>50</v>
      </c>
      <c r="K616" s="36" t="str">
        <f>VLOOKUP(B616,Лист1!$A$2:$M$63190,13,0)</f>
        <v>Кожин С.Ю.</v>
      </c>
    </row>
    <row r="617" spans="1:12" ht="17.25" customHeight="1" x14ac:dyDescent="0.2">
      <c r="A617" s="49">
        <v>4</v>
      </c>
      <c r="B617" s="49">
        <v>9366</v>
      </c>
      <c r="C617" s="36" t="str">
        <f>VLOOKUP(B617,Лист1!$A$2:$M$63190,2,0)&amp;" "&amp;VLOOKUP(B617,Лист1!$A$2:$M$63190,3,0)</f>
        <v>Чуркин Григорий</v>
      </c>
      <c r="D617" s="50">
        <f>VLOOKUP(B617,Лист1!$A$2:$M$63190,7,0)</f>
        <v>2008</v>
      </c>
      <c r="E617" s="50" t="str">
        <f>VLOOKUP(B617,Лист1!$A$2:$M$63190,8,0)</f>
        <v>II</v>
      </c>
      <c r="F617" s="36" t="str">
        <f>VLOOKUP(B617,Лист1!$A$2:$M$63190,9,0)&amp;IF((VLOOKUP(B617,Лист1!$A$2:$M$63190,10,0))&lt;&gt;0,"-"&amp;VLOOKUP(B617,Лист1!$A$2:$M$63190,10,0)&amp;", ",", ")&amp;VLOOKUP(B617,Лист1!$A$2:$M$63190,11,0)&amp;IF((VLOOKUP(B617,Лист1!$A$2:$M$63190,12,0))&lt;&gt;0,", "&amp;VLOOKUP(B617,Лист1!$A$2:$M$63190,12,0),"")</f>
        <v>Свердловская область, МБОУ ДО СШ "Виктория"</v>
      </c>
      <c r="G617" s="51" t="s">
        <v>1789</v>
      </c>
      <c r="H617" s="51" t="s">
        <v>1955</v>
      </c>
      <c r="I617" s="51"/>
      <c r="J617" s="49"/>
      <c r="K617" s="36" t="str">
        <f>VLOOKUP(B617,Лист1!$A$2:$M$63190,13,0)</f>
        <v>Кожин С.Ю.</v>
      </c>
    </row>
    <row r="618" spans="1:12" ht="17.25" customHeight="1" x14ac:dyDescent="0.2">
      <c r="A618" s="49">
        <v>5</v>
      </c>
      <c r="B618" s="49">
        <v>7430</v>
      </c>
      <c r="C618" s="36" t="str">
        <f>VLOOKUP(B618,Лист1!$A$2:$M$63190,2,0)&amp;" "&amp;VLOOKUP(B618,Лист1!$A$2:$M$63190,3,0)</f>
        <v>Черкащенко Алексей</v>
      </c>
      <c r="D618" s="50">
        <f>VLOOKUP(B618,Лист1!$A$2:$M$63190,7,0)</f>
        <v>2009</v>
      </c>
      <c r="E618" s="50" t="str">
        <f>VLOOKUP(B618,Лист1!$A$2:$M$63190,8,0)</f>
        <v>КМС</v>
      </c>
      <c r="F618" s="36" t="str">
        <f>VLOOKUP(B618,Лист1!$A$2:$M$63190,9,0)&amp;IF((VLOOKUP(B618,Лист1!$A$2:$M$63190,10,0))&lt;&gt;0,"-"&amp;VLOOKUP(B618,Лист1!$A$2:$M$63190,10,0)&amp;", ",", ")&amp;VLOOKUP(B618,Лист1!$A$2:$M$63190,11,0)&amp;IF((VLOOKUP(B618,Лист1!$A$2:$M$63190,12,0))&lt;&gt;0,", "&amp;VLOOKUP(B618,Лист1!$A$2:$M$63190,12,0),"")</f>
        <v>Челябинская область, МБУ ДО СШОР №11 г. Челябинска</v>
      </c>
      <c r="G618" s="51" t="s">
        <v>1787</v>
      </c>
      <c r="H618" s="51"/>
      <c r="I618" s="51"/>
      <c r="J618" s="49"/>
      <c r="K618" s="36" t="str">
        <f>VLOOKUP(B618,Лист1!$A$2:$M$63190,13,0)</f>
        <v>Коротовских А.А.</v>
      </c>
    </row>
    <row r="619" spans="1:12" ht="17.25" customHeight="1" x14ac:dyDescent="0.2">
      <c r="A619" s="49">
        <v>6</v>
      </c>
      <c r="B619" s="49">
        <v>9465</v>
      </c>
      <c r="C619" s="36" t="str">
        <f>VLOOKUP(B619,Лист1!$A$2:$M$63190,2,0)&amp;" "&amp;VLOOKUP(B619,Лист1!$A$2:$M$63190,3,0)</f>
        <v>Фомин Егор</v>
      </c>
      <c r="D619" s="50">
        <f>VLOOKUP(B619,Лист1!$A$2:$M$63190,7,0)</f>
        <v>2008</v>
      </c>
      <c r="E619" s="50" t="str">
        <f>VLOOKUP(B619,Лист1!$A$2:$M$63190,8,0)</f>
        <v>I</v>
      </c>
      <c r="F619" s="36" t="str">
        <f>VLOOKUP(B619,Лист1!$A$2:$M$63190,9,0)&amp;IF((VLOOKUP(B619,Лист1!$A$2:$M$63190,10,0))&lt;&gt;0,"-"&amp;VLOOKUP(B619,Лист1!$A$2:$M$63190,10,0)&amp;", ",", ")&amp;VLOOKUP(B619,Лист1!$A$2:$M$63190,11,0)&amp;IF((VLOOKUP(B619,Лист1!$A$2:$M$63190,12,0))&lt;&gt;0,", "&amp;VLOOKUP(B619,Лист1!$A$2:$M$63190,12,0),"")</f>
        <v>Алтайский край, КГБУ ДО "СШОР им. К. костенко"</v>
      </c>
      <c r="G619" s="51" t="s">
        <v>1795</v>
      </c>
      <c r="H619" s="51" t="s">
        <v>1964</v>
      </c>
      <c r="I619" s="51"/>
      <c r="J619" s="49"/>
      <c r="K619" s="36" t="str">
        <f>VLOOKUP(B619,Лист1!$A$2:$M$63190,13,0)</f>
        <v>Колупаев А.С.</v>
      </c>
    </row>
    <row r="620" spans="1:12" ht="17.25" customHeight="1" x14ac:dyDescent="0.2">
      <c r="A620" s="49">
        <v>7</v>
      </c>
      <c r="B620" s="49">
        <v>9447</v>
      </c>
      <c r="C620" s="36" t="str">
        <f>VLOOKUP(B620,Лист1!$A$2:$M$63190,2,0)&amp;" "&amp;VLOOKUP(B620,Лист1!$A$2:$M$63190,3,0)</f>
        <v>Мешков Матвей</v>
      </c>
      <c r="D620" s="50">
        <f>VLOOKUP(B620,Лист1!$A$2:$M$63190,7,0)</f>
        <v>2009</v>
      </c>
      <c r="E620" s="50" t="str">
        <f>VLOOKUP(B620,Лист1!$A$2:$M$63190,8,0)</f>
        <v>I</v>
      </c>
      <c r="F620" s="36" t="str">
        <f>VLOOKUP(B620,Лист1!$A$2:$M$63190,9,0)&amp;IF((VLOOKUP(B620,Лист1!$A$2:$M$63190,10,0))&lt;&gt;0,"-"&amp;VLOOKUP(B620,Лист1!$A$2:$M$63190,10,0)&amp;", ",", ")&amp;VLOOKUP(B620,Лист1!$A$2:$M$63190,11,0)&amp;IF((VLOOKUP(B620,Лист1!$A$2:$M$63190,12,0))&lt;&gt;0,", "&amp;VLOOKUP(B620,Лист1!$A$2:$M$63190,12,0),"")</f>
        <v>Алтайский край, КГБУ ДО "СШОР им. К. Костенко"</v>
      </c>
      <c r="G620" s="51" t="s">
        <v>1788</v>
      </c>
      <c r="H620" s="51" t="s">
        <v>1965</v>
      </c>
      <c r="I620" s="51"/>
      <c r="J620" s="49"/>
      <c r="K620" s="36" t="str">
        <f>VLOOKUP(B620,Лист1!$A$2:$M$63190,13,0)</f>
        <v>Самсонова Н.В. Ширяев В.Г.</v>
      </c>
    </row>
    <row r="621" spans="1:12" ht="17.25" customHeight="1" x14ac:dyDescent="0.2">
      <c r="A621" s="49">
        <v>8</v>
      </c>
      <c r="B621" s="49">
        <v>9325</v>
      </c>
      <c r="C621" s="36" t="str">
        <f>VLOOKUP(B621,Лист1!$A$2:$M$63190,2,0)&amp;" "&amp;VLOOKUP(B621,Лист1!$A$2:$M$63190,3,0)</f>
        <v>Зырянов Георгий</v>
      </c>
      <c r="D621" s="50">
        <f>VLOOKUP(B621,Лист1!$A$2:$M$63190,7,0)</f>
        <v>2008</v>
      </c>
      <c r="E621" s="50" t="str">
        <f>VLOOKUP(B621,Лист1!$A$2:$M$63190,8,0)</f>
        <v>II</v>
      </c>
      <c r="F621" s="36" t="str">
        <f>VLOOKUP(B621,Лист1!$A$2:$M$63190,9,0)&amp;IF((VLOOKUP(B621,Лист1!$A$2:$M$63190,10,0))&lt;&gt;0,"-"&amp;VLOOKUP(B621,Лист1!$A$2:$M$63190,10,0)&amp;", ",", ")&amp;VLOOKUP(B621,Лист1!$A$2:$M$63190,11,0)&amp;IF((VLOOKUP(B621,Лист1!$A$2:$M$63190,12,0))&lt;&gt;0,", "&amp;VLOOKUP(B621,Лист1!$A$2:$M$63190,12,0),"")</f>
        <v>Челябинская область, МБУ ДО СШОР №11 г. Челябинска</v>
      </c>
      <c r="G621" s="51" t="s">
        <v>1790</v>
      </c>
      <c r="H621" s="51" t="s">
        <v>1966</v>
      </c>
      <c r="I621" s="51"/>
      <c r="J621" s="49"/>
      <c r="K621" s="36" t="str">
        <f>VLOOKUP(B621,Лист1!$A$2:$M$63190,13,0)</f>
        <v>Коротовских А.А.</v>
      </c>
    </row>
    <row r="622" spans="1:12" ht="17.25" customHeight="1" x14ac:dyDescent="0.2">
      <c r="A622" s="49">
        <v>9</v>
      </c>
      <c r="B622" s="49">
        <v>7432</v>
      </c>
      <c r="C622" s="36" t="str">
        <f>VLOOKUP(B622,Лист1!$A$2:$M$63190,2,0)&amp;" "&amp;VLOOKUP(B622,Лист1!$A$2:$M$63190,3,0)</f>
        <v>Качагин Арсений</v>
      </c>
      <c r="D622" s="50">
        <f>VLOOKUP(B622,Лист1!$A$2:$M$63190,7,0)</f>
        <v>2009</v>
      </c>
      <c r="E622" s="50" t="str">
        <f>VLOOKUP(B622,Лист1!$A$2:$M$63190,8,0)</f>
        <v>I</v>
      </c>
      <c r="F622" s="36" t="str">
        <f>VLOOKUP(B622,Лист1!$A$2:$M$63190,9,0)&amp;IF((VLOOKUP(B622,Лист1!$A$2:$M$63190,10,0))&lt;&gt;0,"-"&amp;VLOOKUP(B622,Лист1!$A$2:$M$63190,10,0)&amp;", ",", ")&amp;VLOOKUP(B622,Лист1!$A$2:$M$63190,11,0)&amp;IF((VLOOKUP(B622,Лист1!$A$2:$M$63190,12,0))&lt;&gt;0,", "&amp;VLOOKUP(B622,Лист1!$A$2:$M$63190,12,0),"")</f>
        <v>Челябинская область, МБУ ДО СШОР №11 г. Челябинска</v>
      </c>
      <c r="G622" s="51" t="s">
        <v>1780</v>
      </c>
      <c r="H622" s="51" t="s">
        <v>1956</v>
      </c>
      <c r="I622" s="51"/>
      <c r="J622" s="49"/>
      <c r="K622" s="36" t="str">
        <f>VLOOKUP(B622,Лист1!$A$2:$M$63190,13,0)</f>
        <v>Рыбаков В.П., Рыбакова Е.Е.</v>
      </c>
    </row>
    <row r="623" spans="1:12" ht="17.25" customHeight="1" x14ac:dyDescent="0.2">
      <c r="A623" s="49">
        <v>10</v>
      </c>
      <c r="B623" s="49">
        <v>7323</v>
      </c>
      <c r="C623" s="36" t="str">
        <f>VLOOKUP(B623,Лист1!$A$2:$M$63190,2,0)&amp;" "&amp;VLOOKUP(B623,Лист1!$A$2:$M$63190,3,0)</f>
        <v>Мосеев Артем</v>
      </c>
      <c r="D623" s="50">
        <f>VLOOKUP(B623,Лист1!$A$2:$M$63190,7,0)</f>
        <v>2008</v>
      </c>
      <c r="E623" s="50" t="str">
        <f>VLOOKUP(B623,Лист1!$A$2:$M$63190,8,0)</f>
        <v>II</v>
      </c>
      <c r="F623" s="36" t="str">
        <f>VLOOKUP(B623,Лист1!$A$2:$M$63190,9,0)&amp;IF((VLOOKUP(B623,Лист1!$A$2:$M$63190,10,0))&lt;&gt;0,"-"&amp;VLOOKUP(B623,Лист1!$A$2:$M$63190,10,0)&amp;", ",", ")&amp;VLOOKUP(B623,Лист1!$A$2:$M$63190,11,0)&amp;IF((VLOOKUP(B623,Лист1!$A$2:$M$63190,12,0))&lt;&gt;0,", "&amp;VLOOKUP(B623,Лист1!$A$2:$M$63190,12,0),"")</f>
        <v>Свердловская область, МБОУ ДО СШ "Виктория"</v>
      </c>
      <c r="G623" s="51" t="s">
        <v>1783</v>
      </c>
      <c r="H623" s="51" t="s">
        <v>1967</v>
      </c>
      <c r="I623" s="51"/>
      <c r="J623" s="49"/>
      <c r="K623" s="36" t="str">
        <f>VLOOKUP(B623,Лист1!$A$2:$M$63190,13,0)</f>
        <v>Кожин С.Ю.</v>
      </c>
    </row>
    <row r="624" spans="1:12" ht="17.25" customHeight="1" x14ac:dyDescent="0.2">
      <c r="A624" s="49">
        <v>11</v>
      </c>
      <c r="B624" s="49">
        <v>7438</v>
      </c>
      <c r="C624" s="36" t="str">
        <f>VLOOKUP(B624,Лист1!$A$2:$M$63190,2,0)&amp;" "&amp;VLOOKUP(B624,Лист1!$A$2:$M$63190,3,0)</f>
        <v>Селькин Николай</v>
      </c>
      <c r="D624" s="50">
        <f>VLOOKUP(B624,Лист1!$A$2:$M$63190,7,0)</f>
        <v>2008</v>
      </c>
      <c r="E624" s="50" t="str">
        <f>VLOOKUP(B624,Лист1!$A$2:$M$63190,8,0)</f>
        <v>II</v>
      </c>
      <c r="F624" s="36" t="str">
        <f>VLOOKUP(B624,Лист1!$A$2:$M$63190,9,0)&amp;IF((VLOOKUP(B624,Лист1!$A$2:$M$63190,10,0))&lt;&gt;0,"-"&amp;VLOOKUP(B624,Лист1!$A$2:$M$63190,10,0)&amp;", ",", ")&amp;VLOOKUP(B624,Лист1!$A$2:$M$63190,11,0)&amp;IF((VLOOKUP(B624,Лист1!$A$2:$M$63190,12,0))&lt;&gt;0,", "&amp;VLOOKUP(B624,Лист1!$A$2:$M$63190,12,0),"")</f>
        <v>Челябинская область, МБУ ДО СШОР №11 г. Челябинска</v>
      </c>
      <c r="G624" s="51" t="s">
        <v>1796</v>
      </c>
      <c r="H624" s="51" t="s">
        <v>1958</v>
      </c>
      <c r="I624" s="51"/>
      <c r="J624" s="49"/>
      <c r="K624" s="36" t="str">
        <f>VLOOKUP(B624,Лист1!$A$2:$M$63190,13,0)</f>
        <v>Рыбаков В.П., Рыбакова Е.Е.</v>
      </c>
    </row>
    <row r="625" spans="1:12" ht="17.25" customHeight="1" x14ac:dyDescent="0.2">
      <c r="A625" s="49">
        <v>12</v>
      </c>
      <c r="B625" s="49">
        <v>7447</v>
      </c>
      <c r="C625" s="36" t="str">
        <f>VLOOKUP(B625,Лист1!$A$2:$M$63190,2,0)&amp;" "&amp;VLOOKUP(B625,Лист1!$A$2:$M$63190,3,0)</f>
        <v>Морозов Тимофей</v>
      </c>
      <c r="D625" s="50">
        <f>VLOOKUP(B625,Лист1!$A$2:$M$63190,7,0)</f>
        <v>2008</v>
      </c>
      <c r="E625" s="50" t="str">
        <f>VLOOKUP(B625,Лист1!$A$2:$M$63190,8,0)</f>
        <v>II</v>
      </c>
      <c r="F625" s="36" t="str">
        <f>VLOOKUP(B625,Лист1!$A$2:$M$63190,9,0)&amp;IF((VLOOKUP(B625,Лист1!$A$2:$M$63190,10,0))&lt;&gt;0,"-"&amp;VLOOKUP(B625,Лист1!$A$2:$M$63190,10,0)&amp;", ",", ")&amp;VLOOKUP(B625,Лист1!$A$2:$M$63190,11,0)&amp;IF((VLOOKUP(B625,Лист1!$A$2:$M$63190,12,0))&lt;&gt;0,", "&amp;VLOOKUP(B625,Лист1!$A$2:$M$63190,12,0),"")</f>
        <v>Свердловская область, МБУ ДО СШ "ВИР"</v>
      </c>
      <c r="G625" s="51" t="s">
        <v>1785</v>
      </c>
      <c r="H625" s="51" t="s">
        <v>1969</v>
      </c>
      <c r="I625" s="51"/>
      <c r="J625" s="49"/>
      <c r="K625" s="36" t="str">
        <f>VLOOKUP(B625,Лист1!$A$2:$M$63190,13,0)</f>
        <v>Подчиненова Н.А.</v>
      </c>
    </row>
    <row r="626" spans="1:12" ht="17.25" customHeight="1" x14ac:dyDescent="0.2">
      <c r="A626" s="49">
        <v>13</v>
      </c>
      <c r="B626" s="49">
        <v>6535</v>
      </c>
      <c r="C626" s="36" t="str">
        <f>VLOOKUP(B626,Лист1!$A$2:$M$63190,2,0)&amp;" "&amp;VLOOKUP(B626,Лист1!$A$2:$M$63190,3,0)</f>
        <v>Пруцков Дмитрий</v>
      </c>
      <c r="D626" s="50">
        <f>VLOOKUP(B626,Лист1!$A$2:$M$63190,7,0)</f>
        <v>2009</v>
      </c>
      <c r="E626" s="50" t="str">
        <f>VLOOKUP(B626,Лист1!$A$2:$M$63190,8,0)</f>
        <v>I</v>
      </c>
      <c r="F626" s="36" t="str">
        <f>VLOOKUP(B626,Лист1!$A$2:$M$63190,9,0)&amp;IF((VLOOKUP(B626,Лист1!$A$2:$M$63190,10,0))&lt;&gt;0,"-"&amp;VLOOKUP(B626,Лист1!$A$2:$M$63190,10,0)&amp;", ",", ")&amp;VLOOKUP(B626,Лист1!$A$2:$M$63190,11,0)&amp;IF((VLOOKUP(B626,Лист1!$A$2:$M$63190,12,0))&lt;&gt;0,", "&amp;VLOOKUP(B626,Лист1!$A$2:$M$63190,12,0),"")</f>
        <v>Челябинская область, МБУ ДО СШОР №11 г. Челябинска</v>
      </c>
      <c r="G626" s="51" t="s">
        <v>1784</v>
      </c>
      <c r="H626" s="51" t="s">
        <v>1959</v>
      </c>
      <c r="I626" s="51"/>
      <c r="J626" s="49"/>
      <c r="K626" s="36" t="str">
        <f>VLOOKUP(B626,Лист1!$A$2:$M$63190,13,0)</f>
        <v>Рыбакова Е.Е., Рыбаков В.П.</v>
      </c>
    </row>
    <row r="627" spans="1:12" ht="17.25" customHeight="1" x14ac:dyDescent="0.2">
      <c r="A627" s="49">
        <v>14</v>
      </c>
      <c r="B627" s="49">
        <v>9340</v>
      </c>
      <c r="C627" s="36" t="str">
        <f>VLOOKUP(B627,Лист1!$A$2:$M$63190,2,0)&amp;" "&amp;VLOOKUP(B627,Лист1!$A$2:$M$63190,3,0)</f>
        <v>Депутатов Степан</v>
      </c>
      <c r="D627" s="50">
        <f>VLOOKUP(B627,Лист1!$A$2:$M$63190,7,0)</f>
        <v>2009</v>
      </c>
      <c r="E627" s="50" t="str">
        <f>VLOOKUP(B627,Лист1!$A$2:$M$63190,8,0)</f>
        <v>II</v>
      </c>
      <c r="F627" s="36" t="str">
        <f>VLOOKUP(B627,Лист1!$A$2:$M$63190,9,0)&amp;IF((VLOOKUP(B627,Лист1!$A$2:$M$63190,10,0))&lt;&gt;0,"-"&amp;VLOOKUP(B627,Лист1!$A$2:$M$63190,10,0)&amp;", ",", ")&amp;VLOOKUP(B627,Лист1!$A$2:$M$63190,11,0)&amp;IF((VLOOKUP(B627,Лист1!$A$2:$M$63190,12,0))&lt;&gt;0,", "&amp;VLOOKUP(B627,Лист1!$A$2:$M$63190,12,0),"")</f>
        <v>Свердловская область, МБОУ ДО СШ ВИР</v>
      </c>
      <c r="G627" s="51" t="s">
        <v>1781</v>
      </c>
      <c r="H627" s="51" t="s">
        <v>1968</v>
      </c>
      <c r="I627" s="51"/>
      <c r="J627" s="49"/>
      <c r="K627" s="36" t="str">
        <f>VLOOKUP(B627,Лист1!$A$2:$M$63190,13,0)</f>
        <v>Кильметова Т.А.</v>
      </c>
    </row>
    <row r="628" spans="1:12" ht="17.25" customHeight="1" x14ac:dyDescent="0.2">
      <c r="A628" s="49">
        <v>15</v>
      </c>
      <c r="B628" s="49">
        <v>9367</v>
      </c>
      <c r="C628" s="36" t="str">
        <f>VLOOKUP(B628,Лист1!$A$2:$M$63190,2,0)&amp;" "&amp;VLOOKUP(B628,Лист1!$A$2:$M$63190,3,0)</f>
        <v>Кузнецов Лев</v>
      </c>
      <c r="D628" s="50">
        <f>VLOOKUP(B628,Лист1!$A$2:$M$63190,7,0)</f>
        <v>2008</v>
      </c>
      <c r="E628" s="50" t="str">
        <f>VLOOKUP(B628,Лист1!$A$2:$M$63190,8,0)</f>
        <v>II</v>
      </c>
      <c r="F628" s="36" t="str">
        <f>VLOOKUP(B628,Лист1!$A$2:$M$63190,9,0)&amp;IF((VLOOKUP(B628,Лист1!$A$2:$M$63190,10,0))&lt;&gt;0,"-"&amp;VLOOKUP(B628,Лист1!$A$2:$M$63190,10,0)&amp;", ",", ")&amp;VLOOKUP(B628,Лист1!$A$2:$M$63190,11,0)&amp;IF((VLOOKUP(B628,Лист1!$A$2:$M$63190,12,0))&lt;&gt;0,", "&amp;VLOOKUP(B628,Лист1!$A$2:$M$63190,12,0),"")</f>
        <v>Свердловская область, МБОУ ДО СШ "Виктория"</v>
      </c>
      <c r="G628" s="51" t="s">
        <v>1798</v>
      </c>
      <c r="H628" s="51" t="s">
        <v>1970</v>
      </c>
      <c r="I628" s="51"/>
      <c r="J628" s="49"/>
      <c r="K628" s="36" t="str">
        <f>VLOOKUP(B628,Лист1!$A$2:$M$63190,13,0)</f>
        <v>Горбунов А.П.</v>
      </c>
    </row>
    <row r="629" spans="1:12" ht="17.25" customHeight="1" x14ac:dyDescent="0.2">
      <c r="A629" s="49">
        <v>16</v>
      </c>
      <c r="B629" s="49">
        <v>9440</v>
      </c>
      <c r="C629" s="36" t="str">
        <f>VLOOKUP(B629,Лист1!$A$2:$M$63190,2,0)&amp;" "&amp;VLOOKUP(B629,Лист1!$A$2:$M$63190,3,0)</f>
        <v>Кузнецов Вадим</v>
      </c>
      <c r="D629" s="50">
        <f>VLOOKUP(B629,Лист1!$A$2:$M$63190,7,0)</f>
        <v>2009</v>
      </c>
      <c r="E629" s="50" t="str">
        <f>VLOOKUP(B629,Лист1!$A$2:$M$63190,8,0)</f>
        <v>II</v>
      </c>
      <c r="F629" s="36" t="str">
        <f>VLOOKUP(B629,Лист1!$A$2:$M$63190,9,0)&amp;IF((VLOOKUP(B629,Лист1!$A$2:$M$63190,10,0))&lt;&gt;0,"-"&amp;VLOOKUP(B629,Лист1!$A$2:$M$63190,10,0)&amp;", ",", ")&amp;VLOOKUP(B629,Лист1!$A$2:$M$63190,11,0)&amp;IF((VLOOKUP(B629,Лист1!$A$2:$M$63190,12,0))&lt;&gt;0,", "&amp;VLOOKUP(B629,Лист1!$A$2:$M$63190,12,0),"")</f>
        <v>Алтайский край, КГБУ ДО "СШОР им. К. Костенко"</v>
      </c>
      <c r="G629" s="51" t="s">
        <v>1799</v>
      </c>
      <c r="H629" s="51" t="s">
        <v>1960</v>
      </c>
      <c r="I629" s="51"/>
      <c r="J629" s="49"/>
      <c r="K629" s="36" t="str">
        <f>VLOOKUP(B629,Лист1!$A$2:$M$63190,13,0)</f>
        <v>Самсонова Н.В.</v>
      </c>
    </row>
    <row r="630" spans="1:12" ht="17.25" customHeight="1" x14ac:dyDescent="0.2">
      <c r="A630" s="49">
        <v>17</v>
      </c>
      <c r="B630" s="49">
        <v>9334</v>
      </c>
      <c r="C630" s="36" t="str">
        <f>VLOOKUP(B630,Лист1!$A$2:$M$63190,2,0)&amp;" "&amp;VLOOKUP(B630,Лист1!$A$2:$M$63190,3,0)</f>
        <v>Черницын Егор</v>
      </c>
      <c r="D630" s="50">
        <f>VLOOKUP(B630,Лист1!$A$2:$M$63190,7,0)</f>
        <v>2008</v>
      </c>
      <c r="E630" s="50" t="str">
        <f>VLOOKUP(B630,Лист1!$A$2:$M$63190,8,0)</f>
        <v>II</v>
      </c>
      <c r="F630" s="36" t="str">
        <f>VLOOKUP(B630,Лист1!$A$2:$M$63190,9,0)&amp;IF((VLOOKUP(B630,Лист1!$A$2:$M$63190,10,0))&lt;&gt;0,"-"&amp;VLOOKUP(B630,Лист1!$A$2:$M$63190,10,0)&amp;", ",", ")&amp;VLOOKUP(B630,Лист1!$A$2:$M$63190,11,0)&amp;IF((VLOOKUP(B630,Лист1!$A$2:$M$63190,12,0))&lt;&gt;0,", "&amp;VLOOKUP(B630,Лист1!$A$2:$M$63190,12,0),"")</f>
        <v>Свердловская область, МБОУ ДО СШ ВИР</v>
      </c>
      <c r="G630" s="51" t="s">
        <v>1797</v>
      </c>
      <c r="H630" s="51" t="s">
        <v>1961</v>
      </c>
      <c r="I630" s="51"/>
      <c r="J630" s="49"/>
      <c r="K630" s="36" t="str">
        <f>VLOOKUP(B630,Лист1!$A$2:$M$63190,13,0)</f>
        <v>Подчиненова Н.А.</v>
      </c>
    </row>
    <row r="631" spans="1:12" ht="17.25" customHeight="1" x14ac:dyDescent="0.2">
      <c r="A631" s="49">
        <v>18</v>
      </c>
      <c r="B631" s="49">
        <v>9370</v>
      </c>
      <c r="C631" s="36" t="str">
        <f>VLOOKUP(B631,Лист1!$A$2:$M$63190,2,0)&amp;" "&amp;VLOOKUP(B631,Лист1!$A$2:$M$63190,3,0)</f>
        <v>Кожин Кирилл</v>
      </c>
      <c r="D631" s="50">
        <f>VLOOKUP(B631,Лист1!$A$2:$M$63190,7,0)</f>
        <v>2009</v>
      </c>
      <c r="E631" s="50" t="str">
        <f>VLOOKUP(B631,Лист1!$A$2:$M$63190,8,0)</f>
        <v>II</v>
      </c>
      <c r="F631" s="36" t="str">
        <f>VLOOKUP(B631,Лист1!$A$2:$M$63190,9,0)&amp;IF((VLOOKUP(B631,Лист1!$A$2:$M$63190,10,0))&lt;&gt;0,"-"&amp;VLOOKUP(B631,Лист1!$A$2:$M$63190,10,0)&amp;", ",", ")&amp;VLOOKUP(B631,Лист1!$A$2:$M$63190,11,0)&amp;IF((VLOOKUP(B631,Лист1!$A$2:$M$63190,12,0))&lt;&gt;0,", "&amp;VLOOKUP(B631,Лист1!$A$2:$M$63190,12,0),"")</f>
        <v>Свердловская область, МБОУ ДО СШ "Виктория"</v>
      </c>
      <c r="G631" s="51" t="s">
        <v>1791</v>
      </c>
      <c r="H631" s="51" t="s">
        <v>1962</v>
      </c>
      <c r="I631" s="51"/>
      <c r="J631" s="49"/>
      <c r="K631" s="36" t="str">
        <f>VLOOKUP(B631,Лист1!$A$2:$M$63190,13,0)</f>
        <v>Кожин С.Ю.</v>
      </c>
    </row>
    <row r="632" spans="1:12" ht="17.25" customHeight="1" x14ac:dyDescent="0.2">
      <c r="A632" s="49"/>
      <c r="B632" s="49">
        <v>9371</v>
      </c>
      <c r="C632" s="36" t="str">
        <f>VLOOKUP(B632,Лист1!$A$2:$M$63190,2,0)&amp;" "&amp;VLOOKUP(B632,Лист1!$A$2:$M$63190,3,0)</f>
        <v>Степанов Егор</v>
      </c>
      <c r="D632" s="50">
        <f>VLOOKUP(B632,Лист1!$A$2:$M$63190,7,0)</f>
        <v>2009</v>
      </c>
      <c r="E632" s="50" t="str">
        <f>VLOOKUP(B632,Лист1!$A$2:$M$63190,8,0)</f>
        <v>1 юн.</v>
      </c>
      <c r="F632" s="36" t="str">
        <f>VLOOKUP(B632,Лист1!$A$2:$M$63190,9,0)&amp;IF((VLOOKUP(B632,Лист1!$A$2:$M$63190,10,0))&lt;&gt;0,"-"&amp;VLOOKUP(B632,Лист1!$A$2:$M$63190,10,0)&amp;", ",", ")&amp;VLOOKUP(B632,Лист1!$A$2:$M$63190,11,0)&amp;IF((VLOOKUP(B632,Лист1!$A$2:$M$63190,12,0))&lt;&gt;0,", "&amp;VLOOKUP(B632,Лист1!$A$2:$M$63190,12,0),"")</f>
        <v>Свердловская область, МБОУ ДО СШ "Виктория"</v>
      </c>
      <c r="G632" s="51" t="s">
        <v>1786</v>
      </c>
      <c r="H632" s="51"/>
      <c r="I632" s="51"/>
      <c r="J632" s="49"/>
      <c r="K632" s="36" t="str">
        <f>VLOOKUP(B632,Лист1!$A$2:$M$63190,13,0)</f>
        <v>Кожин С.Ю.</v>
      </c>
    </row>
    <row r="633" spans="1:12" ht="17.25" customHeight="1" x14ac:dyDescent="0.2">
      <c r="A633" s="49"/>
      <c r="B633" s="49">
        <v>9336</v>
      </c>
      <c r="C633" s="36" t="str">
        <f>VLOOKUP(B633,Лист1!$A$2:$M$63190,2,0)&amp;" "&amp;VLOOKUP(B633,Лист1!$A$2:$M$63190,3,0)</f>
        <v>Буцаревский Минтимер</v>
      </c>
      <c r="D633" s="50">
        <f>VLOOKUP(B633,Лист1!$A$2:$M$63190,7,0)</f>
        <v>2009</v>
      </c>
      <c r="E633" s="50" t="str">
        <f>VLOOKUP(B633,Лист1!$A$2:$M$63190,8,0)</f>
        <v>II</v>
      </c>
      <c r="F633" s="36" t="str">
        <f>VLOOKUP(B633,Лист1!$A$2:$M$63190,9,0)&amp;IF((VLOOKUP(B633,Лист1!$A$2:$M$63190,10,0))&lt;&gt;0,"-"&amp;VLOOKUP(B633,Лист1!$A$2:$M$63190,10,0)&amp;", ",", ")&amp;VLOOKUP(B633,Лист1!$A$2:$M$63190,11,0)&amp;IF((VLOOKUP(B633,Лист1!$A$2:$M$63190,12,0))&lt;&gt;0,", "&amp;VLOOKUP(B633,Лист1!$A$2:$M$63190,12,0),"")</f>
        <v>Свердловская область, МБОУ ДО СШ ВИР</v>
      </c>
      <c r="G633" s="51" t="s">
        <v>1792</v>
      </c>
      <c r="H633" s="51" t="s">
        <v>1972</v>
      </c>
      <c r="I633" s="51"/>
      <c r="J633" s="49"/>
      <c r="K633" s="36" t="str">
        <f>VLOOKUP(B633,Лист1!$A$2:$M$63190,13,0)</f>
        <v>Подчиненова Н.А.</v>
      </c>
    </row>
    <row r="634" spans="1:12" ht="17.25" customHeight="1" x14ac:dyDescent="0.2">
      <c r="A634" s="49"/>
      <c r="B634" s="49">
        <v>9472</v>
      </c>
      <c r="C634" s="36" t="str">
        <f>VLOOKUP(B634,Лист1!$A$2:$M$63190,2,0)&amp;" "&amp;VLOOKUP(B634,Лист1!$A$2:$M$63190,3,0)</f>
        <v>Альшаков Давид</v>
      </c>
      <c r="D634" s="50">
        <f>VLOOKUP(B634,Лист1!$A$2:$M$63190,7,0)</f>
        <v>2008</v>
      </c>
      <c r="E634" s="50" t="str">
        <f>VLOOKUP(B634,Лист1!$A$2:$M$63190,8,0)</f>
        <v>I</v>
      </c>
      <c r="F634" s="36" t="str">
        <f>VLOOKUP(B634,Лист1!$A$2:$M$63190,9,0)&amp;IF((VLOOKUP(B634,Лист1!$A$2:$M$63190,10,0))&lt;&gt;0,"-"&amp;VLOOKUP(B634,Лист1!$A$2:$M$63190,10,0)&amp;", ",", ")&amp;VLOOKUP(B634,Лист1!$A$2:$M$63190,11,0)&amp;IF((VLOOKUP(B634,Лист1!$A$2:$M$63190,12,0))&lt;&gt;0,", "&amp;VLOOKUP(B634,Лист1!$A$2:$M$63190,12,0),"")</f>
        <v>Алтайский край, КГБУ ДО "СШОР им. К. Костенко"</v>
      </c>
      <c r="G634" s="51" t="s">
        <v>1793</v>
      </c>
      <c r="H634" s="51" t="s">
        <v>1963</v>
      </c>
      <c r="I634" s="51"/>
      <c r="J634" s="49"/>
      <c r="K634" s="36" t="str">
        <f>VLOOKUP(B634,Лист1!$A$2:$M$63190,13,0)</f>
        <v>Масленников С.А.</v>
      </c>
    </row>
    <row r="635" spans="1:12" ht="17.25" customHeight="1" x14ac:dyDescent="0.2">
      <c r="A635" s="49"/>
      <c r="B635" s="49">
        <v>7329</v>
      </c>
      <c r="C635" s="36" t="str">
        <f>VLOOKUP(B635,Лист1!$A$2:$M$63190,2,0)&amp;" "&amp;VLOOKUP(B635,Лист1!$A$2:$M$63190,3,0)</f>
        <v>Шавалеев Илья</v>
      </c>
      <c r="D635" s="50">
        <f>VLOOKUP(B635,Лист1!$A$2:$M$63190,7,0)</f>
        <v>2009</v>
      </c>
      <c r="E635" s="50" t="str">
        <f>VLOOKUP(B635,Лист1!$A$2:$M$63190,8,0)</f>
        <v>II</v>
      </c>
      <c r="F635" s="36" t="str">
        <f>VLOOKUP(B635,Лист1!$A$2:$M$63190,9,0)&amp;IF((VLOOKUP(B635,Лист1!$A$2:$M$63190,10,0))&lt;&gt;0,"-"&amp;VLOOKUP(B635,Лист1!$A$2:$M$63190,10,0)&amp;", ",", ")&amp;VLOOKUP(B635,Лист1!$A$2:$M$63190,11,0)&amp;IF((VLOOKUP(B635,Лист1!$A$2:$M$63190,12,0))&lt;&gt;0,", "&amp;VLOOKUP(B635,Лист1!$A$2:$M$63190,12,0),"")</f>
        <v>Свердловская область, МБОУ ДО СШ "Виктория"</v>
      </c>
      <c r="G635" s="51" t="s">
        <v>1800</v>
      </c>
      <c r="H635" s="51" t="s">
        <v>1971</v>
      </c>
      <c r="I635" s="51"/>
      <c r="J635" s="49"/>
      <c r="K635" s="36" t="str">
        <f>VLOOKUP(B635,Лист1!$A$2:$M$63190,13,0)</f>
        <v>Кожин С.Ю.</v>
      </c>
    </row>
    <row r="636" spans="1:12" ht="17.25" customHeight="1" x14ac:dyDescent="0.2">
      <c r="A636" s="82" t="s">
        <v>1654</v>
      </c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48"/>
    </row>
    <row r="637" spans="1:12" ht="11.25" customHeight="1" x14ac:dyDescent="0.2">
      <c r="A637" s="49">
        <v>1</v>
      </c>
      <c r="B637" s="49">
        <v>7374</v>
      </c>
      <c r="C637" s="36" t="str">
        <f>VLOOKUP(B637,Лист1!$A$2:$M$63190,2,0)&amp;" "&amp;VLOOKUP(B637,Лист1!$A$2:$M$63190,3,0)</f>
        <v>Драчёва Василина</v>
      </c>
      <c r="D637" s="50">
        <f>VLOOKUP(B637,Лист1!$A$2:$M$63190,7,0)</f>
        <v>2008</v>
      </c>
      <c r="E637" s="50" t="str">
        <f>VLOOKUP(B637,Лист1!$A$2:$M$63190,8,0)</f>
        <v>КМС</v>
      </c>
      <c r="F637" s="36" t="str">
        <f>VLOOKUP(B637,Лист1!$A$2:$M$63190,9,0)&amp;IF((VLOOKUP(B637,Лист1!$A$2:$M$63190,10,0))&lt;&gt;0,"-"&amp;VLOOKUP(B637,Лист1!$A$2:$M$63190,10,0)&amp;", ",", ")&amp;VLOOKUP(B637,Лист1!$A$2:$M$63190,11,0)&amp;IF((VLOOKUP(B637,Лист1!$A$2:$M$63190,12,0))&lt;&gt;0,", "&amp;VLOOKUP(B637,Лист1!$A$2:$M$63190,12,0),"")</f>
        <v>Алтайский край, КГБУ ДО "СШОР им. К. Костенко"</v>
      </c>
      <c r="G637" s="51" t="s">
        <v>1801</v>
      </c>
      <c r="H637" s="51"/>
      <c r="I637" s="51"/>
      <c r="J637" s="49">
        <v>100</v>
      </c>
      <c r="K637" s="36" t="str">
        <f>VLOOKUP(B637,Лист1!$A$2:$M$63190,13,0)</f>
        <v>Иванов А.А., Мамутов Р.А.</v>
      </c>
    </row>
    <row r="638" spans="1:12" ht="12" customHeight="1" x14ac:dyDescent="0.2">
      <c r="A638" s="49">
        <v>2</v>
      </c>
      <c r="B638" s="49">
        <v>9439</v>
      </c>
      <c r="C638" s="36" t="str">
        <f>VLOOKUP(B638,Лист1!$A$2:$M$63190,2,0)&amp;" "&amp;VLOOKUP(B638,Лист1!$A$2:$M$63190,3,0)</f>
        <v>Захаренко Софья</v>
      </c>
      <c r="D638" s="50">
        <f>VLOOKUP(B638,Лист1!$A$2:$M$63190,7,0)</f>
        <v>2008</v>
      </c>
      <c r="E638" s="50" t="str">
        <f>VLOOKUP(B638,Лист1!$A$2:$M$63190,8,0)</f>
        <v>II</v>
      </c>
      <c r="F638" s="36" t="str">
        <f>VLOOKUP(B638,Лист1!$A$2:$M$63190,9,0)&amp;IF((VLOOKUP(B638,Лист1!$A$2:$M$63190,10,0))&lt;&gt;0,"-"&amp;VLOOKUP(B638,Лист1!$A$2:$M$63190,10,0)&amp;", ",", ")&amp;VLOOKUP(B638,Лист1!$A$2:$M$63190,11,0)&amp;IF((VLOOKUP(B638,Лист1!$A$2:$M$63190,12,0))&lt;&gt;0,", "&amp;VLOOKUP(B638,Лист1!$A$2:$M$63190,12,0),"")</f>
        <v>Алтайский край, КГБУ ДО "СШОР им. К. Костенко"</v>
      </c>
      <c r="G638" s="51" t="s">
        <v>1811</v>
      </c>
      <c r="H638" s="51"/>
      <c r="I638" s="51"/>
      <c r="J638" s="49"/>
      <c r="K638" s="36" t="str">
        <f>VLOOKUP(B638,Лист1!$A$2:$M$63190,13,0)</f>
        <v>Самсонова Н.В.</v>
      </c>
    </row>
    <row r="639" spans="1:12" ht="15" customHeight="1" x14ac:dyDescent="0.2">
      <c r="A639" s="49">
        <v>3</v>
      </c>
      <c r="B639" s="49">
        <v>5781</v>
      </c>
      <c r="C639" s="36" t="str">
        <f>VLOOKUP(B639,Лист1!$A$2:$M$63190,2,0)&amp;" "&amp;VLOOKUP(B639,Лист1!$A$2:$M$63190,3,0)</f>
        <v>Сташан Анастасия</v>
      </c>
      <c r="D639" s="50">
        <f>VLOOKUP(B639,Лист1!$A$2:$M$63190,7,0)</f>
        <v>2009</v>
      </c>
      <c r="E639" s="50" t="str">
        <f>VLOOKUP(B639,Лист1!$A$2:$M$63190,8,0)</f>
        <v>КМС</v>
      </c>
      <c r="F639" s="36" t="str">
        <f>VLOOKUP(B639,Лист1!$A$2:$M$63190,9,0)&amp;IF((VLOOKUP(B639,Лист1!$A$2:$M$63190,10,0))&lt;&gt;0,"-"&amp;VLOOKUP(B639,Лист1!$A$2:$M$63190,10,0)&amp;", ",", ")&amp;VLOOKUP(B639,Лист1!$A$2:$M$63190,11,0)&amp;IF((VLOOKUP(B639,Лист1!$A$2:$M$63190,12,0))&lt;&gt;0,", "&amp;VLOOKUP(B639,Лист1!$A$2:$M$63190,12,0),"")</f>
        <v>Свердловская область, МБУ СШ "ВИР"</v>
      </c>
      <c r="G639" s="51" t="s">
        <v>1810</v>
      </c>
      <c r="H639" s="51"/>
      <c r="I639" s="51"/>
      <c r="J639" s="49">
        <v>50</v>
      </c>
      <c r="K639" s="36" t="str">
        <f>VLOOKUP(B639,Лист1!$A$2:$M$63190,13,0)</f>
        <v>Кильметова Т.А.</v>
      </c>
    </row>
    <row r="640" spans="1:12" ht="18" customHeight="1" x14ac:dyDescent="0.2">
      <c r="A640" s="49">
        <v>4</v>
      </c>
      <c r="B640" s="49">
        <v>6536</v>
      </c>
      <c r="C640" s="36" t="str">
        <f>VLOOKUP(B640,Лист1!$A$2:$M$63190,2,0)&amp;" "&amp;VLOOKUP(B640,Лист1!$A$2:$M$63190,3,0)</f>
        <v>Лобанова София</v>
      </c>
      <c r="D640" s="50">
        <f>VLOOKUP(B640,Лист1!$A$2:$M$63190,7,0)</f>
        <v>2008</v>
      </c>
      <c r="E640" s="50" t="str">
        <f>VLOOKUP(B640,Лист1!$A$2:$M$63190,8,0)</f>
        <v>КМС</v>
      </c>
      <c r="F640" s="36" t="str">
        <f>VLOOKUP(B640,Лист1!$A$2:$M$63190,9,0)&amp;IF((VLOOKUP(B640,Лист1!$A$2:$M$63190,10,0))&lt;&gt;0,"-"&amp;VLOOKUP(B640,Лист1!$A$2:$M$63190,10,0)&amp;", ",", ")&amp;VLOOKUP(B640,Лист1!$A$2:$M$63190,11,0)&amp;IF((VLOOKUP(B640,Лист1!$A$2:$M$63190,12,0))&lt;&gt;0,", "&amp;VLOOKUP(B640,Лист1!$A$2:$M$63190,12,0),"")</f>
        <v>Челябинская область, МБУ ДО СШОР №11 г. Челябинска</v>
      </c>
      <c r="G640" s="51" t="s">
        <v>1802</v>
      </c>
      <c r="H640" s="51"/>
      <c r="I640" s="51"/>
      <c r="J640" s="49">
        <v>25</v>
      </c>
      <c r="K640" s="36" t="str">
        <f>VLOOKUP(B640,Лист1!$A$2:$M$63190,13,0)</f>
        <v>Коротовских А.А., Соколов А.И.</v>
      </c>
    </row>
    <row r="641" spans="1:12" ht="15" customHeight="1" x14ac:dyDescent="0.2">
      <c r="A641" s="49">
        <v>5</v>
      </c>
      <c r="B641" s="49">
        <v>6578</v>
      </c>
      <c r="C641" s="36" t="str">
        <f>VLOOKUP(B641,Лист1!$A$2:$M$63190,2,0)&amp;" "&amp;VLOOKUP(B641,Лист1!$A$2:$M$63190,3,0)</f>
        <v>Фаюстова Валерия</v>
      </c>
      <c r="D641" s="50">
        <f>VLOOKUP(B641,Лист1!$A$2:$M$63190,7,0)</f>
        <v>2009</v>
      </c>
      <c r="E641" s="50" t="str">
        <f>VLOOKUP(B641,Лист1!$A$2:$M$63190,8,0)</f>
        <v>КМС</v>
      </c>
      <c r="F641" s="36" t="str">
        <f>VLOOKUP(B641,Лист1!$A$2:$M$63190,9,0)&amp;IF((VLOOKUP(B641,Лист1!$A$2:$M$63190,10,0))&lt;&gt;0,"-"&amp;VLOOKUP(B641,Лист1!$A$2:$M$63190,10,0)&amp;", ",", ")&amp;VLOOKUP(B641,Лист1!$A$2:$M$63190,11,0)&amp;IF((VLOOKUP(B641,Лист1!$A$2:$M$63190,12,0))&lt;&gt;0,", "&amp;VLOOKUP(B641,Лист1!$A$2:$M$63190,12,0),"")</f>
        <v>Свердловская область, ГАУ ДО СО "СШОР им. Я.И. Рыжкова"</v>
      </c>
      <c r="G641" s="51" t="s">
        <v>1812</v>
      </c>
      <c r="H641" s="51"/>
      <c r="I641" s="51"/>
      <c r="J641" s="49"/>
      <c r="K641" s="36" t="str">
        <f>VLOOKUP(B641,Лист1!$A$2:$M$63190,13,0)</f>
        <v>Салахова Ю.Д., Салахов Е.А.</v>
      </c>
    </row>
    <row r="642" spans="1:12" ht="21.75" customHeight="1" x14ac:dyDescent="0.2">
      <c r="A642" s="49">
        <v>6</v>
      </c>
      <c r="B642" s="49">
        <v>5969</v>
      </c>
      <c r="C642" s="36" t="str">
        <f>VLOOKUP(B642,Лист1!$A$2:$M$63190,2,0)&amp;" "&amp;VLOOKUP(B642,Лист1!$A$2:$M$63190,3,0)</f>
        <v>Фищенко Милана</v>
      </c>
      <c r="D642" s="50">
        <f>VLOOKUP(B642,Лист1!$A$2:$M$63190,7,0)</f>
        <v>2008</v>
      </c>
      <c r="E642" s="50" t="str">
        <f>VLOOKUP(B642,Лист1!$A$2:$M$63190,8,0)</f>
        <v>КМС</v>
      </c>
      <c r="F642" s="36" t="str">
        <f>VLOOKUP(B642,Лист1!$A$2:$M$63190,9,0)&amp;IF((VLOOKUP(B642,Лист1!$A$2:$M$63190,10,0))&lt;&gt;0,"-"&amp;VLOOKUP(B642,Лист1!$A$2:$M$63190,10,0)&amp;", ",", ")&amp;VLOOKUP(B642,Лист1!$A$2:$M$63190,11,0)&amp;IF((VLOOKUP(B642,Лист1!$A$2:$M$63190,12,0))&lt;&gt;0,", "&amp;VLOOKUP(B642,Лист1!$A$2:$M$63190,12,0),"")</f>
        <v>Челябинская область, МБУ ДО СШОР №11 г. Челябинска</v>
      </c>
      <c r="G642" s="51" t="s">
        <v>1803</v>
      </c>
      <c r="H642" s="51"/>
      <c r="I642" s="51"/>
      <c r="J642" s="49"/>
      <c r="K642" s="36" t="str">
        <f>VLOOKUP(B642,Лист1!$A$2:$M$63190,13,0)</f>
        <v>Пелевина И.В.</v>
      </c>
    </row>
    <row r="643" spans="1:12" ht="15" customHeight="1" x14ac:dyDescent="0.2">
      <c r="A643" s="49">
        <v>7</v>
      </c>
      <c r="B643" s="49">
        <v>6606</v>
      </c>
      <c r="C643" s="36" t="str">
        <f>VLOOKUP(B643,Лист1!$A$2:$M$63190,2,0)&amp;" "&amp;VLOOKUP(B643,Лист1!$A$2:$M$63190,3,0)</f>
        <v>Яковлева Ольга</v>
      </c>
      <c r="D643" s="50">
        <f>VLOOKUP(B643,Лист1!$A$2:$M$63190,7,0)</f>
        <v>2009</v>
      </c>
      <c r="E643" s="50" t="str">
        <f>VLOOKUP(B643,Лист1!$A$2:$M$63190,8,0)</f>
        <v>КМС</v>
      </c>
      <c r="F643" s="36" t="str">
        <f>VLOOKUP(B643,Лист1!$A$2:$M$63190,9,0)&amp;IF((VLOOKUP(B643,Лист1!$A$2:$M$63190,10,0))&lt;&gt;0,"-"&amp;VLOOKUP(B643,Лист1!$A$2:$M$63190,10,0)&amp;", ",", ")&amp;VLOOKUP(B643,Лист1!$A$2:$M$63190,11,0)&amp;IF((VLOOKUP(B643,Лист1!$A$2:$M$63190,12,0))&lt;&gt;0,", "&amp;VLOOKUP(B643,Лист1!$A$2:$M$63190,12,0),"")</f>
        <v>Свердловская область, ГАУ ДО СО "СШОР им. Я. И. Рыжкова"</v>
      </c>
      <c r="G643" s="51" t="s">
        <v>1804</v>
      </c>
      <c r="H643" s="51" t="s">
        <v>1975</v>
      </c>
      <c r="I643" s="51"/>
      <c r="J643" s="49"/>
      <c r="K643" s="36" t="str">
        <f>VLOOKUP(B643,Лист1!$A$2:$M$63190,13,0)</f>
        <v>Ильин А.В.</v>
      </c>
    </row>
    <row r="644" spans="1:12" ht="20.25" customHeight="1" x14ac:dyDescent="0.2">
      <c r="A644" s="49">
        <v>8</v>
      </c>
      <c r="B644" s="49">
        <v>5782</v>
      </c>
      <c r="C644" s="36" t="str">
        <f>VLOOKUP(B644,Лист1!$A$2:$M$63190,2,0)&amp;" "&amp;VLOOKUP(B644,Лист1!$A$2:$M$63190,3,0)</f>
        <v>Куликовская Александра</v>
      </c>
      <c r="D644" s="50">
        <f>VLOOKUP(B644,Лист1!$A$2:$M$63190,7,0)</f>
        <v>2008</v>
      </c>
      <c r="E644" s="50" t="str">
        <f>VLOOKUP(B644,Лист1!$A$2:$M$63190,8,0)</f>
        <v>КМС</v>
      </c>
      <c r="F644" s="36" t="str">
        <f>VLOOKUP(B644,Лист1!$A$2:$M$63190,9,0)&amp;IF((VLOOKUP(B644,Лист1!$A$2:$M$63190,10,0))&lt;&gt;0,"-"&amp;VLOOKUP(B644,Лист1!$A$2:$M$63190,10,0)&amp;", ",", ")&amp;VLOOKUP(B644,Лист1!$A$2:$M$63190,11,0)&amp;IF((VLOOKUP(B644,Лист1!$A$2:$M$63190,12,0))&lt;&gt;0,", "&amp;VLOOKUP(B644,Лист1!$A$2:$M$63190,12,0),"")</f>
        <v>Свердловская область, МБУ СШ ВИР</v>
      </c>
      <c r="G644" s="51" t="s">
        <v>1814</v>
      </c>
      <c r="H644" s="51" t="s">
        <v>1974</v>
      </c>
      <c r="I644" s="51"/>
      <c r="J644" s="49"/>
      <c r="K644" s="36" t="str">
        <f>VLOOKUP(B644,Лист1!$A$2:$M$63190,13,0)</f>
        <v>Кильметова Т.А.</v>
      </c>
    </row>
    <row r="645" spans="1:12" ht="17.25" customHeight="1" x14ac:dyDescent="0.2">
      <c r="A645" s="49">
        <v>9</v>
      </c>
      <c r="B645" s="49">
        <v>5968</v>
      </c>
      <c r="C645" s="36" t="str">
        <f>VLOOKUP(B645,Лист1!$A$2:$M$63190,2,0)&amp;" "&amp;VLOOKUP(B645,Лист1!$A$2:$M$63190,3,0)</f>
        <v>Фищенко София</v>
      </c>
      <c r="D645" s="50">
        <f>VLOOKUP(B645,Лист1!$A$2:$M$63190,7,0)</f>
        <v>2008</v>
      </c>
      <c r="E645" s="50" t="str">
        <f>VLOOKUP(B645,Лист1!$A$2:$M$63190,8,0)</f>
        <v>КМС</v>
      </c>
      <c r="F645" s="36" t="str">
        <f>VLOOKUP(B645,Лист1!$A$2:$M$63190,9,0)&amp;IF((VLOOKUP(B645,Лист1!$A$2:$M$63190,10,0))&lt;&gt;0,"-"&amp;VLOOKUP(B645,Лист1!$A$2:$M$63190,10,0)&amp;", ",", ")&amp;VLOOKUP(B645,Лист1!$A$2:$M$63190,11,0)&amp;IF((VLOOKUP(B645,Лист1!$A$2:$M$63190,12,0))&lt;&gt;0,", "&amp;VLOOKUP(B645,Лист1!$A$2:$M$63190,12,0),"")</f>
        <v>Челябинская область, МБУ ДО СШОР №11 г. Челябинска</v>
      </c>
      <c r="G645" s="51" t="s">
        <v>1813</v>
      </c>
      <c r="H645" s="51" t="s">
        <v>1973</v>
      </c>
      <c r="I645" s="51"/>
      <c r="J645" s="49"/>
      <c r="K645" s="36" t="str">
        <f>VLOOKUP(B645,Лист1!$A$2:$M$63190,13,0)</f>
        <v>Пелевина И.В.</v>
      </c>
    </row>
    <row r="646" spans="1:12" ht="15" customHeight="1" x14ac:dyDescent="0.2">
      <c r="A646" s="49"/>
      <c r="B646" s="49">
        <v>9365</v>
      </c>
      <c r="C646" s="36" t="str">
        <f>VLOOKUP(B646,Лист1!$A$2:$M$63190,2,0)&amp;" "&amp;VLOOKUP(B646,Лист1!$A$2:$M$63190,3,0)</f>
        <v>Куренкова Арина</v>
      </c>
      <c r="D646" s="50">
        <f>VLOOKUP(B646,Лист1!$A$2:$M$63190,7,0)</f>
        <v>2008</v>
      </c>
      <c r="E646" s="50" t="str">
        <f>VLOOKUP(B646,Лист1!$A$2:$M$63190,8,0)</f>
        <v>I</v>
      </c>
      <c r="F646" s="36" t="str">
        <f>VLOOKUP(B646,Лист1!$A$2:$M$63190,9,0)&amp;IF((VLOOKUP(B646,Лист1!$A$2:$M$63190,10,0))&lt;&gt;0,"-"&amp;VLOOKUP(B646,Лист1!$A$2:$M$63190,10,0)&amp;", ",", ")&amp;VLOOKUP(B646,Лист1!$A$2:$M$63190,11,0)&amp;IF((VLOOKUP(B646,Лист1!$A$2:$M$63190,12,0))&lt;&gt;0,", "&amp;VLOOKUP(B646,Лист1!$A$2:$M$63190,12,0),"")</f>
        <v>Свердловская область, МБОУ ДО СШ "Виктория"</v>
      </c>
      <c r="G646" s="51" t="s">
        <v>1808</v>
      </c>
      <c r="H646" s="51" t="s">
        <v>1981</v>
      </c>
      <c r="I646" s="51"/>
      <c r="J646" s="49"/>
      <c r="K646" s="36" t="str">
        <f>VLOOKUP(B646,Лист1!$A$2:$M$63190,13,0)</f>
        <v>Горбунова Н.Г.</v>
      </c>
    </row>
    <row r="647" spans="1:12" ht="15" customHeight="1" x14ac:dyDescent="0.2">
      <c r="A647" s="49"/>
      <c r="B647" s="49">
        <v>9396</v>
      </c>
      <c r="C647" s="36" t="str">
        <f>VLOOKUP(B647,Лист1!$A$2:$M$63190,2,0)&amp;" "&amp;VLOOKUP(B647,Лист1!$A$2:$M$63190,3,0)</f>
        <v>Коледа Виктория</v>
      </c>
      <c r="D647" s="50">
        <f>VLOOKUP(B647,Лист1!$A$2:$M$63190,7,0)</f>
        <v>2009</v>
      </c>
      <c r="E647" s="50" t="str">
        <f>VLOOKUP(B647,Лист1!$A$2:$M$63190,8,0)</f>
        <v>I</v>
      </c>
      <c r="F647" s="36" t="str">
        <f>VLOOKUP(B647,Лист1!$A$2:$M$63190,9,0)&amp;IF((VLOOKUP(B647,Лист1!$A$2:$M$63190,10,0))&lt;&gt;0,"-"&amp;VLOOKUP(B647,Лист1!$A$2:$M$63190,10,0)&amp;", ",", ")&amp;VLOOKUP(B647,Лист1!$A$2:$M$63190,11,0)&amp;IF((VLOOKUP(B647,Лист1!$A$2:$M$63190,12,0))&lt;&gt;0,", "&amp;VLOOKUP(B647,Лист1!$A$2:$M$63190,12,0),"")</f>
        <v>Омская область, БУ ДО города Омска «СШОР №3»</v>
      </c>
      <c r="G647" s="51" t="s">
        <v>1805</v>
      </c>
      <c r="H647" s="51" t="s">
        <v>1976</v>
      </c>
      <c r="I647" s="51"/>
      <c r="J647" s="49"/>
      <c r="K647" s="36" t="str">
        <f>VLOOKUP(B647,Лист1!$A$2:$M$63190,13,0)</f>
        <v>Садонцев П.В.</v>
      </c>
    </row>
    <row r="648" spans="1:12" ht="15" customHeight="1" x14ac:dyDescent="0.2">
      <c r="A648" s="49"/>
      <c r="B648" s="49">
        <v>9385</v>
      </c>
      <c r="C648" s="36" t="str">
        <f>VLOOKUP(B648,Лист1!$A$2:$M$63190,2,0)&amp;" "&amp;VLOOKUP(B648,Лист1!$A$2:$M$63190,3,0)</f>
        <v>Кашкарова Александра</v>
      </c>
      <c r="D648" s="50">
        <f>VLOOKUP(B648,Лист1!$A$2:$M$63190,7,0)</f>
        <v>2009</v>
      </c>
      <c r="E648" s="50" t="str">
        <f>VLOOKUP(B648,Лист1!$A$2:$M$63190,8,0)</f>
        <v>II</v>
      </c>
      <c r="F648" s="36" t="str">
        <f>VLOOKUP(B648,Лист1!$A$2:$M$63190,9,0)&amp;IF((VLOOKUP(B648,Лист1!$A$2:$M$63190,10,0))&lt;&gt;0,"-"&amp;VLOOKUP(B648,Лист1!$A$2:$M$63190,10,0)&amp;", ",", ")&amp;VLOOKUP(B648,Лист1!$A$2:$M$63190,11,0)&amp;IF((VLOOKUP(B648,Лист1!$A$2:$M$63190,12,0))&lt;&gt;0,", "&amp;VLOOKUP(B648,Лист1!$A$2:$M$63190,12,0),"")</f>
        <v>Свердловская область, ГАУ ДО СШОР им. Я.И. Рыжкова</v>
      </c>
      <c r="G648" s="51" t="s">
        <v>1806</v>
      </c>
      <c r="H648" s="51" t="s">
        <v>1977</v>
      </c>
      <c r="I648" s="51"/>
      <c r="J648" s="49"/>
      <c r="K648" s="36" t="str">
        <f>VLOOKUP(B648,Лист1!$A$2:$M$63190,13,0)</f>
        <v>Степеренкова А.В., Салахова Ю.Д.</v>
      </c>
    </row>
    <row r="649" spans="1:12" ht="15" customHeight="1" x14ac:dyDescent="0.2">
      <c r="A649" s="49"/>
      <c r="B649" s="49">
        <v>9338</v>
      </c>
      <c r="C649" s="36" t="str">
        <f>VLOOKUP(B649,Лист1!$A$2:$M$63190,2,0)&amp;" "&amp;VLOOKUP(B649,Лист1!$A$2:$M$63190,3,0)</f>
        <v>Петрова Ульяна</v>
      </c>
      <c r="D649" s="50">
        <f>VLOOKUP(B649,Лист1!$A$2:$M$63190,7,0)</f>
        <v>2009</v>
      </c>
      <c r="E649" s="50" t="str">
        <f>VLOOKUP(B649,Лист1!$A$2:$M$63190,8,0)</f>
        <v>I</v>
      </c>
      <c r="F649" s="36" t="str">
        <f>VLOOKUP(B649,Лист1!$A$2:$M$63190,9,0)&amp;IF((VLOOKUP(B649,Лист1!$A$2:$M$63190,10,0))&lt;&gt;0,"-"&amp;VLOOKUP(B649,Лист1!$A$2:$M$63190,10,0)&amp;", ",", ")&amp;VLOOKUP(B649,Лист1!$A$2:$M$63190,11,0)&amp;IF((VLOOKUP(B649,Лист1!$A$2:$M$63190,12,0))&lt;&gt;0,", "&amp;VLOOKUP(B649,Лист1!$A$2:$M$63190,12,0),"")</f>
        <v>Свердловская область, МБОУ ДО СШ ВИР</v>
      </c>
      <c r="G649" s="51" t="s">
        <v>1807</v>
      </c>
      <c r="H649" s="51" t="s">
        <v>1980</v>
      </c>
      <c r="I649" s="51"/>
      <c r="J649" s="49"/>
      <c r="K649" s="36" t="str">
        <f>VLOOKUP(B649,Лист1!$A$2:$M$63190,13,0)</f>
        <v>Кильметова Т.А.</v>
      </c>
    </row>
    <row r="650" spans="1:12" ht="15" customHeight="1" x14ac:dyDescent="0.2">
      <c r="A650" s="49"/>
      <c r="B650" s="49">
        <v>9464</v>
      </c>
      <c r="C650" s="36" t="str">
        <f>VLOOKUP(B650,Лист1!$A$2:$M$63190,2,0)&amp;" "&amp;VLOOKUP(B650,Лист1!$A$2:$M$63190,3,0)</f>
        <v>Маштакова Елизавета</v>
      </c>
      <c r="D650" s="50">
        <f>VLOOKUP(B650,Лист1!$A$2:$M$63190,7,0)</f>
        <v>2009</v>
      </c>
      <c r="E650" s="50" t="str">
        <f>VLOOKUP(B650,Лист1!$A$2:$M$63190,8,0)</f>
        <v>III</v>
      </c>
      <c r="F650" s="36" t="str">
        <f>VLOOKUP(B650,Лист1!$A$2:$M$63190,9,0)&amp;IF((VLOOKUP(B650,Лист1!$A$2:$M$63190,10,0))&lt;&gt;0,"-"&amp;VLOOKUP(B650,Лист1!$A$2:$M$63190,10,0)&amp;", ",", ")&amp;VLOOKUP(B650,Лист1!$A$2:$M$63190,11,0)&amp;IF((VLOOKUP(B650,Лист1!$A$2:$M$63190,12,0))&lt;&gt;0,", "&amp;VLOOKUP(B650,Лист1!$A$2:$M$63190,12,0),"")</f>
        <v>Алтайский край, КГБУ ДО "СШОР им. К. Костенко"</v>
      </c>
      <c r="G650" s="51" t="s">
        <v>1809</v>
      </c>
      <c r="H650" s="51"/>
      <c r="I650" s="51"/>
      <c r="J650" s="49"/>
      <c r="K650" s="36" t="str">
        <f>VLOOKUP(B650,Лист1!$A$2:$M$63190,13,0)</f>
        <v>Колупаев А.С.</v>
      </c>
    </row>
    <row r="651" spans="1:12" ht="15" customHeight="1" x14ac:dyDescent="0.2">
      <c r="A651" s="49"/>
      <c r="B651" s="49">
        <v>9399</v>
      </c>
      <c r="C651" s="36" t="str">
        <f>VLOOKUP(B651,Лист1!$A$2:$M$63190,2,0)&amp;" "&amp;VLOOKUP(B651,Лист1!$A$2:$M$63190,3,0)</f>
        <v>Гусейнова София</v>
      </c>
      <c r="D651" s="50">
        <f>VLOOKUP(B651,Лист1!$A$2:$M$63190,7,0)</f>
        <v>2009</v>
      </c>
      <c r="E651" s="50" t="str">
        <f>VLOOKUP(B651,Лист1!$A$2:$M$63190,8,0)</f>
        <v>III</v>
      </c>
      <c r="F651" s="36" t="str">
        <f>VLOOKUP(B651,Лист1!$A$2:$M$63190,9,0)&amp;IF((VLOOKUP(B651,Лист1!$A$2:$M$63190,10,0))&lt;&gt;0,"-"&amp;VLOOKUP(B651,Лист1!$A$2:$M$63190,10,0)&amp;", ",", ")&amp;VLOOKUP(B651,Лист1!$A$2:$M$63190,11,0)&amp;IF((VLOOKUP(B651,Лист1!$A$2:$M$63190,12,0))&lt;&gt;0,", "&amp;VLOOKUP(B651,Лист1!$A$2:$M$63190,12,0),"")</f>
        <v>Омская область, БУ ДО города Омска «СШОР №3»</v>
      </c>
      <c r="G651" s="51" t="s">
        <v>1816</v>
      </c>
      <c r="H651" s="51"/>
      <c r="I651" s="51"/>
      <c r="J651" s="49"/>
      <c r="K651" s="36" t="str">
        <f>VLOOKUP(B651,Лист1!$A$2:$M$63190,13,0)</f>
        <v>Садонцев П.В.</v>
      </c>
    </row>
    <row r="652" spans="1:12" ht="15" customHeight="1" x14ac:dyDescent="0.2">
      <c r="A652" s="49"/>
      <c r="B652" s="49">
        <v>9369</v>
      </c>
      <c r="C652" s="36" t="str">
        <f>VLOOKUP(B652,Лист1!$A$2:$M$63190,2,0)&amp;" "&amp;VLOOKUP(B652,Лист1!$A$2:$M$63190,3,0)</f>
        <v>Лихачева Валерия</v>
      </c>
      <c r="D652" s="50">
        <f>VLOOKUP(B652,Лист1!$A$2:$M$63190,7,0)</f>
        <v>2008</v>
      </c>
      <c r="E652" s="50" t="str">
        <f>VLOOKUP(B652,Лист1!$A$2:$M$63190,8,0)</f>
        <v>I</v>
      </c>
      <c r="F652" s="36" t="str">
        <f>VLOOKUP(B652,Лист1!$A$2:$M$63190,9,0)&amp;IF((VLOOKUP(B652,Лист1!$A$2:$M$63190,10,0))&lt;&gt;0,"-"&amp;VLOOKUP(B652,Лист1!$A$2:$M$63190,10,0)&amp;", ",", ")&amp;VLOOKUP(B652,Лист1!$A$2:$M$63190,11,0)&amp;IF((VLOOKUP(B652,Лист1!$A$2:$M$63190,12,0))&lt;&gt;0,", "&amp;VLOOKUP(B652,Лист1!$A$2:$M$63190,12,0),"")</f>
        <v>Свердловская область, МБОУ ДО СШ "Виктория"</v>
      </c>
      <c r="G652" s="51" t="s">
        <v>1815</v>
      </c>
      <c r="H652" s="51" t="s">
        <v>1979</v>
      </c>
      <c r="I652" s="51"/>
      <c r="J652" s="49"/>
      <c r="K652" s="36" t="str">
        <f>VLOOKUP(B652,Лист1!$A$2:$M$63190,13,0)</f>
        <v>Горбунова Н.Г.</v>
      </c>
    </row>
    <row r="653" spans="1:12" ht="15" customHeight="1" x14ac:dyDescent="0.2">
      <c r="A653" s="49"/>
      <c r="B653" s="49">
        <v>9443</v>
      </c>
      <c r="C653" s="36" t="str">
        <f>VLOOKUP(B653,Лист1!$A$2:$M$63190,2,0)&amp;" "&amp;VLOOKUP(B653,Лист1!$A$2:$M$63190,3,0)</f>
        <v>Санькова Алиса</v>
      </c>
      <c r="D653" s="50">
        <f>VLOOKUP(B653,Лист1!$A$2:$M$63190,7,0)</f>
        <v>2009</v>
      </c>
      <c r="E653" s="50" t="str">
        <f>VLOOKUP(B653,Лист1!$A$2:$M$63190,8,0)</f>
        <v>III</v>
      </c>
      <c r="F653" s="36" t="str">
        <f>VLOOKUP(B653,Лист1!$A$2:$M$63190,9,0)&amp;IF((VLOOKUP(B653,Лист1!$A$2:$M$63190,10,0))&lt;&gt;0,"-"&amp;VLOOKUP(B653,Лист1!$A$2:$M$63190,10,0)&amp;", ",", ")&amp;VLOOKUP(B653,Лист1!$A$2:$M$63190,11,0)&amp;IF((VLOOKUP(B653,Лист1!$A$2:$M$63190,12,0))&lt;&gt;0,", "&amp;VLOOKUP(B653,Лист1!$A$2:$M$63190,12,0),"")</f>
        <v>Алтайский край, КГБУ ДО "СШОР им. К. Костенко"</v>
      </c>
      <c r="G653" s="51" t="s">
        <v>1817</v>
      </c>
      <c r="H653" s="51" t="s">
        <v>1978</v>
      </c>
      <c r="I653" s="51"/>
      <c r="J653" s="49"/>
      <c r="K653" s="36" t="str">
        <f>VLOOKUP(B653,Лист1!$A$2:$M$63190,13,0)</f>
        <v>Самсонова Н.В.</v>
      </c>
    </row>
    <row r="654" spans="1:12" ht="17.25" customHeight="1" x14ac:dyDescent="0.2">
      <c r="A654" s="82" t="s">
        <v>1655</v>
      </c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48"/>
    </row>
    <row r="655" spans="1:12" ht="17.25" customHeight="1" x14ac:dyDescent="0.2">
      <c r="A655" s="49">
        <v>1</v>
      </c>
      <c r="B655" s="49">
        <v>9307</v>
      </c>
      <c r="C655" s="36" t="str">
        <f>VLOOKUP(B655,Лист1!$A$2:$M$63190,2,0)&amp;" "&amp;VLOOKUP(B655,Лист1!$A$2:$M$63190,3,0)</f>
        <v>Муезинович Златан</v>
      </c>
      <c r="D655" s="50">
        <f>VLOOKUP(B655,Лист1!$A$2:$M$63190,7,0)</f>
        <v>2010</v>
      </c>
      <c r="E655" s="50" t="str">
        <f>VLOOKUP(B655,Лист1!$A$2:$M$63190,8,0)</f>
        <v>III</v>
      </c>
      <c r="F655" s="36" t="str">
        <f>VLOOKUP(B655,Лист1!$A$2:$M$63190,9,0)&amp;IF((VLOOKUP(B655,Лист1!$A$2:$M$63190,10,0))&lt;&gt;0,"-"&amp;VLOOKUP(B655,Лист1!$A$2:$M$63190,10,0)&amp;", ",", ")&amp;VLOOKUP(B655,Лист1!$A$2:$M$63190,11,0)&amp;IF((VLOOKUP(B655,Лист1!$A$2:$M$63190,12,0))&lt;&gt;0,", "&amp;VLOOKUP(B655,Лист1!$A$2:$M$63190,12,0),"")</f>
        <v>Свердловская область, МБОУ ДО СШ "Динамо"</v>
      </c>
      <c r="G655" s="51" t="s">
        <v>1845</v>
      </c>
      <c r="H655" s="51" t="s">
        <v>2000</v>
      </c>
      <c r="I655" s="51"/>
      <c r="J655" s="49">
        <v>100</v>
      </c>
      <c r="K655" s="36" t="str">
        <f>VLOOKUP(B655,Лист1!$A$2:$M$63190,13,0)</f>
        <v>Воробьева Н.В., Леонтьева Т.Б.</v>
      </c>
    </row>
    <row r="656" spans="1:12" ht="17.25" customHeight="1" x14ac:dyDescent="0.2">
      <c r="A656" s="49">
        <v>2</v>
      </c>
      <c r="B656" s="49">
        <v>7325</v>
      </c>
      <c r="C656" s="36" t="str">
        <f>VLOOKUP(B656,Лист1!$A$2:$M$63190,2,0)&amp;" "&amp;VLOOKUP(B656,Лист1!$A$2:$M$63190,3,0)</f>
        <v>Шубин Тимур</v>
      </c>
      <c r="D656" s="50">
        <f>VLOOKUP(B656,Лист1!$A$2:$M$63190,7,0)</f>
        <v>2010</v>
      </c>
      <c r="E656" s="50" t="str">
        <f>VLOOKUP(B656,Лист1!$A$2:$M$63190,8,0)</f>
        <v>I</v>
      </c>
      <c r="F656" s="36" t="str">
        <f>VLOOKUP(B656,Лист1!$A$2:$M$63190,9,0)&amp;IF((VLOOKUP(B656,Лист1!$A$2:$M$63190,10,0))&lt;&gt;0,"-"&amp;VLOOKUP(B656,Лист1!$A$2:$M$63190,10,0)&amp;", ",", ")&amp;VLOOKUP(B656,Лист1!$A$2:$M$63190,11,0)&amp;IF((VLOOKUP(B656,Лист1!$A$2:$M$63190,12,0))&lt;&gt;0,", "&amp;VLOOKUP(B656,Лист1!$A$2:$M$63190,12,0),"")</f>
        <v>Свердловская область, МБОУ ДО СШ "Виктория"</v>
      </c>
      <c r="G656" s="51" t="s">
        <v>1846</v>
      </c>
      <c r="H656" s="51" t="s">
        <v>1991</v>
      </c>
      <c r="I656" s="51"/>
      <c r="J656" s="49"/>
      <c r="K656" s="36" t="str">
        <f>VLOOKUP(B656,Лист1!$A$2:$M$63190,13,0)</f>
        <v>Горбунова Н.Г.</v>
      </c>
    </row>
    <row r="657" spans="1:11" ht="17.25" customHeight="1" x14ac:dyDescent="0.2">
      <c r="A657" s="49">
        <v>3</v>
      </c>
      <c r="B657" s="49">
        <v>9436</v>
      </c>
      <c r="C657" s="36" t="str">
        <f>VLOOKUP(B657,Лист1!$A$2:$M$63190,2,0)&amp;" "&amp;VLOOKUP(B657,Лист1!$A$2:$M$63190,3,0)</f>
        <v>Никитин Михаил</v>
      </c>
      <c r="D657" s="50">
        <f>VLOOKUP(B657,Лист1!$A$2:$M$63190,7,0)</f>
        <v>2010</v>
      </c>
      <c r="E657" s="50" t="str">
        <f>VLOOKUP(B657,Лист1!$A$2:$M$63190,8,0)</f>
        <v>1 юн.</v>
      </c>
      <c r="F657" s="36" t="str">
        <f>VLOOKUP(B657,Лист1!$A$2:$M$63190,9,0)&amp;IF((VLOOKUP(B657,Лист1!$A$2:$M$63190,10,0))&lt;&gt;0,"-"&amp;VLOOKUP(B657,Лист1!$A$2:$M$63190,10,0)&amp;", ",", ")&amp;VLOOKUP(B657,Лист1!$A$2:$M$63190,11,0)&amp;IF((VLOOKUP(B657,Лист1!$A$2:$M$63190,12,0))&lt;&gt;0,", "&amp;VLOOKUP(B657,Лист1!$A$2:$M$63190,12,0),"")</f>
        <v>Алтайский край, КГБУ ДО "СШОР им. К. Костенко"</v>
      </c>
      <c r="G657" s="51" t="s">
        <v>1829</v>
      </c>
      <c r="H657" s="51" t="s">
        <v>2001</v>
      </c>
      <c r="I657" s="51"/>
      <c r="J657" s="49">
        <v>50</v>
      </c>
      <c r="K657" s="36" t="str">
        <f>VLOOKUP(B657,Лист1!$A$2:$M$63190,13,0)</f>
        <v>Самсонова Н.В.</v>
      </c>
    </row>
    <row r="658" spans="1:11" ht="17.25" customHeight="1" x14ac:dyDescent="0.2">
      <c r="A658" s="49">
        <v>4</v>
      </c>
      <c r="B658" s="49">
        <v>9389</v>
      </c>
      <c r="C658" s="36" t="str">
        <f>VLOOKUP(B658,Лист1!$A$2:$M$63190,2,0)&amp;" "&amp;VLOOKUP(B658,Лист1!$A$2:$M$63190,3,0)</f>
        <v>Жиляев Марк</v>
      </c>
      <c r="D658" s="50">
        <f>VLOOKUP(B658,Лист1!$A$2:$M$63190,7,0)</f>
        <v>2010</v>
      </c>
      <c r="E658" s="50" t="str">
        <f>VLOOKUP(B658,Лист1!$A$2:$M$63190,8,0)</f>
        <v>III</v>
      </c>
      <c r="F658" s="36" t="str">
        <f>VLOOKUP(B658,Лист1!$A$2:$M$63190,9,0)&amp;IF((VLOOKUP(B658,Лист1!$A$2:$M$63190,10,0))&lt;&gt;0,"-"&amp;VLOOKUP(B658,Лист1!$A$2:$M$63190,10,0)&amp;", ",", ")&amp;VLOOKUP(B658,Лист1!$A$2:$M$63190,11,0)&amp;IF((VLOOKUP(B658,Лист1!$A$2:$M$63190,12,0))&lt;&gt;0,", "&amp;VLOOKUP(B658,Лист1!$A$2:$M$63190,12,0),"")</f>
        <v>Свердловская область, МБОУ ДО СШ "Динамо"</v>
      </c>
      <c r="G658" s="51" t="s">
        <v>1828</v>
      </c>
      <c r="H658" s="51" t="s">
        <v>1982</v>
      </c>
      <c r="I658" s="51"/>
      <c r="J658" s="49"/>
      <c r="K658" s="36" t="str">
        <f>VLOOKUP(B658,Лист1!$A$2:$M$63190,13,0)</f>
        <v>Дедюнин В.В.</v>
      </c>
    </row>
    <row r="659" spans="1:11" ht="17.25" customHeight="1" x14ac:dyDescent="0.2">
      <c r="A659" s="49">
        <v>5</v>
      </c>
      <c r="B659" s="49">
        <v>9346</v>
      </c>
      <c r="C659" s="36" t="str">
        <f>VLOOKUP(B659,Лист1!$A$2:$M$63190,2,0)&amp;" "&amp;VLOOKUP(B659,Лист1!$A$2:$M$63190,3,0)</f>
        <v>Денисов Владислав</v>
      </c>
      <c r="D659" s="50">
        <f>VLOOKUP(B659,Лист1!$A$2:$M$63190,7,0)</f>
        <v>2010</v>
      </c>
      <c r="E659" s="50" t="str">
        <f>VLOOKUP(B659,Лист1!$A$2:$M$63190,8,0)</f>
        <v>II</v>
      </c>
      <c r="F659" s="36" t="str">
        <f>VLOOKUP(B659,Лист1!$A$2:$M$63190,9,0)&amp;IF((VLOOKUP(B659,Лист1!$A$2:$M$63190,10,0))&lt;&gt;0,"-"&amp;VLOOKUP(B659,Лист1!$A$2:$M$63190,10,0)&amp;", ",", ")&amp;VLOOKUP(B659,Лист1!$A$2:$M$63190,11,0)&amp;IF((VLOOKUP(B659,Лист1!$A$2:$M$63190,12,0))&lt;&gt;0,", "&amp;VLOOKUP(B659,Лист1!$A$2:$M$63190,12,0),"")</f>
        <v>Омская область, БУ ДО города Омска «СШОР №3»</v>
      </c>
      <c r="G659" s="51" t="s">
        <v>1827</v>
      </c>
      <c r="H659" s="51" t="s">
        <v>1992</v>
      </c>
      <c r="I659" s="51"/>
      <c r="J659" s="49">
        <v>22</v>
      </c>
      <c r="K659" s="36" t="str">
        <f>VLOOKUP(B659,Лист1!$A$2:$M$63190,13,0)</f>
        <v>Сергеева Л.В.</v>
      </c>
    </row>
    <row r="660" spans="1:11" ht="17.25" customHeight="1" x14ac:dyDescent="0.2">
      <c r="A660" s="49">
        <v>6</v>
      </c>
      <c r="B660" s="49">
        <v>9386</v>
      </c>
      <c r="C660" s="36" t="str">
        <f>VLOOKUP(B660,Лист1!$A$2:$M$63190,2,0)&amp;" "&amp;VLOOKUP(B660,Лист1!$A$2:$M$63190,3,0)</f>
        <v>Бостанарь Илья</v>
      </c>
      <c r="D660" s="50">
        <f>VLOOKUP(B660,Лист1!$A$2:$M$63190,7,0)</f>
        <v>2010</v>
      </c>
      <c r="E660" s="50" t="str">
        <f>VLOOKUP(B660,Лист1!$A$2:$M$63190,8,0)</f>
        <v>III</v>
      </c>
      <c r="F660" s="36" t="str">
        <f>VLOOKUP(B660,Лист1!$A$2:$M$63190,9,0)&amp;IF((VLOOKUP(B660,Лист1!$A$2:$M$63190,10,0))&lt;&gt;0,"-"&amp;VLOOKUP(B660,Лист1!$A$2:$M$63190,10,0)&amp;", ",", ")&amp;VLOOKUP(B660,Лист1!$A$2:$M$63190,11,0)&amp;IF((VLOOKUP(B660,Лист1!$A$2:$M$63190,12,0))&lt;&gt;0,", "&amp;VLOOKUP(B660,Лист1!$A$2:$M$63190,12,0),"")</f>
        <v>Свердловская область, ГАУ ДО СШОР им. Я.И. Рыжкова</v>
      </c>
      <c r="G660" s="51" t="s">
        <v>1818</v>
      </c>
      <c r="H660" s="51" t="s">
        <v>1984</v>
      </c>
      <c r="I660" s="51"/>
      <c r="J660" s="49"/>
      <c r="K660" s="36" t="str">
        <f>VLOOKUP(B660,Лист1!$A$2:$M$63190,13,0)</f>
        <v>Степеренкова А.В., Салахова Ю.Д.</v>
      </c>
    </row>
    <row r="661" spans="1:11" ht="17.25" customHeight="1" x14ac:dyDescent="0.2">
      <c r="A661" s="49">
        <v>7</v>
      </c>
      <c r="B661" s="49">
        <v>9306</v>
      </c>
      <c r="C661" s="36" t="str">
        <f>VLOOKUP(B661,Лист1!$A$2:$M$63190,2,0)&amp;" "&amp;VLOOKUP(B661,Лист1!$A$2:$M$63190,3,0)</f>
        <v>Исаков Иван</v>
      </c>
      <c r="D661" s="50">
        <f>VLOOKUP(B661,Лист1!$A$2:$M$63190,7,0)</f>
        <v>2010</v>
      </c>
      <c r="E661" s="50" t="str">
        <f>VLOOKUP(B661,Лист1!$A$2:$M$63190,8,0)</f>
        <v>III</v>
      </c>
      <c r="F661" s="36" t="str">
        <f>VLOOKUP(B661,Лист1!$A$2:$M$63190,9,0)&amp;IF((VLOOKUP(B661,Лист1!$A$2:$M$63190,10,0))&lt;&gt;0,"-"&amp;VLOOKUP(B661,Лист1!$A$2:$M$63190,10,0)&amp;", ",", ")&amp;VLOOKUP(B661,Лист1!$A$2:$M$63190,11,0)&amp;IF((VLOOKUP(B661,Лист1!$A$2:$M$63190,12,0))&lt;&gt;0,", "&amp;VLOOKUP(B661,Лист1!$A$2:$M$63190,12,0),"")</f>
        <v>Свердловская область, МБОУ ДО СШ "Динамо"</v>
      </c>
      <c r="G661" s="51" t="s">
        <v>1847</v>
      </c>
      <c r="H661" s="51" t="s">
        <v>1983</v>
      </c>
      <c r="I661" s="51"/>
      <c r="J661" s="49"/>
      <c r="K661" s="36" t="str">
        <f>VLOOKUP(B661,Лист1!$A$2:$M$63190,13,0)</f>
        <v>Воробьева Н.В., Леонтьева Т.Б.</v>
      </c>
    </row>
    <row r="662" spans="1:11" ht="17.25" customHeight="1" x14ac:dyDescent="0.2">
      <c r="A662" s="49">
        <v>8</v>
      </c>
      <c r="B662" s="49">
        <v>9341</v>
      </c>
      <c r="C662" s="36" t="str">
        <f>VLOOKUP(B662,Лист1!$A$2:$M$63190,2,0)&amp;" "&amp;VLOOKUP(B662,Лист1!$A$2:$M$63190,3,0)</f>
        <v>Романов Константин</v>
      </c>
      <c r="D662" s="50">
        <f>VLOOKUP(B662,Лист1!$A$2:$M$63190,7,0)</f>
        <v>2010</v>
      </c>
      <c r="E662" s="50" t="str">
        <f>VLOOKUP(B662,Лист1!$A$2:$M$63190,8,0)</f>
        <v>III</v>
      </c>
      <c r="F662" s="36" t="str">
        <f>VLOOKUP(B662,Лист1!$A$2:$M$63190,9,0)&amp;IF((VLOOKUP(B662,Лист1!$A$2:$M$63190,10,0))&lt;&gt;0,"-"&amp;VLOOKUP(B662,Лист1!$A$2:$M$63190,10,0)&amp;", ",", ")&amp;VLOOKUP(B662,Лист1!$A$2:$M$63190,11,0)&amp;IF((VLOOKUP(B662,Лист1!$A$2:$M$63190,12,0))&lt;&gt;0,", "&amp;VLOOKUP(B662,Лист1!$A$2:$M$63190,12,0),"")</f>
        <v>Свердловская область, МБОУ ДО СШ ВИР</v>
      </c>
      <c r="G662" s="51" t="s">
        <v>1821</v>
      </c>
      <c r="H662" s="51" t="s">
        <v>1993</v>
      </c>
      <c r="I662" s="51"/>
      <c r="J662" s="49"/>
      <c r="K662" s="36" t="str">
        <f>VLOOKUP(B662,Лист1!$A$2:$M$63190,13,0)</f>
        <v>Кильметова Т.А.</v>
      </c>
    </row>
    <row r="663" spans="1:11" ht="17.25" customHeight="1" x14ac:dyDescent="0.2">
      <c r="A663" s="49">
        <v>9</v>
      </c>
      <c r="B663" s="49">
        <v>9312</v>
      </c>
      <c r="C663" s="36" t="str">
        <f>VLOOKUP(B663,Лист1!$A$2:$M$63190,2,0)&amp;" "&amp;VLOOKUP(B663,Лист1!$A$2:$M$63190,3,0)</f>
        <v>Сальников Максим</v>
      </c>
      <c r="D663" s="50">
        <f>VLOOKUP(B663,Лист1!$A$2:$M$63190,7,0)</f>
        <v>2011</v>
      </c>
      <c r="E663" s="50" t="str">
        <f>VLOOKUP(B663,Лист1!$A$2:$M$63190,8,0)</f>
        <v>II</v>
      </c>
      <c r="F663" s="36" t="str">
        <f>VLOOKUP(B663,Лист1!$A$2:$M$63190,9,0)&amp;IF((VLOOKUP(B663,Лист1!$A$2:$M$63190,10,0))&lt;&gt;0,"-"&amp;VLOOKUP(B663,Лист1!$A$2:$M$63190,10,0)&amp;", ",", ")&amp;VLOOKUP(B663,Лист1!$A$2:$M$63190,11,0)&amp;IF((VLOOKUP(B663,Лист1!$A$2:$M$63190,12,0))&lt;&gt;0,", "&amp;VLOOKUP(B663,Лист1!$A$2:$M$63190,12,0),"")</f>
        <v>Свердловская область, МБОУ ДО СШ "Динамо"</v>
      </c>
      <c r="G663" s="51" t="s">
        <v>1819</v>
      </c>
      <c r="H663" s="51" t="s">
        <v>2002</v>
      </c>
      <c r="I663" s="51"/>
      <c r="J663" s="49"/>
      <c r="K663" s="36" t="str">
        <f>VLOOKUP(B663,Лист1!$A$2:$M$63190,13,0)</f>
        <v>Воробьева Н.В., Леонтьева Т.Б.</v>
      </c>
    </row>
    <row r="664" spans="1:11" ht="17.25" customHeight="1" x14ac:dyDescent="0.2">
      <c r="A664" s="49">
        <v>10</v>
      </c>
      <c r="B664" s="49">
        <v>9314</v>
      </c>
      <c r="C664" s="36" t="str">
        <f>VLOOKUP(B664,Лист1!$A$2:$M$63190,2,0)&amp;" "&amp;VLOOKUP(B664,Лист1!$A$2:$M$63190,3,0)</f>
        <v>Мурзаев Иван</v>
      </c>
      <c r="D664" s="50">
        <f>VLOOKUP(B664,Лист1!$A$2:$M$63190,7,0)</f>
        <v>2010</v>
      </c>
      <c r="E664" s="50" t="str">
        <f>VLOOKUP(B664,Лист1!$A$2:$M$63190,8,0)</f>
        <v>1 юн.</v>
      </c>
      <c r="F664" s="36" t="str">
        <f>VLOOKUP(B664,Лист1!$A$2:$M$63190,9,0)&amp;IF((VLOOKUP(B664,Лист1!$A$2:$M$63190,10,0))&lt;&gt;0,"-"&amp;VLOOKUP(B664,Лист1!$A$2:$M$63190,10,0)&amp;", ",", ")&amp;VLOOKUP(B664,Лист1!$A$2:$M$63190,11,0)&amp;IF((VLOOKUP(B664,Лист1!$A$2:$M$63190,12,0))&lt;&gt;0,", "&amp;VLOOKUP(B664,Лист1!$A$2:$M$63190,12,0),"")</f>
        <v>Свердловская область, МБОУ ДО СШ "Динамо"</v>
      </c>
      <c r="G664" s="51" t="s">
        <v>1830</v>
      </c>
      <c r="H664" s="51" t="s">
        <v>2003</v>
      </c>
      <c r="I664" s="51"/>
      <c r="J664" s="49"/>
      <c r="K664" s="36" t="str">
        <f>VLOOKUP(B664,Лист1!$A$2:$M$63190,13,0)</f>
        <v>Воробьева Н.В., Леонтьева Т.Б.</v>
      </c>
    </row>
    <row r="665" spans="1:11" ht="17.25" customHeight="1" x14ac:dyDescent="0.2">
      <c r="A665" s="49">
        <v>11</v>
      </c>
      <c r="B665" s="49">
        <v>9326</v>
      </c>
      <c r="C665" s="36" t="str">
        <f>VLOOKUP(B665,Лист1!$A$2:$M$63190,2,0)&amp;" "&amp;VLOOKUP(B665,Лист1!$A$2:$M$63190,3,0)</f>
        <v>Кондаков Александр</v>
      </c>
      <c r="D665" s="50">
        <f>VLOOKUP(B665,Лист1!$A$2:$M$63190,7,0)</f>
        <v>2010</v>
      </c>
      <c r="E665" s="50" t="str">
        <f>VLOOKUP(B665,Лист1!$A$2:$M$63190,8,0)</f>
        <v>II</v>
      </c>
      <c r="F665" s="36" t="str">
        <f>VLOOKUP(B665,Лист1!$A$2:$M$63190,9,0)&amp;IF((VLOOKUP(B665,Лист1!$A$2:$M$63190,10,0))&lt;&gt;0,"-"&amp;VLOOKUP(B665,Лист1!$A$2:$M$63190,10,0)&amp;", ",", ")&amp;VLOOKUP(B665,Лист1!$A$2:$M$63190,11,0)&amp;IF((VLOOKUP(B665,Лист1!$A$2:$M$63190,12,0))&lt;&gt;0,", "&amp;VLOOKUP(B665,Лист1!$A$2:$M$63190,12,0),"")</f>
        <v>Челябинская область, МБУ ДО «СШ "Умка» г. Магнитогорска</v>
      </c>
      <c r="G665" s="51" t="s">
        <v>1820</v>
      </c>
      <c r="H665" s="51" t="s">
        <v>1994</v>
      </c>
      <c r="I665" s="51"/>
      <c r="J665" s="49">
        <v>8</v>
      </c>
      <c r="K665" s="36" t="str">
        <f>VLOOKUP(B665,Лист1!$A$2:$M$63190,13,0)</f>
        <v>Аверьянова С.В</v>
      </c>
    </row>
    <row r="666" spans="1:11" ht="17.25" customHeight="1" x14ac:dyDescent="0.2">
      <c r="A666" s="49">
        <v>12</v>
      </c>
      <c r="B666" s="49">
        <v>9430</v>
      </c>
      <c r="C666" s="36" t="str">
        <f>VLOOKUP(B666,Лист1!$A$2:$M$63190,2,0)&amp;" "&amp;VLOOKUP(B666,Лист1!$A$2:$M$63190,3,0)</f>
        <v>Бирюлев Сергей</v>
      </c>
      <c r="D666" s="50">
        <f>VLOOKUP(B666,Лист1!$A$2:$M$63190,7,0)</f>
        <v>2010</v>
      </c>
      <c r="E666" s="50" t="str">
        <f>VLOOKUP(B666,Лист1!$A$2:$M$63190,8,0)</f>
        <v>1 юн.</v>
      </c>
      <c r="F666" s="36" t="str">
        <f>VLOOKUP(B666,Лист1!$A$2:$M$63190,9,0)&amp;IF((VLOOKUP(B666,Лист1!$A$2:$M$63190,10,0))&lt;&gt;0,"-"&amp;VLOOKUP(B666,Лист1!$A$2:$M$63190,10,0)&amp;", ",", ")&amp;VLOOKUP(B666,Лист1!$A$2:$M$63190,11,0)&amp;IF((VLOOKUP(B666,Лист1!$A$2:$M$63190,12,0))&lt;&gt;0,", "&amp;VLOOKUP(B666,Лист1!$A$2:$M$63190,12,0),"")</f>
        <v>Алтайский край, КГБУ ДО "СШОР им. К. Костенко"</v>
      </c>
      <c r="G666" s="51" t="s">
        <v>1836</v>
      </c>
      <c r="H666" s="51" t="s">
        <v>2005</v>
      </c>
      <c r="I666" s="51"/>
      <c r="J666" s="49"/>
      <c r="K666" s="36" t="str">
        <f>VLOOKUP(B666,Лист1!$A$2:$M$63190,13,0)</f>
        <v>Самсонова Н.В.</v>
      </c>
    </row>
    <row r="667" spans="1:11" ht="17.25" customHeight="1" x14ac:dyDescent="0.2">
      <c r="A667" s="49">
        <v>13</v>
      </c>
      <c r="B667" s="49">
        <v>9429</v>
      </c>
      <c r="C667" s="36" t="str">
        <f>VLOOKUP(B667,Лист1!$A$2:$M$63190,2,0)&amp;" "&amp;VLOOKUP(B667,Лист1!$A$2:$M$63190,3,0)</f>
        <v>Терещенко Никита</v>
      </c>
      <c r="D667" s="50">
        <f>VLOOKUP(B667,Лист1!$A$2:$M$63190,7,0)</f>
        <v>2010</v>
      </c>
      <c r="E667" s="50" t="str">
        <f>VLOOKUP(B667,Лист1!$A$2:$M$63190,8,0)</f>
        <v>II</v>
      </c>
      <c r="F667" s="36" t="str">
        <f>VLOOKUP(B667,Лист1!$A$2:$M$63190,9,0)&amp;IF((VLOOKUP(B667,Лист1!$A$2:$M$63190,10,0))&lt;&gt;0,"-"&amp;VLOOKUP(B667,Лист1!$A$2:$M$63190,10,0)&amp;", ",", ")&amp;VLOOKUP(B667,Лист1!$A$2:$M$63190,11,0)&amp;IF((VLOOKUP(B667,Лист1!$A$2:$M$63190,12,0))&lt;&gt;0,", "&amp;VLOOKUP(B667,Лист1!$A$2:$M$63190,12,0),"")</f>
        <v>Алтайский край, КГБУ ДО "СШОР им. К. Костенко"</v>
      </c>
      <c r="G667" s="51" t="s">
        <v>1837</v>
      </c>
      <c r="H667" s="51" t="s">
        <v>1987</v>
      </c>
      <c r="I667" s="51"/>
      <c r="J667" s="49"/>
      <c r="K667" s="36" t="str">
        <f>VLOOKUP(B667,Лист1!$A$2:$M$63190,13,0)</f>
        <v>Носачев С.Ю.</v>
      </c>
    </row>
    <row r="668" spans="1:11" ht="17.25" customHeight="1" x14ac:dyDescent="0.2">
      <c r="A668" s="49">
        <v>14</v>
      </c>
      <c r="B668" s="49">
        <v>9315</v>
      </c>
      <c r="C668" s="36" t="str">
        <f>VLOOKUP(B668,Лист1!$A$2:$M$63190,2,0)&amp;" "&amp;VLOOKUP(B668,Лист1!$A$2:$M$63190,3,0)</f>
        <v>Арефьев Лев</v>
      </c>
      <c r="D668" s="50">
        <f>VLOOKUP(B668,Лист1!$A$2:$M$63190,7,0)</f>
        <v>2011</v>
      </c>
      <c r="E668" s="50" t="str">
        <f>VLOOKUP(B668,Лист1!$A$2:$M$63190,8,0)</f>
        <v>III</v>
      </c>
      <c r="F668" s="36" t="str">
        <f>VLOOKUP(B668,Лист1!$A$2:$M$63190,9,0)&amp;IF((VLOOKUP(B668,Лист1!$A$2:$M$63190,10,0))&lt;&gt;0,"-"&amp;VLOOKUP(B668,Лист1!$A$2:$M$63190,10,0)&amp;", ",", ")&amp;VLOOKUP(B668,Лист1!$A$2:$M$63190,11,0)&amp;IF((VLOOKUP(B668,Лист1!$A$2:$M$63190,12,0))&lt;&gt;0,", "&amp;VLOOKUP(B668,Лист1!$A$2:$M$63190,12,0),"")</f>
        <v>Свердловская область, МБОУ ДО СШ "Динамо"</v>
      </c>
      <c r="G668" s="51" t="s">
        <v>1839</v>
      </c>
      <c r="H668" s="51" t="s">
        <v>1996</v>
      </c>
      <c r="I668" s="51"/>
      <c r="J668" s="49"/>
      <c r="K668" s="36" t="str">
        <f>VLOOKUP(B668,Лист1!$A$2:$M$63190,13,0)</f>
        <v>Воробьев В.В.</v>
      </c>
    </row>
    <row r="669" spans="1:11" ht="17.25" customHeight="1" x14ac:dyDescent="0.2">
      <c r="A669" s="49">
        <v>15</v>
      </c>
      <c r="B669" s="49">
        <v>9425</v>
      </c>
      <c r="C669" s="36" t="str">
        <f>VLOOKUP(B669,Лист1!$A$2:$M$63190,2,0)&amp;" "&amp;VLOOKUP(B669,Лист1!$A$2:$M$63190,3,0)</f>
        <v>Гиршфельд Даниил</v>
      </c>
      <c r="D669" s="50">
        <f>VLOOKUP(B669,Лист1!$A$2:$M$63190,7,0)</f>
        <v>2010</v>
      </c>
      <c r="E669" s="50" t="str">
        <f>VLOOKUP(B669,Лист1!$A$2:$M$63190,8,0)</f>
        <v>II</v>
      </c>
      <c r="F669" s="36" t="str">
        <f>VLOOKUP(B669,Лист1!$A$2:$M$63190,9,0)&amp;IF((VLOOKUP(B669,Лист1!$A$2:$M$63190,10,0))&lt;&gt;0,"-"&amp;VLOOKUP(B669,Лист1!$A$2:$M$63190,10,0)&amp;", ",", ")&amp;VLOOKUP(B669,Лист1!$A$2:$M$63190,11,0)&amp;IF((VLOOKUP(B669,Лист1!$A$2:$M$63190,12,0))&lt;&gt;0,", "&amp;VLOOKUP(B669,Лист1!$A$2:$M$63190,12,0),"")</f>
        <v>Алтайский край, КГБУ ДО "СШОР им. К. Костенко"</v>
      </c>
      <c r="G669" s="51" t="s">
        <v>1849</v>
      </c>
      <c r="H669" s="51" t="s">
        <v>2004</v>
      </c>
      <c r="I669" s="51"/>
      <c r="J669" s="49"/>
      <c r="K669" s="36" t="str">
        <f>VLOOKUP(B669,Лист1!$A$2:$M$63190,13,0)</f>
        <v>Носачев С.Ю., Стребков В.А.</v>
      </c>
    </row>
    <row r="670" spans="1:11" ht="17.25" customHeight="1" x14ac:dyDescent="0.2">
      <c r="A670" s="49">
        <v>16</v>
      </c>
      <c r="B670" s="49">
        <v>9407</v>
      </c>
      <c r="C670" s="36" t="str">
        <f>VLOOKUP(B670,Лист1!$A$2:$M$63190,2,0)&amp;" "&amp;VLOOKUP(B670,Лист1!$A$2:$M$63190,3,0)</f>
        <v>Шост Яромир</v>
      </c>
      <c r="D670" s="50">
        <f>VLOOKUP(B670,Лист1!$A$2:$M$63190,7,0)</f>
        <v>2011</v>
      </c>
      <c r="E670" s="50" t="str">
        <f>VLOOKUP(B670,Лист1!$A$2:$M$63190,8,0)</f>
        <v>II</v>
      </c>
      <c r="F670" s="36" t="str">
        <f>VLOOKUP(B670,Лист1!$A$2:$M$63190,9,0)&amp;IF((VLOOKUP(B670,Лист1!$A$2:$M$63190,10,0))&lt;&gt;0,"-"&amp;VLOOKUP(B670,Лист1!$A$2:$M$63190,10,0)&amp;", ",", ")&amp;VLOOKUP(B670,Лист1!$A$2:$M$63190,11,0)&amp;IF((VLOOKUP(B670,Лист1!$A$2:$M$63190,12,0))&lt;&gt;0,", "&amp;VLOOKUP(B670,Лист1!$A$2:$M$63190,12,0),"")</f>
        <v>Омская область, АУ ДО «Спортивная школа «Сибирь»</v>
      </c>
      <c r="G670" s="51" t="s">
        <v>1848</v>
      </c>
      <c r="H670" s="51" t="s">
        <v>1985</v>
      </c>
      <c r="I670" s="51"/>
      <c r="J670" s="49"/>
      <c r="K670" s="36" t="str">
        <f>VLOOKUP(B670,Лист1!$A$2:$M$63190,13,0)</f>
        <v>Вольнова А.С.</v>
      </c>
    </row>
    <row r="671" spans="1:11" ht="17.25" customHeight="1" x14ac:dyDescent="0.2">
      <c r="A671" s="49">
        <v>17</v>
      </c>
      <c r="B671" s="49">
        <v>9331</v>
      </c>
      <c r="C671" s="36" t="str">
        <f>VLOOKUP(B671,Лист1!$A$2:$M$63190,2,0)&amp;" "&amp;VLOOKUP(B671,Лист1!$A$2:$M$63190,3,0)</f>
        <v>Лапин Вячеслав</v>
      </c>
      <c r="D671" s="50">
        <f>VLOOKUP(B671,Лист1!$A$2:$M$63190,7,0)</f>
        <v>2011</v>
      </c>
      <c r="E671" s="50" t="str">
        <f>VLOOKUP(B671,Лист1!$A$2:$M$63190,8,0)</f>
        <v>III</v>
      </c>
      <c r="F671" s="36" t="str">
        <f>VLOOKUP(B671,Лист1!$A$2:$M$63190,9,0)&amp;IF((VLOOKUP(B671,Лист1!$A$2:$M$63190,10,0))&lt;&gt;0,"-"&amp;VLOOKUP(B671,Лист1!$A$2:$M$63190,10,0)&amp;", ",", ")&amp;VLOOKUP(B671,Лист1!$A$2:$M$63190,11,0)&amp;IF((VLOOKUP(B671,Лист1!$A$2:$M$63190,12,0))&lt;&gt;0,", "&amp;VLOOKUP(B671,Лист1!$A$2:$M$63190,12,0),"")</f>
        <v>Свердловская область, МБОУ ДО СШ "Динамо"</v>
      </c>
      <c r="G671" s="51" t="s">
        <v>1840</v>
      </c>
      <c r="H671" s="51" t="s">
        <v>1986</v>
      </c>
      <c r="I671" s="51"/>
      <c r="J671" s="49"/>
      <c r="K671" s="36" t="str">
        <f>VLOOKUP(B671,Лист1!$A$2:$M$63190,13,0)</f>
        <v>Воробьев В.В.</v>
      </c>
    </row>
    <row r="672" spans="1:11" ht="17.25" customHeight="1" x14ac:dyDescent="0.2">
      <c r="A672" s="49">
        <v>18</v>
      </c>
      <c r="B672" s="49">
        <v>9333</v>
      </c>
      <c r="C672" s="36" t="str">
        <f>VLOOKUP(B672,Лист1!$A$2:$M$63190,2,0)&amp;" "&amp;VLOOKUP(B672,Лист1!$A$2:$M$63190,3,0)</f>
        <v>Сидоренко Михаил</v>
      </c>
      <c r="D672" s="50">
        <f>VLOOKUP(B672,Лист1!$A$2:$M$63190,7,0)</f>
        <v>2011</v>
      </c>
      <c r="E672" s="50" t="str">
        <f>VLOOKUP(B672,Лист1!$A$2:$M$63190,8,0)</f>
        <v>II</v>
      </c>
      <c r="F672" s="36" t="str">
        <f>VLOOKUP(B672,Лист1!$A$2:$M$63190,9,0)&amp;IF((VLOOKUP(B672,Лист1!$A$2:$M$63190,10,0))&lt;&gt;0,"-"&amp;VLOOKUP(B672,Лист1!$A$2:$M$63190,10,0)&amp;", ",", ")&amp;VLOOKUP(B672,Лист1!$A$2:$M$63190,11,0)&amp;IF((VLOOKUP(B672,Лист1!$A$2:$M$63190,12,0))&lt;&gt;0,", "&amp;VLOOKUP(B672,Лист1!$A$2:$M$63190,12,0),"")</f>
        <v>Свердловская область, МБОУ ДО СШ "Динамо"</v>
      </c>
      <c r="G672" s="51" t="s">
        <v>1838</v>
      </c>
      <c r="H672" s="51" t="s">
        <v>1995</v>
      </c>
      <c r="I672" s="51"/>
      <c r="J672" s="49"/>
      <c r="K672" s="36" t="str">
        <f>VLOOKUP(B672,Лист1!$A$2:$M$63190,13,0)</f>
        <v>Воробьев В.В.</v>
      </c>
    </row>
    <row r="673" spans="1:11" ht="17.25" customHeight="1" x14ac:dyDescent="0.2">
      <c r="A673" s="49"/>
      <c r="B673" s="49">
        <v>9329</v>
      </c>
      <c r="C673" s="36" t="str">
        <f>VLOOKUP(B673,Лист1!$A$2:$M$63190,2,0)&amp;" "&amp;VLOOKUP(B673,Лист1!$A$2:$M$63190,3,0)</f>
        <v>Качесов Александр</v>
      </c>
      <c r="D673" s="50">
        <f>VLOOKUP(B673,Лист1!$A$2:$M$63190,7,0)</f>
        <v>2010</v>
      </c>
      <c r="E673" s="50" t="str">
        <f>VLOOKUP(B673,Лист1!$A$2:$M$63190,8,0)</f>
        <v>1 юн.</v>
      </c>
      <c r="F673" s="36" t="str">
        <f>VLOOKUP(B673,Лист1!$A$2:$M$63190,9,0)&amp;IF((VLOOKUP(B673,Лист1!$A$2:$M$63190,10,0))&lt;&gt;0,"-"&amp;VLOOKUP(B673,Лист1!$A$2:$M$63190,10,0)&amp;", ",", ")&amp;VLOOKUP(B673,Лист1!$A$2:$M$63190,11,0)&amp;IF((VLOOKUP(B673,Лист1!$A$2:$M$63190,12,0))&lt;&gt;0,", "&amp;VLOOKUP(B673,Лист1!$A$2:$M$63190,12,0),"")</f>
        <v>Свердловская область, МБОУ ДО СШ "Динамо"</v>
      </c>
      <c r="G673" s="51" t="s">
        <v>1824</v>
      </c>
      <c r="H673" s="51" t="s">
        <v>2008</v>
      </c>
      <c r="I673" s="51"/>
      <c r="J673" s="49"/>
      <c r="K673" s="36" t="str">
        <f>VLOOKUP(B673,Лист1!$A$2:$M$63190,13,0)</f>
        <v>Воробьев В.В.</v>
      </c>
    </row>
    <row r="674" spans="1:11" ht="17.25" customHeight="1" x14ac:dyDescent="0.2">
      <c r="A674" s="49"/>
      <c r="B674" s="49">
        <v>9409</v>
      </c>
      <c r="C674" s="36" t="str">
        <f>VLOOKUP(B674,Лист1!$A$2:$M$63190,2,0)&amp;" "&amp;VLOOKUP(B674,Лист1!$A$2:$M$63190,3,0)</f>
        <v>Шамгонов Аслан</v>
      </c>
      <c r="D674" s="50">
        <f>VLOOKUP(B674,Лист1!$A$2:$M$63190,7,0)</f>
        <v>2011</v>
      </c>
      <c r="E674" s="50" t="str">
        <f>VLOOKUP(B674,Лист1!$A$2:$M$63190,8,0)</f>
        <v>II</v>
      </c>
      <c r="F674" s="36" t="str">
        <f>VLOOKUP(B674,Лист1!$A$2:$M$63190,9,0)&amp;IF((VLOOKUP(B674,Лист1!$A$2:$M$63190,10,0))&lt;&gt;0,"-"&amp;VLOOKUP(B674,Лист1!$A$2:$M$63190,10,0)&amp;", ",", ")&amp;VLOOKUP(B674,Лист1!$A$2:$M$63190,11,0)&amp;IF((VLOOKUP(B674,Лист1!$A$2:$M$63190,12,0))&lt;&gt;0,", "&amp;VLOOKUP(B674,Лист1!$A$2:$M$63190,12,0),"")</f>
        <v>Омская область, БУ ДО города Омска «СШОР №3»</v>
      </c>
      <c r="G674" s="51" t="s">
        <v>1825</v>
      </c>
      <c r="H674" s="51"/>
      <c r="I674" s="51"/>
      <c r="J674" s="49"/>
      <c r="K674" s="36" t="str">
        <f>VLOOKUP(B674,Лист1!$A$2:$M$63190,13,0)</f>
        <v>Сотникова Л.А.</v>
      </c>
    </row>
    <row r="675" spans="1:11" ht="17.25" customHeight="1" x14ac:dyDescent="0.2">
      <c r="A675" s="49"/>
      <c r="B675" s="49">
        <v>9308</v>
      </c>
      <c r="C675" s="36" t="str">
        <f>VLOOKUP(B675,Лист1!$A$2:$M$63190,2,0)&amp;" "&amp;VLOOKUP(B675,Лист1!$A$2:$M$63190,3,0)</f>
        <v>Аверкин Кирилл</v>
      </c>
      <c r="D675" s="50">
        <f>VLOOKUP(B675,Лист1!$A$2:$M$63190,7,0)</f>
        <v>2011</v>
      </c>
      <c r="E675" s="50" t="str">
        <f>VLOOKUP(B675,Лист1!$A$2:$M$63190,8,0)</f>
        <v>III</v>
      </c>
      <c r="F675" s="36" t="str">
        <f>VLOOKUP(B675,Лист1!$A$2:$M$63190,9,0)&amp;IF((VLOOKUP(B675,Лист1!$A$2:$M$63190,10,0))&lt;&gt;0,"-"&amp;VLOOKUP(B675,Лист1!$A$2:$M$63190,10,0)&amp;", ",", ")&amp;VLOOKUP(B675,Лист1!$A$2:$M$63190,11,0)&amp;IF((VLOOKUP(B675,Лист1!$A$2:$M$63190,12,0))&lt;&gt;0,", "&amp;VLOOKUP(B675,Лист1!$A$2:$M$63190,12,0),"")</f>
        <v>Свердловская область, МБОУ ДО СШ "Динамо"</v>
      </c>
      <c r="G675" s="51" t="s">
        <v>1822</v>
      </c>
      <c r="H675" s="51" t="s">
        <v>1989</v>
      </c>
      <c r="I675" s="51"/>
      <c r="J675" s="49"/>
      <c r="K675" s="36" t="str">
        <f>VLOOKUP(B675,Лист1!$A$2:$M$63190,13,0)</f>
        <v>Воробьева Н.В., Леонтьева Т.Б.</v>
      </c>
    </row>
    <row r="676" spans="1:11" ht="17.25" customHeight="1" x14ac:dyDescent="0.2">
      <c r="A676" s="49"/>
      <c r="B676" s="49">
        <v>9405</v>
      </c>
      <c r="C676" s="36" t="str">
        <f>VLOOKUP(B676,Лист1!$A$2:$M$63190,2,0)&amp;" "&amp;VLOOKUP(B676,Лист1!$A$2:$M$63190,3,0)</f>
        <v>Райфикестр Михаил</v>
      </c>
      <c r="D676" s="50">
        <f>VLOOKUP(B676,Лист1!$A$2:$M$63190,7,0)</f>
        <v>2010</v>
      </c>
      <c r="E676" s="50" t="str">
        <f>VLOOKUP(B676,Лист1!$A$2:$M$63190,8,0)</f>
        <v>II</v>
      </c>
      <c r="F676" s="36" t="str">
        <f>VLOOKUP(B676,Лист1!$A$2:$M$63190,9,0)&amp;IF((VLOOKUP(B676,Лист1!$A$2:$M$63190,10,0))&lt;&gt;0,"-"&amp;VLOOKUP(B676,Лист1!$A$2:$M$63190,10,0)&amp;", ",", ")&amp;VLOOKUP(B676,Лист1!$A$2:$M$63190,11,0)&amp;IF((VLOOKUP(B676,Лист1!$A$2:$M$63190,12,0))&lt;&gt;0,", "&amp;VLOOKUP(B676,Лист1!$A$2:$M$63190,12,0),"")</f>
        <v>Омская область, АУ ДО «Спортивная школа «Сибирь»</v>
      </c>
      <c r="G676" s="51" t="s">
        <v>1823</v>
      </c>
      <c r="H676" s="51" t="s">
        <v>2007</v>
      </c>
      <c r="I676" s="51"/>
      <c r="J676" s="49"/>
      <c r="K676" s="36" t="str">
        <f>VLOOKUP(B676,Лист1!$A$2:$M$63190,13,0)</f>
        <v>Сотникова Л.А.</v>
      </c>
    </row>
    <row r="677" spans="1:11" ht="17.25" customHeight="1" x14ac:dyDescent="0.2">
      <c r="A677" s="49"/>
      <c r="B677" s="49">
        <v>9424</v>
      </c>
      <c r="C677" s="36" t="str">
        <f>VLOOKUP(B677,Лист1!$A$2:$M$63190,2,0)&amp;" "&amp;VLOOKUP(B677,Лист1!$A$2:$M$63190,3,0)</f>
        <v>Прудников Алексей</v>
      </c>
      <c r="D677" s="50">
        <f>VLOOKUP(B677,Лист1!$A$2:$M$63190,7,0)</f>
        <v>2010</v>
      </c>
      <c r="E677" s="50" t="str">
        <f>VLOOKUP(B677,Лист1!$A$2:$M$63190,8,0)</f>
        <v>II</v>
      </c>
      <c r="F677" s="36" t="str">
        <f>VLOOKUP(B677,Лист1!$A$2:$M$63190,9,0)&amp;IF((VLOOKUP(B677,Лист1!$A$2:$M$63190,10,0))&lt;&gt;0,"-"&amp;VLOOKUP(B677,Лист1!$A$2:$M$63190,10,0)&amp;", ",", ")&amp;VLOOKUP(B677,Лист1!$A$2:$M$63190,11,0)&amp;IF((VLOOKUP(B677,Лист1!$A$2:$M$63190,12,0))&lt;&gt;0,", "&amp;VLOOKUP(B677,Лист1!$A$2:$M$63190,12,0),"")</f>
        <v>Алтайский край, КГБУ ДО "СШОР им. К.Костенко"</v>
      </c>
      <c r="G677" s="51" t="s">
        <v>1826</v>
      </c>
      <c r="H677" s="51"/>
      <c r="I677" s="51"/>
      <c r="J677" s="49"/>
      <c r="K677" s="36" t="str">
        <f>VLOOKUP(B677,Лист1!$A$2:$M$63190,13,0)</f>
        <v>Носачев С.Ю., Стребков В.А.</v>
      </c>
    </row>
    <row r="678" spans="1:11" ht="17.25" customHeight="1" x14ac:dyDescent="0.2">
      <c r="A678" s="49"/>
      <c r="B678" s="49">
        <v>9391</v>
      </c>
      <c r="C678" s="36" t="str">
        <f>VLOOKUP(B678,Лист1!$A$2:$M$63190,2,0)&amp;" "&amp;VLOOKUP(B678,Лист1!$A$2:$M$63190,3,0)</f>
        <v>Бурлаков Стёпа</v>
      </c>
      <c r="D678" s="50">
        <f>VLOOKUP(B678,Лист1!$A$2:$M$63190,7,0)</f>
        <v>2010</v>
      </c>
      <c r="E678" s="50" t="str">
        <f>VLOOKUP(B678,Лист1!$A$2:$M$63190,8,0)</f>
        <v>1 юн.</v>
      </c>
      <c r="F678" s="36" t="str">
        <f>VLOOKUP(B678,Лист1!$A$2:$M$63190,9,0)&amp;IF((VLOOKUP(B678,Лист1!$A$2:$M$63190,10,0))&lt;&gt;0,"-"&amp;VLOOKUP(B678,Лист1!$A$2:$M$63190,10,0)&amp;", ",", ")&amp;VLOOKUP(B678,Лист1!$A$2:$M$63190,11,0)&amp;IF((VLOOKUP(B678,Лист1!$A$2:$M$63190,12,0))&lt;&gt;0,", "&amp;VLOOKUP(B678,Лист1!$A$2:$M$63190,12,0),"")</f>
        <v>Свердловская область, МБОУ ДО СШ "Динамо"</v>
      </c>
      <c r="G678" s="51" t="s">
        <v>1833</v>
      </c>
      <c r="H678" s="51" t="s">
        <v>1990</v>
      </c>
      <c r="I678" s="51"/>
      <c r="J678" s="49"/>
      <c r="K678" s="36" t="str">
        <f>VLOOKUP(B678,Лист1!$A$2:$M$63190,13,0)</f>
        <v>Дедюнин В.В., Леонтьева Т.Б.</v>
      </c>
    </row>
    <row r="679" spans="1:11" ht="17.25" customHeight="1" x14ac:dyDescent="0.2">
      <c r="A679" s="49"/>
      <c r="B679" s="49">
        <v>9351</v>
      </c>
      <c r="C679" s="36" t="str">
        <f>VLOOKUP(B679,Лист1!$A$2:$M$63190,2,0)&amp;" "&amp;VLOOKUP(B679,Лист1!$A$2:$M$63190,3,0)</f>
        <v>Резинкин Данила</v>
      </c>
      <c r="D679" s="50">
        <f>VLOOKUP(B679,Лист1!$A$2:$M$63190,7,0)</f>
        <v>2010</v>
      </c>
      <c r="E679" s="50" t="str">
        <f>VLOOKUP(B679,Лист1!$A$2:$M$63190,8,0)</f>
        <v>II</v>
      </c>
      <c r="F679" s="36" t="str">
        <f>VLOOKUP(B679,Лист1!$A$2:$M$63190,9,0)&amp;IF((VLOOKUP(B679,Лист1!$A$2:$M$63190,10,0))&lt;&gt;0,"-"&amp;VLOOKUP(B679,Лист1!$A$2:$M$63190,10,0)&amp;", ",", ")&amp;VLOOKUP(B679,Лист1!$A$2:$M$63190,11,0)&amp;IF((VLOOKUP(B679,Лист1!$A$2:$M$63190,12,0))&lt;&gt;0,", "&amp;VLOOKUP(B679,Лист1!$A$2:$M$63190,12,0),"")</f>
        <v>Челябинская область, МБУ ДО СШОР №11 г. Челябинска</v>
      </c>
      <c r="G679" s="51" t="s">
        <v>1831</v>
      </c>
      <c r="H679" s="51" t="s">
        <v>1997</v>
      </c>
      <c r="I679" s="51"/>
      <c r="J679" s="49"/>
      <c r="K679" s="36" t="str">
        <f>VLOOKUP(B679,Лист1!$A$2:$M$63190,13,0)</f>
        <v>Пелевина И.В.</v>
      </c>
    </row>
    <row r="680" spans="1:11" ht="17.25" customHeight="1" x14ac:dyDescent="0.2">
      <c r="A680" s="49"/>
      <c r="B680" s="49">
        <v>9313</v>
      </c>
      <c r="C680" s="36" t="str">
        <f>VLOOKUP(B680,Лист1!$A$2:$M$63190,2,0)&amp;" "&amp;VLOOKUP(B680,Лист1!$A$2:$M$63190,3,0)</f>
        <v>Поташкин Степан</v>
      </c>
      <c r="D680" s="50">
        <f>VLOOKUP(B680,Лист1!$A$2:$M$63190,7,0)</f>
        <v>2010</v>
      </c>
      <c r="E680" s="50" t="str">
        <f>VLOOKUP(B680,Лист1!$A$2:$M$63190,8,0)</f>
        <v>1 юн.</v>
      </c>
      <c r="F680" s="36" t="str">
        <f>VLOOKUP(B680,Лист1!$A$2:$M$63190,9,0)&amp;IF((VLOOKUP(B680,Лист1!$A$2:$M$63190,10,0))&lt;&gt;0,"-"&amp;VLOOKUP(B680,Лист1!$A$2:$M$63190,10,0)&amp;", ",", ")&amp;VLOOKUP(B680,Лист1!$A$2:$M$63190,11,0)&amp;IF((VLOOKUP(B680,Лист1!$A$2:$M$63190,12,0))&lt;&gt;0,", "&amp;VLOOKUP(B680,Лист1!$A$2:$M$63190,12,0),"")</f>
        <v>Свердловская область, МБОУ ДО СШ "Динамо"</v>
      </c>
      <c r="G680" s="51" t="s">
        <v>1834</v>
      </c>
      <c r="H680" s="51"/>
      <c r="I680" s="51"/>
      <c r="J680" s="49"/>
      <c r="K680" s="36" t="str">
        <f>VLOOKUP(B680,Лист1!$A$2:$M$63190,13,0)</f>
        <v>Воробьева Н.В., Леонтьева Т.Б.</v>
      </c>
    </row>
    <row r="681" spans="1:11" ht="17.25" customHeight="1" x14ac:dyDescent="0.2">
      <c r="A681" s="49"/>
      <c r="B681" s="49">
        <v>9414</v>
      </c>
      <c r="C681" s="36" t="str">
        <f>VLOOKUP(B681,Лист1!$A$2:$M$63190,2,0)&amp;" "&amp;VLOOKUP(B681,Лист1!$A$2:$M$63190,3,0)</f>
        <v>Выштикалюк Алексей</v>
      </c>
      <c r="D681" s="50">
        <f>VLOOKUP(B681,Лист1!$A$2:$M$63190,7,0)</f>
        <v>2010</v>
      </c>
      <c r="E681" s="50" t="str">
        <f>VLOOKUP(B681,Лист1!$A$2:$M$63190,8,0)</f>
        <v>II</v>
      </c>
      <c r="F681" s="36" t="str">
        <f>VLOOKUP(B681,Лист1!$A$2:$M$63190,9,0)&amp;IF((VLOOKUP(B681,Лист1!$A$2:$M$63190,10,0))&lt;&gt;0,"-"&amp;VLOOKUP(B681,Лист1!$A$2:$M$63190,10,0)&amp;", ",", ")&amp;VLOOKUP(B681,Лист1!$A$2:$M$63190,11,0)&amp;IF((VLOOKUP(B681,Лист1!$A$2:$M$63190,12,0))&lt;&gt;0,", "&amp;VLOOKUP(B681,Лист1!$A$2:$M$63190,12,0),"")</f>
        <v>Омская область, БУ ДО города Омска «СШОР №3»</v>
      </c>
      <c r="G681" s="51" t="s">
        <v>1832</v>
      </c>
      <c r="H681" s="51" t="s">
        <v>1988</v>
      </c>
      <c r="I681" s="51"/>
      <c r="J681" s="49"/>
      <c r="K681" s="36" t="str">
        <f>VLOOKUP(B681,Лист1!$A$2:$M$63190,13,0)</f>
        <v>Мусс О.В.</v>
      </c>
    </row>
    <row r="682" spans="1:11" ht="17.25" customHeight="1" x14ac:dyDescent="0.2">
      <c r="A682" s="49"/>
      <c r="B682" s="49">
        <v>9309</v>
      </c>
      <c r="C682" s="36" t="str">
        <f>VLOOKUP(B682,Лист1!$A$2:$M$63190,2,0)&amp;" "&amp;VLOOKUP(B682,Лист1!$A$2:$M$63190,3,0)</f>
        <v>Третьяков Валентин</v>
      </c>
      <c r="D682" s="50">
        <f>VLOOKUP(B682,Лист1!$A$2:$M$63190,7,0)</f>
        <v>2011</v>
      </c>
      <c r="E682" s="50" t="str">
        <f>VLOOKUP(B682,Лист1!$A$2:$M$63190,8,0)</f>
        <v>III</v>
      </c>
      <c r="F682" s="36" t="str">
        <f>VLOOKUP(B682,Лист1!$A$2:$M$63190,9,0)&amp;IF((VLOOKUP(B682,Лист1!$A$2:$M$63190,10,0))&lt;&gt;0,"-"&amp;VLOOKUP(B682,Лист1!$A$2:$M$63190,10,0)&amp;", ",", ")&amp;VLOOKUP(B682,Лист1!$A$2:$M$63190,11,0)&amp;IF((VLOOKUP(B682,Лист1!$A$2:$M$63190,12,0))&lt;&gt;0,", "&amp;VLOOKUP(B682,Лист1!$A$2:$M$63190,12,0),"")</f>
        <v>Свердловская область, МБОУ ДО СШ "Динамо"</v>
      </c>
      <c r="G682" s="51" t="s">
        <v>1835</v>
      </c>
      <c r="H682" s="51"/>
      <c r="I682" s="51"/>
      <c r="J682" s="49"/>
      <c r="K682" s="36" t="str">
        <f>VLOOKUP(B682,Лист1!$A$2:$M$63190,13,0)</f>
        <v>Воробьева Н.В., Леонтьева Т.Б.</v>
      </c>
    </row>
    <row r="683" spans="1:11" ht="17.25" customHeight="1" x14ac:dyDescent="0.2">
      <c r="A683" s="49" t="s">
        <v>1844</v>
      </c>
      <c r="B683" s="49">
        <v>9410</v>
      </c>
      <c r="C683" s="36" t="str">
        <f>VLOOKUP(B683,Лист1!$A$2:$M$63190,2,0)&amp;" "&amp;VLOOKUP(B683,Лист1!$A$2:$M$63190,3,0)</f>
        <v>Дмитриенко Дмитрий</v>
      </c>
      <c r="D683" s="50">
        <f>VLOOKUP(B683,Лист1!$A$2:$M$63190,7,0)</f>
        <v>2012</v>
      </c>
      <c r="E683" s="50" t="str">
        <f>VLOOKUP(B683,Лист1!$A$2:$M$63190,8,0)</f>
        <v>III</v>
      </c>
      <c r="F683" s="36" t="str">
        <f>VLOOKUP(B683,Лист1!$A$2:$M$63190,9,0)&amp;IF((VLOOKUP(B683,Лист1!$A$2:$M$63190,10,0))&lt;&gt;0,"-"&amp;VLOOKUP(B683,Лист1!$A$2:$M$63190,10,0)&amp;", ",", ")&amp;VLOOKUP(B683,Лист1!$A$2:$M$63190,11,0)&amp;IF((VLOOKUP(B683,Лист1!$A$2:$M$63190,12,0))&lt;&gt;0,", "&amp;VLOOKUP(B683,Лист1!$A$2:$M$63190,12,0),"")</f>
        <v>Омская область, БУ ДО города Омска «СШОР №3»</v>
      </c>
      <c r="G683" s="51" t="s">
        <v>1854</v>
      </c>
      <c r="H683" s="51"/>
      <c r="I683" s="51"/>
      <c r="J683" s="49"/>
      <c r="K683" s="36" t="str">
        <f>VLOOKUP(B683,Лист1!$A$2:$M$63190,13,0)</f>
        <v>Сотникова Л.А.</v>
      </c>
    </row>
    <row r="684" spans="1:11" ht="17.25" customHeight="1" x14ac:dyDescent="0.2">
      <c r="A684" s="49">
        <v>10</v>
      </c>
      <c r="B684" s="49">
        <v>9316</v>
      </c>
      <c r="C684" s="36" t="str">
        <f>VLOOKUP(B684,Лист1!$A$2:$M$63190,2,0)&amp;" "&amp;VLOOKUP(B684,Лист1!$A$2:$M$63190,3,0)</f>
        <v>Бориков Георгий</v>
      </c>
      <c r="D684" s="50">
        <f>VLOOKUP(B684,Лист1!$A$2:$M$63190,7,0)</f>
        <v>2010</v>
      </c>
      <c r="E684" s="50" t="str">
        <f>VLOOKUP(B684,Лист1!$A$2:$M$63190,8,0)</f>
        <v>II</v>
      </c>
      <c r="F684" s="36" t="str">
        <f>VLOOKUP(B684,Лист1!$A$2:$M$63190,9,0)&amp;IF((VLOOKUP(B684,Лист1!$A$2:$M$63190,10,0))&lt;&gt;0,"-"&amp;VLOOKUP(B684,Лист1!$A$2:$M$63190,10,0)&amp;", ",", ")&amp;VLOOKUP(B684,Лист1!$A$2:$M$63190,11,0)&amp;IF((VLOOKUP(B684,Лист1!$A$2:$M$63190,12,0))&lt;&gt;0,", "&amp;VLOOKUP(B684,Лист1!$A$2:$M$63190,12,0),"")</f>
        <v>Челябинская область, МБУ ДО СШОР №11 г. Челябинска</v>
      </c>
      <c r="G684" s="51" t="s">
        <v>1842</v>
      </c>
      <c r="H684" s="51" t="s">
        <v>1998</v>
      </c>
      <c r="I684" s="51"/>
      <c r="J684" s="49"/>
      <c r="K684" s="36" t="str">
        <f>VLOOKUP(B684,Лист1!$A$2:$M$63190,13,0)</f>
        <v>Пелевина И.В.</v>
      </c>
    </row>
    <row r="685" spans="1:11" ht="17.25" customHeight="1" x14ac:dyDescent="0.2">
      <c r="A685" s="49"/>
      <c r="B685" s="49">
        <v>9332</v>
      </c>
      <c r="C685" s="36" t="str">
        <f>VLOOKUP(B685,Лист1!$A$2:$M$63190,2,0)&amp;" "&amp;VLOOKUP(B685,Лист1!$A$2:$M$63190,3,0)</f>
        <v>Рожкин Виктор</v>
      </c>
      <c r="D685" s="50">
        <f>VLOOKUP(B685,Лист1!$A$2:$M$63190,7,0)</f>
        <v>2010</v>
      </c>
      <c r="E685" s="50" t="str">
        <f>VLOOKUP(B685,Лист1!$A$2:$M$63190,8,0)</f>
        <v>III</v>
      </c>
      <c r="F685" s="36" t="str">
        <f>VLOOKUP(B685,Лист1!$A$2:$M$63190,9,0)&amp;IF((VLOOKUP(B685,Лист1!$A$2:$M$63190,10,0))&lt;&gt;0,"-"&amp;VLOOKUP(B685,Лист1!$A$2:$M$63190,10,0)&amp;", ",", ")&amp;VLOOKUP(B685,Лист1!$A$2:$M$63190,11,0)&amp;IF((VLOOKUP(B685,Лист1!$A$2:$M$63190,12,0))&lt;&gt;0,", "&amp;VLOOKUP(B685,Лист1!$A$2:$M$63190,12,0),"")</f>
        <v>Свердловская область, МБОУ ДО СШ "Динамо"</v>
      </c>
      <c r="G685" s="51" t="s">
        <v>1841</v>
      </c>
      <c r="H685" s="51" t="s">
        <v>2006</v>
      </c>
      <c r="I685" s="51"/>
      <c r="J685" s="49"/>
      <c r="K685" s="36" t="str">
        <f>VLOOKUP(B685,Лист1!$A$2:$M$63190,13,0)</f>
        <v>Воробьев В.В.</v>
      </c>
    </row>
    <row r="686" spans="1:11" ht="17.25" customHeight="1" x14ac:dyDescent="0.2">
      <c r="A686" s="49"/>
      <c r="B686" s="49">
        <v>9355</v>
      </c>
      <c r="C686" s="36" t="str">
        <f>VLOOKUP(B686,Лист1!$A$2:$M$63190,2,0)&amp;" "&amp;VLOOKUP(B686,Лист1!$A$2:$M$63190,3,0)</f>
        <v>Козырев Андрей</v>
      </c>
      <c r="D686" s="50">
        <f>VLOOKUP(B686,Лист1!$A$2:$M$63190,7,0)</f>
        <v>2010</v>
      </c>
      <c r="E686" s="50" t="str">
        <f>VLOOKUP(B686,Лист1!$A$2:$M$63190,8,0)</f>
        <v>II</v>
      </c>
      <c r="F686" s="36" t="str">
        <f>VLOOKUP(B686,Лист1!$A$2:$M$63190,9,0)&amp;IF((VLOOKUP(B686,Лист1!$A$2:$M$63190,10,0))&lt;&gt;0,"-"&amp;VLOOKUP(B686,Лист1!$A$2:$M$63190,10,0)&amp;", ",", ")&amp;VLOOKUP(B686,Лист1!$A$2:$M$63190,11,0)&amp;IF((VLOOKUP(B686,Лист1!$A$2:$M$63190,12,0))&lt;&gt;0,", "&amp;VLOOKUP(B686,Лист1!$A$2:$M$63190,12,0),"")</f>
        <v>Омская область, БУ ДО города Омска «СШОР №3»</v>
      </c>
      <c r="G686" s="51" t="s">
        <v>1843</v>
      </c>
      <c r="H686" s="51"/>
      <c r="I686" s="51"/>
      <c r="J686" s="49"/>
      <c r="K686" s="36" t="str">
        <f>VLOOKUP(B686,Лист1!$A$2:$M$63190,13,0)</f>
        <v>Мусс О.В.</v>
      </c>
    </row>
    <row r="687" spans="1:11" ht="17.25" customHeight="1" x14ac:dyDescent="0.2">
      <c r="A687" s="49"/>
      <c r="B687" s="49">
        <v>9328</v>
      </c>
      <c r="C687" s="36" t="str">
        <f>VLOOKUP(B687,Лист1!$A$2:$M$63190,2,0)&amp;" "&amp;VLOOKUP(B687,Лист1!$A$2:$M$63190,3,0)</f>
        <v>Игнатьев Святослав</v>
      </c>
      <c r="D687" s="50">
        <f>VLOOKUP(B687,Лист1!$A$2:$M$63190,7,0)</f>
        <v>2011</v>
      </c>
      <c r="E687" s="50" t="str">
        <f>VLOOKUP(B687,Лист1!$A$2:$M$63190,8,0)</f>
        <v>III</v>
      </c>
      <c r="F687" s="36" t="str">
        <f>VLOOKUP(B687,Лист1!$A$2:$M$63190,9,0)&amp;IF((VLOOKUP(B687,Лист1!$A$2:$M$63190,10,0))&lt;&gt;0,"-"&amp;VLOOKUP(B687,Лист1!$A$2:$M$63190,10,0)&amp;", ",", ")&amp;VLOOKUP(B687,Лист1!$A$2:$M$63190,11,0)&amp;IF((VLOOKUP(B687,Лист1!$A$2:$M$63190,12,0))&lt;&gt;0,", "&amp;VLOOKUP(B687,Лист1!$A$2:$M$63190,12,0),"")</f>
        <v>Свердловская область, МБОУ ДО СШ "Динамо"</v>
      </c>
      <c r="G687" s="51" t="s">
        <v>1850</v>
      </c>
      <c r="H687" s="51" t="s">
        <v>1999</v>
      </c>
      <c r="I687" s="51"/>
      <c r="J687" s="49"/>
      <c r="K687" s="36" t="str">
        <f>VLOOKUP(B687,Лист1!$A$2:$M$63190,13,0)</f>
        <v>Воробьев В.В.</v>
      </c>
    </row>
    <row r="688" spans="1:11" ht="17.25" customHeight="1" x14ac:dyDescent="0.2">
      <c r="A688" s="49"/>
      <c r="B688" s="49">
        <v>9466</v>
      </c>
      <c r="C688" s="36" t="str">
        <f>VLOOKUP(B688,Лист1!$A$2:$M$63190,2,0)&amp;" "&amp;VLOOKUP(B688,Лист1!$A$2:$M$63190,3,0)</f>
        <v>Огарев Павел</v>
      </c>
      <c r="D688" s="50">
        <f>VLOOKUP(B688,Лист1!$A$2:$M$63190,7,0)</f>
        <v>2011</v>
      </c>
      <c r="E688" s="50" t="str">
        <f>VLOOKUP(B688,Лист1!$A$2:$M$63190,8,0)</f>
        <v>III</v>
      </c>
      <c r="F688" s="36" t="str">
        <f>VLOOKUP(B688,Лист1!$A$2:$M$63190,9,0)&amp;IF((VLOOKUP(B688,Лист1!$A$2:$M$63190,10,0))&lt;&gt;0,"-"&amp;VLOOKUP(B688,Лист1!$A$2:$M$63190,10,0)&amp;", ",", ")&amp;VLOOKUP(B688,Лист1!$A$2:$M$63190,11,0)&amp;IF((VLOOKUP(B688,Лист1!$A$2:$M$63190,12,0))&lt;&gt;0,", "&amp;VLOOKUP(B688,Лист1!$A$2:$M$63190,12,0),"")</f>
        <v>Алтайский край, КГБУ ДО "СШОР им. К. Костенко"</v>
      </c>
      <c r="G688" s="51" t="s">
        <v>1853</v>
      </c>
      <c r="H688" s="51"/>
      <c r="I688" s="51"/>
      <c r="J688" s="49"/>
      <c r="K688" s="36" t="str">
        <f>VLOOKUP(B688,Лист1!$A$2:$M$63190,13,0)</f>
        <v>Колупаев А.С.</v>
      </c>
    </row>
    <row r="689" spans="1:12" ht="17.25" customHeight="1" x14ac:dyDescent="0.2">
      <c r="A689" s="49"/>
      <c r="B689" s="49">
        <v>9406</v>
      </c>
      <c r="C689" s="36" t="str">
        <f>VLOOKUP(B689,Лист1!$A$2:$M$63190,2,0)&amp;" "&amp;VLOOKUP(B689,Лист1!$A$2:$M$63190,3,0)</f>
        <v>Мерзявко Семён</v>
      </c>
      <c r="D689" s="50">
        <f>VLOOKUP(B689,Лист1!$A$2:$M$63190,7,0)</f>
        <v>2010</v>
      </c>
      <c r="E689" s="50" t="str">
        <f>VLOOKUP(B689,Лист1!$A$2:$M$63190,8,0)</f>
        <v>II</v>
      </c>
      <c r="F689" s="36" t="str">
        <f>VLOOKUP(B689,Лист1!$A$2:$M$63190,9,0)&amp;IF((VLOOKUP(B689,Лист1!$A$2:$M$63190,10,0))&lt;&gt;0,"-"&amp;VLOOKUP(B689,Лист1!$A$2:$M$63190,10,0)&amp;", ",", ")&amp;VLOOKUP(B689,Лист1!$A$2:$M$63190,11,0)&amp;IF((VLOOKUP(B689,Лист1!$A$2:$M$63190,12,0))&lt;&gt;0,", "&amp;VLOOKUP(B689,Лист1!$A$2:$M$63190,12,0),"")</f>
        <v>Омская область, АУ ДО «Спортивная школа «Сибирь»</v>
      </c>
      <c r="G689" s="51" t="s">
        <v>1851</v>
      </c>
      <c r="H689" s="51"/>
      <c r="I689" s="51"/>
      <c r="J689" s="49"/>
      <c r="K689" s="36" t="str">
        <f>VLOOKUP(B689,Лист1!$A$2:$M$63190,13,0)</f>
        <v>Сотникова Л.А.</v>
      </c>
    </row>
    <row r="690" spans="1:12" ht="17.25" customHeight="1" x14ac:dyDescent="0.2">
      <c r="A690" s="49"/>
      <c r="B690" s="49">
        <v>9382</v>
      </c>
      <c r="C690" s="36" t="str">
        <f>VLOOKUP(B690,Лист1!$A$2:$M$63190,2,0)&amp;" "&amp;VLOOKUP(B690,Лист1!$A$2:$M$63190,3,0)</f>
        <v>Аристов Дмитрий</v>
      </c>
      <c r="D690" s="50">
        <f>VLOOKUP(B690,Лист1!$A$2:$M$63190,7,0)</f>
        <v>2011</v>
      </c>
      <c r="E690" s="50" t="str">
        <f>VLOOKUP(B690,Лист1!$A$2:$M$63190,8,0)</f>
        <v>1 юн.</v>
      </c>
      <c r="F690" s="36" t="str">
        <f>VLOOKUP(B690,Лист1!$A$2:$M$63190,9,0)&amp;IF((VLOOKUP(B690,Лист1!$A$2:$M$63190,10,0))&lt;&gt;0,"-"&amp;VLOOKUP(B690,Лист1!$A$2:$M$63190,10,0)&amp;", ",", ")&amp;VLOOKUP(B690,Лист1!$A$2:$M$63190,11,0)&amp;IF((VLOOKUP(B690,Лист1!$A$2:$M$63190,12,0))&lt;&gt;0,", "&amp;VLOOKUP(B690,Лист1!$A$2:$M$63190,12,0),"")</f>
        <v>Свердловская область, МБОУ ДО СШ "Виктория"</v>
      </c>
      <c r="G690" s="51" t="s">
        <v>1852</v>
      </c>
      <c r="H690" s="51"/>
      <c r="I690" s="51"/>
      <c r="J690" s="49"/>
      <c r="K690" s="36" t="str">
        <f>VLOOKUP(B690,Лист1!$A$2:$M$63190,13,0)</f>
        <v>Горбунова Н.Г.</v>
      </c>
    </row>
    <row r="691" spans="1:12" ht="17.25" customHeight="1" x14ac:dyDescent="0.2">
      <c r="A691" s="82" t="s">
        <v>1656</v>
      </c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48"/>
    </row>
    <row r="692" spans="1:12" ht="17.25" customHeight="1" x14ac:dyDescent="0.2">
      <c r="A692" s="49">
        <v>1</v>
      </c>
      <c r="B692" s="49">
        <v>9446</v>
      </c>
      <c r="C692" s="36" t="str">
        <f>VLOOKUP(B692,Лист1!$A$2:$M$63190,2,0)&amp;" "&amp;VLOOKUP(B692,Лист1!$A$2:$M$63190,3,0)</f>
        <v>Канин Ярослав</v>
      </c>
      <c r="D692" s="50">
        <f>VLOOKUP(B692,Лист1!$A$2:$M$63190,7,0)</f>
        <v>2010</v>
      </c>
      <c r="E692" s="50" t="str">
        <f>VLOOKUP(B692,Лист1!$A$2:$M$63190,8,0)</f>
        <v>I</v>
      </c>
      <c r="F692" s="36" t="str">
        <f>VLOOKUP(B692,Лист1!$A$2:$M$63190,9,0)&amp;IF((VLOOKUP(B692,Лист1!$A$2:$M$63190,10,0))&lt;&gt;0,"-"&amp;VLOOKUP(B692,Лист1!$A$2:$M$63190,10,0)&amp;", ",", ")&amp;VLOOKUP(B692,Лист1!$A$2:$M$63190,11,0)&amp;IF((VLOOKUP(B692,Лист1!$A$2:$M$63190,12,0))&lt;&gt;0,", "&amp;VLOOKUP(B692,Лист1!$A$2:$M$63190,12,0),"")</f>
        <v>Алтайский край, КГБУ ДО "СШОР им. К. Костенко"</v>
      </c>
      <c r="G692" s="51" t="s">
        <v>1855</v>
      </c>
      <c r="H692" s="51"/>
      <c r="I692" s="51"/>
      <c r="J692" s="49">
        <v>100</v>
      </c>
      <c r="K692" s="36" t="str">
        <f>VLOOKUP(B692,Лист1!$A$2:$M$63190,13,0)</f>
        <v>Самсонова Н.В.</v>
      </c>
    </row>
    <row r="693" spans="1:12" ht="17.25" customHeight="1" x14ac:dyDescent="0.2">
      <c r="A693" s="49">
        <v>2</v>
      </c>
      <c r="B693" s="49">
        <v>9448</v>
      </c>
      <c r="C693" s="36" t="str">
        <f>VLOOKUP(B693,Лист1!$A$2:$M$63190,2,0)&amp;" "&amp;VLOOKUP(B693,Лист1!$A$2:$M$63190,3,0)</f>
        <v>Серажетдинов Даниил</v>
      </c>
      <c r="D693" s="50">
        <f>VLOOKUP(B693,Лист1!$A$2:$M$63190,7,0)</f>
        <v>2010</v>
      </c>
      <c r="E693" s="50" t="str">
        <f>VLOOKUP(B693,Лист1!$A$2:$M$63190,8,0)</f>
        <v>I</v>
      </c>
      <c r="F693" s="36" t="str">
        <f>VLOOKUP(B693,Лист1!$A$2:$M$63190,9,0)&amp;IF((VLOOKUP(B693,Лист1!$A$2:$M$63190,10,0))&lt;&gt;0,"-"&amp;VLOOKUP(B693,Лист1!$A$2:$M$63190,10,0)&amp;", ",", ")&amp;VLOOKUP(B693,Лист1!$A$2:$M$63190,11,0)&amp;IF((VLOOKUP(B693,Лист1!$A$2:$M$63190,12,0))&lt;&gt;0,", "&amp;VLOOKUP(B693,Лист1!$A$2:$M$63190,12,0),"")</f>
        <v>Алтайский край, КГБУ ДО "СШОР им. К. Костенко"</v>
      </c>
      <c r="G693" s="51" t="s">
        <v>1863</v>
      </c>
      <c r="H693" s="51"/>
      <c r="I693" s="51"/>
      <c r="J693" s="49"/>
      <c r="K693" s="36" t="str">
        <f>VLOOKUP(B693,Лист1!$A$2:$M$63190,13,0)</f>
        <v>Самсонова Н.В. Волков М.В.</v>
      </c>
    </row>
    <row r="694" spans="1:12" ht="17.25" customHeight="1" x14ac:dyDescent="0.2">
      <c r="A694" s="49">
        <v>3</v>
      </c>
      <c r="B694" s="49">
        <v>9438</v>
      </c>
      <c r="C694" s="36" t="str">
        <f>VLOOKUP(B694,Лист1!$A$2:$M$63190,2,0)&amp;" "&amp;VLOOKUP(B694,Лист1!$A$2:$M$63190,3,0)</f>
        <v>Шнякин Александр</v>
      </c>
      <c r="D694" s="50">
        <f>VLOOKUP(B694,Лист1!$A$2:$M$63190,7,0)</f>
        <v>2010</v>
      </c>
      <c r="E694" s="50" t="str">
        <f>VLOOKUP(B694,Лист1!$A$2:$M$63190,8,0)</f>
        <v>1 юн.</v>
      </c>
      <c r="F694" s="36" t="str">
        <f>VLOOKUP(B694,Лист1!$A$2:$M$63190,9,0)&amp;IF((VLOOKUP(B694,Лист1!$A$2:$M$63190,10,0))&lt;&gt;0,"-"&amp;VLOOKUP(B694,Лист1!$A$2:$M$63190,10,0)&amp;", ",", ")&amp;VLOOKUP(B694,Лист1!$A$2:$M$63190,11,0)&amp;IF((VLOOKUP(B694,Лист1!$A$2:$M$63190,12,0))&lt;&gt;0,", "&amp;VLOOKUP(B694,Лист1!$A$2:$M$63190,12,0),"")</f>
        <v>Алтайский край, КГБУ ДО "СШОР им. К. Костенко"</v>
      </c>
      <c r="G694" s="51" t="s">
        <v>1856</v>
      </c>
      <c r="H694" s="51" t="s">
        <v>2009</v>
      </c>
      <c r="I694" s="51"/>
      <c r="J694" s="49"/>
      <c r="K694" s="36" t="str">
        <f>VLOOKUP(B694,Лист1!$A$2:$M$63190,13,0)</f>
        <v>Самсонова Н.В.</v>
      </c>
    </row>
    <row r="695" spans="1:12" ht="17.25" customHeight="1" x14ac:dyDescent="0.2">
      <c r="A695" s="49">
        <v>4</v>
      </c>
      <c r="B695" s="49">
        <v>9349</v>
      </c>
      <c r="C695" s="36" t="str">
        <f>VLOOKUP(B695,Лист1!$A$2:$M$63190,2,0)&amp;" "&amp;VLOOKUP(B695,Лист1!$A$2:$M$63190,3,0)</f>
        <v>Матаев Иван</v>
      </c>
      <c r="D695" s="50">
        <f>VLOOKUP(B695,Лист1!$A$2:$M$63190,7,0)</f>
        <v>2010</v>
      </c>
      <c r="E695" s="50" t="str">
        <f>VLOOKUP(B695,Лист1!$A$2:$M$63190,8,0)</f>
        <v>II</v>
      </c>
      <c r="F695" s="36" t="str">
        <f>VLOOKUP(B695,Лист1!$A$2:$M$63190,9,0)&amp;IF((VLOOKUP(B695,Лист1!$A$2:$M$63190,10,0))&lt;&gt;0,"-"&amp;VLOOKUP(B695,Лист1!$A$2:$M$63190,10,0)&amp;", ",", ")&amp;VLOOKUP(B695,Лист1!$A$2:$M$63190,11,0)&amp;IF((VLOOKUP(B695,Лист1!$A$2:$M$63190,12,0))&lt;&gt;0,", "&amp;VLOOKUP(B695,Лист1!$A$2:$M$63190,12,0),"")</f>
        <v>Челябинская область, МБУ ДО СШОР №11 г. Челябинска</v>
      </c>
      <c r="G695" s="51" t="s">
        <v>1864</v>
      </c>
      <c r="H695" s="51" t="s">
        <v>2018</v>
      </c>
      <c r="I695" s="51"/>
      <c r="J695" s="49">
        <v>25</v>
      </c>
      <c r="K695" s="36" t="str">
        <f>VLOOKUP(B695,Лист1!$A$2:$M$63190,13,0)</f>
        <v>Коротовских А.А.</v>
      </c>
    </row>
    <row r="696" spans="1:12" ht="17.25" customHeight="1" x14ac:dyDescent="0.2">
      <c r="A696" s="49">
        <v>5</v>
      </c>
      <c r="B696" s="49">
        <v>9339</v>
      </c>
      <c r="C696" s="36" t="str">
        <f>VLOOKUP(B696,Лист1!$A$2:$M$63190,2,0)&amp;" "&amp;VLOOKUP(B696,Лист1!$A$2:$M$63190,3,0)</f>
        <v>Сикачев Егор</v>
      </c>
      <c r="D696" s="50">
        <f>VLOOKUP(B696,Лист1!$A$2:$M$63190,7,0)</f>
        <v>2010</v>
      </c>
      <c r="E696" s="50" t="str">
        <f>VLOOKUP(B696,Лист1!$A$2:$M$63190,8,0)</f>
        <v>I</v>
      </c>
      <c r="F696" s="36" t="str">
        <f>VLOOKUP(B696,Лист1!$A$2:$M$63190,9,0)&amp;IF((VLOOKUP(B696,Лист1!$A$2:$M$63190,10,0))&lt;&gt;0,"-"&amp;VLOOKUP(B696,Лист1!$A$2:$M$63190,10,0)&amp;", ",", ")&amp;VLOOKUP(B696,Лист1!$A$2:$M$63190,11,0)&amp;IF((VLOOKUP(B696,Лист1!$A$2:$M$63190,12,0))&lt;&gt;0,", "&amp;VLOOKUP(B696,Лист1!$A$2:$M$63190,12,0),"")</f>
        <v>Свердловская область, МБОУ ДО СШ ВИР</v>
      </c>
      <c r="G696" s="51" t="s">
        <v>1872</v>
      </c>
      <c r="H696" s="51" t="s">
        <v>2019</v>
      </c>
      <c r="I696" s="51"/>
      <c r="J696" s="49">
        <v>22</v>
      </c>
      <c r="K696" s="36" t="str">
        <f>VLOOKUP(B696,Лист1!$A$2:$M$63190,13,0)</f>
        <v>Кильметова Т.А.</v>
      </c>
    </row>
    <row r="697" spans="1:12" ht="17.25" customHeight="1" x14ac:dyDescent="0.2">
      <c r="A697" s="49">
        <v>6</v>
      </c>
      <c r="B697" s="49">
        <v>9343</v>
      </c>
      <c r="C697" s="36" t="str">
        <f>VLOOKUP(B697,Лист1!$A$2:$M$63190,2,0)&amp;" "&amp;VLOOKUP(B697,Лист1!$A$2:$M$63190,3,0)</f>
        <v>Суворов Ярослав</v>
      </c>
      <c r="D697" s="50">
        <f>VLOOKUP(B697,Лист1!$A$2:$M$63190,7,0)</f>
        <v>2011</v>
      </c>
      <c r="E697" s="50" t="str">
        <f>VLOOKUP(B697,Лист1!$A$2:$M$63190,8,0)</f>
        <v>III</v>
      </c>
      <c r="F697" s="36" t="str">
        <f>VLOOKUP(B697,Лист1!$A$2:$M$63190,9,0)&amp;IF((VLOOKUP(B697,Лист1!$A$2:$M$63190,10,0))&lt;&gt;0,"-"&amp;VLOOKUP(B697,Лист1!$A$2:$M$63190,10,0)&amp;", ",", ")&amp;VLOOKUP(B697,Лист1!$A$2:$M$63190,11,0)&amp;IF((VLOOKUP(B697,Лист1!$A$2:$M$63190,12,0))&lt;&gt;0,", "&amp;VLOOKUP(B697,Лист1!$A$2:$M$63190,12,0),"")</f>
        <v>Свердловская область, МБОУ ДО СШ ВИР</v>
      </c>
      <c r="G697" s="51" t="s">
        <v>1871</v>
      </c>
      <c r="H697" s="51"/>
      <c r="I697" s="51"/>
      <c r="J697" s="49"/>
      <c r="K697" s="36" t="str">
        <f>VLOOKUP(B697,Лист1!$A$2:$M$63190,13,0)</f>
        <v>Кильметова Т.А.</v>
      </c>
    </row>
    <row r="698" spans="1:12" ht="17.25" customHeight="1" x14ac:dyDescent="0.2">
      <c r="A698" s="49">
        <v>7</v>
      </c>
      <c r="B698" s="49">
        <v>9449</v>
      </c>
      <c r="C698" s="36" t="str">
        <f>VLOOKUP(B698,Лист1!$A$2:$M$63190,2,0)&amp;" "&amp;VLOOKUP(B698,Лист1!$A$2:$M$63190,3,0)</f>
        <v>Гребенкин Захар</v>
      </c>
      <c r="D698" s="50">
        <f>VLOOKUP(B698,Лист1!$A$2:$M$63190,7,0)</f>
        <v>2010</v>
      </c>
      <c r="E698" s="50" t="str">
        <f>VLOOKUP(B698,Лист1!$A$2:$M$63190,8,0)</f>
        <v>1 юн.</v>
      </c>
      <c r="F698" s="36" t="str">
        <f>VLOOKUP(B698,Лист1!$A$2:$M$63190,9,0)&amp;IF((VLOOKUP(B698,Лист1!$A$2:$M$63190,10,0))&lt;&gt;0,"-"&amp;VLOOKUP(B698,Лист1!$A$2:$M$63190,10,0)&amp;", ",", ")&amp;VLOOKUP(B698,Лист1!$A$2:$M$63190,11,0)&amp;IF((VLOOKUP(B698,Лист1!$A$2:$M$63190,12,0))&lt;&gt;0,", "&amp;VLOOKUP(B698,Лист1!$A$2:$M$63190,12,0),"")</f>
        <v>Алтайский край, КГБУ ДО "СШОР им. К. Костенко"</v>
      </c>
      <c r="G698" s="51" t="s">
        <v>1865</v>
      </c>
      <c r="H698" s="51" t="s">
        <v>2011</v>
      </c>
      <c r="I698" s="51"/>
      <c r="J698" s="49"/>
      <c r="K698" s="36" t="str">
        <f>VLOOKUP(B698,Лист1!$A$2:$M$63190,13,0)</f>
        <v>Романов Д.С., Самсонова Н.В.</v>
      </c>
    </row>
    <row r="699" spans="1:12" ht="17.25" customHeight="1" x14ac:dyDescent="0.2">
      <c r="A699" s="49">
        <v>8</v>
      </c>
      <c r="B699" s="49">
        <v>9324</v>
      </c>
      <c r="C699" s="36" t="str">
        <f>VLOOKUP(B699,Лист1!$A$2:$M$63190,2,0)&amp;" "&amp;VLOOKUP(B699,Лист1!$A$2:$M$63190,3,0)</f>
        <v>Евстропов Кирилл</v>
      </c>
      <c r="D699" s="50">
        <f>VLOOKUP(B699,Лист1!$A$2:$M$63190,7,0)</f>
        <v>2011</v>
      </c>
      <c r="E699" s="50" t="str">
        <f>VLOOKUP(B699,Лист1!$A$2:$M$63190,8,0)</f>
        <v>I</v>
      </c>
      <c r="F699" s="36" t="str">
        <f>VLOOKUP(B699,Лист1!$A$2:$M$63190,9,0)&amp;IF((VLOOKUP(B699,Лист1!$A$2:$M$63190,10,0))&lt;&gt;0,"-"&amp;VLOOKUP(B699,Лист1!$A$2:$M$63190,10,0)&amp;", ",", ")&amp;VLOOKUP(B699,Лист1!$A$2:$M$63190,11,0)&amp;IF((VLOOKUP(B699,Лист1!$A$2:$M$63190,12,0))&lt;&gt;0,", "&amp;VLOOKUP(B699,Лист1!$A$2:$M$63190,12,0),"")</f>
        <v>Челябинская область, МБУ ДО СШОР №11 г. Челябинска</v>
      </c>
      <c r="G699" s="51" t="s">
        <v>1873</v>
      </c>
      <c r="H699" s="51" t="s">
        <v>2010</v>
      </c>
      <c r="I699" s="51"/>
      <c r="J699" s="49"/>
      <c r="K699" s="36" t="str">
        <f>VLOOKUP(B699,Лист1!$A$2:$M$63190,13,0)</f>
        <v>Коротовских А.А.</v>
      </c>
    </row>
    <row r="700" spans="1:12" ht="17.25" customHeight="1" x14ac:dyDescent="0.2">
      <c r="A700" s="49">
        <v>9</v>
      </c>
      <c r="B700" s="49">
        <v>9358</v>
      </c>
      <c r="C700" s="36" t="str">
        <f>VLOOKUP(B700,Лист1!$A$2:$M$63190,2,0)&amp;" "&amp;VLOOKUP(B700,Лист1!$A$2:$M$63190,3,0)</f>
        <v>Гаврилов Никита</v>
      </c>
      <c r="D700" s="50">
        <f>VLOOKUP(B700,Лист1!$A$2:$M$63190,7,0)</f>
        <v>2010</v>
      </c>
      <c r="E700" s="50" t="str">
        <f>VLOOKUP(B700,Лист1!$A$2:$M$63190,8,0)</f>
        <v>II</v>
      </c>
      <c r="F700" s="36" t="str">
        <f>VLOOKUP(B700,Лист1!$A$2:$M$63190,9,0)&amp;IF((VLOOKUP(B700,Лист1!$A$2:$M$63190,10,0))&lt;&gt;0,"-"&amp;VLOOKUP(B700,Лист1!$A$2:$M$63190,10,0)&amp;", ",", ")&amp;VLOOKUP(B700,Лист1!$A$2:$M$63190,11,0)&amp;IF((VLOOKUP(B700,Лист1!$A$2:$M$63190,12,0))&lt;&gt;0,", "&amp;VLOOKUP(B700,Лист1!$A$2:$M$63190,12,0),"")</f>
        <v>Омская область, БУ ДО города Омска «СШОР №3»</v>
      </c>
      <c r="G700" s="51" t="s">
        <v>1866</v>
      </c>
      <c r="H700" s="51" t="s">
        <v>2012</v>
      </c>
      <c r="I700" s="51"/>
      <c r="J700" s="49">
        <v>10</v>
      </c>
      <c r="K700" s="36" t="str">
        <f>VLOOKUP(B700,Лист1!$A$2:$M$63190,13,0)</f>
        <v>Садонцев П.В.</v>
      </c>
    </row>
    <row r="701" spans="1:12" ht="17.25" customHeight="1" x14ac:dyDescent="0.2">
      <c r="A701" s="49">
        <v>10</v>
      </c>
      <c r="B701" s="49">
        <v>9337</v>
      </c>
      <c r="C701" s="36" t="str">
        <f>VLOOKUP(B701,Лист1!$A$2:$M$63190,2,0)&amp;" "&amp;VLOOKUP(B701,Лист1!$A$2:$M$63190,3,0)</f>
        <v>Малев Роман</v>
      </c>
      <c r="D701" s="50">
        <f>VLOOKUP(B701,Лист1!$A$2:$M$63190,7,0)</f>
        <v>2011</v>
      </c>
      <c r="E701" s="50" t="str">
        <f>VLOOKUP(B701,Лист1!$A$2:$M$63190,8,0)</f>
        <v>III</v>
      </c>
      <c r="F701" s="36" t="str">
        <f>VLOOKUP(B701,Лист1!$A$2:$M$63190,9,0)&amp;IF((VLOOKUP(B701,Лист1!$A$2:$M$63190,10,0))&lt;&gt;0,"-"&amp;VLOOKUP(B701,Лист1!$A$2:$M$63190,10,0)&amp;", ",", ")&amp;VLOOKUP(B701,Лист1!$A$2:$M$63190,11,0)&amp;IF((VLOOKUP(B701,Лист1!$A$2:$M$63190,12,0))&lt;&gt;0,", "&amp;VLOOKUP(B701,Лист1!$A$2:$M$63190,12,0),"")</f>
        <v>Свердловская область, МБОУ ДО СШ ВИР</v>
      </c>
      <c r="G701" s="51" t="s">
        <v>1857</v>
      </c>
      <c r="H701" s="51" t="s">
        <v>2020</v>
      </c>
      <c r="I701" s="51"/>
      <c r="J701" s="49"/>
      <c r="K701" s="36" t="str">
        <f>VLOOKUP(B701,Лист1!$A$2:$M$63190,13,0)</f>
        <v>Подчиненова Н.А.</v>
      </c>
    </row>
    <row r="702" spans="1:12" ht="17.25" customHeight="1" x14ac:dyDescent="0.2">
      <c r="A702" s="49">
        <v>11</v>
      </c>
      <c r="B702" s="49">
        <v>9380</v>
      </c>
      <c r="C702" s="36" t="str">
        <f>VLOOKUP(B702,Лист1!$A$2:$M$63190,2,0)&amp;" "&amp;VLOOKUP(B702,Лист1!$A$2:$M$63190,3,0)</f>
        <v>Батуев Александр</v>
      </c>
      <c r="D702" s="50">
        <f>VLOOKUP(B702,Лист1!$A$2:$M$63190,7,0)</f>
        <v>2011</v>
      </c>
      <c r="E702" s="50" t="str">
        <f>VLOOKUP(B702,Лист1!$A$2:$M$63190,8,0)</f>
        <v>II</v>
      </c>
      <c r="F702" s="36" t="str">
        <f>VLOOKUP(B702,Лист1!$A$2:$M$63190,9,0)&amp;IF((VLOOKUP(B702,Лист1!$A$2:$M$63190,10,0))&lt;&gt;0,"-"&amp;VLOOKUP(B702,Лист1!$A$2:$M$63190,10,0)&amp;", ",", ")&amp;VLOOKUP(B702,Лист1!$A$2:$M$63190,11,0)&amp;IF((VLOOKUP(B702,Лист1!$A$2:$M$63190,12,0))&lt;&gt;0,", "&amp;VLOOKUP(B702,Лист1!$A$2:$M$63190,12,0),"")</f>
        <v>Свердловская область, МБОУ ДО СШ "Виктория"</v>
      </c>
      <c r="G702" s="51" t="s">
        <v>1858</v>
      </c>
      <c r="H702" s="51" t="s">
        <v>2012</v>
      </c>
      <c r="I702" s="51"/>
      <c r="J702" s="49"/>
      <c r="K702" s="36" t="str">
        <f>VLOOKUP(B702,Лист1!$A$2:$M$63190,13,0)</f>
        <v>Горбунова Н.Г.</v>
      </c>
    </row>
    <row r="703" spans="1:12" ht="17.25" customHeight="1" x14ac:dyDescent="0.2">
      <c r="A703" s="49">
        <v>12</v>
      </c>
      <c r="B703" s="49">
        <v>9350</v>
      </c>
      <c r="C703" s="36" t="str">
        <f>VLOOKUP(B703,Лист1!$A$2:$M$63190,2,0)&amp;" "&amp;VLOOKUP(B703,Лист1!$A$2:$M$63190,3,0)</f>
        <v>Степанов Матвей</v>
      </c>
      <c r="D703" s="50">
        <f>VLOOKUP(B703,Лист1!$A$2:$M$63190,7,0)</f>
        <v>2011</v>
      </c>
      <c r="E703" s="50" t="str">
        <f>VLOOKUP(B703,Лист1!$A$2:$M$63190,8,0)</f>
        <v>II</v>
      </c>
      <c r="F703" s="36" t="str">
        <f>VLOOKUP(B703,Лист1!$A$2:$M$63190,9,0)&amp;IF((VLOOKUP(B703,Лист1!$A$2:$M$63190,10,0))&lt;&gt;0,"-"&amp;VLOOKUP(B703,Лист1!$A$2:$M$63190,10,0)&amp;", ",", ")&amp;VLOOKUP(B703,Лист1!$A$2:$M$63190,11,0)&amp;IF((VLOOKUP(B703,Лист1!$A$2:$M$63190,12,0))&lt;&gt;0,", "&amp;VLOOKUP(B703,Лист1!$A$2:$M$63190,12,0),"")</f>
        <v>Челябинская область, МБУ ДО СШОР №11 г. Челябинска</v>
      </c>
      <c r="G703" s="51" t="s">
        <v>1859</v>
      </c>
      <c r="H703" s="51" t="s">
        <v>2022</v>
      </c>
      <c r="I703" s="51"/>
      <c r="J703" s="49"/>
      <c r="K703" s="36" t="str">
        <f>VLOOKUP(B703,Лист1!$A$2:$M$63190,13,0)</f>
        <v>Рыбаков В.П., Рыбакова Е.Е.</v>
      </c>
    </row>
    <row r="704" spans="1:12" ht="17.25" customHeight="1" x14ac:dyDescent="0.2">
      <c r="A704" s="49">
        <v>13</v>
      </c>
      <c r="B704" s="49">
        <v>9318</v>
      </c>
      <c r="C704" s="36" t="str">
        <f>VLOOKUP(B704,Лист1!$A$2:$M$63190,2,0)&amp;" "&amp;VLOOKUP(B704,Лист1!$A$2:$M$63190,3,0)</f>
        <v>Зинуров Вадим</v>
      </c>
      <c r="D704" s="50">
        <f>VLOOKUP(B704,Лист1!$A$2:$M$63190,7,0)</f>
        <v>2010</v>
      </c>
      <c r="E704" s="50" t="str">
        <f>VLOOKUP(B704,Лист1!$A$2:$M$63190,8,0)</f>
        <v>II</v>
      </c>
      <c r="F704" s="36" t="str">
        <f>VLOOKUP(B704,Лист1!$A$2:$M$63190,9,0)&amp;IF((VLOOKUP(B704,Лист1!$A$2:$M$63190,10,0))&lt;&gt;0,"-"&amp;VLOOKUP(B704,Лист1!$A$2:$M$63190,10,0)&amp;", ",", ")&amp;VLOOKUP(B704,Лист1!$A$2:$M$63190,11,0)&amp;IF((VLOOKUP(B704,Лист1!$A$2:$M$63190,12,0))&lt;&gt;0,", "&amp;VLOOKUP(B704,Лист1!$A$2:$M$63190,12,0),"")</f>
        <v>Челябинская область, МБУ ДО СШОР №11 г. Челябинска</v>
      </c>
      <c r="G704" s="51" t="s">
        <v>1867</v>
      </c>
      <c r="H704" s="51" t="s">
        <v>2015</v>
      </c>
      <c r="I704" s="51"/>
      <c r="J704" s="49"/>
      <c r="K704" s="36" t="str">
        <f>VLOOKUP(B704,Лист1!$A$2:$M$63190,13,0)</f>
        <v>Коротовских А.А.</v>
      </c>
    </row>
    <row r="705" spans="1:12" ht="17.25" customHeight="1" x14ac:dyDescent="0.2">
      <c r="A705" s="49">
        <v>14</v>
      </c>
      <c r="B705" s="49">
        <v>9342</v>
      </c>
      <c r="C705" s="36" t="str">
        <f>VLOOKUP(B705,Лист1!$A$2:$M$63190,2,0)&amp;" "&amp;VLOOKUP(B705,Лист1!$A$2:$M$63190,3,0)</f>
        <v>Утямышев Артем</v>
      </c>
      <c r="D705" s="50">
        <f>VLOOKUP(B705,Лист1!$A$2:$M$63190,7,0)</f>
        <v>2011</v>
      </c>
      <c r="E705" s="50" t="str">
        <f>VLOOKUP(B705,Лист1!$A$2:$M$63190,8,0)</f>
        <v>III</v>
      </c>
      <c r="F705" s="36" t="str">
        <f>VLOOKUP(B705,Лист1!$A$2:$M$63190,9,0)&amp;IF((VLOOKUP(B705,Лист1!$A$2:$M$63190,10,0))&lt;&gt;0,"-"&amp;VLOOKUP(B705,Лист1!$A$2:$M$63190,10,0)&amp;", ",", ")&amp;VLOOKUP(B705,Лист1!$A$2:$M$63190,11,0)&amp;IF((VLOOKUP(B705,Лист1!$A$2:$M$63190,12,0))&lt;&gt;0,", "&amp;VLOOKUP(B705,Лист1!$A$2:$M$63190,12,0),"")</f>
        <v>Свердловская область, МБОУ ДО СШ ВИР</v>
      </c>
      <c r="G705" s="51" t="s">
        <v>1868</v>
      </c>
      <c r="H705" s="51" t="s">
        <v>2021</v>
      </c>
      <c r="I705" s="51"/>
      <c r="J705" s="49"/>
      <c r="K705" s="36" t="str">
        <f>VLOOKUP(B705,Лист1!$A$2:$M$63190,13,0)</f>
        <v>Кильметова Т.А.</v>
      </c>
    </row>
    <row r="706" spans="1:12" ht="17.25" customHeight="1" x14ac:dyDescent="0.2">
      <c r="A706" s="49">
        <v>15</v>
      </c>
      <c r="B706" s="49">
        <v>9348</v>
      </c>
      <c r="C706" s="36" t="str">
        <f>VLOOKUP(B706,Лист1!$A$2:$M$63190,2,0)&amp;" "&amp;VLOOKUP(B706,Лист1!$A$2:$M$63190,3,0)</f>
        <v>Куликов Николай</v>
      </c>
      <c r="D706" s="50">
        <f>VLOOKUP(B706,Лист1!$A$2:$M$63190,7,0)</f>
        <v>2011</v>
      </c>
      <c r="E706" s="50" t="str">
        <f>VLOOKUP(B706,Лист1!$A$2:$M$63190,8,0)</f>
        <v>II</v>
      </c>
      <c r="F706" s="36" t="str">
        <f>VLOOKUP(B706,Лист1!$A$2:$M$63190,9,0)&amp;IF((VLOOKUP(B706,Лист1!$A$2:$M$63190,10,0))&lt;&gt;0,"-"&amp;VLOOKUP(B706,Лист1!$A$2:$M$63190,10,0)&amp;", ",", ")&amp;VLOOKUP(B706,Лист1!$A$2:$M$63190,11,0)&amp;IF((VLOOKUP(B706,Лист1!$A$2:$M$63190,12,0))&lt;&gt;0,", "&amp;VLOOKUP(B706,Лист1!$A$2:$M$63190,12,0),"")</f>
        <v>Челябинская область, МБУ ДО СШОР №11 г. Челябинска</v>
      </c>
      <c r="G706" s="51" t="s">
        <v>1874</v>
      </c>
      <c r="H706" s="51" t="s">
        <v>2014</v>
      </c>
      <c r="I706" s="51"/>
      <c r="J706" s="49"/>
      <c r="K706" s="36" t="str">
        <f>VLOOKUP(B706,Лист1!$A$2:$M$63190,13,0)</f>
        <v>Рыбаков В.П., Рыбакова Е.Е.</v>
      </c>
    </row>
    <row r="707" spans="1:12" ht="17.25" customHeight="1" x14ac:dyDescent="0.2">
      <c r="A707" s="49">
        <v>16</v>
      </c>
      <c r="B707" s="49">
        <v>9375</v>
      </c>
      <c r="C707" s="36" t="str">
        <f>VLOOKUP(B707,Лист1!$A$2:$M$63190,2,0)&amp;" "&amp;VLOOKUP(B707,Лист1!$A$2:$M$63190,3,0)</f>
        <v>Лукин Андрей</v>
      </c>
      <c r="D707" s="50">
        <f>VLOOKUP(B707,Лист1!$A$2:$M$63190,7,0)</f>
        <v>2010</v>
      </c>
      <c r="E707" s="50" t="str">
        <f>VLOOKUP(B707,Лист1!$A$2:$M$63190,8,0)</f>
        <v>III</v>
      </c>
      <c r="F707" s="36" t="str">
        <f>VLOOKUP(B707,Лист1!$A$2:$M$63190,9,0)&amp;IF((VLOOKUP(B707,Лист1!$A$2:$M$63190,10,0))&lt;&gt;0,"-"&amp;VLOOKUP(B707,Лист1!$A$2:$M$63190,10,0)&amp;", ",", ")&amp;VLOOKUP(B707,Лист1!$A$2:$M$63190,11,0)&amp;IF((VLOOKUP(B707,Лист1!$A$2:$M$63190,12,0))&lt;&gt;0,", "&amp;VLOOKUP(B707,Лист1!$A$2:$M$63190,12,0),"")</f>
        <v>Свердловская область, МБОУ ДО СШ "Виктория"</v>
      </c>
      <c r="G707" s="51" t="s">
        <v>1861</v>
      </c>
      <c r="H707" s="51" t="s">
        <v>2024</v>
      </c>
      <c r="I707" s="51"/>
      <c r="J707" s="49"/>
      <c r="K707" s="36" t="str">
        <f>VLOOKUP(B707,Лист1!$A$2:$M$63190,13,0)</f>
        <v>Горбунов А.П.</v>
      </c>
    </row>
    <row r="708" spans="1:12" ht="17.25" customHeight="1" x14ac:dyDescent="0.2">
      <c r="A708" s="49">
        <v>17</v>
      </c>
      <c r="B708" s="49">
        <v>9319</v>
      </c>
      <c r="C708" s="36" t="str">
        <f>VLOOKUP(B708,Лист1!$A$2:$M$63190,2,0)&amp;" "&amp;VLOOKUP(B708,Лист1!$A$2:$M$63190,3,0)</f>
        <v>Куликов Глеб</v>
      </c>
      <c r="D708" s="50">
        <f>VLOOKUP(B708,Лист1!$A$2:$M$63190,7,0)</f>
        <v>2011</v>
      </c>
      <c r="E708" s="50" t="str">
        <f>VLOOKUP(B708,Лист1!$A$2:$M$63190,8,0)</f>
        <v>II</v>
      </c>
      <c r="F708" s="36" t="str">
        <f>VLOOKUP(B708,Лист1!$A$2:$M$63190,9,0)&amp;IF((VLOOKUP(B708,Лист1!$A$2:$M$63190,10,0))&lt;&gt;0,"-"&amp;VLOOKUP(B708,Лист1!$A$2:$M$63190,10,0)&amp;", ",", ")&amp;VLOOKUP(B708,Лист1!$A$2:$M$63190,11,0)&amp;IF((VLOOKUP(B708,Лист1!$A$2:$M$63190,12,0))&lt;&gt;0,", "&amp;VLOOKUP(B708,Лист1!$A$2:$M$63190,12,0),"")</f>
        <v>Челябинская область, МБУ ДО СШОР №11 г. Челябинска</v>
      </c>
      <c r="G708" s="51" t="s">
        <v>1860</v>
      </c>
      <c r="H708" s="51" t="s">
        <v>2013</v>
      </c>
      <c r="I708" s="51"/>
      <c r="J708" s="49"/>
      <c r="K708" s="36" t="str">
        <f>VLOOKUP(B708,Лист1!$A$2:$M$63190,13,0)</f>
        <v>Рыбакова Е.Е., Рыбаков В.П.</v>
      </c>
    </row>
    <row r="709" spans="1:12" ht="17.25" customHeight="1" x14ac:dyDescent="0.2">
      <c r="A709" s="49">
        <v>18</v>
      </c>
      <c r="B709" s="49">
        <v>9475</v>
      </c>
      <c r="C709" s="36" t="str">
        <f>VLOOKUP(B709,Лист1!$A$2:$M$63190,2,0)&amp;" "&amp;VLOOKUP(B709,Лист1!$A$2:$M$63190,3,0)</f>
        <v>Маркелов Андрей</v>
      </c>
      <c r="D709" s="50">
        <f>VLOOKUP(B709,Лист1!$A$2:$M$63190,7,0)</f>
        <v>2011</v>
      </c>
      <c r="E709" s="50" t="str">
        <f>VLOOKUP(B709,Лист1!$A$2:$M$63190,8,0)</f>
        <v>1 юн.</v>
      </c>
      <c r="F709" s="36" t="str">
        <f>VLOOKUP(B709,Лист1!$A$2:$M$63190,9,0)&amp;IF((VLOOKUP(B709,Лист1!$A$2:$M$63190,10,0))&lt;&gt;0,"-"&amp;VLOOKUP(B709,Лист1!$A$2:$M$63190,10,0)&amp;", ",", ")&amp;VLOOKUP(B709,Лист1!$A$2:$M$63190,11,0)&amp;IF((VLOOKUP(B709,Лист1!$A$2:$M$63190,12,0))&lt;&gt;0,", "&amp;VLOOKUP(B709,Лист1!$A$2:$M$63190,12,0),"")</f>
        <v>Алтайский край, КГБУ ДО "СШОР им. К. Костенко"</v>
      </c>
      <c r="G709" s="51" t="s">
        <v>1875</v>
      </c>
      <c r="H709" s="51" t="s">
        <v>2023</v>
      </c>
      <c r="I709" s="51"/>
      <c r="J709" s="49"/>
      <c r="K709" s="36" t="str">
        <f>VLOOKUP(B709,Лист1!$A$2:$M$63190,13,0)</f>
        <v>Масленников С.А.</v>
      </c>
    </row>
    <row r="710" spans="1:12" ht="17.25" customHeight="1" x14ac:dyDescent="0.2">
      <c r="A710" s="49"/>
      <c r="B710" s="49">
        <v>9373</v>
      </c>
      <c r="C710" s="36" t="str">
        <f>VLOOKUP(B710,Лист1!$A$2:$M$63190,2,0)&amp;" "&amp;VLOOKUP(B710,Лист1!$A$2:$M$63190,3,0)</f>
        <v>Рахимов Эрнест</v>
      </c>
      <c r="D710" s="50">
        <f>VLOOKUP(B710,Лист1!$A$2:$M$63190,7,0)</f>
        <v>2010</v>
      </c>
      <c r="E710" s="50" t="str">
        <f>VLOOKUP(B710,Лист1!$A$2:$M$63190,8,0)</f>
        <v>1 юн.</v>
      </c>
      <c r="F710" s="36" t="str">
        <f>VLOOKUP(B710,Лист1!$A$2:$M$63190,9,0)&amp;IF((VLOOKUP(B710,Лист1!$A$2:$M$63190,10,0))&lt;&gt;0,"-"&amp;VLOOKUP(B710,Лист1!$A$2:$M$63190,10,0)&amp;", ",", ")&amp;VLOOKUP(B710,Лист1!$A$2:$M$63190,11,0)&amp;IF((VLOOKUP(B710,Лист1!$A$2:$M$63190,12,0))&lt;&gt;0,", "&amp;VLOOKUP(B710,Лист1!$A$2:$M$63190,12,0),"")</f>
        <v>Свердловская область, МБОУ ДО СШ "Виктория"</v>
      </c>
      <c r="G710" s="51" t="s">
        <v>1862</v>
      </c>
      <c r="H710" s="51"/>
      <c r="I710" s="51"/>
      <c r="J710" s="49"/>
      <c r="K710" s="36" t="str">
        <f>VLOOKUP(B710,Лист1!$A$2:$M$63190,13,0)</f>
        <v>Горбунов А.П.</v>
      </c>
    </row>
    <row r="711" spans="1:12" ht="17.25" customHeight="1" x14ac:dyDescent="0.2">
      <c r="A711" s="49"/>
      <c r="B711" s="49">
        <v>9376</v>
      </c>
      <c r="C711" s="36" t="str">
        <f>VLOOKUP(B711,Лист1!$A$2:$M$63190,2,0)&amp;" "&amp;VLOOKUP(B711,Лист1!$A$2:$M$63190,3,0)</f>
        <v>Чуркин Егор</v>
      </c>
      <c r="D711" s="50">
        <f>VLOOKUP(B711,Лист1!$A$2:$M$63190,7,0)</f>
        <v>2011</v>
      </c>
      <c r="E711" s="50" t="str">
        <f>VLOOKUP(B711,Лист1!$A$2:$M$63190,8,0)</f>
        <v>1 юн.</v>
      </c>
      <c r="F711" s="36" t="str">
        <f>VLOOKUP(B711,Лист1!$A$2:$M$63190,9,0)&amp;IF((VLOOKUP(B711,Лист1!$A$2:$M$63190,10,0))&lt;&gt;0,"-"&amp;VLOOKUP(B711,Лист1!$A$2:$M$63190,10,0)&amp;", ",", ")&amp;VLOOKUP(B711,Лист1!$A$2:$M$63190,11,0)&amp;IF((VLOOKUP(B711,Лист1!$A$2:$M$63190,12,0))&lt;&gt;0,", "&amp;VLOOKUP(B711,Лист1!$A$2:$M$63190,12,0),"")</f>
        <v>Свердловская область, МБОУ ДО СШ "Виктория"</v>
      </c>
      <c r="G711" s="51" t="s">
        <v>1869</v>
      </c>
      <c r="H711" s="51" t="s">
        <v>2016</v>
      </c>
      <c r="I711" s="51"/>
      <c r="J711" s="49"/>
      <c r="K711" s="36" t="str">
        <f>VLOOKUP(B711,Лист1!$A$2:$M$63190,13,0)</f>
        <v>Кожин С.Ю.</v>
      </c>
    </row>
    <row r="712" spans="1:12" ht="17.25" customHeight="1" x14ac:dyDescent="0.2">
      <c r="A712" s="49"/>
      <c r="B712" s="49">
        <v>9381</v>
      </c>
      <c r="C712" s="36" t="str">
        <f>VLOOKUP(B712,Лист1!$A$2:$M$63190,2,0)&amp;" "&amp;VLOOKUP(B712,Лист1!$A$2:$M$63190,3,0)</f>
        <v>Елфимов Глеб</v>
      </c>
      <c r="D712" s="50">
        <f>VLOOKUP(B712,Лист1!$A$2:$M$63190,7,0)</f>
        <v>2011</v>
      </c>
      <c r="E712" s="50" t="str">
        <f>VLOOKUP(B712,Лист1!$A$2:$M$63190,8,0)</f>
        <v>III</v>
      </c>
      <c r="F712" s="36" t="str">
        <f>VLOOKUP(B712,Лист1!$A$2:$M$63190,9,0)&amp;IF((VLOOKUP(B712,Лист1!$A$2:$M$63190,10,0))&lt;&gt;0,"-"&amp;VLOOKUP(B712,Лист1!$A$2:$M$63190,10,0)&amp;", ",", ")&amp;VLOOKUP(B712,Лист1!$A$2:$M$63190,11,0)&amp;IF((VLOOKUP(B712,Лист1!$A$2:$M$63190,12,0))&lt;&gt;0,", "&amp;VLOOKUP(B712,Лист1!$A$2:$M$63190,12,0),"")</f>
        <v>Свердловская область, МБОУ ДО СШ "Виктория"</v>
      </c>
      <c r="G712" s="51" t="s">
        <v>1870</v>
      </c>
      <c r="H712" s="51"/>
      <c r="I712" s="51"/>
      <c r="J712" s="49"/>
      <c r="K712" s="36" t="str">
        <f>VLOOKUP(B712,Лист1!$A$2:$M$63190,13,0)</f>
        <v>Горбунова Н.Г.</v>
      </c>
    </row>
    <row r="713" spans="1:12" ht="17.25" customHeight="1" x14ac:dyDescent="0.2">
      <c r="A713" s="49"/>
      <c r="B713" s="49">
        <v>9393</v>
      </c>
      <c r="C713" s="36" t="str">
        <f>VLOOKUP(B713,Лист1!$A$2:$M$63190,2,0)&amp;" "&amp;VLOOKUP(B713,Лист1!$A$2:$M$63190,3,0)</f>
        <v>Тимченко Матвей</v>
      </c>
      <c r="D713" s="50">
        <f>VLOOKUP(B713,Лист1!$A$2:$M$63190,7,0)</f>
        <v>2011</v>
      </c>
      <c r="E713" s="50" t="str">
        <f>VLOOKUP(B713,Лист1!$A$2:$M$63190,8,0)</f>
        <v>1 юн.</v>
      </c>
      <c r="F713" s="36" t="str">
        <f>VLOOKUP(B713,Лист1!$A$2:$M$63190,9,0)&amp;IF((VLOOKUP(B713,Лист1!$A$2:$M$63190,10,0))&lt;&gt;0,"-"&amp;VLOOKUP(B713,Лист1!$A$2:$M$63190,10,0)&amp;", ",", ")&amp;VLOOKUP(B713,Лист1!$A$2:$M$63190,11,0)&amp;IF((VLOOKUP(B713,Лист1!$A$2:$M$63190,12,0))&lt;&gt;0,", "&amp;VLOOKUP(B713,Лист1!$A$2:$M$63190,12,0),"")</f>
        <v>Омская область, БУ ДО города Омска «СШОР №3»</v>
      </c>
      <c r="G713" s="51" t="s">
        <v>1876</v>
      </c>
      <c r="H713" s="51" t="s">
        <v>2017</v>
      </c>
      <c r="I713" s="51"/>
      <c r="J713" s="49"/>
      <c r="K713" s="36" t="str">
        <f>VLOOKUP(B713,Лист1!$A$2:$M$63190,13,0)</f>
        <v>Мусс О.В.</v>
      </c>
    </row>
    <row r="714" spans="1:12" ht="17.25" customHeight="1" x14ac:dyDescent="0.2">
      <c r="A714" s="49"/>
      <c r="B714" s="49">
        <v>9374</v>
      </c>
      <c r="C714" s="36" t="str">
        <f>VLOOKUP(B714,Лист1!$A$2:$M$63190,2,0)&amp;" "&amp;VLOOKUP(B714,Лист1!$A$2:$M$63190,3,0)</f>
        <v>Князев Алексей</v>
      </c>
      <c r="D714" s="50">
        <f>VLOOKUP(B714,Лист1!$A$2:$M$63190,7,0)</f>
        <v>2010</v>
      </c>
      <c r="E714" s="50" t="str">
        <f>VLOOKUP(B714,Лист1!$A$2:$M$63190,8,0)</f>
        <v>II</v>
      </c>
      <c r="F714" s="36" t="str">
        <f>VLOOKUP(B714,Лист1!$A$2:$M$63190,9,0)&amp;IF((VLOOKUP(B714,Лист1!$A$2:$M$63190,10,0))&lt;&gt;0,"-"&amp;VLOOKUP(B714,Лист1!$A$2:$M$63190,10,0)&amp;", ",", ")&amp;VLOOKUP(B714,Лист1!$A$2:$M$63190,11,0)&amp;IF((VLOOKUP(B714,Лист1!$A$2:$M$63190,12,0))&lt;&gt;0,", "&amp;VLOOKUP(B714,Лист1!$A$2:$M$63190,12,0),"")</f>
        <v>Свердловская область, МБОУ ДО СШ "Виктория"</v>
      </c>
      <c r="G714" s="51" t="s">
        <v>1877</v>
      </c>
      <c r="H714" s="51" t="s">
        <v>2025</v>
      </c>
      <c r="I714" s="51"/>
      <c r="J714" s="49"/>
      <c r="K714" s="36" t="str">
        <f>VLOOKUP(B714,Лист1!$A$2:$M$63190,13,0)</f>
        <v>Горбунов А.П.</v>
      </c>
    </row>
    <row r="715" spans="1:12" ht="17.25" customHeight="1" x14ac:dyDescent="0.2">
      <c r="A715" s="49"/>
      <c r="B715" s="49">
        <v>9451</v>
      </c>
      <c r="C715" s="36" t="str">
        <f>VLOOKUP(B715,Лист1!$A$2:$M$63190,2,0)&amp;" "&amp;VLOOKUP(B715,Лист1!$A$2:$M$63190,3,0)</f>
        <v>Оркин Алексей</v>
      </c>
      <c r="D715" s="50">
        <f>VLOOKUP(B715,Лист1!$A$2:$M$63190,7,0)</f>
        <v>2011</v>
      </c>
      <c r="E715" s="50" t="str">
        <f>VLOOKUP(B715,Лист1!$A$2:$M$63190,8,0)</f>
        <v>1 юн.</v>
      </c>
      <c r="F715" s="36" t="str">
        <f>VLOOKUP(B715,Лист1!$A$2:$M$63190,9,0)&amp;IF((VLOOKUP(B715,Лист1!$A$2:$M$63190,10,0))&lt;&gt;0,"-"&amp;VLOOKUP(B715,Лист1!$A$2:$M$63190,10,0)&amp;", ",", ")&amp;VLOOKUP(B715,Лист1!$A$2:$M$63190,11,0)&amp;IF((VLOOKUP(B715,Лист1!$A$2:$M$63190,12,0))&lt;&gt;0,", "&amp;VLOOKUP(B715,Лист1!$A$2:$M$63190,12,0),"")</f>
        <v>Алтайский край, КГБУ ДО "СШОР им. К. Костенко"</v>
      </c>
      <c r="G715" s="51" t="s">
        <v>1878</v>
      </c>
      <c r="H715" s="51"/>
      <c r="I715" s="51"/>
      <c r="J715" s="49"/>
      <c r="K715" s="36" t="str">
        <f>VLOOKUP(B715,Лист1!$A$2:$M$63190,13,0)</f>
        <v>Романов Д.С.</v>
      </c>
    </row>
    <row r="716" spans="1:12" ht="17.25" customHeight="1" x14ac:dyDescent="0.2">
      <c r="A716" s="82" t="s">
        <v>1657</v>
      </c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48"/>
    </row>
    <row r="717" spans="1:12" ht="15" customHeight="1" x14ac:dyDescent="0.2">
      <c r="A717" s="52" t="s">
        <v>902</v>
      </c>
      <c r="B717" s="49">
        <v>9398</v>
      </c>
      <c r="C717" s="36" t="str">
        <f>VLOOKUP(B717,Лист1!$A$2:$M$63190,2,0)&amp;" "&amp;VLOOKUP(B717,Лист1!$A$2:$M$63190,3,0)</f>
        <v>Цыбина Вероника</v>
      </c>
      <c r="D717" s="50">
        <f>VLOOKUP(B717,Лист1!$A$2:$M$63190,7,0)</f>
        <v>2010</v>
      </c>
      <c r="E717" s="50" t="str">
        <f>VLOOKUP(B717,Лист1!$A$2:$M$63190,8,0)</f>
        <v>I</v>
      </c>
      <c r="F717" s="36" t="str">
        <f>VLOOKUP(B717,Лист1!$A$2:$M$63190,9,0)&amp;IF((VLOOKUP(B717,Лист1!$A$2:$M$63190,10,0))&lt;&gt;0,"-"&amp;VLOOKUP(B717,Лист1!$A$2:$M$63190,10,0)&amp;", ",", ")&amp;VLOOKUP(B717,Лист1!$A$2:$M$63190,11,0)&amp;IF((VLOOKUP(B717,Лист1!$A$2:$M$63190,12,0))&lt;&gt;0,", "&amp;VLOOKUP(B717,Лист1!$A$2:$M$63190,12,0),"")</f>
        <v>Омская область, БУ ДО города Омска «СШОР №3»</v>
      </c>
      <c r="G717" s="51" t="s">
        <v>1887</v>
      </c>
      <c r="H717" s="51"/>
      <c r="I717" s="51" t="s">
        <v>2100</v>
      </c>
      <c r="J717" s="49">
        <v>100</v>
      </c>
      <c r="K717" s="36" t="str">
        <f>VLOOKUP(B717,Лист1!$A$2:$M$63190,13,0)</f>
        <v>Садонцев П.В.</v>
      </c>
    </row>
    <row r="718" spans="1:12" ht="15" customHeight="1" x14ac:dyDescent="0.2">
      <c r="A718" s="52" t="s">
        <v>900</v>
      </c>
      <c r="B718" s="49">
        <v>7380</v>
      </c>
      <c r="C718" s="36" t="str">
        <f>VLOOKUP(B718,Лист1!$A$2:$M$63190,2,0)&amp;" "&amp;VLOOKUP(B718,Лист1!$A$2:$M$63190,3,0)</f>
        <v>Сучкова Мария</v>
      </c>
      <c r="D718" s="50">
        <f>VLOOKUP(B718,Лист1!$A$2:$M$63190,7,0)</f>
        <v>2010</v>
      </c>
      <c r="E718" s="50" t="str">
        <f>VLOOKUP(B718,Лист1!$A$2:$M$63190,8,0)</f>
        <v>КМС</v>
      </c>
      <c r="F718" s="36" t="str">
        <f>VLOOKUP(B718,Лист1!$A$2:$M$63190,9,0)&amp;IF((VLOOKUP(B718,Лист1!$A$2:$M$63190,10,0))&lt;&gt;0,"-"&amp;VLOOKUP(B718,Лист1!$A$2:$M$63190,10,0)&amp;", ",", ")&amp;VLOOKUP(B718,Лист1!$A$2:$M$63190,11,0)&amp;IF((VLOOKUP(B718,Лист1!$A$2:$M$63190,12,0))&lt;&gt;0,", "&amp;VLOOKUP(B718,Лист1!$A$2:$M$63190,12,0),"")</f>
        <v>Алтайский край, КГБУ ДО "СШОР им. К. Костенко"</v>
      </c>
      <c r="G718" s="51" t="s">
        <v>1888</v>
      </c>
      <c r="H718" s="51" t="s">
        <v>2034</v>
      </c>
      <c r="I718" s="51" t="s">
        <v>2101</v>
      </c>
      <c r="J718" s="49">
        <v>75</v>
      </c>
      <c r="K718" s="36" t="str">
        <f>VLOOKUP(B718,Лист1!$A$2:$M$63190,13,0)</f>
        <v>Носачёв С.Ю.</v>
      </c>
    </row>
    <row r="719" spans="1:12" ht="20.25" customHeight="1" x14ac:dyDescent="0.2">
      <c r="A719" s="52" t="s">
        <v>901</v>
      </c>
      <c r="B719" s="49">
        <v>7332</v>
      </c>
      <c r="C719" s="36" t="str">
        <f>VLOOKUP(B719,Лист1!$A$2:$M$63190,2,0)&amp;" "&amp;VLOOKUP(B719,Лист1!$A$2:$M$63190,3,0)</f>
        <v>Салахова Ева</v>
      </c>
      <c r="D719" s="50">
        <f>VLOOKUP(B719,Лист1!$A$2:$M$63190,7,0)</f>
        <v>2010</v>
      </c>
      <c r="E719" s="50" t="str">
        <f>VLOOKUP(B719,Лист1!$A$2:$M$63190,8,0)</f>
        <v>КМС</v>
      </c>
      <c r="F719" s="36" t="str">
        <f>VLOOKUP(B719,Лист1!$A$2:$M$63190,9,0)&amp;IF((VLOOKUP(B719,Лист1!$A$2:$M$63190,10,0))&lt;&gt;0,"-"&amp;VLOOKUP(B719,Лист1!$A$2:$M$63190,10,0)&amp;", ",", ")&amp;VLOOKUP(B719,Лист1!$A$2:$M$63190,11,0)&amp;IF((VLOOKUP(B719,Лист1!$A$2:$M$63190,12,0))&lt;&gt;0,", "&amp;VLOOKUP(B719,Лист1!$A$2:$M$63190,12,0),"")</f>
        <v>Свердловская область, ГАУ ДО СШОР им. Я.И. Рыжкова</v>
      </c>
      <c r="G719" s="51" t="s">
        <v>1889</v>
      </c>
      <c r="H719" s="51" t="s">
        <v>2027</v>
      </c>
      <c r="I719" s="51" t="s">
        <v>2102</v>
      </c>
      <c r="J719" s="49">
        <v>50</v>
      </c>
      <c r="K719" s="36" t="str">
        <f>VLOOKUP(B719,Лист1!$A$2:$M$63190,13,0)</f>
        <v>Салахов Е.А., Салахова Ю.Д.</v>
      </c>
    </row>
    <row r="720" spans="1:12" ht="15" customHeight="1" x14ac:dyDescent="0.2">
      <c r="A720" s="52" t="s">
        <v>906</v>
      </c>
      <c r="B720" s="49">
        <v>9377</v>
      </c>
      <c r="C720" s="36" t="str">
        <f>VLOOKUP(B720,Лист1!$A$2:$M$63190,2,0)&amp;" "&amp;VLOOKUP(B720,Лист1!$A$2:$M$63190,3,0)</f>
        <v>Бушманова Младлена</v>
      </c>
      <c r="D720" s="50">
        <f>VLOOKUP(B720,Лист1!$A$2:$M$63190,7,0)</f>
        <v>2011</v>
      </c>
      <c r="E720" s="50" t="str">
        <f>VLOOKUP(B720,Лист1!$A$2:$M$63190,8,0)</f>
        <v>II</v>
      </c>
      <c r="F720" s="36" t="str">
        <f>VLOOKUP(B720,Лист1!$A$2:$M$63190,9,0)&amp;IF((VLOOKUP(B720,Лист1!$A$2:$M$63190,10,0))&lt;&gt;0,"-"&amp;VLOOKUP(B720,Лист1!$A$2:$M$63190,10,0)&amp;", ",", ")&amp;VLOOKUP(B720,Лист1!$A$2:$M$63190,11,0)&amp;IF((VLOOKUP(B720,Лист1!$A$2:$M$63190,12,0))&lt;&gt;0,", "&amp;VLOOKUP(B720,Лист1!$A$2:$M$63190,12,0),"")</f>
        <v>Свердловская область, МБОУ ДО СШ "Виктория"</v>
      </c>
      <c r="G720" s="51" t="s">
        <v>1891</v>
      </c>
      <c r="H720" s="51" t="s">
        <v>2026</v>
      </c>
      <c r="I720" s="51" t="s">
        <v>2103</v>
      </c>
      <c r="J720" s="49"/>
      <c r="K720" s="36" t="str">
        <f>VLOOKUP(B720,Лист1!$A$2:$M$63190,13,0)</f>
        <v>Горбунова Н.Г.</v>
      </c>
    </row>
    <row r="721" spans="1:11" ht="15" customHeight="1" x14ac:dyDescent="0.2">
      <c r="A721" s="52" t="s">
        <v>899</v>
      </c>
      <c r="B721" s="49">
        <v>9444</v>
      </c>
      <c r="C721" s="36" t="str">
        <f>VLOOKUP(B721,Лист1!$A$2:$M$63190,2,0)&amp;" "&amp;VLOOKUP(B721,Лист1!$A$2:$M$63190,3,0)</f>
        <v>Солдатова Тиана</v>
      </c>
      <c r="D721" s="50">
        <f>VLOOKUP(B721,Лист1!$A$2:$M$63190,7,0)</f>
        <v>2010</v>
      </c>
      <c r="E721" s="50" t="str">
        <f>VLOOKUP(B721,Лист1!$A$2:$M$63190,8,0)</f>
        <v>II</v>
      </c>
      <c r="F721" s="36" t="str">
        <f>VLOOKUP(B721,Лист1!$A$2:$M$63190,9,0)&amp;IF((VLOOKUP(B721,Лист1!$A$2:$M$63190,10,0))&lt;&gt;0,"-"&amp;VLOOKUP(B721,Лист1!$A$2:$M$63190,10,0)&amp;", ",", ")&amp;VLOOKUP(B721,Лист1!$A$2:$M$63190,11,0)&amp;IF((VLOOKUP(B721,Лист1!$A$2:$M$63190,12,0))&lt;&gt;0,", "&amp;VLOOKUP(B721,Лист1!$A$2:$M$63190,12,0),"")</f>
        <v>Алтайский край, КГБУ ДО "СШОР им. К. Костенко"</v>
      </c>
      <c r="G721" s="51" t="s">
        <v>1896</v>
      </c>
      <c r="H721" s="51" t="s">
        <v>2035</v>
      </c>
      <c r="I721" s="51" t="s">
        <v>2104</v>
      </c>
      <c r="J721" s="49"/>
      <c r="K721" s="36" t="str">
        <f>VLOOKUP(B721,Лист1!$A$2:$M$63190,13,0)</f>
        <v>Самсонова Н.В.</v>
      </c>
    </row>
    <row r="722" spans="1:11" ht="17.25" customHeight="1" x14ac:dyDescent="0.2">
      <c r="A722" s="52" t="s">
        <v>11</v>
      </c>
      <c r="B722" s="49">
        <v>9387</v>
      </c>
      <c r="C722" s="36" t="str">
        <f>VLOOKUP(B722,Лист1!$A$2:$M$63190,2,0)&amp;" "&amp;VLOOKUP(B722,Лист1!$A$2:$M$63190,3,0)</f>
        <v>Постылякова Анастасия</v>
      </c>
      <c r="D722" s="50">
        <f>VLOOKUP(B722,Лист1!$A$2:$M$63190,7,0)</f>
        <v>2011</v>
      </c>
      <c r="E722" s="50" t="str">
        <f>VLOOKUP(B722,Лист1!$A$2:$M$63190,8,0)</f>
        <v>III</v>
      </c>
      <c r="F722" s="36" t="str">
        <f>VLOOKUP(B722,Лист1!$A$2:$M$63190,9,0)&amp;IF((VLOOKUP(B722,Лист1!$A$2:$M$63190,10,0))&lt;&gt;0,"-"&amp;VLOOKUP(B722,Лист1!$A$2:$M$63190,10,0)&amp;", ",", ")&amp;VLOOKUP(B722,Лист1!$A$2:$M$63190,11,0)&amp;IF((VLOOKUP(B722,Лист1!$A$2:$M$63190,12,0))&lt;&gt;0,", "&amp;VLOOKUP(B722,Лист1!$A$2:$M$63190,12,0),"")</f>
        <v>Свердловская область, ГАУ ДО СШОР им. Я.И. Рыжкова</v>
      </c>
      <c r="G722" s="51" t="s">
        <v>1880</v>
      </c>
      <c r="H722" s="51" t="s">
        <v>2028</v>
      </c>
      <c r="I722" s="51" t="s">
        <v>2105</v>
      </c>
      <c r="J722" s="49"/>
      <c r="K722" s="36" t="str">
        <f>VLOOKUP(B722,Лист1!$A$2:$M$63190,13,0)</f>
        <v>Степеренкова А.В., Салахова Ю.Д.</v>
      </c>
    </row>
    <row r="723" spans="1:11" ht="15" customHeight="1" x14ac:dyDescent="0.2">
      <c r="A723" s="52" t="s">
        <v>907</v>
      </c>
      <c r="B723" s="49">
        <v>7451</v>
      </c>
      <c r="C723" s="36" t="str">
        <f>VLOOKUP(B723,Лист1!$A$2:$M$63190,2,0)&amp;" "&amp;VLOOKUP(B723,Лист1!$A$2:$M$63190,3,0)</f>
        <v>Привалова Ольга</v>
      </c>
      <c r="D723" s="50">
        <f>VLOOKUP(B723,Лист1!$A$2:$M$63190,7,0)</f>
        <v>2010</v>
      </c>
      <c r="E723" s="50" t="str">
        <f>VLOOKUP(B723,Лист1!$A$2:$M$63190,8,0)</f>
        <v>III</v>
      </c>
      <c r="F723" s="36" t="str">
        <f>VLOOKUP(B723,Лист1!$A$2:$M$63190,9,0)&amp;IF((VLOOKUP(B723,Лист1!$A$2:$M$63190,10,0))&lt;&gt;0,"-"&amp;VLOOKUP(B723,Лист1!$A$2:$M$63190,10,0)&amp;", ",", ")&amp;VLOOKUP(B723,Лист1!$A$2:$M$63190,11,0)&amp;IF((VLOOKUP(B723,Лист1!$A$2:$M$63190,12,0))&lt;&gt;0,", "&amp;VLOOKUP(B723,Лист1!$A$2:$M$63190,12,0),"")</f>
        <v>Свердловская область, МБУ ДО СШ Динамо</v>
      </c>
      <c r="G723" s="51" t="s">
        <v>1895</v>
      </c>
      <c r="H723" s="51"/>
      <c r="I723" s="51" t="s">
        <v>2106</v>
      </c>
      <c r="J723" s="49"/>
      <c r="K723" s="36" t="str">
        <f>VLOOKUP(B723,Лист1!$A$2:$M$63190,13,0)</f>
        <v>Воробьев В.В.</v>
      </c>
    </row>
    <row r="724" spans="1:11" ht="15" customHeight="1" x14ac:dyDescent="0.2">
      <c r="A724" s="52" t="s">
        <v>903</v>
      </c>
      <c r="B724" s="49">
        <v>9437</v>
      </c>
      <c r="C724" s="36" t="str">
        <f>VLOOKUP(B724,Лист1!$A$2:$M$63190,2,0)&amp;" "&amp;VLOOKUP(B724,Лист1!$A$2:$M$63190,3,0)</f>
        <v>Шабашова Дарья</v>
      </c>
      <c r="D724" s="50">
        <f>VLOOKUP(B724,Лист1!$A$2:$M$63190,7,0)</f>
        <v>2011</v>
      </c>
      <c r="E724" s="50" t="str">
        <f>VLOOKUP(B724,Лист1!$A$2:$M$63190,8,0)</f>
        <v>III</v>
      </c>
      <c r="F724" s="36" t="str">
        <f>VLOOKUP(B724,Лист1!$A$2:$M$63190,9,0)&amp;IF((VLOOKUP(B724,Лист1!$A$2:$M$63190,10,0))&lt;&gt;0,"-"&amp;VLOOKUP(B724,Лист1!$A$2:$M$63190,10,0)&amp;", ",", ")&amp;VLOOKUP(B724,Лист1!$A$2:$M$63190,11,0)&amp;IF((VLOOKUP(B724,Лист1!$A$2:$M$63190,12,0))&lt;&gt;0,", "&amp;VLOOKUP(B724,Лист1!$A$2:$M$63190,12,0),"")</f>
        <v>Алтайский край, КГБУ ДО "СШОР им. К. Костенко"</v>
      </c>
      <c r="G724" s="51" t="s">
        <v>1890</v>
      </c>
      <c r="H724" s="51" t="s">
        <v>2036</v>
      </c>
      <c r="I724" s="51" t="s">
        <v>2107</v>
      </c>
      <c r="J724" s="49"/>
      <c r="K724" s="36" t="str">
        <f>VLOOKUP(B724,Лист1!$A$2:$M$63190,13,0)</f>
        <v>Носачев С.Ю., Самсонова Н.В.</v>
      </c>
    </row>
    <row r="725" spans="1:11" ht="15" customHeight="1" x14ac:dyDescent="0.2">
      <c r="A725" s="52" t="s">
        <v>904</v>
      </c>
      <c r="B725" s="49">
        <v>9379</v>
      </c>
      <c r="C725" s="36" t="str">
        <f>VLOOKUP(B725,Лист1!$A$2:$M$63190,2,0)&amp;" "&amp;VLOOKUP(B725,Лист1!$A$2:$M$63190,3,0)</f>
        <v>Коврова Валерия</v>
      </c>
      <c r="D725" s="50">
        <f>VLOOKUP(B725,Лист1!$A$2:$M$63190,7,0)</f>
        <v>2011</v>
      </c>
      <c r="E725" s="50" t="str">
        <f>VLOOKUP(B725,Лист1!$A$2:$M$63190,8,0)</f>
        <v>II</v>
      </c>
      <c r="F725" s="36" t="str">
        <f>VLOOKUP(B725,Лист1!$A$2:$M$63190,9,0)&amp;IF((VLOOKUP(B725,Лист1!$A$2:$M$63190,10,0))&lt;&gt;0,"-"&amp;VLOOKUP(B725,Лист1!$A$2:$M$63190,10,0)&amp;", ",", ")&amp;VLOOKUP(B725,Лист1!$A$2:$M$63190,11,0)&amp;IF((VLOOKUP(B725,Лист1!$A$2:$M$63190,12,0))&lt;&gt;0,", "&amp;VLOOKUP(B725,Лист1!$A$2:$M$63190,12,0),"")</f>
        <v>Свердловская область, МБОУ ДО СШ "Виктория"</v>
      </c>
      <c r="G725" s="51" t="s">
        <v>1879</v>
      </c>
      <c r="H725" s="51"/>
      <c r="I725" s="51" t="s">
        <v>2108</v>
      </c>
      <c r="J725" s="49"/>
      <c r="K725" s="36" t="str">
        <f>VLOOKUP(B725,Лист1!$A$2:$M$63190,13,0)</f>
        <v>Горбунова Н.Г.</v>
      </c>
    </row>
    <row r="726" spans="1:11" ht="17.25" customHeight="1" x14ac:dyDescent="0.2">
      <c r="A726" s="52" t="s">
        <v>905</v>
      </c>
      <c r="B726" s="49">
        <v>9395</v>
      </c>
      <c r="C726" s="36" t="str">
        <f>VLOOKUP(B726,Лист1!$A$2:$M$63190,2,0)&amp;" "&amp;VLOOKUP(B726,Лист1!$A$2:$M$63190,3,0)</f>
        <v>Садонцева Дарья</v>
      </c>
      <c r="D726" s="50">
        <f>VLOOKUP(B726,Лист1!$A$2:$M$63190,7,0)</f>
        <v>2011</v>
      </c>
      <c r="E726" s="50" t="str">
        <f>VLOOKUP(B726,Лист1!$A$2:$M$63190,8,0)</f>
        <v>I</v>
      </c>
      <c r="F726" s="36" t="str">
        <f>VLOOKUP(B726,Лист1!$A$2:$M$63190,9,0)&amp;IF((VLOOKUP(B726,Лист1!$A$2:$M$63190,10,0))&lt;&gt;0,"-"&amp;VLOOKUP(B726,Лист1!$A$2:$M$63190,10,0)&amp;", ",", ")&amp;VLOOKUP(B726,Лист1!$A$2:$M$63190,11,0)&amp;IF((VLOOKUP(B726,Лист1!$A$2:$M$63190,12,0))&lt;&gt;0,", "&amp;VLOOKUP(B726,Лист1!$A$2:$M$63190,12,0),"")</f>
        <v>Омская область, БУ ДО города Омска «СШОР №3»</v>
      </c>
      <c r="G726" s="51" t="s">
        <v>1884</v>
      </c>
      <c r="H726" s="51" t="s">
        <v>2029</v>
      </c>
      <c r="I726" s="51" t="s">
        <v>2109</v>
      </c>
      <c r="J726" s="49"/>
      <c r="K726" s="36" t="str">
        <f>VLOOKUP(B726,Лист1!$A$2:$M$63190,13,0)</f>
        <v>Садонцев П.В.</v>
      </c>
    </row>
    <row r="727" spans="1:11" ht="17.25" customHeight="1" x14ac:dyDescent="0.2">
      <c r="A727" s="52" t="s">
        <v>909</v>
      </c>
      <c r="B727" s="49">
        <v>9426</v>
      </c>
      <c r="C727" s="36" t="str">
        <f>VLOOKUP(B727,Лист1!$A$2:$M$63190,2,0)&amp;" "&amp;VLOOKUP(B727,Лист1!$A$2:$M$63190,3,0)</f>
        <v>Казицына Ульяна</v>
      </c>
      <c r="D727" s="50">
        <f>VLOOKUP(B727,Лист1!$A$2:$M$63190,7,0)</f>
        <v>2010</v>
      </c>
      <c r="E727" s="50" t="str">
        <f>VLOOKUP(B727,Лист1!$A$2:$M$63190,8,0)</f>
        <v>II</v>
      </c>
      <c r="F727" s="36" t="str">
        <f>VLOOKUP(B727,Лист1!$A$2:$M$63190,9,0)&amp;IF((VLOOKUP(B727,Лист1!$A$2:$M$63190,10,0))&lt;&gt;0,"-"&amp;VLOOKUP(B727,Лист1!$A$2:$M$63190,10,0)&amp;", ",", ")&amp;VLOOKUP(B727,Лист1!$A$2:$M$63190,11,0)&amp;IF((VLOOKUP(B727,Лист1!$A$2:$M$63190,12,0))&lt;&gt;0,", "&amp;VLOOKUP(B727,Лист1!$A$2:$M$63190,12,0),"")</f>
        <v>Алтайский край, КГБУ ДО "СШОР им. К. Костенко"</v>
      </c>
      <c r="G727" s="51" t="s">
        <v>1883</v>
      </c>
      <c r="H727" s="51" t="s">
        <v>2039</v>
      </c>
      <c r="I727" s="51" t="s">
        <v>2110</v>
      </c>
      <c r="J727" s="49"/>
      <c r="K727" s="36" t="str">
        <f>VLOOKUP(B727,Лист1!$A$2:$M$63190,13,0)</f>
        <v>Носачев С.Ю., Стребков В.А.</v>
      </c>
    </row>
    <row r="728" spans="1:11" ht="18" customHeight="1" x14ac:dyDescent="0.2">
      <c r="A728" s="52" t="s">
        <v>910</v>
      </c>
      <c r="B728" s="49">
        <v>9347</v>
      </c>
      <c r="C728" s="36" t="str">
        <f>VLOOKUP(B728,Лист1!$A$2:$M$63190,2,0)&amp;" "&amp;VLOOKUP(B728,Лист1!$A$2:$M$63190,3,0)</f>
        <v>Кравцова Анастасия</v>
      </c>
      <c r="D728" s="50">
        <f>VLOOKUP(B728,Лист1!$A$2:$M$63190,7,0)</f>
        <v>2010</v>
      </c>
      <c r="E728" s="50" t="str">
        <f>VLOOKUP(B728,Лист1!$A$2:$M$63190,8,0)</f>
        <v>II</v>
      </c>
      <c r="F728" s="36" t="str">
        <f>VLOOKUP(B728,Лист1!$A$2:$M$63190,9,0)&amp;IF((VLOOKUP(B728,Лист1!$A$2:$M$63190,10,0))&lt;&gt;0,"-"&amp;VLOOKUP(B728,Лист1!$A$2:$M$63190,10,0)&amp;", ",", ")&amp;VLOOKUP(B728,Лист1!$A$2:$M$63190,11,0)&amp;IF((VLOOKUP(B728,Лист1!$A$2:$M$63190,12,0))&lt;&gt;0,", "&amp;VLOOKUP(B728,Лист1!$A$2:$M$63190,12,0),"")</f>
        <v>Челябинская область, МБУ ДО СШОР №11 г. Челябинска</v>
      </c>
      <c r="G728" s="51" t="s">
        <v>1892</v>
      </c>
      <c r="H728" s="51" t="s">
        <v>2038</v>
      </c>
      <c r="I728" s="51" t="s">
        <v>2111</v>
      </c>
      <c r="J728" s="49">
        <v>7</v>
      </c>
      <c r="K728" s="36" t="str">
        <f>VLOOKUP(B728,Лист1!$A$2:$M$63190,13,0)</f>
        <v>Журбенко Е.Л.</v>
      </c>
    </row>
    <row r="729" spans="1:11" ht="17.25" customHeight="1" x14ac:dyDescent="0.2">
      <c r="A729" s="52" t="s">
        <v>908</v>
      </c>
      <c r="B729" s="49">
        <v>9311</v>
      </c>
      <c r="C729" s="36" t="str">
        <f>VLOOKUP(B729,Лист1!$A$2:$M$63190,2,0)&amp;" "&amp;VLOOKUP(B729,Лист1!$A$2:$M$63190,3,0)</f>
        <v>Вопилова Екатерина</v>
      </c>
      <c r="D729" s="50">
        <f>VLOOKUP(B729,Лист1!$A$2:$M$63190,7,0)</f>
        <v>2011</v>
      </c>
      <c r="E729" s="50" t="str">
        <f>VLOOKUP(B729,Лист1!$A$2:$M$63190,8,0)</f>
        <v>II</v>
      </c>
      <c r="F729" s="36" t="str">
        <f>VLOOKUP(B729,Лист1!$A$2:$M$63190,9,0)&amp;IF((VLOOKUP(B729,Лист1!$A$2:$M$63190,10,0))&lt;&gt;0,"-"&amp;VLOOKUP(B729,Лист1!$A$2:$M$63190,10,0)&amp;", ",", ")&amp;VLOOKUP(B729,Лист1!$A$2:$M$63190,11,0)&amp;IF((VLOOKUP(B729,Лист1!$A$2:$M$63190,12,0))&lt;&gt;0,", "&amp;VLOOKUP(B729,Лист1!$A$2:$M$63190,12,0),"")</f>
        <v>Свердловская область, МЮОУ ДО СШ "Динамо"</v>
      </c>
      <c r="G729" s="51" t="s">
        <v>1881</v>
      </c>
      <c r="H729" s="51" t="s">
        <v>2037</v>
      </c>
      <c r="I729" s="51" t="s">
        <v>2112</v>
      </c>
      <c r="J729" s="49"/>
      <c r="K729" s="36" t="str">
        <f>VLOOKUP(B729,Лист1!$A$2:$M$63190,13,0)</f>
        <v>Воробьева Н.В., Леонтьева Т.Б.</v>
      </c>
    </row>
    <row r="730" spans="1:11" ht="15" customHeight="1" x14ac:dyDescent="0.2">
      <c r="A730" s="52" t="s">
        <v>911</v>
      </c>
      <c r="B730" s="49">
        <v>9427</v>
      </c>
      <c r="C730" s="36" t="str">
        <f>VLOOKUP(B730,Лист1!$A$2:$M$63190,2,0)&amp;" "&amp;VLOOKUP(B730,Лист1!$A$2:$M$63190,3,0)</f>
        <v>Приходькова Полина</v>
      </c>
      <c r="D730" s="50">
        <f>VLOOKUP(B730,Лист1!$A$2:$M$63190,7,0)</f>
        <v>2011</v>
      </c>
      <c r="E730" s="50" t="str">
        <f>VLOOKUP(B730,Лист1!$A$2:$M$63190,8,0)</f>
        <v>II</v>
      </c>
      <c r="F730" s="36" t="str">
        <f>VLOOKUP(B730,Лист1!$A$2:$M$63190,9,0)&amp;IF((VLOOKUP(B730,Лист1!$A$2:$M$63190,10,0))&lt;&gt;0,"-"&amp;VLOOKUP(B730,Лист1!$A$2:$M$63190,10,0)&amp;", ",", ")&amp;VLOOKUP(B730,Лист1!$A$2:$M$63190,11,0)&amp;IF((VLOOKUP(B730,Лист1!$A$2:$M$63190,12,0))&lt;&gt;0,", "&amp;VLOOKUP(B730,Лист1!$A$2:$M$63190,12,0),"")</f>
        <v>Алтайский край, КГБУ ДО "СШОР им. К. Костенко"</v>
      </c>
      <c r="G730" s="51" t="s">
        <v>1893</v>
      </c>
      <c r="H730" s="51" t="s">
        <v>2031</v>
      </c>
      <c r="I730" s="51" t="s">
        <v>2113</v>
      </c>
      <c r="J730" s="49"/>
      <c r="K730" s="36" t="str">
        <f>VLOOKUP(B730,Лист1!$A$2:$M$63190,13,0)</f>
        <v>Носачев С.Ю., Стребков В.А.</v>
      </c>
    </row>
    <row r="731" spans="1:11" ht="17.25" customHeight="1" x14ac:dyDescent="0.2">
      <c r="A731" s="52" t="s">
        <v>912</v>
      </c>
      <c r="B731" s="49">
        <v>7433</v>
      </c>
      <c r="C731" s="36" t="str">
        <f>VLOOKUP(B731,Лист1!$A$2:$M$63190,2,0)&amp;" "&amp;VLOOKUP(B731,Лист1!$A$2:$M$63190,3,0)</f>
        <v>Криушина Кристина</v>
      </c>
      <c r="D731" s="50">
        <f>VLOOKUP(B731,Лист1!$A$2:$M$63190,7,0)</f>
        <v>2010</v>
      </c>
      <c r="E731" s="50" t="str">
        <f>VLOOKUP(B731,Лист1!$A$2:$M$63190,8,0)</f>
        <v>I</v>
      </c>
      <c r="F731" s="36" t="str">
        <f>VLOOKUP(B731,Лист1!$A$2:$M$63190,9,0)&amp;IF((VLOOKUP(B731,Лист1!$A$2:$M$63190,10,0))&lt;&gt;0,"-"&amp;VLOOKUP(B731,Лист1!$A$2:$M$63190,10,0)&amp;", ",", ")&amp;VLOOKUP(B731,Лист1!$A$2:$M$63190,11,0)&amp;IF((VLOOKUP(B731,Лист1!$A$2:$M$63190,12,0))&lt;&gt;0,", "&amp;VLOOKUP(B731,Лист1!$A$2:$M$63190,12,0),"")</f>
        <v>Челябинская область, МБУ ДО СШОР №11 г.Челябинска</v>
      </c>
      <c r="G731" s="51" t="s">
        <v>1882</v>
      </c>
      <c r="H731" s="51" t="s">
        <v>1917</v>
      </c>
      <c r="I731" s="51" t="s">
        <v>2114</v>
      </c>
      <c r="J731" s="49"/>
      <c r="K731" s="36" t="str">
        <f>VLOOKUP(B731,Лист1!$A$2:$M$63190,13,0)</f>
        <v>Пелевина И.В., Сергейчева В.А.</v>
      </c>
    </row>
    <row r="732" spans="1:11" ht="15" customHeight="1" x14ac:dyDescent="0.2">
      <c r="A732" s="52" t="s">
        <v>913</v>
      </c>
      <c r="B732" s="49">
        <v>9435</v>
      </c>
      <c r="C732" s="36" t="str">
        <f>VLOOKUP(B732,Лист1!$A$2:$M$63190,2,0)&amp;" "&amp;VLOOKUP(B732,Лист1!$A$2:$M$63190,3,0)</f>
        <v>Мохова Елизавета</v>
      </c>
      <c r="D732" s="50">
        <f>VLOOKUP(B732,Лист1!$A$2:$M$63190,7,0)</f>
        <v>2010</v>
      </c>
      <c r="E732" s="50" t="str">
        <f>VLOOKUP(B732,Лист1!$A$2:$M$63190,8,0)</f>
        <v>1 юн.</v>
      </c>
      <c r="F732" s="36" t="str">
        <f>VLOOKUP(B732,Лист1!$A$2:$M$63190,9,0)&amp;IF((VLOOKUP(B732,Лист1!$A$2:$M$63190,10,0))&lt;&gt;0,"-"&amp;VLOOKUP(B732,Лист1!$A$2:$M$63190,10,0)&amp;", ",", ")&amp;VLOOKUP(B732,Лист1!$A$2:$M$63190,11,0)&amp;IF((VLOOKUP(B732,Лист1!$A$2:$M$63190,12,0))&lt;&gt;0,", "&amp;VLOOKUP(B732,Лист1!$A$2:$M$63190,12,0),"")</f>
        <v>Алтайский край, КГБУ ДО "СШОР им. К. Костенко"</v>
      </c>
      <c r="G732" s="51" t="s">
        <v>1897</v>
      </c>
      <c r="H732" s="51" t="s">
        <v>2030</v>
      </c>
      <c r="I732" s="51" t="s">
        <v>2115</v>
      </c>
      <c r="J732" s="49"/>
      <c r="K732" s="36" t="str">
        <f>VLOOKUP(B732,Лист1!$A$2:$M$63190,13,0)</f>
        <v>Самсонова Н.В.</v>
      </c>
    </row>
    <row r="733" spans="1:11" ht="19.5" customHeight="1" x14ac:dyDescent="0.2">
      <c r="A733" s="52" t="s">
        <v>914</v>
      </c>
      <c r="B733" s="49">
        <v>7434</v>
      </c>
      <c r="C733" s="36" t="str">
        <f>VLOOKUP(B733,Лист1!$A$2:$M$63190,2,0)&amp;" "&amp;VLOOKUP(B733,Лист1!$A$2:$M$63190,3,0)</f>
        <v>Половинкина Полина</v>
      </c>
      <c r="D733" s="50">
        <f>VLOOKUP(B733,Лист1!$A$2:$M$63190,7,0)</f>
        <v>2010</v>
      </c>
      <c r="E733" s="50" t="str">
        <f>VLOOKUP(B733,Лист1!$A$2:$M$63190,8,0)</f>
        <v>II</v>
      </c>
      <c r="F733" s="36" t="str">
        <f>VLOOKUP(B733,Лист1!$A$2:$M$63190,9,0)&amp;IF((VLOOKUP(B733,Лист1!$A$2:$M$63190,10,0))&lt;&gt;0,"-"&amp;VLOOKUP(B733,Лист1!$A$2:$M$63190,10,0)&amp;", ",", ")&amp;VLOOKUP(B733,Лист1!$A$2:$M$63190,11,0)&amp;IF((VLOOKUP(B733,Лист1!$A$2:$M$63190,12,0))&lt;&gt;0,", "&amp;VLOOKUP(B733,Лист1!$A$2:$M$63190,12,0),"")</f>
        <v>Челябинская область, МБУ ДО СШОР №11 г. Челябинска</v>
      </c>
      <c r="G733" s="51" t="s">
        <v>1898</v>
      </c>
      <c r="H733" s="51" t="s">
        <v>2032</v>
      </c>
      <c r="I733" s="51" t="s">
        <v>2116</v>
      </c>
      <c r="J733" s="49"/>
      <c r="K733" s="36" t="str">
        <f>VLOOKUP(B733,Лист1!$A$2:$M$63190,13,0)</f>
        <v>Пелевина И.В., Сергейчева В.А.</v>
      </c>
    </row>
    <row r="734" spans="1:11" ht="17.25" customHeight="1" x14ac:dyDescent="0.2">
      <c r="A734" s="52" t="s">
        <v>915</v>
      </c>
      <c r="B734" s="49">
        <v>9433</v>
      </c>
      <c r="C734" s="36" t="str">
        <f>VLOOKUP(B734,Лист1!$A$2:$M$63190,2,0)&amp;" "&amp;VLOOKUP(B734,Лист1!$A$2:$M$63190,3,0)</f>
        <v>Лысанова Анастасия</v>
      </c>
      <c r="D734" s="50">
        <f>VLOOKUP(B734,Лист1!$A$2:$M$63190,7,0)</f>
        <v>2010</v>
      </c>
      <c r="E734" s="50" t="str">
        <f>VLOOKUP(B734,Лист1!$A$2:$M$63190,8,0)</f>
        <v>1 юн.</v>
      </c>
      <c r="F734" s="36" t="str">
        <f>VLOOKUP(B734,Лист1!$A$2:$M$63190,9,0)&amp;IF((VLOOKUP(B734,Лист1!$A$2:$M$63190,10,0))&lt;&gt;0,"-"&amp;VLOOKUP(B734,Лист1!$A$2:$M$63190,10,0)&amp;", ",", ")&amp;VLOOKUP(B734,Лист1!$A$2:$M$63190,11,0)&amp;IF((VLOOKUP(B734,Лист1!$A$2:$M$63190,12,0))&lt;&gt;0,", "&amp;VLOOKUP(B734,Лист1!$A$2:$M$63190,12,0),"")</f>
        <v>Алтайский край, КГБУ ДО "СШОР им. К. Костенко"</v>
      </c>
      <c r="G734" s="51" t="s">
        <v>1885</v>
      </c>
      <c r="H734" s="51" t="s">
        <v>2040</v>
      </c>
      <c r="I734" s="51" t="s">
        <v>2117</v>
      </c>
      <c r="J734" s="49"/>
      <c r="K734" s="36" t="str">
        <f>VLOOKUP(B734,Лист1!$A$2:$M$63190,13,0)</f>
        <v>Самсонова Н.В.</v>
      </c>
    </row>
    <row r="735" spans="1:11" ht="17.25" customHeight="1" x14ac:dyDescent="0.2">
      <c r="A735" s="52"/>
      <c r="B735" s="49">
        <v>9408</v>
      </c>
      <c r="C735" s="36" t="str">
        <f>VLOOKUP(B735,Лист1!$A$2:$M$63190,2,0)&amp;" "&amp;VLOOKUP(B735,Лист1!$A$2:$M$63190,3,0)</f>
        <v>Максюкова Софья</v>
      </c>
      <c r="D735" s="50">
        <f>VLOOKUP(B735,Лист1!$A$2:$M$63190,7,0)</f>
        <v>2011</v>
      </c>
      <c r="E735" s="50" t="str">
        <f>VLOOKUP(B735,Лист1!$A$2:$M$63190,8,0)</f>
        <v>II</v>
      </c>
      <c r="F735" s="36" t="str">
        <f>VLOOKUP(B735,Лист1!$A$2:$M$63190,9,0)&amp;IF((VLOOKUP(B735,Лист1!$A$2:$M$63190,10,0))&lt;&gt;0,"-"&amp;VLOOKUP(B735,Лист1!$A$2:$M$63190,10,0)&amp;", ",", ")&amp;VLOOKUP(B735,Лист1!$A$2:$M$63190,11,0)&amp;IF((VLOOKUP(B735,Лист1!$A$2:$M$63190,12,0))&lt;&gt;0,", "&amp;VLOOKUP(B735,Лист1!$A$2:$M$63190,12,0),"")</f>
        <v>Омская область, АУ ДО «Спортивная школа «Сибирь»</v>
      </c>
      <c r="G735" s="51" t="s">
        <v>1886</v>
      </c>
      <c r="H735" s="51"/>
      <c r="I735" s="51"/>
      <c r="J735" s="49"/>
      <c r="K735" s="36" t="str">
        <f>VLOOKUP(B735,Лист1!$A$2:$M$63190,13,0)</f>
        <v>Вольнова А.С.</v>
      </c>
    </row>
    <row r="736" spans="1:11" ht="15" customHeight="1" x14ac:dyDescent="0.2">
      <c r="A736" s="52" t="s">
        <v>1844</v>
      </c>
      <c r="B736" s="49">
        <v>9411</v>
      </c>
      <c r="C736" s="36" t="str">
        <f>VLOOKUP(B736,Лист1!$A$2:$M$63190,2,0)&amp;" "&amp;VLOOKUP(B736,Лист1!$A$2:$M$63190,3,0)</f>
        <v>Носенко Мария</v>
      </c>
      <c r="D736" s="50">
        <f>VLOOKUP(B736,Лист1!$A$2:$M$63190,7,0)</f>
        <v>2012</v>
      </c>
      <c r="E736" s="50" t="str">
        <f>VLOOKUP(B736,Лист1!$A$2:$M$63190,8,0)</f>
        <v>III</v>
      </c>
      <c r="F736" s="36" t="str">
        <f>VLOOKUP(B736,Лист1!$A$2:$M$63190,9,0)&amp;IF((VLOOKUP(B736,Лист1!$A$2:$M$63190,10,0))&lt;&gt;0,"-"&amp;VLOOKUP(B736,Лист1!$A$2:$M$63190,10,0)&amp;", ",", ")&amp;VLOOKUP(B736,Лист1!$A$2:$M$63190,11,0)&amp;IF((VLOOKUP(B736,Лист1!$A$2:$M$63190,12,0))&lt;&gt;0,", "&amp;VLOOKUP(B736,Лист1!$A$2:$M$63190,12,0),"")</f>
        <v>Омская область, БУ ДО города Омска «СШОР №3»</v>
      </c>
      <c r="G736" s="51" t="s">
        <v>1894</v>
      </c>
      <c r="H736" s="51"/>
      <c r="I736" s="51"/>
      <c r="J736" s="49"/>
      <c r="K736" s="36" t="str">
        <f>VLOOKUP(B736,Лист1!$A$2:$M$63190,13,0)</f>
        <v>Мусс О.В.</v>
      </c>
    </row>
    <row r="737" spans="1:12" ht="15" customHeight="1" x14ac:dyDescent="0.2">
      <c r="A737" s="52"/>
      <c r="B737" s="49">
        <v>9412</v>
      </c>
      <c r="C737" s="36" t="str">
        <f>VLOOKUP(B737,Лист1!$A$2:$M$63190,2,0)&amp;" "&amp;VLOOKUP(B737,Лист1!$A$2:$M$63190,3,0)</f>
        <v>Щечилина Анна</v>
      </c>
      <c r="D737" s="50">
        <f>VLOOKUP(B737,Лист1!$A$2:$M$63190,7,0)</f>
        <v>2011</v>
      </c>
      <c r="E737" s="50" t="str">
        <f>VLOOKUP(B737,Лист1!$A$2:$M$63190,8,0)</f>
        <v>III</v>
      </c>
      <c r="F737" s="36" t="str">
        <f>VLOOKUP(B737,Лист1!$A$2:$M$63190,9,0)&amp;IF((VLOOKUP(B737,Лист1!$A$2:$M$63190,10,0))&lt;&gt;0,"-"&amp;VLOOKUP(B737,Лист1!$A$2:$M$63190,10,0)&amp;", ",", ")&amp;VLOOKUP(B737,Лист1!$A$2:$M$63190,11,0)&amp;IF((VLOOKUP(B737,Лист1!$A$2:$M$63190,12,0))&lt;&gt;0,", "&amp;VLOOKUP(B737,Лист1!$A$2:$M$63190,12,0),"")</f>
        <v>Омская область, БУ ДО города Омска «СШОР №3»</v>
      </c>
      <c r="G737" s="51" t="s">
        <v>1899</v>
      </c>
      <c r="H737" s="51" t="s">
        <v>2041</v>
      </c>
      <c r="I737" s="51"/>
      <c r="J737" s="49"/>
      <c r="K737" s="36" t="str">
        <f>VLOOKUP(B737,Лист1!$A$2:$M$63190,13,0)</f>
        <v>Мусс О.В.</v>
      </c>
    </row>
    <row r="738" spans="1:12" ht="15" customHeight="1" x14ac:dyDescent="0.2">
      <c r="A738" s="52"/>
      <c r="B738" s="49">
        <v>9352</v>
      </c>
      <c r="C738" s="36" t="str">
        <f>VLOOKUP(B738,Лист1!$A$2:$M$63190,2,0)&amp;" "&amp;VLOOKUP(B738,Лист1!$A$2:$M$63190,3,0)</f>
        <v>Чаухан Карина</v>
      </c>
      <c r="D738" s="50">
        <f>VLOOKUP(B738,Лист1!$A$2:$M$63190,7,0)</f>
        <v>2011</v>
      </c>
      <c r="E738" s="50" t="str">
        <f>VLOOKUP(B738,Лист1!$A$2:$M$63190,8,0)</f>
        <v>III</v>
      </c>
      <c r="F738" s="36" t="str">
        <f>VLOOKUP(B738,Лист1!$A$2:$M$63190,9,0)&amp;IF((VLOOKUP(B738,Лист1!$A$2:$M$63190,10,0))&lt;&gt;0,"-"&amp;VLOOKUP(B738,Лист1!$A$2:$M$63190,10,0)&amp;", ",", ")&amp;VLOOKUP(B738,Лист1!$A$2:$M$63190,11,0)&amp;IF((VLOOKUP(B738,Лист1!$A$2:$M$63190,12,0))&lt;&gt;0,", "&amp;VLOOKUP(B738,Лист1!$A$2:$M$63190,12,0),"")</f>
        <v>Свердловская область, МБОУ ДО СШ "Динамо"</v>
      </c>
      <c r="G738" s="51" t="s">
        <v>1900</v>
      </c>
      <c r="H738" s="51" t="s">
        <v>2033</v>
      </c>
      <c r="I738" s="51"/>
      <c r="J738" s="49"/>
      <c r="K738" s="36" t="str">
        <f>VLOOKUP(B738,Лист1!$A$2:$M$63190,13,0)</f>
        <v>Воробьева Н.В., Леонтьева Т.Б.</v>
      </c>
    </row>
    <row r="739" spans="1:12" ht="15" customHeight="1" x14ac:dyDescent="0.2">
      <c r="A739" s="52"/>
      <c r="B739" s="49">
        <v>9413</v>
      </c>
      <c r="C739" s="36" t="str">
        <f>VLOOKUP(B739,Лист1!$A$2:$M$63190,2,0)&amp;" "&amp;VLOOKUP(B739,Лист1!$A$2:$M$63190,3,0)</f>
        <v>Кодь Виолетта</v>
      </c>
      <c r="D739" s="50">
        <f>VLOOKUP(B739,Лист1!$A$2:$M$63190,7,0)</f>
        <v>2010</v>
      </c>
      <c r="E739" s="50" t="str">
        <f>VLOOKUP(B739,Лист1!$A$2:$M$63190,8,0)</f>
        <v>1 юн.</v>
      </c>
      <c r="F739" s="36" t="str">
        <f>VLOOKUP(B739,Лист1!$A$2:$M$63190,9,0)&amp;IF((VLOOKUP(B739,Лист1!$A$2:$M$63190,10,0))&lt;&gt;0,"-"&amp;VLOOKUP(B739,Лист1!$A$2:$M$63190,10,0)&amp;", ",", ")&amp;VLOOKUP(B739,Лист1!$A$2:$M$63190,11,0)&amp;IF((VLOOKUP(B739,Лист1!$A$2:$M$63190,12,0))&lt;&gt;0,", "&amp;VLOOKUP(B739,Лист1!$A$2:$M$63190,12,0),"")</f>
        <v>Омская область, БУ ДО города Омска «СШОР №3»</v>
      </c>
      <c r="G739" s="51" t="s">
        <v>1901</v>
      </c>
      <c r="H739" s="51" t="s">
        <v>2042</v>
      </c>
      <c r="I739" s="51"/>
      <c r="J739" s="49"/>
      <c r="K739" s="36" t="str">
        <f>VLOOKUP(B739,Лист1!$A$2:$M$63190,13,0)</f>
        <v>Мусс О.В.</v>
      </c>
    </row>
    <row r="740" spans="1:12" ht="15" customHeight="1" x14ac:dyDescent="0.2">
      <c r="A740" s="82" t="s">
        <v>1658</v>
      </c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48"/>
    </row>
    <row r="741" spans="1:12" ht="17.25" customHeight="1" x14ac:dyDescent="0.2">
      <c r="A741" s="49">
        <v>1</v>
      </c>
      <c r="B741" s="49">
        <v>7371</v>
      </c>
      <c r="C741" s="36" t="str">
        <f>VLOOKUP(B741,Лист1!$A$2:$M$63190,2,0)&amp;" "&amp;VLOOKUP(B741,Лист1!$A$2:$M$63190,3,0)</f>
        <v>Самсонов Демид</v>
      </c>
      <c r="D741" s="50">
        <f>VLOOKUP(B741,Лист1!$A$2:$M$63190,7,0)</f>
        <v>2007</v>
      </c>
      <c r="E741" s="50" t="str">
        <f>VLOOKUP(B741,Лист1!$A$2:$M$63190,8,0)</f>
        <v>I</v>
      </c>
      <c r="F741" s="36" t="str">
        <f>VLOOKUP(B741,Лист1!$A$2:$M$63190,9,0)&amp;IF((VLOOKUP(B741,Лист1!$A$2:$M$63190,10,0))&lt;&gt;0,"-"&amp;VLOOKUP(B741,Лист1!$A$2:$M$63190,10,0)&amp;", ",", ")&amp;VLOOKUP(B741,Лист1!$A$2:$M$63190,11,0)&amp;IF((VLOOKUP(B741,Лист1!$A$2:$M$63190,12,0))&lt;&gt;0,", "&amp;VLOOKUP(B741,Лист1!$A$2:$M$63190,12,0),"")</f>
        <v>Алтайский край, КГБУ ДО "СШОР им. К. Костенко"</v>
      </c>
      <c r="G741" s="51"/>
      <c r="H741" s="51"/>
      <c r="I741" s="49" t="s">
        <v>2043</v>
      </c>
      <c r="J741" s="49">
        <v>100</v>
      </c>
      <c r="K741" s="36" t="str">
        <f>VLOOKUP(B741,Лист1!$A$2:$M$63190,13,0)</f>
        <v>Самсонова Н.В.</v>
      </c>
    </row>
    <row r="742" spans="1:12" ht="17.25" customHeight="1" x14ac:dyDescent="0.2">
      <c r="A742" s="49">
        <v>2</v>
      </c>
      <c r="B742" s="49">
        <v>7321</v>
      </c>
      <c r="C742" s="36" t="str">
        <f>VLOOKUP(B742,Лист1!$A$2:$M$63190,2,0)&amp;" "&amp;VLOOKUP(B742,Лист1!$A$2:$M$63190,3,0)</f>
        <v>Вересников Вадим</v>
      </c>
      <c r="D742" s="50">
        <f>VLOOKUP(B742,Лист1!$A$2:$M$63190,7,0)</f>
        <v>2007</v>
      </c>
      <c r="E742" s="50" t="str">
        <f>VLOOKUP(B742,Лист1!$A$2:$M$63190,8,0)</f>
        <v>КМС</v>
      </c>
      <c r="F742" s="36" t="str">
        <f>VLOOKUP(B742,Лист1!$A$2:$M$63190,9,0)&amp;IF((VLOOKUP(B742,Лист1!$A$2:$M$63190,10,0))&lt;&gt;0,"-"&amp;VLOOKUP(B742,Лист1!$A$2:$M$63190,10,0)&amp;", ",", ")&amp;VLOOKUP(B742,Лист1!$A$2:$M$63190,11,0)&amp;IF((VLOOKUP(B742,Лист1!$A$2:$M$63190,12,0))&lt;&gt;0,", "&amp;VLOOKUP(B742,Лист1!$A$2:$M$63190,12,0),"")</f>
        <v>Свердловская область, МБОУ ДО СШ "Виктория</v>
      </c>
      <c r="G742" s="51"/>
      <c r="H742" s="51"/>
      <c r="I742" s="49" t="s">
        <v>2044</v>
      </c>
      <c r="J742" s="49">
        <v>75</v>
      </c>
      <c r="K742" s="36" t="str">
        <f>VLOOKUP(B742,Лист1!$A$2:$M$63190,13,0)</f>
        <v>Кожин С.Ю.</v>
      </c>
    </row>
    <row r="743" spans="1:12" ht="17.25" customHeight="1" x14ac:dyDescent="0.2">
      <c r="A743" s="49">
        <v>3</v>
      </c>
      <c r="B743" s="49">
        <v>7370</v>
      </c>
      <c r="C743" s="36" t="str">
        <f>VLOOKUP(B743,Лист1!$A$2:$M$63190,2,0)&amp;" "&amp;VLOOKUP(B743,Лист1!$A$2:$M$63190,3,0)</f>
        <v>Аношкин Егор</v>
      </c>
      <c r="D743" s="50">
        <f>VLOOKUP(B743,Лист1!$A$2:$M$63190,7,0)</f>
        <v>2007</v>
      </c>
      <c r="E743" s="50" t="str">
        <f>VLOOKUP(B743,Лист1!$A$2:$M$63190,8,0)</f>
        <v>КМС</v>
      </c>
      <c r="F743" s="36" t="str">
        <f>VLOOKUP(B743,Лист1!$A$2:$M$63190,9,0)&amp;IF((VLOOKUP(B743,Лист1!$A$2:$M$63190,10,0))&lt;&gt;0,"-"&amp;VLOOKUP(B743,Лист1!$A$2:$M$63190,10,0)&amp;", ",", ")&amp;VLOOKUP(B743,Лист1!$A$2:$M$63190,11,0)&amp;IF((VLOOKUP(B743,Лист1!$A$2:$M$63190,12,0))&lt;&gt;0,", "&amp;VLOOKUP(B743,Лист1!$A$2:$M$63190,12,0),"")</f>
        <v>Алтайский край, КГБУ ДО "СШОР им. К. Костенко"</v>
      </c>
      <c r="G743" s="51"/>
      <c r="H743" s="51"/>
      <c r="I743" s="49" t="s">
        <v>2045</v>
      </c>
      <c r="J743" s="49"/>
      <c r="K743" s="36" t="str">
        <f>VLOOKUP(B743,Лист1!$A$2:$M$63190,13,0)</f>
        <v>Волков М.В., Мамутов Р.А.</v>
      </c>
    </row>
    <row r="744" spans="1:12" ht="17.25" customHeight="1" x14ac:dyDescent="0.2">
      <c r="A744" s="49">
        <v>4</v>
      </c>
      <c r="B744" s="49">
        <v>6099</v>
      </c>
      <c r="C744" s="36" t="str">
        <f>VLOOKUP(B744,Лист1!$A$2:$M$63190,2,0)&amp;" "&amp;VLOOKUP(B744,Лист1!$A$2:$M$63190,3,0)</f>
        <v>Прозоров Денис</v>
      </c>
      <c r="D744" s="50">
        <f>VLOOKUP(B744,Лист1!$A$2:$M$63190,7,0)</f>
        <v>2006</v>
      </c>
      <c r="E744" s="50" t="str">
        <f>VLOOKUP(B744,Лист1!$A$2:$M$63190,8,0)</f>
        <v>КМС</v>
      </c>
      <c r="F744" s="36" t="str">
        <f>VLOOKUP(B744,Лист1!$A$2:$M$63190,9,0)&amp;IF((VLOOKUP(B744,Лист1!$A$2:$M$63190,10,0))&lt;&gt;0,"-"&amp;VLOOKUP(B744,Лист1!$A$2:$M$63190,10,0)&amp;", ",", ")&amp;VLOOKUP(B744,Лист1!$A$2:$M$63190,11,0)&amp;IF((VLOOKUP(B744,Лист1!$A$2:$M$63190,12,0))&lt;&gt;0,", "&amp;VLOOKUP(B744,Лист1!$A$2:$M$63190,12,0),"")</f>
        <v>Алтайский край, КГБУ СП "СШОР им. К. Костенко"</v>
      </c>
      <c r="G744" s="51"/>
      <c r="H744" s="51"/>
      <c r="I744" s="49" t="s">
        <v>2046</v>
      </c>
      <c r="J744" s="49"/>
      <c r="K744" s="36" t="str">
        <f>VLOOKUP(B744,Лист1!$A$2:$M$63190,13,0)</f>
        <v>Лухнёв Д.С.</v>
      </c>
    </row>
    <row r="745" spans="1:12" ht="17.25" customHeight="1" x14ac:dyDescent="0.2">
      <c r="A745" s="49">
        <v>5</v>
      </c>
      <c r="B745" s="49">
        <v>7330</v>
      </c>
      <c r="C745" s="36" t="str">
        <f>VLOOKUP(B745,Лист1!$A$2:$M$63190,2,0)&amp;" "&amp;VLOOKUP(B745,Лист1!$A$2:$M$63190,3,0)</f>
        <v>Пронькин Максим</v>
      </c>
      <c r="D745" s="50">
        <f>VLOOKUP(B745,Лист1!$A$2:$M$63190,7,0)</f>
        <v>2007</v>
      </c>
      <c r="E745" s="50" t="str">
        <f>VLOOKUP(B745,Лист1!$A$2:$M$63190,8,0)</f>
        <v>II</v>
      </c>
      <c r="F745" s="36" t="str">
        <f>VLOOKUP(B745,Лист1!$A$2:$M$63190,9,0)&amp;IF((VLOOKUP(B745,Лист1!$A$2:$M$63190,10,0))&lt;&gt;0,"-"&amp;VLOOKUP(B745,Лист1!$A$2:$M$63190,10,0)&amp;", ",", ")&amp;VLOOKUP(B745,Лист1!$A$2:$M$63190,11,0)&amp;IF((VLOOKUP(B745,Лист1!$A$2:$M$63190,12,0))&lt;&gt;0,", "&amp;VLOOKUP(B745,Лист1!$A$2:$M$63190,12,0),"")</f>
        <v>Свердловская область, МБОУ ДО СШ "ВИР"</v>
      </c>
      <c r="G745" s="51"/>
      <c r="H745" s="51"/>
      <c r="I745" s="49" t="s">
        <v>2047</v>
      </c>
      <c r="J745" s="49"/>
      <c r="K745" s="36" t="str">
        <f>VLOOKUP(B745,Лист1!$A$2:$M$63190,13,0)</f>
        <v>Кильметова Т.А.</v>
      </c>
    </row>
    <row r="746" spans="1:12" ht="17.25" customHeight="1" x14ac:dyDescent="0.2">
      <c r="A746" s="49">
        <v>6</v>
      </c>
      <c r="B746" s="49">
        <v>7446</v>
      </c>
      <c r="C746" s="36" t="str">
        <f>VLOOKUP(B746,Лист1!$A$2:$M$63190,2,0)&amp;" "&amp;VLOOKUP(B746,Лист1!$A$2:$M$63190,3,0)</f>
        <v>Тихомиров Руслан</v>
      </c>
      <c r="D746" s="50">
        <f>VLOOKUP(B746,Лист1!$A$2:$M$63190,7,0)</f>
        <v>2007</v>
      </c>
      <c r="E746" s="50" t="str">
        <f>VLOOKUP(B746,Лист1!$A$2:$M$63190,8,0)</f>
        <v>I</v>
      </c>
      <c r="F746" s="36" t="str">
        <f>VLOOKUP(B746,Лист1!$A$2:$M$63190,9,0)&amp;IF((VLOOKUP(B746,Лист1!$A$2:$M$63190,10,0))&lt;&gt;0,"-"&amp;VLOOKUP(B746,Лист1!$A$2:$M$63190,10,0)&amp;", ",", ")&amp;VLOOKUP(B746,Лист1!$A$2:$M$63190,11,0)&amp;IF((VLOOKUP(B746,Лист1!$A$2:$M$63190,12,0))&lt;&gt;0,", "&amp;VLOOKUP(B746,Лист1!$A$2:$M$63190,12,0),"")</f>
        <v>Свердловская область, МБУ ДО СШ "ВИР"</v>
      </c>
      <c r="G746" s="51"/>
      <c r="H746" s="51"/>
      <c r="I746" s="49" t="s">
        <v>2048</v>
      </c>
      <c r="J746" s="49"/>
      <c r="K746" s="36" t="str">
        <f>VLOOKUP(B746,Лист1!$A$2:$M$63190,13,0)</f>
        <v>Подчиненова Н.А.</v>
      </c>
    </row>
    <row r="747" spans="1:12" ht="17.25" customHeight="1" x14ac:dyDescent="0.2">
      <c r="A747" s="49">
        <v>7</v>
      </c>
      <c r="B747" s="49">
        <v>7322</v>
      </c>
      <c r="C747" s="36" t="str">
        <f>VLOOKUP(B747,Лист1!$A$2:$M$63190,2,0)&amp;" "&amp;VLOOKUP(B747,Лист1!$A$2:$M$63190,3,0)</f>
        <v>Зведенинов Георгий</v>
      </c>
      <c r="D747" s="50">
        <f>VLOOKUP(B747,Лист1!$A$2:$M$63190,7,0)</f>
        <v>2007</v>
      </c>
      <c r="E747" s="50" t="str">
        <f>VLOOKUP(B747,Лист1!$A$2:$M$63190,8,0)</f>
        <v>I</v>
      </c>
      <c r="F747" s="36" t="str">
        <f>VLOOKUP(B747,Лист1!$A$2:$M$63190,9,0)&amp;IF((VLOOKUP(B747,Лист1!$A$2:$M$63190,10,0))&lt;&gt;0,"-"&amp;VLOOKUP(B747,Лист1!$A$2:$M$63190,10,0)&amp;", ",", ")&amp;VLOOKUP(B747,Лист1!$A$2:$M$63190,11,0)&amp;IF((VLOOKUP(B747,Лист1!$A$2:$M$63190,12,0))&lt;&gt;0,", "&amp;VLOOKUP(B747,Лист1!$A$2:$M$63190,12,0),"")</f>
        <v>Свердловская область, МБОУ ДО СШ "Виктория"</v>
      </c>
      <c r="G747" s="51"/>
      <c r="H747" s="51"/>
      <c r="I747" s="49" t="s">
        <v>2049</v>
      </c>
      <c r="J747" s="49"/>
      <c r="K747" s="36" t="str">
        <f>VLOOKUP(B747,Лист1!$A$2:$M$63190,13,0)</f>
        <v>Кожин С.Ю.</v>
      </c>
    </row>
    <row r="748" spans="1:12" ht="17.25" customHeight="1" x14ac:dyDescent="0.2">
      <c r="A748" s="49">
        <v>8</v>
      </c>
      <c r="B748" s="49">
        <v>9401</v>
      </c>
      <c r="C748" s="36" t="str">
        <f>VLOOKUP(B748,Лист1!$A$2:$M$63190,2,0)&amp;" "&amp;VLOOKUP(B748,Лист1!$A$2:$M$63190,3,0)</f>
        <v>Тригубов Кирилл</v>
      </c>
      <c r="D748" s="50">
        <f>VLOOKUP(B748,Лист1!$A$2:$M$63190,7,0)</f>
        <v>2007</v>
      </c>
      <c r="E748" s="50" t="str">
        <f>VLOOKUP(B748,Лист1!$A$2:$M$63190,8,0)</f>
        <v>КМС</v>
      </c>
      <c r="F748" s="36" t="str">
        <f>VLOOKUP(B748,Лист1!$A$2:$M$63190,9,0)&amp;IF((VLOOKUP(B748,Лист1!$A$2:$M$63190,10,0))&lt;&gt;0,"-"&amp;VLOOKUP(B748,Лист1!$A$2:$M$63190,10,0)&amp;", ",", ")&amp;VLOOKUP(B748,Лист1!$A$2:$M$63190,11,0)&amp;IF((VLOOKUP(B748,Лист1!$A$2:$M$63190,12,0))&lt;&gt;0,", "&amp;VLOOKUP(B748,Лист1!$A$2:$M$63190,12,0),"")</f>
        <v>Омская область, БУ ДО города Омска «СШОР №3»</v>
      </c>
      <c r="G748" s="51"/>
      <c r="H748" s="51"/>
      <c r="I748" s="49" t="s">
        <v>2050</v>
      </c>
      <c r="J748" s="49">
        <v>13</v>
      </c>
      <c r="K748" s="36" t="str">
        <f>VLOOKUP(B748,Лист1!$A$2:$M$63190,13,0)</f>
        <v>Сотникова Л.А.</v>
      </c>
    </row>
    <row r="749" spans="1:12" ht="17.25" customHeight="1" x14ac:dyDescent="0.2">
      <c r="A749" s="49">
        <v>9</v>
      </c>
      <c r="B749" s="49">
        <v>9402</v>
      </c>
      <c r="C749" s="36" t="str">
        <f>VLOOKUP(B749,Лист1!$A$2:$M$63190,2,0)&amp;" "&amp;VLOOKUP(B749,Лист1!$A$2:$M$63190,3,0)</f>
        <v>Евсеев Артем</v>
      </c>
      <c r="D749" s="50">
        <f>VLOOKUP(B749,Лист1!$A$2:$M$63190,7,0)</f>
        <v>2007</v>
      </c>
      <c r="E749" s="50" t="str">
        <f>VLOOKUP(B749,Лист1!$A$2:$M$63190,8,0)</f>
        <v>КМС</v>
      </c>
      <c r="F749" s="36" t="str">
        <f>VLOOKUP(B749,Лист1!$A$2:$M$63190,9,0)&amp;IF((VLOOKUP(B749,Лист1!$A$2:$M$63190,10,0))&lt;&gt;0,"-"&amp;VLOOKUP(B749,Лист1!$A$2:$M$63190,10,0)&amp;", ",", ")&amp;VLOOKUP(B749,Лист1!$A$2:$M$63190,11,0)&amp;IF((VLOOKUP(B749,Лист1!$A$2:$M$63190,12,0))&lt;&gt;0,", "&amp;VLOOKUP(B749,Лист1!$A$2:$M$63190,12,0),"")</f>
        <v>Омская область, БУ ДО города Омска «СШОР №3»</v>
      </c>
      <c r="G749" s="51"/>
      <c r="H749" s="51"/>
      <c r="I749" s="49" t="s">
        <v>2051</v>
      </c>
      <c r="J749" s="49"/>
      <c r="K749" s="36" t="str">
        <f>VLOOKUP(B749,Лист1!$A$2:$M$63190,13,0)</f>
        <v>Сотникова Л.А.</v>
      </c>
    </row>
    <row r="750" spans="1:12" ht="17.25" customHeight="1" x14ac:dyDescent="0.2">
      <c r="A750" s="49">
        <v>10</v>
      </c>
      <c r="B750" s="49">
        <v>6032</v>
      </c>
      <c r="C750" s="36" t="str">
        <f>VLOOKUP(B750,Лист1!$A$2:$M$63190,2,0)&amp;" "&amp;VLOOKUP(B750,Лист1!$A$2:$M$63190,3,0)</f>
        <v>Романовский Алексей</v>
      </c>
      <c r="D750" s="50">
        <f>VLOOKUP(B750,Лист1!$A$2:$M$63190,7,0)</f>
        <v>2007</v>
      </c>
      <c r="E750" s="50" t="str">
        <f>VLOOKUP(B750,Лист1!$A$2:$M$63190,8,0)</f>
        <v>КМС</v>
      </c>
      <c r="F750" s="36" t="str">
        <f>VLOOKUP(B750,Лист1!$A$2:$M$63190,9,0)&amp;IF((VLOOKUP(B750,Лист1!$A$2:$M$63190,10,0))&lt;&gt;0,"-"&amp;VLOOKUP(B750,Лист1!$A$2:$M$63190,10,0)&amp;", ",", ")&amp;VLOOKUP(B750,Лист1!$A$2:$M$63190,11,0)&amp;IF((VLOOKUP(B750,Лист1!$A$2:$M$63190,12,0))&lt;&gt;0,", "&amp;VLOOKUP(B750,Лист1!$A$2:$M$63190,12,0),"")</f>
        <v>Омская область, БУ ДО города Омска «СШОР №3»</v>
      </c>
      <c r="G750" s="51"/>
      <c r="H750" s="51"/>
      <c r="I750" s="49" t="s">
        <v>2052</v>
      </c>
      <c r="J750" s="49"/>
      <c r="K750" s="36" t="str">
        <f>VLOOKUP(B750,Лист1!$A$2:$M$63190,13,0)</f>
        <v>Сотникова Л.А.</v>
      </c>
    </row>
    <row r="751" spans="1:12" ht="17.25" customHeight="1" x14ac:dyDescent="0.2">
      <c r="A751" s="82" t="s">
        <v>1659</v>
      </c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48"/>
    </row>
    <row r="752" spans="1:12" ht="17.25" customHeight="1" x14ac:dyDescent="0.2">
      <c r="A752" s="49">
        <v>1</v>
      </c>
      <c r="B752" s="49">
        <v>7376</v>
      </c>
      <c r="C752" s="36" t="str">
        <f>VLOOKUP(B752,Лист1!$A$2:$M$63190,2,0)&amp;" "&amp;VLOOKUP(B752,Лист1!$A$2:$M$63190,3,0)</f>
        <v>Фоминская Дарья</v>
      </c>
      <c r="D752" s="50">
        <f>VLOOKUP(B752,Лист1!$A$2:$M$63190,7,0)</f>
        <v>2007</v>
      </c>
      <c r="E752" s="50" t="str">
        <f>VLOOKUP(B752,Лист1!$A$2:$M$63190,8,0)</f>
        <v>КМС</v>
      </c>
      <c r="F752" s="36" t="str">
        <f>VLOOKUP(B752,Лист1!$A$2:$M$63190,9,0)&amp;IF((VLOOKUP(B752,Лист1!$A$2:$M$63190,10,0))&lt;&gt;0,"-"&amp;VLOOKUP(B752,Лист1!$A$2:$M$63190,10,0)&amp;", ",", ")&amp;VLOOKUP(B752,Лист1!$A$2:$M$63190,11,0)&amp;IF((VLOOKUP(B752,Лист1!$A$2:$M$63190,12,0))&lt;&gt;0,", "&amp;VLOOKUP(B752,Лист1!$A$2:$M$63190,12,0),"")</f>
        <v>Алтайский край, КГБУ ДО "СШОР им.К. Костенко"</v>
      </c>
      <c r="G752" s="51"/>
      <c r="H752" s="51"/>
      <c r="I752" s="49" t="s">
        <v>2062</v>
      </c>
      <c r="J752" s="49">
        <v>100</v>
      </c>
      <c r="K752" s="36" t="str">
        <f>VLOOKUP(B752,Лист1!$A$2:$M$63190,13,0)</f>
        <v>Волков М.В., Мамутов Р.А.</v>
      </c>
    </row>
    <row r="753" spans="1:12" ht="17.25" customHeight="1" x14ac:dyDescent="0.2">
      <c r="A753" s="49">
        <v>2</v>
      </c>
      <c r="B753" s="49">
        <v>9442</v>
      </c>
      <c r="C753" s="36" t="str">
        <f>VLOOKUP(B753,Лист1!$A$2:$M$63190,2,0)&amp;" "&amp;VLOOKUP(B753,Лист1!$A$2:$M$63190,3,0)</f>
        <v>Постоева Кристина</v>
      </c>
      <c r="D753" s="50">
        <f>VLOOKUP(B753,Лист1!$A$2:$M$63190,7,0)</f>
        <v>2008</v>
      </c>
      <c r="E753" s="50" t="str">
        <f>VLOOKUP(B753,Лист1!$A$2:$M$63190,8,0)</f>
        <v>II</v>
      </c>
      <c r="F753" s="36" t="str">
        <f>VLOOKUP(B753,Лист1!$A$2:$M$63190,9,0)&amp;IF((VLOOKUP(B753,Лист1!$A$2:$M$63190,10,0))&lt;&gt;0,"-"&amp;VLOOKUP(B753,Лист1!$A$2:$M$63190,10,0)&amp;", ",", ")&amp;VLOOKUP(B753,Лист1!$A$2:$M$63190,11,0)&amp;IF((VLOOKUP(B753,Лист1!$A$2:$M$63190,12,0))&lt;&gt;0,", "&amp;VLOOKUP(B753,Лист1!$A$2:$M$63190,12,0),"")</f>
        <v>Алтайский край, КГБУ ДО "СШОР им. К. Костенко"</v>
      </c>
      <c r="G753" s="51"/>
      <c r="H753" s="51"/>
      <c r="I753" s="49" t="s">
        <v>2063</v>
      </c>
      <c r="J753" s="49"/>
      <c r="K753" s="36" t="str">
        <f>VLOOKUP(B753,Лист1!$A$2:$M$63190,13,0)</f>
        <v>Самсонова Н.В.</v>
      </c>
    </row>
    <row r="754" spans="1:12" ht="17.25" customHeight="1" x14ac:dyDescent="0.2">
      <c r="A754" s="49">
        <v>3</v>
      </c>
      <c r="B754" s="49">
        <v>5436</v>
      </c>
      <c r="C754" s="36" t="str">
        <f>VLOOKUP(B754,Лист1!$A$2:$M$63190,2,0)&amp;" "&amp;VLOOKUP(B754,Лист1!$A$2:$M$63190,3,0)</f>
        <v>Масленникова Арина</v>
      </c>
      <c r="D754" s="50">
        <f>VLOOKUP(B754,Лист1!$A$2:$M$63190,7,0)</f>
        <v>2007</v>
      </c>
      <c r="E754" s="50" t="str">
        <f>VLOOKUP(B754,Лист1!$A$2:$M$63190,8,0)</f>
        <v>I</v>
      </c>
      <c r="F754" s="36" t="str">
        <f>VLOOKUP(B754,Лист1!$A$2:$M$63190,9,0)&amp;IF((VLOOKUP(B754,Лист1!$A$2:$M$63190,10,0))&lt;&gt;0,"-"&amp;VLOOKUP(B754,Лист1!$A$2:$M$63190,10,0)&amp;", ",", ")&amp;VLOOKUP(B754,Лист1!$A$2:$M$63190,11,0)&amp;IF((VLOOKUP(B754,Лист1!$A$2:$M$63190,12,0))&lt;&gt;0,", "&amp;VLOOKUP(B754,Лист1!$A$2:$M$63190,12,0),"")</f>
        <v>Челябинская область, МБУ ДО СШОР №11 г. Челябинска</v>
      </c>
      <c r="G754" s="51"/>
      <c r="H754" s="51"/>
      <c r="I754" s="49" t="s">
        <v>2064</v>
      </c>
      <c r="J754" s="49">
        <v>50</v>
      </c>
      <c r="K754" s="36" t="str">
        <f>VLOOKUP(B754,Лист1!$A$2:$M$63190,13,0)</f>
        <v>Коротовских А.А., Соколов А.И.</v>
      </c>
    </row>
    <row r="755" spans="1:12" ht="17.25" customHeight="1" x14ac:dyDescent="0.2">
      <c r="A755" s="82" t="s">
        <v>1660</v>
      </c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48"/>
    </row>
    <row r="756" spans="1:12" ht="13.5" customHeight="1" x14ac:dyDescent="0.2">
      <c r="A756" s="49">
        <v>1</v>
      </c>
      <c r="B756" s="49">
        <v>6838</v>
      </c>
      <c r="C756" s="36" t="str">
        <f>VLOOKUP(B756,Лист1!$A$2:$M$63190,2,0)&amp;" "&amp;VLOOKUP(B756,Лист1!$A$2:$M$63190,3,0)</f>
        <v>Орлова Елизавета</v>
      </c>
      <c r="D756" s="50">
        <f>VLOOKUP(B756,Лист1!$A$2:$M$63190,7,0)</f>
        <v>2009</v>
      </c>
      <c r="E756" s="50" t="str">
        <f>VLOOKUP(B756,Лист1!$A$2:$M$63190,8,0)</f>
        <v>КМС</v>
      </c>
      <c r="F756" s="36" t="str">
        <f>VLOOKUP(B756,Лист1!$A$2:$M$63190,9,0)&amp;IF((VLOOKUP(B756,Лист1!$A$2:$M$63190,10,0))&lt;&gt;0,"-"&amp;VLOOKUP(B756,Лист1!$A$2:$M$63190,10,0)&amp;", ",", ")&amp;VLOOKUP(B756,Лист1!$A$2:$M$63190,11,0)&amp;IF((VLOOKUP(B756,Лист1!$A$2:$M$63190,12,0))&lt;&gt;0,", "&amp;VLOOKUP(B756,Лист1!$A$2:$M$63190,12,0),"")</f>
        <v>Алтайский край, КГБУ СП "СШОР им. К. Костенко"</v>
      </c>
      <c r="G756" s="51"/>
      <c r="H756" s="51"/>
      <c r="I756" s="51" t="s">
        <v>2082</v>
      </c>
      <c r="J756" s="49">
        <v>100</v>
      </c>
      <c r="K756" s="36" t="str">
        <f>VLOOKUP(B756,Лист1!$A$2:$M$63190,13,0)</f>
        <v>Гацунаев А.Н.</v>
      </c>
    </row>
    <row r="757" spans="1:12" ht="13.5" customHeight="1" x14ac:dyDescent="0.2">
      <c r="A757" s="49">
        <v>2</v>
      </c>
      <c r="B757" s="49">
        <v>6835</v>
      </c>
      <c r="C757" s="36" t="str">
        <f>VLOOKUP(B757,Лист1!$A$2:$M$63190,2,0)&amp;" "&amp;VLOOKUP(B757,Лист1!$A$2:$M$63190,3,0)</f>
        <v>Кабакова Алина</v>
      </c>
      <c r="D757" s="50">
        <f>VLOOKUP(B757,Лист1!$A$2:$M$63190,7,0)</f>
        <v>2008</v>
      </c>
      <c r="E757" s="50" t="str">
        <f>VLOOKUP(B757,Лист1!$A$2:$M$63190,8,0)</f>
        <v>КМС</v>
      </c>
      <c r="F757" s="36" t="str">
        <f>VLOOKUP(B757,Лист1!$A$2:$M$63190,9,0)&amp;IF((VLOOKUP(B757,Лист1!$A$2:$M$63190,10,0))&lt;&gt;0,"-"&amp;VLOOKUP(B757,Лист1!$A$2:$M$63190,10,0)&amp;", ",", ")&amp;VLOOKUP(B757,Лист1!$A$2:$M$63190,11,0)&amp;IF((VLOOKUP(B757,Лист1!$A$2:$M$63190,12,0))&lt;&gt;0,", "&amp;VLOOKUP(B757,Лист1!$A$2:$M$63190,12,0),"")</f>
        <v>Алтайский край, КГБУ СП "СШОР им. К. Костенко"</v>
      </c>
      <c r="G757" s="51"/>
      <c r="H757" s="51"/>
      <c r="I757" s="51" t="s">
        <v>2083</v>
      </c>
      <c r="J757" s="49"/>
      <c r="K757" s="36" t="str">
        <f>VLOOKUP(B757,Лист1!$A$2:$M$63190,13,0)</f>
        <v>Гацунаев А.Н.</v>
      </c>
    </row>
    <row r="758" spans="1:12" ht="13.5" customHeight="1" x14ac:dyDescent="0.2">
      <c r="A758" s="49">
        <v>3</v>
      </c>
      <c r="B758" s="49">
        <v>9423</v>
      </c>
      <c r="C758" s="36" t="str">
        <f>VLOOKUP(B758,Лист1!$A$2:$M$63190,2,0)&amp;" "&amp;VLOOKUP(B758,Лист1!$A$2:$M$63190,3,0)</f>
        <v>Лободина Дарья</v>
      </c>
      <c r="D758" s="50">
        <f>VLOOKUP(B758,Лист1!$A$2:$M$63190,7,0)</f>
        <v>2008</v>
      </c>
      <c r="E758" s="50" t="str">
        <f>VLOOKUP(B758,Лист1!$A$2:$M$63190,8,0)</f>
        <v>I</v>
      </c>
      <c r="F758" s="36" t="str">
        <f>VLOOKUP(B758,Лист1!$A$2:$M$63190,9,0)&amp;IF((VLOOKUP(B758,Лист1!$A$2:$M$63190,10,0))&lt;&gt;0,"-"&amp;VLOOKUP(B758,Лист1!$A$2:$M$63190,10,0)&amp;", ",", ")&amp;VLOOKUP(B758,Лист1!$A$2:$M$63190,11,0)&amp;IF((VLOOKUP(B758,Лист1!$A$2:$M$63190,12,0))&lt;&gt;0,", "&amp;VLOOKUP(B758,Лист1!$A$2:$M$63190,12,0),"")</f>
        <v>Алтайский край, КГБУ ДО "СШОР им. К. Костенко"</v>
      </c>
      <c r="G758" s="51"/>
      <c r="H758" s="51"/>
      <c r="I758" s="51" t="s">
        <v>2084</v>
      </c>
      <c r="J758" s="49"/>
      <c r="K758" s="36" t="str">
        <f>VLOOKUP(B758,Лист1!$A$2:$M$63190,13,0)</f>
        <v>Волков М.В.</v>
      </c>
    </row>
    <row r="759" spans="1:12" ht="13.5" customHeight="1" x14ac:dyDescent="0.2">
      <c r="A759" s="49">
        <v>4</v>
      </c>
      <c r="B759" s="49">
        <v>7401</v>
      </c>
      <c r="C759" s="36" t="str">
        <f>VLOOKUP(B759,Лист1!$A$2:$M$63190,2,0)&amp;" "&amp;VLOOKUP(B759,Лист1!$A$2:$M$63190,3,0)</f>
        <v>Перединко Элина</v>
      </c>
      <c r="D759" s="50">
        <f>VLOOKUP(B759,Лист1!$A$2:$M$63190,7,0)</f>
        <v>2009</v>
      </c>
      <c r="E759" s="50" t="str">
        <f>VLOOKUP(B759,Лист1!$A$2:$M$63190,8,0)</f>
        <v>I</v>
      </c>
      <c r="F759" s="36" t="str">
        <f>VLOOKUP(B759,Лист1!$A$2:$M$63190,9,0)&amp;IF((VLOOKUP(B759,Лист1!$A$2:$M$63190,10,0))&lt;&gt;0,"-"&amp;VLOOKUP(B759,Лист1!$A$2:$M$63190,10,0)&amp;", ",", ")&amp;VLOOKUP(B759,Лист1!$A$2:$M$63190,11,0)&amp;IF((VLOOKUP(B759,Лист1!$A$2:$M$63190,12,0))&lt;&gt;0,", "&amp;VLOOKUP(B759,Лист1!$A$2:$M$63190,12,0),"")</f>
        <v>Алтайский край, КГБУ ДО "СШОР им. К.Костенко"</v>
      </c>
      <c r="G759" s="51"/>
      <c r="H759" s="51"/>
      <c r="I759" s="51" t="s">
        <v>2085</v>
      </c>
      <c r="J759" s="49"/>
      <c r="K759" s="36" t="str">
        <f>VLOOKUP(B759,Лист1!$A$2:$M$63190,13,0)</f>
        <v>Ширяев В.Г.</v>
      </c>
    </row>
    <row r="760" spans="1:12" ht="13.5" customHeight="1" x14ac:dyDescent="0.2">
      <c r="A760" s="49">
        <v>5</v>
      </c>
      <c r="B760" s="49">
        <v>7324</v>
      </c>
      <c r="C760" s="36" t="str">
        <f>VLOOKUP(B760,Лист1!$A$2:$M$63190,2,0)&amp;" "&amp;VLOOKUP(B760,Лист1!$A$2:$M$63190,3,0)</f>
        <v>Логинова Надежда</v>
      </c>
      <c r="D760" s="50">
        <f>VLOOKUP(B760,Лист1!$A$2:$M$63190,7,0)</f>
        <v>2009</v>
      </c>
      <c r="E760" s="50" t="str">
        <f>VLOOKUP(B760,Лист1!$A$2:$M$63190,8,0)</f>
        <v>КМС</v>
      </c>
      <c r="F760" s="36" t="str">
        <f>VLOOKUP(B760,Лист1!$A$2:$M$63190,9,0)&amp;IF((VLOOKUP(B760,Лист1!$A$2:$M$63190,10,0))&lt;&gt;0,"-"&amp;VLOOKUP(B760,Лист1!$A$2:$M$63190,10,0)&amp;", ",", ")&amp;VLOOKUP(B760,Лист1!$A$2:$M$63190,11,0)&amp;IF((VLOOKUP(B760,Лист1!$A$2:$M$63190,12,0))&lt;&gt;0,", "&amp;VLOOKUP(B760,Лист1!$A$2:$M$63190,12,0),"")</f>
        <v>Свердловская область, МБОУ ДО СШ "Виктория"</v>
      </c>
      <c r="G760" s="51"/>
      <c r="H760" s="51"/>
      <c r="I760" s="51" t="s">
        <v>2086</v>
      </c>
      <c r="J760" s="49">
        <v>22</v>
      </c>
      <c r="K760" s="36" t="str">
        <f>VLOOKUP(B760,Лист1!$A$2:$M$63190,13,0)</f>
        <v>Горбунова Н.Г.</v>
      </c>
    </row>
    <row r="761" spans="1:12" ht="13.5" customHeight="1" x14ac:dyDescent="0.2">
      <c r="A761" s="49">
        <v>6</v>
      </c>
      <c r="B761" s="49">
        <v>6613</v>
      </c>
      <c r="C761" s="36" t="str">
        <f>VLOOKUP(B761,Лист1!$A$2:$M$63190,2,0)&amp;" "&amp;VLOOKUP(B761,Лист1!$A$2:$M$63190,3,0)</f>
        <v>Кочурова Василиса</v>
      </c>
      <c r="D761" s="50">
        <f>VLOOKUP(B761,Лист1!$A$2:$M$63190,7,0)</f>
        <v>2009</v>
      </c>
      <c r="E761" s="50" t="str">
        <f>VLOOKUP(B761,Лист1!$A$2:$M$63190,8,0)</f>
        <v>I</v>
      </c>
      <c r="F761" s="36" t="str">
        <f>VLOOKUP(B761,Лист1!$A$2:$M$63190,9,0)&amp;IF((VLOOKUP(B761,Лист1!$A$2:$M$63190,10,0))&lt;&gt;0,"-"&amp;VLOOKUP(B761,Лист1!$A$2:$M$63190,10,0)&amp;", ",", ")&amp;VLOOKUP(B761,Лист1!$A$2:$M$63190,11,0)&amp;IF((VLOOKUP(B761,Лист1!$A$2:$M$63190,12,0))&lt;&gt;0,", "&amp;VLOOKUP(B761,Лист1!$A$2:$M$63190,12,0),"")</f>
        <v>Свердловская область, СШ ВИР</v>
      </c>
      <c r="G761" s="51"/>
      <c r="H761" s="51"/>
      <c r="I761" s="51" t="s">
        <v>2087</v>
      </c>
      <c r="J761" s="49"/>
      <c r="K761" s="36" t="str">
        <f>VLOOKUP(B761,Лист1!$A$2:$M$63190,13,0)</f>
        <v>Кильметова Т.А.</v>
      </c>
    </row>
    <row r="762" spans="1:12" ht="17.25" customHeight="1" x14ac:dyDescent="0.2">
      <c r="A762" s="49">
        <v>7</v>
      </c>
      <c r="B762" s="49">
        <v>5970</v>
      </c>
      <c r="C762" s="36" t="str">
        <f>VLOOKUP(B762,Лист1!$A$2:$M$63190,2,0)&amp;" "&amp;VLOOKUP(B762,Лист1!$A$2:$M$63190,3,0)</f>
        <v>Юхимчук Алёна</v>
      </c>
      <c r="D762" s="50">
        <f>VLOOKUP(B762,Лист1!$A$2:$M$63190,7,0)</f>
        <v>2008</v>
      </c>
      <c r="E762" s="50" t="str">
        <f>VLOOKUP(B762,Лист1!$A$2:$M$63190,8,0)</f>
        <v>КМС</v>
      </c>
      <c r="F762" s="36" t="str">
        <f>VLOOKUP(B762,Лист1!$A$2:$M$63190,9,0)&amp;IF((VLOOKUP(B762,Лист1!$A$2:$M$63190,10,0))&lt;&gt;0,"-"&amp;VLOOKUP(B762,Лист1!$A$2:$M$63190,10,0)&amp;", ",", ")&amp;VLOOKUP(B762,Лист1!$A$2:$M$63190,11,0)&amp;IF((VLOOKUP(B762,Лист1!$A$2:$M$63190,12,0))&lt;&gt;0,", "&amp;VLOOKUP(B762,Лист1!$A$2:$M$63190,12,0),"")</f>
        <v>Челябинская область, МБУ ДО СШОР №11 г. Челябинска</v>
      </c>
      <c r="G762" s="51"/>
      <c r="H762" s="51"/>
      <c r="I762" s="51" t="s">
        <v>2088</v>
      </c>
      <c r="J762" s="49">
        <v>16</v>
      </c>
      <c r="K762" s="36" t="str">
        <f>VLOOKUP(B762,Лист1!$A$2:$M$63190,13,0)</f>
        <v>Рыбаков В.П., Рыбакова Е.Е.</v>
      </c>
    </row>
    <row r="763" spans="1:12" ht="13.5" customHeight="1" x14ac:dyDescent="0.2">
      <c r="A763" s="49">
        <v>8</v>
      </c>
      <c r="B763" s="49">
        <v>9469</v>
      </c>
      <c r="C763" s="36" t="str">
        <f>VLOOKUP(B763,Лист1!$A$2:$M$63190,2,0)&amp;" "&amp;VLOOKUP(B763,Лист1!$A$2:$M$63190,3,0)</f>
        <v>Очаковская Ксения</v>
      </c>
      <c r="D763" s="50">
        <f>VLOOKUP(B763,Лист1!$A$2:$M$63190,7,0)</f>
        <v>2009</v>
      </c>
      <c r="E763" s="50" t="str">
        <f>VLOOKUP(B763,Лист1!$A$2:$M$63190,8,0)</f>
        <v>I</v>
      </c>
      <c r="F763" s="36" t="str">
        <f>VLOOKUP(B763,Лист1!$A$2:$M$63190,9,0)&amp;IF((VLOOKUP(B763,Лист1!$A$2:$M$63190,10,0))&lt;&gt;0,"-"&amp;VLOOKUP(B763,Лист1!$A$2:$M$63190,10,0)&amp;", ",", ")&amp;VLOOKUP(B763,Лист1!$A$2:$M$63190,11,0)&amp;IF((VLOOKUP(B763,Лист1!$A$2:$M$63190,12,0))&lt;&gt;0,", "&amp;VLOOKUP(B763,Лист1!$A$2:$M$63190,12,0),"")</f>
        <v>Алтайский край, КГБУ ДО "СШОР им. К. Костенко"</v>
      </c>
      <c r="G763" s="51"/>
      <c r="H763" s="51"/>
      <c r="I763" s="51" t="s">
        <v>2089</v>
      </c>
      <c r="J763" s="49"/>
      <c r="K763" s="36" t="str">
        <f>VLOOKUP(B763,Лист1!$A$2:$M$63190,13,0)</f>
        <v>Лухнев Д.С.</v>
      </c>
    </row>
    <row r="764" spans="1:12" ht="13.5" customHeight="1" x14ac:dyDescent="0.2">
      <c r="A764" s="49">
        <v>9</v>
      </c>
      <c r="B764" s="49">
        <v>9368</v>
      </c>
      <c r="C764" s="36" t="str">
        <f>VLOOKUP(B764,Лист1!$A$2:$M$63190,2,0)&amp;" "&amp;VLOOKUP(B764,Лист1!$A$2:$M$63190,3,0)</f>
        <v>Аверенко Ярослава</v>
      </c>
      <c r="D764" s="50">
        <f>VLOOKUP(B764,Лист1!$A$2:$M$63190,7,0)</f>
        <v>2008</v>
      </c>
      <c r="E764" s="50" t="str">
        <f>VLOOKUP(B764,Лист1!$A$2:$M$63190,8,0)</f>
        <v>II</v>
      </c>
      <c r="F764" s="36" t="str">
        <f>VLOOKUP(B764,Лист1!$A$2:$M$63190,9,0)&amp;IF((VLOOKUP(B764,Лист1!$A$2:$M$63190,10,0))&lt;&gt;0,"-"&amp;VLOOKUP(B764,Лист1!$A$2:$M$63190,10,0)&amp;", ",", ")&amp;VLOOKUP(B764,Лист1!$A$2:$M$63190,11,0)&amp;IF((VLOOKUP(B764,Лист1!$A$2:$M$63190,12,0))&lt;&gt;0,", "&amp;VLOOKUP(B764,Лист1!$A$2:$M$63190,12,0),"")</f>
        <v>Свердловская область, МБОУ ДО СШ "Виктория"</v>
      </c>
      <c r="G764" s="51"/>
      <c r="H764" s="51"/>
      <c r="I764" s="51" t="s">
        <v>2090</v>
      </c>
      <c r="J764" s="49"/>
      <c r="K764" s="36" t="str">
        <f>VLOOKUP(B764,Лист1!$A$2:$M$63190,13,0)</f>
        <v>Горбунов А.П.</v>
      </c>
    </row>
    <row r="765" spans="1:12" ht="17.25" customHeight="1" x14ac:dyDescent="0.2">
      <c r="A765" s="82" t="s">
        <v>1661</v>
      </c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48"/>
    </row>
    <row r="766" spans="1:12" ht="17.25" customHeight="1" x14ac:dyDescent="0.2">
      <c r="A766" s="49">
        <v>1</v>
      </c>
      <c r="B766" s="49">
        <v>9431</v>
      </c>
      <c r="C766" s="36" t="str">
        <f>VLOOKUP(B766,Лист1!$A$2:$M$63190,2,0)&amp;" "&amp;VLOOKUP(B766,Лист1!$A$2:$M$63190,3,0)</f>
        <v>Воробьёва Эльвира</v>
      </c>
      <c r="D766" s="50">
        <f>VLOOKUP(B766,Лист1!$A$2:$M$63190,7,0)</f>
        <v>2010</v>
      </c>
      <c r="E766" s="50" t="str">
        <f>VLOOKUP(B766,Лист1!$A$2:$M$63190,8,0)</f>
        <v>II</v>
      </c>
      <c r="F766" s="36" t="str">
        <f>VLOOKUP(B766,Лист1!$A$2:$M$63190,9,0)&amp;IF((VLOOKUP(B766,Лист1!$A$2:$M$63190,10,0))&lt;&gt;0,"-"&amp;VLOOKUP(B766,Лист1!$A$2:$M$63190,10,0)&amp;", ",", ")&amp;VLOOKUP(B766,Лист1!$A$2:$M$63190,11,0)&amp;IF((VLOOKUP(B766,Лист1!$A$2:$M$63190,12,0))&lt;&gt;0,", "&amp;VLOOKUP(B766,Лист1!$A$2:$M$63190,12,0),"")</f>
        <v>Алтайский край, КГБУ ДО "СШОР им. К. Костенко"</v>
      </c>
      <c r="G766" s="51"/>
      <c r="H766" s="51"/>
      <c r="I766" s="51" t="s">
        <v>2091</v>
      </c>
      <c r="J766" s="49">
        <v>100</v>
      </c>
      <c r="K766" s="36" t="str">
        <f>VLOOKUP(B766,Лист1!$A$2:$M$63190,13,0)</f>
        <v>Самсонова Н.В.</v>
      </c>
    </row>
    <row r="767" spans="1:12" ht="17.25" customHeight="1" x14ac:dyDescent="0.2">
      <c r="A767" s="49">
        <v>2</v>
      </c>
      <c r="B767" s="49">
        <v>9320</v>
      </c>
      <c r="C767" s="36" t="str">
        <f>VLOOKUP(B767,Лист1!$A$2:$M$63190,2,0)&amp;" "&amp;VLOOKUP(B767,Лист1!$A$2:$M$63190,3,0)</f>
        <v>Почётная Дарья</v>
      </c>
      <c r="D767" s="50">
        <f>VLOOKUP(B767,Лист1!$A$2:$M$63190,7,0)</f>
        <v>2010</v>
      </c>
      <c r="E767" s="50" t="str">
        <f>VLOOKUP(B767,Лист1!$A$2:$M$63190,8,0)</f>
        <v>II</v>
      </c>
      <c r="F767" s="36" t="str">
        <f>VLOOKUP(B767,Лист1!$A$2:$M$63190,9,0)&amp;IF((VLOOKUP(B767,Лист1!$A$2:$M$63190,10,0))&lt;&gt;0,"-"&amp;VLOOKUP(B767,Лист1!$A$2:$M$63190,10,0)&amp;", ",", ")&amp;VLOOKUP(B767,Лист1!$A$2:$M$63190,11,0)&amp;IF((VLOOKUP(B767,Лист1!$A$2:$M$63190,12,0))&lt;&gt;0,", "&amp;VLOOKUP(B767,Лист1!$A$2:$M$63190,12,0),"")</f>
        <v>Челябинская область, МБУ ДО СШОР №11 г. Челябинска</v>
      </c>
      <c r="G767" s="51"/>
      <c r="H767" s="51"/>
      <c r="I767" s="51" t="s">
        <v>2092</v>
      </c>
      <c r="J767" s="49">
        <v>75</v>
      </c>
      <c r="K767" s="36" t="str">
        <f>VLOOKUP(B767,Лист1!$A$2:$M$63190,13,0)</f>
        <v>Рыбакова Е.Е., Рыбаков В.П.</v>
      </c>
    </row>
    <row r="768" spans="1:12" ht="17.25" customHeight="1" x14ac:dyDescent="0.2">
      <c r="A768" s="49">
        <v>3</v>
      </c>
      <c r="B768" s="49">
        <v>9322</v>
      </c>
      <c r="C768" s="36" t="str">
        <f>VLOOKUP(B768,Лист1!$A$2:$M$63190,2,0)&amp;" "&amp;VLOOKUP(B768,Лист1!$A$2:$M$63190,3,0)</f>
        <v>Буравцова Мария</v>
      </c>
      <c r="D768" s="50">
        <f>VLOOKUP(B768,Лист1!$A$2:$M$63190,7,0)</f>
        <v>2011</v>
      </c>
      <c r="E768" s="50" t="str">
        <f>VLOOKUP(B768,Лист1!$A$2:$M$63190,8,0)</f>
        <v>II</v>
      </c>
      <c r="F768" s="36" t="str">
        <f>VLOOKUP(B768,Лист1!$A$2:$M$63190,9,0)&amp;IF((VLOOKUP(B768,Лист1!$A$2:$M$63190,10,0))&lt;&gt;0,"-"&amp;VLOOKUP(B768,Лист1!$A$2:$M$63190,10,0)&amp;", ",", ")&amp;VLOOKUP(B768,Лист1!$A$2:$M$63190,11,0)&amp;IF((VLOOKUP(B768,Лист1!$A$2:$M$63190,12,0))&lt;&gt;0,", "&amp;VLOOKUP(B768,Лист1!$A$2:$M$63190,12,0),"")</f>
        <v>Челябинская область, МБУ ДО СШОР №11 г. Челябинска</v>
      </c>
      <c r="G768" s="51"/>
      <c r="H768" s="51"/>
      <c r="I768" s="51" t="s">
        <v>2093</v>
      </c>
      <c r="J768" s="49"/>
      <c r="K768" s="36" t="str">
        <f>VLOOKUP(B768,Лист1!$A$2:$M$63190,13,0)</f>
        <v>Рыбакова Е.Е., Рыбаков В.П.</v>
      </c>
    </row>
    <row r="769" spans="1:12" ht="17.25" customHeight="1" x14ac:dyDescent="0.2">
      <c r="A769" s="49">
        <v>4</v>
      </c>
      <c r="B769" s="49">
        <v>9397</v>
      </c>
      <c r="C769" s="36" t="str">
        <f>VLOOKUP(B769,Лист1!$A$2:$M$63190,2,0)&amp;" "&amp;VLOOKUP(B769,Лист1!$A$2:$M$63190,3,0)</f>
        <v>Жерибор Зоя</v>
      </c>
      <c r="D769" s="50">
        <f>VLOOKUP(B769,Лист1!$A$2:$M$63190,7,0)</f>
        <v>2011</v>
      </c>
      <c r="E769" s="50" t="str">
        <f>VLOOKUP(B769,Лист1!$A$2:$M$63190,8,0)</f>
        <v>III</v>
      </c>
      <c r="F769" s="36" t="str">
        <f>VLOOKUP(B769,Лист1!$A$2:$M$63190,9,0)&amp;IF((VLOOKUP(B769,Лист1!$A$2:$M$63190,10,0))&lt;&gt;0,"-"&amp;VLOOKUP(B769,Лист1!$A$2:$M$63190,10,0)&amp;", ",", ")&amp;VLOOKUP(B769,Лист1!$A$2:$M$63190,11,0)&amp;IF((VLOOKUP(B769,Лист1!$A$2:$M$63190,12,0))&lt;&gt;0,", "&amp;VLOOKUP(B769,Лист1!$A$2:$M$63190,12,0),"")</f>
        <v>Омская область, БУ ДО города Омска «СШОР №3»</v>
      </c>
      <c r="G769" s="51"/>
      <c r="H769" s="51"/>
      <c r="I769" s="51" t="s">
        <v>2094</v>
      </c>
      <c r="J769" s="49">
        <v>25</v>
      </c>
      <c r="K769" s="36" t="str">
        <f>VLOOKUP(B769,Лист1!$A$2:$M$63190,13,0)</f>
        <v>Садонцев П.В.</v>
      </c>
    </row>
    <row r="770" spans="1:12" ht="17.25" customHeight="1" x14ac:dyDescent="0.2">
      <c r="A770" s="49">
        <v>5</v>
      </c>
      <c r="B770" s="49">
        <v>9478</v>
      </c>
      <c r="C770" s="36" t="str">
        <f>VLOOKUP(B770,Лист1!$A$2:$M$63190,2,0)&amp;" "&amp;VLOOKUP(B770,Лист1!$A$2:$M$63190,3,0)</f>
        <v>Ширнина Юлия</v>
      </c>
      <c r="D770" s="50">
        <f>VLOOKUP(B770,Лист1!$A$2:$M$63190,7,0)</f>
        <v>2011</v>
      </c>
      <c r="E770" s="50" t="str">
        <f>VLOOKUP(B770,Лист1!$A$2:$M$63190,8,0)</f>
        <v>III</v>
      </c>
      <c r="F770" s="36" t="str">
        <f>VLOOKUP(B770,Лист1!$A$2:$M$63190,9,0)&amp;IF((VLOOKUP(B770,Лист1!$A$2:$M$63190,10,0))&lt;&gt;0,"-"&amp;VLOOKUP(B770,Лист1!$A$2:$M$63190,10,0)&amp;", ",", ")&amp;VLOOKUP(B770,Лист1!$A$2:$M$63190,11,0)&amp;IF((VLOOKUP(B770,Лист1!$A$2:$M$63190,12,0))&lt;&gt;0,", "&amp;VLOOKUP(B770,Лист1!$A$2:$M$63190,12,0),"")</f>
        <v>Алтайский край, КГБУ ДО "СШОР им. К. Костенко"</v>
      </c>
      <c r="G770" s="51"/>
      <c r="H770" s="51"/>
      <c r="I770" s="51" t="s">
        <v>2095</v>
      </c>
      <c r="J770" s="49"/>
      <c r="K770" s="36" t="str">
        <f>VLOOKUP(B770,Лист1!$A$2:$M$63190,13,0)</f>
        <v>Масленников С.А.</v>
      </c>
    </row>
    <row r="771" spans="1:12" ht="17.25" customHeight="1" x14ac:dyDescent="0.2">
      <c r="A771" s="49">
        <v>6</v>
      </c>
      <c r="B771" s="49">
        <v>9434</v>
      </c>
      <c r="C771" s="36" t="str">
        <f>VLOOKUP(B771,Лист1!$A$2:$M$63190,2,0)&amp;" "&amp;VLOOKUP(B771,Лист1!$A$2:$M$63190,3,0)</f>
        <v>Масленникова Ситора</v>
      </c>
      <c r="D771" s="50">
        <f>VLOOKUP(B771,Лист1!$A$2:$M$63190,7,0)</f>
        <v>2010</v>
      </c>
      <c r="E771" s="50" t="str">
        <f>VLOOKUP(B771,Лист1!$A$2:$M$63190,8,0)</f>
        <v>1 юн.</v>
      </c>
      <c r="F771" s="36" t="str">
        <f>VLOOKUP(B771,Лист1!$A$2:$M$63190,9,0)&amp;IF((VLOOKUP(B771,Лист1!$A$2:$M$63190,10,0))&lt;&gt;0,"-"&amp;VLOOKUP(B771,Лист1!$A$2:$M$63190,10,0)&amp;", ",", ")&amp;VLOOKUP(B771,Лист1!$A$2:$M$63190,11,0)&amp;IF((VLOOKUP(B771,Лист1!$A$2:$M$63190,12,0))&lt;&gt;0,", "&amp;VLOOKUP(B771,Лист1!$A$2:$M$63190,12,0),"")</f>
        <v>Алтайский край, КГБУ ДО "СШОР им. К. Костенко"</v>
      </c>
      <c r="G771" s="51"/>
      <c r="H771" s="51"/>
      <c r="I771" s="51" t="s">
        <v>2096</v>
      </c>
      <c r="J771" s="49"/>
      <c r="K771" s="36" t="str">
        <f>VLOOKUP(B771,Лист1!$A$2:$M$63190,13,0)</f>
        <v>Самсонова Н.В.</v>
      </c>
    </row>
    <row r="772" spans="1:12" ht="17.25" customHeight="1" x14ac:dyDescent="0.2">
      <c r="A772" s="49">
        <v>7</v>
      </c>
      <c r="B772" s="49">
        <v>9452</v>
      </c>
      <c r="C772" s="36" t="str">
        <f>VLOOKUP(B772,Лист1!$A$2:$M$63190,2,0)&amp;" "&amp;VLOOKUP(B772,Лист1!$A$2:$M$63190,3,0)</f>
        <v>Рак Софья</v>
      </c>
      <c r="D772" s="50">
        <f>VLOOKUP(B772,Лист1!$A$2:$M$63190,7,0)</f>
        <v>2010</v>
      </c>
      <c r="E772" s="50" t="str">
        <f>VLOOKUP(B772,Лист1!$A$2:$M$63190,8,0)</f>
        <v>1 юн.</v>
      </c>
      <c r="F772" s="36" t="str">
        <f>VLOOKUP(B772,Лист1!$A$2:$M$63190,9,0)&amp;IF((VLOOKUP(B772,Лист1!$A$2:$M$63190,10,0))&lt;&gt;0,"-"&amp;VLOOKUP(B772,Лист1!$A$2:$M$63190,10,0)&amp;", ",", ")&amp;VLOOKUP(B772,Лист1!$A$2:$M$63190,11,0)&amp;IF((VLOOKUP(B772,Лист1!$A$2:$M$63190,12,0))&lt;&gt;0,", "&amp;VLOOKUP(B772,Лист1!$A$2:$M$63190,12,0),"")</f>
        <v>Алтайский край, КГБУ ДО "СШОР им. К. Костенко"</v>
      </c>
      <c r="G772" s="51"/>
      <c r="H772" s="51"/>
      <c r="I772" s="51" t="s">
        <v>2097</v>
      </c>
      <c r="J772" s="49"/>
      <c r="K772" s="36" t="str">
        <f>VLOOKUP(B772,Лист1!$A$2:$M$63190,13,0)</f>
        <v>Романов Д.С.</v>
      </c>
    </row>
    <row r="773" spans="1:12" ht="17.25" customHeight="1" x14ac:dyDescent="0.2">
      <c r="A773" s="49">
        <v>8</v>
      </c>
      <c r="B773" s="49">
        <v>9432</v>
      </c>
      <c r="C773" s="36" t="str">
        <f>VLOOKUP(B773,Лист1!$A$2:$M$63190,2,0)&amp;" "&amp;VLOOKUP(B773,Лист1!$A$2:$M$63190,3,0)</f>
        <v>Загузова Зарина</v>
      </c>
      <c r="D773" s="50">
        <f>VLOOKUP(B773,Лист1!$A$2:$M$63190,7,0)</f>
        <v>2010</v>
      </c>
      <c r="E773" s="50" t="str">
        <f>VLOOKUP(B773,Лист1!$A$2:$M$63190,8,0)</f>
        <v>1 юн.</v>
      </c>
      <c r="F773" s="36" t="str">
        <f>VLOOKUP(B773,Лист1!$A$2:$M$63190,9,0)&amp;IF((VLOOKUP(B773,Лист1!$A$2:$M$63190,10,0))&lt;&gt;0,"-"&amp;VLOOKUP(B773,Лист1!$A$2:$M$63190,10,0)&amp;", ",", ")&amp;VLOOKUP(B773,Лист1!$A$2:$M$63190,11,0)&amp;IF((VLOOKUP(B773,Лист1!$A$2:$M$63190,12,0))&lt;&gt;0,", "&amp;VLOOKUP(B773,Лист1!$A$2:$M$63190,12,0),"")</f>
        <v>Алтайский край, КГБУ ДО "СШОР им. К. Костенко"</v>
      </c>
      <c r="G773" s="51"/>
      <c r="H773" s="51"/>
      <c r="I773" s="51" t="s">
        <v>2098</v>
      </c>
      <c r="J773" s="49"/>
      <c r="K773" s="36" t="str">
        <f>VLOOKUP(B773,Лист1!$A$2:$M$63190,13,0)</f>
        <v>Самсонова Н.В.</v>
      </c>
    </row>
    <row r="774" spans="1:12" ht="17.25" customHeight="1" x14ac:dyDescent="0.2">
      <c r="A774" s="49">
        <v>9</v>
      </c>
      <c r="B774" s="49">
        <v>9357</v>
      </c>
      <c r="C774" s="36" t="str">
        <f>VLOOKUP(B774,Лист1!$A$2:$M$63190,2,0)&amp;" "&amp;VLOOKUP(B774,Лист1!$A$2:$M$63190,3,0)</f>
        <v>Беккер Валерия</v>
      </c>
      <c r="D774" s="50">
        <f>VLOOKUP(B774,Лист1!$A$2:$M$63190,7,0)</f>
        <v>2010</v>
      </c>
      <c r="E774" s="50" t="str">
        <f>VLOOKUP(B774,Лист1!$A$2:$M$63190,8,0)</f>
        <v>I</v>
      </c>
      <c r="F774" s="36" t="str">
        <f>VLOOKUP(B774,Лист1!$A$2:$M$63190,9,0)&amp;IF((VLOOKUP(B774,Лист1!$A$2:$M$63190,10,0))&lt;&gt;0,"-"&amp;VLOOKUP(B774,Лист1!$A$2:$M$63190,10,0)&amp;", ",", ")&amp;VLOOKUP(B774,Лист1!$A$2:$M$63190,11,0)&amp;IF((VLOOKUP(B774,Лист1!$A$2:$M$63190,12,0))&lt;&gt;0,", "&amp;VLOOKUP(B774,Лист1!$A$2:$M$63190,12,0),"")</f>
        <v>Омская область, БУ ДО города Омска «СШОР №3»</v>
      </c>
      <c r="G774" s="51"/>
      <c r="H774" s="51"/>
      <c r="I774" s="51" t="s">
        <v>2099</v>
      </c>
      <c r="J774" s="49"/>
      <c r="K774" s="36" t="str">
        <f>VLOOKUP(B774,Лист1!$A$2:$M$63190,13,0)</f>
        <v>Садонцев П.В.</v>
      </c>
    </row>
    <row r="775" spans="1:12" ht="17.25" customHeight="1" x14ac:dyDescent="0.2">
      <c r="A775" s="49" t="s">
        <v>1072</v>
      </c>
      <c r="B775" s="49">
        <v>9477</v>
      </c>
      <c r="C775" s="36" t="str">
        <f>VLOOKUP(B775,Лист1!$A$2:$M$63190,2,0)&amp;" "&amp;VLOOKUP(B775,Лист1!$A$2:$M$63190,3,0)</f>
        <v>Севрюкова Ульяна</v>
      </c>
      <c r="D775" s="50">
        <f>VLOOKUP(B775,Лист1!$A$2:$M$63190,7,0)</f>
        <v>2011</v>
      </c>
      <c r="E775" s="50" t="str">
        <f>VLOOKUP(B775,Лист1!$A$2:$M$63190,8,0)</f>
        <v>1 юн.</v>
      </c>
      <c r="F775" s="36" t="str">
        <f>VLOOKUP(B775,Лист1!$A$2:$M$63190,9,0)&amp;IF((VLOOKUP(B775,Лист1!$A$2:$M$63190,10,0))&lt;&gt;0,"-"&amp;VLOOKUP(B775,Лист1!$A$2:$M$63190,10,0)&amp;", ",", ")&amp;VLOOKUP(B775,Лист1!$A$2:$M$63190,11,0)&amp;IF((VLOOKUP(B775,Лист1!$A$2:$M$63190,12,0))&lt;&gt;0,", "&amp;VLOOKUP(B775,Лист1!$A$2:$M$63190,12,0),"")</f>
        <v>Алтайский край, КГБУ ДО "СШОР им. К. Костенко"</v>
      </c>
      <c r="G775" s="51"/>
      <c r="H775" s="51"/>
      <c r="I775" s="51" t="s">
        <v>1235</v>
      </c>
      <c r="J775" s="49"/>
      <c r="K775" s="36" t="str">
        <f>VLOOKUP(B775,Лист1!$A$2:$M$63190,13,0)</f>
        <v>Масленников С.А.</v>
      </c>
    </row>
    <row r="776" spans="1:12" ht="17.25" customHeight="1" x14ac:dyDescent="0.2">
      <c r="A776" s="82" t="s">
        <v>1662</v>
      </c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48"/>
    </row>
    <row r="777" spans="1:12" ht="17.25" customHeight="1" x14ac:dyDescent="0.2">
      <c r="A777" s="49">
        <v>1</v>
      </c>
      <c r="B777" s="49">
        <v>6619</v>
      </c>
      <c r="C777" s="36" t="str">
        <f>VLOOKUP(B777,Лист1!$A$2:$M$63190,2,0)&amp;" "&amp;VLOOKUP(B777,Лист1!$A$2:$M$63190,3,0)</f>
        <v>Байбаков Гордей</v>
      </c>
      <c r="D777" s="50">
        <f>VLOOKUP(B777,Лист1!$A$2:$M$63190,7,0)</f>
        <v>2007</v>
      </c>
      <c r="E777" s="50" t="str">
        <f>VLOOKUP(B777,Лист1!$A$2:$M$63190,8,0)</f>
        <v>КМС</v>
      </c>
      <c r="F777" s="36" t="str">
        <f>VLOOKUP(B777,Лист1!$A$2:$M$63190,9,0)&amp;IF((VLOOKUP(B777,Лист1!$A$2:$M$63190,10,0))&lt;&gt;0,"-"&amp;VLOOKUP(B777,Лист1!$A$2:$M$63190,10,0)&amp;", ",", ")&amp;VLOOKUP(B777,Лист1!$A$2:$M$63190,11,0)&amp;IF((VLOOKUP(B777,Лист1!$A$2:$M$63190,12,0))&lt;&gt;0,", "&amp;VLOOKUP(B777,Лист1!$A$2:$M$63190,12,0),"")</f>
        <v>Алтайский край, КГБУ СП "СШОР им. К. Костенко"</v>
      </c>
      <c r="G777" s="51" t="s">
        <v>2118</v>
      </c>
      <c r="H777" s="51"/>
      <c r="I777" s="51" t="s">
        <v>2224</v>
      </c>
      <c r="J777" s="49">
        <v>100</v>
      </c>
      <c r="K777" s="36" t="str">
        <f>VLOOKUP(B777,Лист1!$A$2:$M$63190,13,0)</f>
        <v>Сухой А.А., Ширяев В.Г.</v>
      </c>
    </row>
    <row r="778" spans="1:12" ht="17.25" customHeight="1" x14ac:dyDescent="0.2">
      <c r="A778" s="49"/>
      <c r="B778" s="49">
        <v>6921</v>
      </c>
      <c r="C778" s="36" t="str">
        <f>VLOOKUP(B778,Лист1!$A$2:$M$63190,2,0)&amp;" "&amp;VLOOKUP(B778,Лист1!$A$2:$M$63190,3,0)</f>
        <v>Марков Александр</v>
      </c>
      <c r="D778" s="50">
        <f>VLOOKUP(B778,Лист1!$A$2:$M$63190,7,0)</f>
        <v>2007</v>
      </c>
      <c r="E778" s="50" t="str">
        <f>VLOOKUP(B778,Лист1!$A$2:$M$63190,8,0)</f>
        <v>КМС</v>
      </c>
      <c r="F778" s="36" t="str">
        <f>VLOOKUP(B778,Лист1!$A$2:$M$63190,9,0)&amp;IF((VLOOKUP(B778,Лист1!$A$2:$M$63190,10,0))&lt;&gt;0,"-"&amp;VLOOKUP(B778,Лист1!$A$2:$M$63190,10,0)&amp;", ",", ")&amp;VLOOKUP(B778,Лист1!$A$2:$M$63190,11,0)&amp;IF((VLOOKUP(B778,Лист1!$A$2:$M$63190,12,0))&lt;&gt;0,", "&amp;VLOOKUP(B778,Лист1!$A$2:$M$63190,12,0),"")</f>
        <v>Алтайский край, КГБУ СП "СШОР им. К.Костенко"</v>
      </c>
      <c r="G778" s="51"/>
      <c r="H778" s="51"/>
      <c r="I778" s="51"/>
      <c r="J778" s="49"/>
      <c r="K778" s="36" t="str">
        <f>VLOOKUP(B778,Лист1!$A$2:$M$63190,13,0)</f>
        <v>Сухой А.А., Ширяев В.Г.</v>
      </c>
    </row>
    <row r="779" spans="1:12" ht="17.25" customHeight="1" x14ac:dyDescent="0.2">
      <c r="A779" s="49">
        <v>2</v>
      </c>
      <c r="B779" s="49">
        <v>9143</v>
      </c>
      <c r="C779" s="36" t="str">
        <f>VLOOKUP(B779,Лист1!$A$2:$M$63190,2,0)&amp;" "&amp;VLOOKUP(B779,Лист1!$A$2:$M$63190,3,0)</f>
        <v>Пискун Иван</v>
      </c>
      <c r="D779" s="50">
        <f>VLOOKUP(B779,Лист1!$A$2:$M$63190,7,0)</f>
        <v>2007</v>
      </c>
      <c r="E779" s="50" t="str">
        <f>VLOOKUP(B779,Лист1!$A$2:$M$63190,8,0)</f>
        <v>КМС</v>
      </c>
      <c r="F779" s="36" t="str">
        <f>VLOOKUP(B779,Лист1!$A$2:$M$63190,9,0)&amp;IF((VLOOKUP(B779,Лист1!$A$2:$M$63190,10,0))&lt;&gt;0,"-"&amp;VLOOKUP(B779,Лист1!$A$2:$M$63190,10,0)&amp;", ",", ")&amp;VLOOKUP(B779,Лист1!$A$2:$M$63190,11,0)&amp;IF((VLOOKUP(B779,Лист1!$A$2:$M$63190,12,0))&lt;&gt;0,", "&amp;VLOOKUP(B779,Лист1!$A$2:$M$63190,12,0),"")</f>
        <v>Алтайский край, КГБУ ДО"СШОР им. К. Костенко"</v>
      </c>
      <c r="G779" s="51" t="s">
        <v>2119</v>
      </c>
      <c r="H779" s="51"/>
      <c r="I779" s="51" t="s">
        <v>2223</v>
      </c>
      <c r="J779" s="49"/>
      <c r="K779" s="36" t="str">
        <f>VLOOKUP(B779,Лист1!$A$2:$M$63190,13,0)</f>
        <v>Иванов А.А., Мамутов Р.А.</v>
      </c>
    </row>
    <row r="780" spans="1:12" ht="17.25" customHeight="1" x14ac:dyDescent="0.2">
      <c r="A780" s="49"/>
      <c r="B780" s="49">
        <v>9142</v>
      </c>
      <c r="C780" s="36" t="str">
        <f>VLOOKUP(B780,Лист1!$A$2:$M$63190,2,0)&amp;" "&amp;VLOOKUP(B780,Лист1!$A$2:$M$63190,3,0)</f>
        <v>Голенко Матвей</v>
      </c>
      <c r="D780" s="50">
        <f>VLOOKUP(B780,Лист1!$A$2:$M$63190,7,0)</f>
        <v>2007</v>
      </c>
      <c r="E780" s="50" t="str">
        <f>VLOOKUP(B780,Лист1!$A$2:$M$63190,8,0)</f>
        <v>КМС</v>
      </c>
      <c r="F780" s="36" t="str">
        <f>VLOOKUP(B780,Лист1!$A$2:$M$63190,9,0)&amp;IF((VLOOKUP(B780,Лист1!$A$2:$M$63190,10,0))&lt;&gt;0,"-"&amp;VLOOKUP(B780,Лист1!$A$2:$M$63190,10,0)&amp;", ",", ")&amp;VLOOKUP(B780,Лист1!$A$2:$M$63190,11,0)&amp;IF((VLOOKUP(B780,Лист1!$A$2:$M$63190,12,0))&lt;&gt;0,", "&amp;VLOOKUP(B780,Лист1!$A$2:$M$63190,12,0),"")</f>
        <v>Алтайский край, КГБУ ДО"СШОР им. К. Костенко"</v>
      </c>
      <c r="G780" s="51"/>
      <c r="H780" s="51"/>
      <c r="I780" s="51"/>
      <c r="J780" s="49"/>
      <c r="K780" s="36" t="str">
        <f>VLOOKUP(B780,Лист1!$A$2:$M$63190,13,0)</f>
        <v>Иванов А.А., Мамутов Р.А.</v>
      </c>
    </row>
    <row r="781" spans="1:12" ht="17.25" customHeight="1" x14ac:dyDescent="0.2">
      <c r="A781" s="49">
        <v>3</v>
      </c>
      <c r="B781" s="49">
        <v>9458</v>
      </c>
      <c r="C781" s="36" t="str">
        <f>VLOOKUP(B781,Лист1!$A$2:$M$63190,2,0)&amp;" "&amp;VLOOKUP(B781,Лист1!$A$2:$M$63190,3,0)</f>
        <v>Теганов Артём</v>
      </c>
      <c r="D781" s="50">
        <f>VLOOKUP(B781,Лист1!$A$2:$M$63190,7,0)</f>
        <v>2007</v>
      </c>
      <c r="E781" s="50" t="str">
        <f>VLOOKUP(B781,Лист1!$A$2:$M$63190,8,0)</f>
        <v>III</v>
      </c>
      <c r="F781" s="36" t="str">
        <f>VLOOKUP(B781,Лист1!$A$2:$M$63190,9,0)&amp;IF((VLOOKUP(B781,Лист1!$A$2:$M$63190,10,0))&lt;&gt;0,"-"&amp;VLOOKUP(B781,Лист1!$A$2:$M$63190,10,0)&amp;", ",", ")&amp;VLOOKUP(B781,Лист1!$A$2:$M$63190,11,0)&amp;IF((VLOOKUP(B781,Лист1!$A$2:$M$63190,12,0))&lt;&gt;0,", "&amp;VLOOKUP(B781,Лист1!$A$2:$M$63190,12,0),"")</f>
        <v>Алтайский край, КГБУ ДО "СШОР им. К. Костенко"</v>
      </c>
      <c r="G781" s="51" t="s">
        <v>2123</v>
      </c>
      <c r="H781" s="51"/>
      <c r="I781" s="51" t="s">
        <v>2225</v>
      </c>
      <c r="J781" s="49"/>
      <c r="K781" s="36" t="str">
        <f>VLOOKUP(B781,Лист1!$A$2:$M$63190,13,0)</f>
        <v>Иванов А.А., Мамутов Р.А.</v>
      </c>
    </row>
    <row r="782" spans="1:12" ht="17.25" customHeight="1" x14ac:dyDescent="0.2">
      <c r="A782" s="49"/>
      <c r="B782" s="49">
        <v>6840</v>
      </c>
      <c r="C782" s="36" t="str">
        <f>VLOOKUP(B782,Лист1!$A$2:$M$63190,2,0)&amp;" "&amp;VLOOKUP(B782,Лист1!$A$2:$M$63190,3,0)</f>
        <v>Башлыков Алексей</v>
      </c>
      <c r="D782" s="50">
        <f>VLOOKUP(B782,Лист1!$A$2:$M$63190,7,0)</f>
        <v>2006</v>
      </c>
      <c r="E782" s="50" t="str">
        <f>VLOOKUP(B782,Лист1!$A$2:$M$63190,8,0)</f>
        <v>КМС</v>
      </c>
      <c r="F782" s="36" t="str">
        <f>VLOOKUP(B782,Лист1!$A$2:$M$63190,9,0)&amp;IF((VLOOKUP(B782,Лист1!$A$2:$M$63190,10,0))&lt;&gt;0,"-"&amp;VLOOKUP(B782,Лист1!$A$2:$M$63190,10,0)&amp;", ",", ")&amp;VLOOKUP(B782,Лист1!$A$2:$M$63190,11,0)&amp;IF((VLOOKUP(B782,Лист1!$A$2:$M$63190,12,0))&lt;&gt;0,", "&amp;VLOOKUP(B782,Лист1!$A$2:$M$63190,12,0),"")</f>
        <v>Алтайский край, КГБ ПОУ "АУОР"</v>
      </c>
      <c r="G782" s="51"/>
      <c r="H782" s="51"/>
      <c r="I782" s="51"/>
      <c r="J782" s="49"/>
      <c r="K782" s="36" t="str">
        <f>VLOOKUP(B782,Лист1!$A$2:$M$63190,13,0)</f>
        <v>Иванов А.А.</v>
      </c>
    </row>
    <row r="783" spans="1:12" ht="17.25" customHeight="1" x14ac:dyDescent="0.2">
      <c r="A783" s="49">
        <v>4</v>
      </c>
      <c r="B783" s="49">
        <v>9400</v>
      </c>
      <c r="C783" s="36" t="str">
        <f>VLOOKUP(B783,Лист1!$A$2:$M$63190,2,0)&amp;" "&amp;VLOOKUP(B783,Лист1!$A$2:$M$63190,3,0)</f>
        <v>Терехов Артём</v>
      </c>
      <c r="D783" s="50">
        <f>VLOOKUP(B783,Лист1!$A$2:$M$63190,7,0)</f>
        <v>2007</v>
      </c>
      <c r="E783" s="50" t="str">
        <f>VLOOKUP(B783,Лист1!$A$2:$M$63190,8,0)</f>
        <v>КМС</v>
      </c>
      <c r="F783" s="36" t="str">
        <f>VLOOKUP(B783,Лист1!$A$2:$M$63190,9,0)&amp;IF((VLOOKUP(B783,Лист1!$A$2:$M$63190,10,0))&lt;&gt;0,"-"&amp;VLOOKUP(B783,Лист1!$A$2:$M$63190,10,0)&amp;", ",", ")&amp;VLOOKUP(B783,Лист1!$A$2:$M$63190,11,0)&amp;IF((VLOOKUP(B783,Лист1!$A$2:$M$63190,12,0))&lt;&gt;0,", "&amp;VLOOKUP(B783,Лист1!$A$2:$M$63190,12,0),"")</f>
        <v>Омская область, БУ ДО города Омска «СШОР №3»</v>
      </c>
      <c r="G783" s="51" t="s">
        <v>2124</v>
      </c>
      <c r="H783" s="51"/>
      <c r="I783" s="51" t="s">
        <v>2226</v>
      </c>
      <c r="J783" s="49">
        <v>25</v>
      </c>
      <c r="K783" s="36" t="str">
        <f>VLOOKUP(B783,Лист1!$A$2:$M$63190,13,0)</f>
        <v>Сотникова Л.А.</v>
      </c>
    </row>
    <row r="784" spans="1:12" ht="17.25" customHeight="1" x14ac:dyDescent="0.2">
      <c r="A784" s="49"/>
      <c r="B784" s="49">
        <v>6032</v>
      </c>
      <c r="C784" s="36" t="str">
        <f>VLOOKUP(B784,Лист1!$A$2:$M$63190,2,0)&amp;" "&amp;VLOOKUP(B784,Лист1!$A$2:$M$63190,3,0)</f>
        <v>Романовский Алексей</v>
      </c>
      <c r="D784" s="50">
        <f>VLOOKUP(B784,Лист1!$A$2:$M$63190,7,0)</f>
        <v>2007</v>
      </c>
      <c r="E784" s="50" t="str">
        <f>VLOOKUP(B784,Лист1!$A$2:$M$63190,8,0)</f>
        <v>КМС</v>
      </c>
      <c r="F784" s="36" t="str">
        <f>VLOOKUP(B784,Лист1!$A$2:$M$63190,9,0)&amp;IF((VLOOKUP(B784,Лист1!$A$2:$M$63190,10,0))&lt;&gt;0,"-"&amp;VLOOKUP(B784,Лист1!$A$2:$M$63190,10,0)&amp;", ",", ")&amp;VLOOKUP(B784,Лист1!$A$2:$M$63190,11,0)&amp;IF((VLOOKUP(B784,Лист1!$A$2:$M$63190,12,0))&lt;&gt;0,", "&amp;VLOOKUP(B784,Лист1!$A$2:$M$63190,12,0),"")</f>
        <v>Омская область, БУ ДО города Омска «СШОР №3»</v>
      </c>
      <c r="G784" s="51"/>
      <c r="H784" s="51"/>
      <c r="I784" s="51"/>
      <c r="J784" s="49"/>
      <c r="K784" s="36" t="str">
        <f>VLOOKUP(B784,Лист1!$A$2:$M$63190,13,0)</f>
        <v>Сотникова Л.А.</v>
      </c>
    </row>
    <row r="785" spans="1:11" ht="17.25" customHeight="1" x14ac:dyDescent="0.2">
      <c r="A785" s="49">
        <v>5</v>
      </c>
      <c r="B785" s="49">
        <v>5764</v>
      </c>
      <c r="C785" s="36" t="str">
        <f>VLOOKUP(B785,Лист1!$A$2:$M$63190,2,0)&amp;" "&amp;VLOOKUP(B785,Лист1!$A$2:$M$63190,3,0)</f>
        <v>Волков Родион</v>
      </c>
      <c r="D785" s="50">
        <f>VLOOKUP(B785,Лист1!$A$2:$M$63190,7,0)</f>
        <v>2007</v>
      </c>
      <c r="E785" s="50" t="str">
        <f>VLOOKUP(B785,Лист1!$A$2:$M$63190,8,0)</f>
        <v>I</v>
      </c>
      <c r="F785" s="36" t="str">
        <f>VLOOKUP(B785,Лист1!$A$2:$M$63190,9,0)&amp;IF((VLOOKUP(B785,Лист1!$A$2:$M$63190,10,0))&lt;&gt;0,"-"&amp;VLOOKUP(B785,Лист1!$A$2:$M$63190,10,0)&amp;", ",", ")&amp;VLOOKUP(B785,Лист1!$A$2:$M$63190,11,0)&amp;IF((VLOOKUP(B785,Лист1!$A$2:$M$63190,12,0))&lt;&gt;0,", "&amp;VLOOKUP(B785,Лист1!$A$2:$M$63190,12,0),"")</f>
        <v>Свердловская область, МБУ СШ "Динамо"</v>
      </c>
      <c r="G785" s="51" t="s">
        <v>2120</v>
      </c>
      <c r="H785" s="51"/>
      <c r="I785" s="51" t="s">
        <v>2227</v>
      </c>
      <c r="J785" s="49">
        <v>22</v>
      </c>
      <c r="K785" s="36" t="str">
        <f>VLOOKUP(B785,Лист1!$A$2:$M$63190,13,0)</f>
        <v>Воробьева Н.В.</v>
      </c>
    </row>
    <row r="786" spans="1:11" ht="17.25" customHeight="1" x14ac:dyDescent="0.2">
      <c r="A786" s="49"/>
      <c r="B786" s="49">
        <v>5763</v>
      </c>
      <c r="C786" s="36" t="str">
        <f>VLOOKUP(B786,Лист1!$A$2:$M$63190,2,0)&amp;" "&amp;VLOOKUP(B786,Лист1!$A$2:$M$63190,3,0)</f>
        <v>Чаухан Егор</v>
      </c>
      <c r="D786" s="50">
        <f>VLOOKUP(B786,Лист1!$A$2:$M$63190,7,0)</f>
        <v>2007</v>
      </c>
      <c r="E786" s="50" t="str">
        <f>VLOOKUP(B786,Лист1!$A$2:$M$63190,8,0)</f>
        <v>КМС</v>
      </c>
      <c r="F786" s="36" t="str">
        <f>VLOOKUP(B786,Лист1!$A$2:$M$63190,9,0)&amp;IF((VLOOKUP(B786,Лист1!$A$2:$M$63190,10,0))&lt;&gt;0,"-"&amp;VLOOKUP(B786,Лист1!$A$2:$M$63190,10,0)&amp;", ",", ")&amp;VLOOKUP(B786,Лист1!$A$2:$M$63190,11,0)&amp;IF((VLOOKUP(B786,Лист1!$A$2:$M$63190,12,0))&lt;&gt;0,", "&amp;VLOOKUP(B786,Лист1!$A$2:$M$63190,12,0),"")</f>
        <v>Свердловская область, МБУ СШ "Динамо"</v>
      </c>
      <c r="G786" s="51"/>
      <c r="H786" s="51"/>
      <c r="I786" s="51"/>
      <c r="J786" s="49"/>
      <c r="K786" s="36" t="str">
        <f>VLOOKUP(B786,Лист1!$A$2:$M$63190,13,0)</f>
        <v>Воробьева Н.В.</v>
      </c>
    </row>
    <row r="787" spans="1:11" ht="17.25" customHeight="1" x14ac:dyDescent="0.2">
      <c r="A787" s="49">
        <v>6</v>
      </c>
      <c r="B787" s="49">
        <v>6841</v>
      </c>
      <c r="C787" s="36" t="str">
        <f>VLOOKUP(B787,Лист1!$A$2:$M$63190,2,0)&amp;" "&amp;VLOOKUP(B787,Лист1!$A$2:$M$63190,3,0)</f>
        <v>Торохтий Артём</v>
      </c>
      <c r="D787" s="50">
        <f>VLOOKUP(B787,Лист1!$A$2:$M$63190,7,0)</f>
        <v>2006</v>
      </c>
      <c r="E787" s="50" t="str">
        <f>VLOOKUP(B787,Лист1!$A$2:$M$63190,8,0)</f>
        <v>КМС</v>
      </c>
      <c r="F787" s="36" t="str">
        <f>VLOOKUP(B787,Лист1!$A$2:$M$63190,9,0)&amp;IF((VLOOKUP(B787,Лист1!$A$2:$M$63190,10,0))&lt;&gt;0,"-"&amp;VLOOKUP(B787,Лист1!$A$2:$M$63190,10,0)&amp;", ",", ")&amp;VLOOKUP(B787,Лист1!$A$2:$M$63190,11,0)&amp;IF((VLOOKUP(B787,Лист1!$A$2:$M$63190,12,0))&lt;&gt;0,", "&amp;VLOOKUP(B787,Лист1!$A$2:$M$63190,12,0),"")</f>
        <v>Алтайский край, КГБ ПОУ "АУОР"</v>
      </c>
      <c r="G787" s="51" t="s">
        <v>2126</v>
      </c>
      <c r="H787" s="51"/>
      <c r="I787" s="51" t="s">
        <v>2228</v>
      </c>
      <c r="J787" s="49"/>
      <c r="K787" s="36" t="str">
        <f>VLOOKUP(B787,Лист1!$A$2:$M$63190,13,0)</f>
        <v>Иванов А.А.</v>
      </c>
    </row>
    <row r="788" spans="1:11" ht="17.25" customHeight="1" x14ac:dyDescent="0.2">
      <c r="A788" s="49"/>
      <c r="B788" s="49">
        <v>9457</v>
      </c>
      <c r="C788" s="36" t="str">
        <f>VLOOKUP(B788,Лист1!$A$2:$M$63190,2,0)&amp;" "&amp;VLOOKUP(B788,Лист1!$A$2:$M$63190,3,0)</f>
        <v>Сызганов Леонид</v>
      </c>
      <c r="D788" s="50">
        <f>VLOOKUP(B788,Лист1!$A$2:$M$63190,7,0)</f>
        <v>2007</v>
      </c>
      <c r="E788" s="50" t="str">
        <f>VLOOKUP(B788,Лист1!$A$2:$M$63190,8,0)</f>
        <v>1 юн.</v>
      </c>
      <c r="F788" s="36" t="str">
        <f>VLOOKUP(B788,Лист1!$A$2:$M$63190,9,0)&amp;IF((VLOOKUP(B788,Лист1!$A$2:$M$63190,10,0))&lt;&gt;0,"-"&amp;VLOOKUP(B788,Лист1!$A$2:$M$63190,10,0)&amp;", ",", ")&amp;VLOOKUP(B788,Лист1!$A$2:$M$63190,11,0)&amp;IF((VLOOKUP(B788,Лист1!$A$2:$M$63190,12,0))&lt;&gt;0,", "&amp;VLOOKUP(B788,Лист1!$A$2:$M$63190,12,0),"")</f>
        <v>Алтайский край, КГБУ ДО "СШОР им. К. Костенко"</v>
      </c>
      <c r="G788" s="51"/>
      <c r="H788" s="51"/>
      <c r="I788" s="51"/>
      <c r="J788" s="49"/>
      <c r="K788" s="36" t="str">
        <f>VLOOKUP(B788,Лист1!$A$2:$M$63190,13,0)</f>
        <v>Иванов А.А., Мамутов Р.А.</v>
      </c>
    </row>
    <row r="789" spans="1:11" ht="17.25" customHeight="1" x14ac:dyDescent="0.2">
      <c r="A789" s="49">
        <v>7</v>
      </c>
      <c r="B789" s="49">
        <v>5757</v>
      </c>
      <c r="C789" s="36" t="str">
        <f>VLOOKUP(B789,Лист1!$A$2:$M$63190,2,0)&amp;" "&amp;VLOOKUP(B789,Лист1!$A$2:$M$63190,3,0)</f>
        <v>Фоминых Денис</v>
      </c>
      <c r="D789" s="50">
        <f>VLOOKUP(B789,Лист1!$A$2:$M$63190,7,0)</f>
        <v>2007</v>
      </c>
      <c r="E789" s="50" t="str">
        <f>VLOOKUP(B789,Лист1!$A$2:$M$63190,8,0)</f>
        <v>I</v>
      </c>
      <c r="F789" s="36" t="str">
        <f>VLOOKUP(B789,Лист1!$A$2:$M$63190,9,0)&amp;IF((VLOOKUP(B789,Лист1!$A$2:$M$63190,10,0))&lt;&gt;0,"-"&amp;VLOOKUP(B789,Лист1!$A$2:$M$63190,10,0)&amp;", ",", ")&amp;VLOOKUP(B789,Лист1!$A$2:$M$63190,11,0)&amp;IF((VLOOKUP(B789,Лист1!$A$2:$M$63190,12,0))&lt;&gt;0,", "&amp;VLOOKUP(B789,Лист1!$A$2:$M$63190,12,0),"")</f>
        <v>Свердловская область, МБУ СШ ВИР</v>
      </c>
      <c r="G789" s="51" t="s">
        <v>2122</v>
      </c>
      <c r="H789" s="51"/>
      <c r="I789" s="51" t="s">
        <v>2229</v>
      </c>
      <c r="J789" s="49"/>
      <c r="K789" s="36" t="str">
        <f>VLOOKUP(B789,Лист1!$A$2:$M$63190,13,0)</f>
        <v>Подчиненова Н.А.</v>
      </c>
    </row>
    <row r="790" spans="1:11" ht="17.25" customHeight="1" x14ac:dyDescent="0.2">
      <c r="A790" s="49"/>
      <c r="B790" s="49">
        <v>9415</v>
      </c>
      <c r="C790" s="36" t="str">
        <f>VLOOKUP(B790,Лист1!$A$2:$M$63190,2,0)&amp;" "&amp;VLOOKUP(B790,Лист1!$A$2:$M$63190,3,0)</f>
        <v>Ефимов Степан</v>
      </c>
      <c r="D790" s="50">
        <f>VLOOKUP(B790,Лист1!$A$2:$M$63190,7,0)</f>
        <v>2006</v>
      </c>
      <c r="E790" s="50" t="str">
        <f>VLOOKUP(B790,Лист1!$A$2:$M$63190,8,0)</f>
        <v>I</v>
      </c>
      <c r="F790" s="36" t="str">
        <f>VLOOKUP(B790,Лист1!$A$2:$M$63190,9,0)&amp;IF((VLOOKUP(B790,Лист1!$A$2:$M$63190,10,0))&lt;&gt;0,"-"&amp;VLOOKUP(B790,Лист1!$A$2:$M$63190,10,0)&amp;", ",", ")&amp;VLOOKUP(B790,Лист1!$A$2:$M$63190,11,0)&amp;IF((VLOOKUP(B790,Лист1!$A$2:$M$63190,12,0))&lt;&gt;0,", "&amp;VLOOKUP(B790,Лист1!$A$2:$M$63190,12,0),"")</f>
        <v>Свердловская область, МБОУ ДО СШ ВИР</v>
      </c>
      <c r="G790" s="51"/>
      <c r="H790" s="51"/>
      <c r="I790" s="51"/>
      <c r="J790" s="49"/>
      <c r="K790" s="36" t="str">
        <f>VLOOKUP(B790,Лист1!$A$2:$M$63190,13,0)</f>
        <v>Калашников М.П.</v>
      </c>
    </row>
    <row r="791" spans="1:11" ht="17.25" customHeight="1" x14ac:dyDescent="0.2">
      <c r="A791" s="49">
        <v>8</v>
      </c>
      <c r="B791" s="49">
        <v>5051</v>
      </c>
      <c r="C791" s="36" t="str">
        <f>VLOOKUP(B791,Лист1!$A$2:$M$63190,2,0)&amp;" "&amp;VLOOKUP(B791,Лист1!$A$2:$M$63190,3,0)</f>
        <v>Белоногов Артем</v>
      </c>
      <c r="D791" s="50">
        <f>VLOOKUP(B791,Лист1!$A$2:$M$63190,7,0)</f>
        <v>2006</v>
      </c>
      <c r="E791" s="50" t="str">
        <f>VLOOKUP(B791,Лист1!$A$2:$M$63190,8,0)</f>
        <v>КМС</v>
      </c>
      <c r="F791" s="36" t="str">
        <f>VLOOKUP(B791,Лист1!$A$2:$M$63190,9,0)&amp;IF((VLOOKUP(B791,Лист1!$A$2:$M$63190,10,0))&lt;&gt;0,"-"&amp;VLOOKUP(B791,Лист1!$A$2:$M$63190,10,0)&amp;", ",", ")&amp;VLOOKUP(B791,Лист1!$A$2:$M$63190,11,0)&amp;IF((VLOOKUP(B791,Лист1!$A$2:$M$63190,12,0))&lt;&gt;0,", "&amp;VLOOKUP(B791,Лист1!$A$2:$M$63190,12,0),"")</f>
        <v>Свердловская область, ГАУ ДО СО "СШОР им. Я.И. Рыжкова"</v>
      </c>
      <c r="G791" s="51" t="s">
        <v>2125</v>
      </c>
      <c r="H791" s="51"/>
      <c r="I791" s="51" t="s">
        <v>2230</v>
      </c>
      <c r="J791" s="49"/>
      <c r="K791" s="36" t="str">
        <f>VLOOKUP(B791,Лист1!$A$2:$M$63190,13,0)</f>
        <v>Воробьева Н.В., Салахов Е.А.</v>
      </c>
    </row>
    <row r="792" spans="1:11" ht="17.25" customHeight="1" x14ac:dyDescent="0.2">
      <c r="A792" s="49"/>
      <c r="B792" s="49">
        <v>5769</v>
      </c>
      <c r="C792" s="36" t="str">
        <f>VLOOKUP(B792,Лист1!$A$2:$M$63190,2,0)&amp;" "&amp;VLOOKUP(B792,Лист1!$A$2:$M$63190,3,0)</f>
        <v>Найдович Артемий</v>
      </c>
      <c r="D792" s="50">
        <f>VLOOKUP(B792,Лист1!$A$2:$M$63190,7,0)</f>
        <v>2006</v>
      </c>
      <c r="E792" s="50" t="str">
        <f>VLOOKUP(B792,Лист1!$A$2:$M$63190,8,0)</f>
        <v>I</v>
      </c>
      <c r="F792" s="36" t="str">
        <f>VLOOKUP(B792,Лист1!$A$2:$M$63190,9,0)&amp;IF((VLOOKUP(B792,Лист1!$A$2:$M$63190,10,0))&lt;&gt;0,"-"&amp;VLOOKUP(B792,Лист1!$A$2:$M$63190,10,0)&amp;", ",", ")&amp;VLOOKUP(B792,Лист1!$A$2:$M$63190,11,0)&amp;IF((VLOOKUP(B792,Лист1!$A$2:$M$63190,12,0))&lt;&gt;0,", "&amp;VLOOKUP(B792,Лист1!$A$2:$M$63190,12,0),"")</f>
        <v>Свердловская область, МБУ СШ "Динамо"</v>
      </c>
      <c r="G792" s="51"/>
      <c r="H792" s="51"/>
      <c r="I792" s="51"/>
      <c r="J792" s="49"/>
      <c r="K792" s="36" t="str">
        <f>VLOOKUP(B792,Лист1!$A$2:$M$63190,13,0)</f>
        <v>Воробьев В.В.</v>
      </c>
    </row>
    <row r="793" spans="1:11" ht="17.25" customHeight="1" x14ac:dyDescent="0.2">
      <c r="A793" s="49">
        <v>9</v>
      </c>
      <c r="B793" s="49">
        <v>6622</v>
      </c>
      <c r="C793" s="36" t="str">
        <f>VLOOKUP(B793,Лист1!$A$2:$M$63190,2,0)&amp;" "&amp;VLOOKUP(B793,Лист1!$A$2:$M$63190,3,0)</f>
        <v>Малышев Никита</v>
      </c>
      <c r="D793" s="50">
        <f>VLOOKUP(B793,Лист1!$A$2:$M$63190,7,0)</f>
        <v>2008</v>
      </c>
      <c r="E793" s="50" t="str">
        <f>VLOOKUP(B793,Лист1!$A$2:$M$63190,8,0)</f>
        <v>I</v>
      </c>
      <c r="F793" s="36" t="str">
        <f>VLOOKUP(B793,Лист1!$A$2:$M$63190,9,0)&amp;IF((VLOOKUP(B793,Лист1!$A$2:$M$63190,10,0))&lt;&gt;0,"-"&amp;VLOOKUP(B793,Лист1!$A$2:$M$63190,10,0)&amp;", ",", ")&amp;VLOOKUP(B793,Лист1!$A$2:$M$63190,11,0)&amp;IF((VLOOKUP(B793,Лист1!$A$2:$M$63190,12,0))&lt;&gt;0,", "&amp;VLOOKUP(B793,Лист1!$A$2:$M$63190,12,0),"")</f>
        <v>Свердловская область, СШ "Динамо"</v>
      </c>
      <c r="G793" s="51" t="s">
        <v>2127</v>
      </c>
      <c r="H793" s="51"/>
      <c r="I793" s="51" t="s">
        <v>2231</v>
      </c>
      <c r="J793" s="49"/>
      <c r="K793" s="36" t="str">
        <f>VLOOKUP(B793,Лист1!$A$2:$M$63190,13,0)</f>
        <v>Ильин А.В.</v>
      </c>
    </row>
    <row r="794" spans="1:11" ht="17.25" customHeight="1" x14ac:dyDescent="0.2">
      <c r="A794" s="49"/>
      <c r="B794" s="49">
        <v>6605</v>
      </c>
      <c r="C794" s="36" t="str">
        <f>VLOOKUP(B794,Лист1!$A$2:$M$63190,2,0)&amp;" "&amp;VLOOKUP(B794,Лист1!$A$2:$M$63190,3,0)</f>
        <v>Мардер Николай</v>
      </c>
      <c r="D794" s="50">
        <f>VLOOKUP(B794,Лист1!$A$2:$M$63190,7,0)</f>
        <v>2008</v>
      </c>
      <c r="E794" s="50" t="str">
        <f>VLOOKUP(B794,Лист1!$A$2:$M$63190,8,0)</f>
        <v>I</v>
      </c>
      <c r="F794" s="36" t="str">
        <f>VLOOKUP(B794,Лист1!$A$2:$M$63190,9,0)&amp;IF((VLOOKUP(B794,Лист1!$A$2:$M$63190,10,0))&lt;&gt;0,"-"&amp;VLOOKUP(B794,Лист1!$A$2:$M$63190,10,0)&amp;", ",", ")&amp;VLOOKUP(B794,Лист1!$A$2:$M$63190,11,0)&amp;IF((VLOOKUP(B794,Лист1!$A$2:$M$63190,12,0))&lt;&gt;0,", "&amp;VLOOKUP(B794,Лист1!$A$2:$M$63190,12,0),"")</f>
        <v>Свердловская область, СШ "Динамо"</v>
      </c>
      <c r="G794" s="51"/>
      <c r="H794" s="51"/>
      <c r="I794" s="51"/>
      <c r="J794" s="49"/>
      <c r="K794" s="36" t="str">
        <f>VLOOKUP(B794,Лист1!$A$2:$M$63190,13,0)</f>
        <v>Ильин А.В.</v>
      </c>
    </row>
    <row r="795" spans="1:11" ht="17.25" customHeight="1" x14ac:dyDescent="0.2">
      <c r="A795" s="49">
        <v>0</v>
      </c>
      <c r="B795" s="49">
        <v>5054</v>
      </c>
      <c r="C795" s="36" t="str">
        <f>VLOOKUP(B795,Лист1!$A$2:$M$63190,2,0)&amp;" "&amp;VLOOKUP(B795,Лист1!$A$2:$M$63190,3,0)</f>
        <v>Бурлаков Вячеслав</v>
      </c>
      <c r="D795" s="50">
        <f>VLOOKUP(B795,Лист1!$A$2:$M$63190,7,0)</f>
        <v>2006</v>
      </c>
      <c r="E795" s="50" t="str">
        <f>VLOOKUP(B795,Лист1!$A$2:$M$63190,8,0)</f>
        <v>КМС</v>
      </c>
      <c r="F795" s="36" t="str">
        <f>VLOOKUP(B795,Лист1!$A$2:$M$63190,9,0)&amp;IF((VLOOKUP(B795,Лист1!$A$2:$M$63190,10,0))&lt;&gt;0,"-"&amp;VLOOKUP(B795,Лист1!$A$2:$M$63190,10,0)&amp;", ",", ")&amp;VLOOKUP(B795,Лист1!$A$2:$M$63190,11,0)&amp;IF((VLOOKUP(B795,Лист1!$A$2:$M$63190,12,0))&lt;&gt;0,", "&amp;VLOOKUP(B795,Лист1!$A$2:$M$63190,12,0),"")</f>
        <v>Свердловская область, ГАУ ДО СО СШОР Рыжкова</v>
      </c>
      <c r="G795" s="51" t="s">
        <v>2121</v>
      </c>
      <c r="H795" s="51"/>
      <c r="I795" s="51"/>
      <c r="J795" s="49"/>
      <c r="K795" s="36" t="str">
        <f>VLOOKUP(B795,Лист1!$A$2:$M$63190,13,0)</f>
        <v>Воробьева Н.В., Ильин А.В.</v>
      </c>
    </row>
    <row r="796" spans="1:11" ht="17.25" customHeight="1" x14ac:dyDescent="0.2">
      <c r="A796" s="49"/>
      <c r="B796" s="49">
        <v>5767</v>
      </c>
      <c r="C796" s="36" t="str">
        <f>VLOOKUP(B796,Лист1!$A$2:$M$63190,2,0)&amp;" "&amp;VLOOKUP(B796,Лист1!$A$2:$M$63190,3,0)</f>
        <v>Старков Александр</v>
      </c>
      <c r="D796" s="50">
        <f>VLOOKUP(B796,Лист1!$A$2:$M$63190,7,0)</f>
        <v>2006</v>
      </c>
      <c r="E796" s="50" t="str">
        <f>VLOOKUP(B796,Лист1!$A$2:$M$63190,8,0)</f>
        <v>КМС</v>
      </c>
      <c r="F796" s="36" t="str">
        <f>VLOOKUP(B796,Лист1!$A$2:$M$63190,9,0)&amp;IF((VLOOKUP(B796,Лист1!$A$2:$M$63190,10,0))&lt;&gt;0,"-"&amp;VLOOKUP(B796,Лист1!$A$2:$M$63190,10,0)&amp;", ",", ")&amp;VLOOKUP(B796,Лист1!$A$2:$M$63190,11,0)&amp;IF((VLOOKUP(B796,Лист1!$A$2:$M$63190,12,0))&lt;&gt;0,", "&amp;VLOOKUP(B796,Лист1!$A$2:$M$63190,12,0),"")</f>
        <v>Свердловская область, ГАУ ДО СО "СШОР им. Я.И. Рыжкова"</v>
      </c>
      <c r="G796" s="51"/>
      <c r="H796" s="51"/>
      <c r="I796" s="51"/>
      <c r="J796" s="49"/>
      <c r="K796" s="36" t="str">
        <f>VLOOKUP(B796,Лист1!$A$2:$M$63190,13,0)</f>
        <v>Ильин А.В.</v>
      </c>
    </row>
    <row r="797" spans="1:11" ht="17.25" customHeight="1" x14ac:dyDescent="0.2">
      <c r="A797" s="49">
        <v>0</v>
      </c>
      <c r="B797" s="49">
        <v>9416</v>
      </c>
      <c r="C797" s="36" t="str">
        <f>VLOOKUP(B797,Лист1!$A$2:$M$63190,2,0)&amp;" "&amp;VLOOKUP(B797,Лист1!$A$2:$M$63190,3,0)</f>
        <v>Дружинин Лев</v>
      </c>
      <c r="D797" s="50">
        <f>VLOOKUP(B797,Лист1!$A$2:$M$63190,7,0)</f>
        <v>2007</v>
      </c>
      <c r="E797" s="50" t="str">
        <f>VLOOKUP(B797,Лист1!$A$2:$M$63190,8,0)</f>
        <v>III</v>
      </c>
      <c r="F797" s="36" t="str">
        <f>VLOOKUP(B797,Лист1!$A$2:$M$63190,9,0)&amp;IF((VLOOKUP(B797,Лист1!$A$2:$M$63190,10,0))&lt;&gt;0,"-"&amp;VLOOKUP(B797,Лист1!$A$2:$M$63190,10,0)&amp;", ",", ")&amp;VLOOKUP(B797,Лист1!$A$2:$M$63190,11,0)&amp;IF((VLOOKUP(B797,Лист1!$A$2:$M$63190,12,0))&lt;&gt;0,", "&amp;VLOOKUP(B797,Лист1!$A$2:$M$63190,12,0),"")</f>
        <v>Свердловская область, МБОУ ДО СШ ВИР</v>
      </c>
      <c r="G797" s="51" t="s">
        <v>2128</v>
      </c>
      <c r="H797" s="51"/>
      <c r="I797" s="51"/>
      <c r="J797" s="49"/>
      <c r="K797" s="36" t="str">
        <f>VLOOKUP(B797,Лист1!$A$2:$M$63190,13,0)</f>
        <v>Калашников М.П.</v>
      </c>
    </row>
    <row r="798" spans="1:11" ht="17.25" customHeight="1" x14ac:dyDescent="0.2">
      <c r="A798" s="49"/>
      <c r="B798" s="49">
        <v>9418</v>
      </c>
      <c r="C798" s="36" t="str">
        <f>VLOOKUP(B798,Лист1!$A$2:$M$63190,2,0)&amp;" "&amp;VLOOKUP(B798,Лист1!$A$2:$M$63190,3,0)</f>
        <v>Пелымский Андрей</v>
      </c>
      <c r="D798" s="50">
        <f>VLOOKUP(B798,Лист1!$A$2:$M$63190,7,0)</f>
        <v>2008</v>
      </c>
      <c r="E798" s="50" t="str">
        <f>VLOOKUP(B798,Лист1!$A$2:$M$63190,8,0)</f>
        <v>I</v>
      </c>
      <c r="F798" s="36" t="str">
        <f>VLOOKUP(B798,Лист1!$A$2:$M$63190,9,0)&amp;IF((VLOOKUP(B798,Лист1!$A$2:$M$63190,10,0))&lt;&gt;0,"-"&amp;VLOOKUP(B798,Лист1!$A$2:$M$63190,10,0)&amp;", ",", ")&amp;VLOOKUP(B798,Лист1!$A$2:$M$63190,11,0)&amp;IF((VLOOKUP(B798,Лист1!$A$2:$M$63190,12,0))&lt;&gt;0,", "&amp;VLOOKUP(B798,Лист1!$A$2:$M$63190,12,0),"")</f>
        <v>Свердловская область, МБОУ ДО СШ ВИР</v>
      </c>
      <c r="G798" s="51"/>
      <c r="H798" s="51"/>
      <c r="I798" s="51"/>
      <c r="J798" s="49"/>
      <c r="K798" s="36" t="str">
        <f>VLOOKUP(B798,Лист1!$A$2:$M$63190,13,0)</f>
        <v>Калашников М.П.</v>
      </c>
    </row>
    <row r="799" spans="1:11" ht="17.25" customHeight="1" x14ac:dyDescent="0.2">
      <c r="A799" s="49" t="s">
        <v>2222</v>
      </c>
      <c r="B799" s="49">
        <v>6920</v>
      </c>
      <c r="C799" s="36" t="str">
        <f>VLOOKUP(B799,Лист1!$A$2:$M$63190,2,0)&amp;" "&amp;VLOOKUP(B799,Лист1!$A$2:$M$63190,3,0)</f>
        <v>Горских Семён</v>
      </c>
      <c r="D799" s="50">
        <f>VLOOKUP(B799,Лист1!$A$2:$M$63190,7,0)</f>
        <v>2006</v>
      </c>
      <c r="E799" s="50" t="str">
        <f>VLOOKUP(B799,Лист1!$A$2:$M$63190,8,0)</f>
        <v>КМС</v>
      </c>
      <c r="F799" s="36" t="str">
        <f>VLOOKUP(B799,Лист1!$A$2:$M$63190,9,0)&amp;IF((VLOOKUP(B799,Лист1!$A$2:$M$63190,10,0))&lt;&gt;0,"-"&amp;VLOOKUP(B799,Лист1!$A$2:$M$63190,10,0)&amp;", ",", ")&amp;VLOOKUP(B799,Лист1!$A$2:$M$63190,11,0)&amp;IF((VLOOKUP(B799,Лист1!$A$2:$M$63190,12,0))&lt;&gt;0,", "&amp;VLOOKUP(B799,Лист1!$A$2:$M$63190,12,0),"")</f>
        <v>Алтайский край, КГБУ СП "СШОР им. К.Костенко"</v>
      </c>
      <c r="G799" s="51" t="s">
        <v>1235</v>
      </c>
      <c r="H799" s="51"/>
      <c r="I799" s="51"/>
      <c r="J799" s="49"/>
      <c r="K799" s="36" t="str">
        <f>VLOOKUP(B799,Лист1!$A$2:$M$63190,13,0)</f>
        <v>Сухой А.А., Ширяев В.Г.</v>
      </c>
    </row>
    <row r="800" spans="1:11" ht="17.25" customHeight="1" x14ac:dyDescent="0.2">
      <c r="A800" s="49"/>
      <c r="B800" s="49">
        <v>6103</v>
      </c>
      <c r="C800" s="36" t="str">
        <f>VLOOKUP(B800,Лист1!$A$2:$M$63190,2,0)&amp;" "&amp;VLOOKUP(B800,Лист1!$A$2:$M$63190,3,0)</f>
        <v>Сивков Сергей</v>
      </c>
      <c r="D800" s="50">
        <f>VLOOKUP(B800,Лист1!$A$2:$M$63190,7,0)</f>
        <v>2007</v>
      </c>
      <c r="E800" s="50" t="str">
        <f>VLOOKUP(B800,Лист1!$A$2:$M$63190,8,0)</f>
        <v>КМС</v>
      </c>
      <c r="F800" s="36" t="str">
        <f>VLOOKUP(B800,Лист1!$A$2:$M$63190,9,0)&amp;IF((VLOOKUP(B800,Лист1!$A$2:$M$63190,10,0))&lt;&gt;0,"-"&amp;VLOOKUP(B800,Лист1!$A$2:$M$63190,10,0)&amp;", ",", ")&amp;VLOOKUP(B800,Лист1!$A$2:$M$63190,11,0)&amp;IF((VLOOKUP(B800,Лист1!$A$2:$M$63190,12,0))&lt;&gt;0,", "&amp;VLOOKUP(B800,Лист1!$A$2:$M$63190,12,0),"")</f>
        <v>Алтайский край, КГБУ СП "СШОР им. К. Костенко"</v>
      </c>
      <c r="G800" s="51"/>
      <c r="H800" s="51"/>
      <c r="I800" s="51"/>
      <c r="J800" s="49"/>
      <c r="K800" s="36" t="str">
        <f>VLOOKUP(B800,Лист1!$A$2:$M$63190,13,0)</f>
        <v>Колупаев А.С.</v>
      </c>
    </row>
    <row r="801" spans="1:12" ht="17.25" customHeight="1" x14ac:dyDescent="0.2">
      <c r="A801" s="82" t="s">
        <v>1663</v>
      </c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48"/>
    </row>
    <row r="802" spans="1:12" ht="17.25" customHeight="1" x14ac:dyDescent="0.2">
      <c r="A802" s="49">
        <v>1</v>
      </c>
      <c r="B802" s="49">
        <v>6837</v>
      </c>
      <c r="C802" s="36" t="str">
        <f>VLOOKUP(B802,Лист1!$A$2:$M$63190,2,0)&amp;" "&amp;VLOOKUP(B802,Лист1!$A$2:$M$63190,3,0)</f>
        <v>Орлов Степан</v>
      </c>
      <c r="D802" s="50">
        <f>VLOOKUP(B802,Лист1!$A$2:$M$63190,7,0)</f>
        <v>2008</v>
      </c>
      <c r="E802" s="50" t="str">
        <f>VLOOKUP(B802,Лист1!$A$2:$M$63190,8,0)</f>
        <v>КМС</v>
      </c>
      <c r="F802" s="36" t="str">
        <f>VLOOKUP(B802,Лист1!$A$2:$M$63190,9,0)&amp;IF((VLOOKUP(B802,Лист1!$A$2:$M$63190,10,0))&lt;&gt;0,"-"&amp;VLOOKUP(B802,Лист1!$A$2:$M$63190,10,0)&amp;", ",", ")&amp;VLOOKUP(B802,Лист1!$A$2:$M$63190,11,0)&amp;IF((VLOOKUP(B802,Лист1!$A$2:$M$63190,12,0))&lt;&gt;0,", "&amp;VLOOKUP(B802,Лист1!$A$2:$M$63190,12,0),"")</f>
        <v>Алтайский край, КГБУ СП "СШОР им. К. Костенко"</v>
      </c>
      <c r="G802" s="51" t="s">
        <v>2139</v>
      </c>
      <c r="H802" s="51"/>
      <c r="I802" s="51" t="s">
        <v>2213</v>
      </c>
      <c r="J802" s="49">
        <v>100</v>
      </c>
      <c r="K802" s="36" t="str">
        <f>VLOOKUP(B802,Лист1!$A$2:$M$63190,13,0)</f>
        <v>Самсонова Н.В., Мамутов Р.А.</v>
      </c>
    </row>
    <row r="803" spans="1:12" ht="17.25" customHeight="1" x14ac:dyDescent="0.2">
      <c r="A803" s="49"/>
      <c r="B803" s="49">
        <v>6836</v>
      </c>
      <c r="C803" s="36" t="str">
        <f>VLOOKUP(B803,Лист1!$A$2:$M$63190,2,0)&amp;" "&amp;VLOOKUP(B803,Лист1!$A$2:$M$63190,3,0)</f>
        <v>Костенко Семён</v>
      </c>
      <c r="D803" s="50">
        <f>VLOOKUP(B803,Лист1!$A$2:$M$63190,7,0)</f>
        <v>2008</v>
      </c>
      <c r="E803" s="50" t="str">
        <f>VLOOKUP(B803,Лист1!$A$2:$M$63190,8,0)</f>
        <v>КМС</v>
      </c>
      <c r="F803" s="36" t="str">
        <f>VLOOKUP(B803,Лист1!$A$2:$M$63190,9,0)&amp;IF((VLOOKUP(B803,Лист1!$A$2:$M$63190,10,0))&lt;&gt;0,"-"&amp;VLOOKUP(B803,Лист1!$A$2:$M$63190,10,0)&amp;", ",", ")&amp;VLOOKUP(B803,Лист1!$A$2:$M$63190,11,0)&amp;IF((VLOOKUP(B803,Лист1!$A$2:$M$63190,12,0))&lt;&gt;0,", "&amp;VLOOKUP(B803,Лист1!$A$2:$M$63190,12,0),"")</f>
        <v>Алтайский край, КГБУ СП "СШОР им. К. Костенко"</v>
      </c>
      <c r="G803" s="51"/>
      <c r="H803" s="51"/>
      <c r="I803" s="51"/>
      <c r="J803" s="49"/>
      <c r="K803" s="36" t="str">
        <f>VLOOKUP(B803,Лист1!$A$2:$M$63190,13,0)</f>
        <v>Самсонова Н.В., Мамутов Р.А.</v>
      </c>
    </row>
    <row r="804" spans="1:12" ht="17.25" customHeight="1" x14ac:dyDescent="0.2">
      <c r="A804" s="49">
        <v>2</v>
      </c>
      <c r="B804" s="49">
        <v>6609</v>
      </c>
      <c r="C804" s="36" t="str">
        <f>VLOOKUP(B804,Лист1!$A$2:$M$63190,2,0)&amp;" "&amp;VLOOKUP(B804,Лист1!$A$2:$M$63190,3,0)</f>
        <v>Маскаленко Илья</v>
      </c>
      <c r="D804" s="50">
        <f>VLOOKUP(B804,Лист1!$A$2:$M$63190,7,0)</f>
        <v>2009</v>
      </c>
      <c r="E804" s="50" t="str">
        <f>VLOOKUP(B804,Лист1!$A$2:$M$63190,8,0)</f>
        <v>I</v>
      </c>
      <c r="F804" s="36" t="str">
        <f>VLOOKUP(B804,Лист1!$A$2:$M$63190,9,0)&amp;IF((VLOOKUP(B804,Лист1!$A$2:$M$63190,10,0))&lt;&gt;0,"-"&amp;VLOOKUP(B804,Лист1!$A$2:$M$63190,10,0)&amp;", ",", ")&amp;VLOOKUP(B804,Лист1!$A$2:$M$63190,11,0)&amp;IF((VLOOKUP(B804,Лист1!$A$2:$M$63190,12,0))&lt;&gt;0,", "&amp;VLOOKUP(B804,Лист1!$A$2:$M$63190,12,0),"")</f>
        <v>Свердловская область, СШ "ВИР"</v>
      </c>
      <c r="G804" s="51" t="s">
        <v>2129</v>
      </c>
      <c r="H804" s="51"/>
      <c r="I804" s="51" t="s">
        <v>2214</v>
      </c>
      <c r="J804" s="49">
        <v>75</v>
      </c>
      <c r="K804" s="36" t="str">
        <f>VLOOKUP(B804,Лист1!$A$2:$M$63190,13,0)</f>
        <v>Подчиненова Н.А.</v>
      </c>
    </row>
    <row r="805" spans="1:12" ht="17.25" customHeight="1" x14ac:dyDescent="0.2">
      <c r="A805" s="49"/>
      <c r="B805" s="49">
        <v>6608</v>
      </c>
      <c r="C805" s="36" t="str">
        <f>VLOOKUP(B805,Лист1!$A$2:$M$63190,2,0)&amp;" "&amp;VLOOKUP(B805,Лист1!$A$2:$M$63190,3,0)</f>
        <v>Бабинов Денис</v>
      </c>
      <c r="D805" s="50">
        <f>VLOOKUP(B805,Лист1!$A$2:$M$63190,7,0)</f>
        <v>2009</v>
      </c>
      <c r="E805" s="50" t="str">
        <f>VLOOKUP(B805,Лист1!$A$2:$M$63190,8,0)</f>
        <v>I</v>
      </c>
      <c r="F805" s="36" t="str">
        <f>VLOOKUP(B805,Лист1!$A$2:$M$63190,9,0)&amp;IF((VLOOKUP(B805,Лист1!$A$2:$M$63190,10,0))&lt;&gt;0,"-"&amp;VLOOKUP(B805,Лист1!$A$2:$M$63190,10,0)&amp;", ",", ")&amp;VLOOKUP(B805,Лист1!$A$2:$M$63190,11,0)&amp;IF((VLOOKUP(B805,Лист1!$A$2:$M$63190,12,0))&lt;&gt;0,", "&amp;VLOOKUP(B805,Лист1!$A$2:$M$63190,12,0),"")</f>
        <v>Свердловская область, СШ "ВИР"</v>
      </c>
      <c r="G805" s="51"/>
      <c r="H805" s="51"/>
      <c r="I805" s="51"/>
      <c r="J805" s="49"/>
      <c r="K805" s="36" t="str">
        <f>VLOOKUP(B805,Лист1!$A$2:$M$63190,13,0)</f>
        <v>Подчиненова Н.А.</v>
      </c>
    </row>
    <row r="806" spans="1:12" ht="17.25" customHeight="1" x14ac:dyDescent="0.2">
      <c r="A806" s="49">
        <v>3</v>
      </c>
      <c r="B806" s="49">
        <v>9455</v>
      </c>
      <c r="C806" s="36" t="str">
        <f>VLOOKUP(B806,Лист1!$A$2:$M$63190,2,0)&amp;" "&amp;VLOOKUP(B806,Лист1!$A$2:$M$63190,3,0)</f>
        <v>Орлов Виктор</v>
      </c>
      <c r="D806" s="50">
        <f>VLOOKUP(B806,Лист1!$A$2:$M$63190,7,0)</f>
        <v>2008</v>
      </c>
      <c r="E806" s="50" t="str">
        <f>VLOOKUP(B806,Лист1!$A$2:$M$63190,8,0)</f>
        <v>III</v>
      </c>
      <c r="F806" s="36" t="str">
        <f>VLOOKUP(B806,Лист1!$A$2:$M$63190,9,0)&amp;IF((VLOOKUP(B806,Лист1!$A$2:$M$63190,10,0))&lt;&gt;0,"-"&amp;VLOOKUP(B806,Лист1!$A$2:$M$63190,10,0)&amp;", ",", ")&amp;VLOOKUP(B806,Лист1!$A$2:$M$63190,11,0)&amp;IF((VLOOKUP(B806,Лист1!$A$2:$M$63190,12,0))&lt;&gt;0,", "&amp;VLOOKUP(B806,Лист1!$A$2:$M$63190,12,0),"")</f>
        <v>Алтайский край, КГБУ ДО "СШОР им. К. Костенко"</v>
      </c>
      <c r="G806" s="51" t="s">
        <v>2138</v>
      </c>
      <c r="H806" s="51"/>
      <c r="I806" s="51" t="s">
        <v>2215</v>
      </c>
      <c r="J806" s="49"/>
      <c r="K806" s="36" t="str">
        <f>VLOOKUP(B806,Лист1!$A$2:$M$63190,13,0)</f>
        <v>Иванов А.А., Мамутов Р.А.</v>
      </c>
    </row>
    <row r="807" spans="1:12" ht="17.25" customHeight="1" x14ac:dyDescent="0.2">
      <c r="A807" s="49"/>
      <c r="B807" s="49">
        <v>9461</v>
      </c>
      <c r="C807" s="36" t="str">
        <f>VLOOKUP(B807,Лист1!$A$2:$M$63190,2,0)&amp;" "&amp;VLOOKUP(B807,Лист1!$A$2:$M$63190,3,0)</f>
        <v>Лапин Кирилл</v>
      </c>
      <c r="D807" s="50">
        <f>VLOOKUP(B807,Лист1!$A$2:$M$63190,7,0)</f>
        <v>2008</v>
      </c>
      <c r="E807" s="50" t="str">
        <f>VLOOKUP(B807,Лист1!$A$2:$M$63190,8,0)</f>
        <v>III</v>
      </c>
      <c r="F807" s="36" t="str">
        <f>VLOOKUP(B807,Лист1!$A$2:$M$63190,9,0)&amp;IF((VLOOKUP(B807,Лист1!$A$2:$M$63190,10,0))&lt;&gt;0,"-"&amp;VLOOKUP(B807,Лист1!$A$2:$M$63190,10,0)&amp;", ",", ")&amp;VLOOKUP(B807,Лист1!$A$2:$M$63190,11,0)&amp;IF((VLOOKUP(B807,Лист1!$A$2:$M$63190,12,0))&lt;&gt;0,", "&amp;VLOOKUP(B807,Лист1!$A$2:$M$63190,12,0),"")</f>
        <v>Алтайский край, КГБУ ДО "СШОР им. К. Костенко"</v>
      </c>
      <c r="G807" s="51"/>
      <c r="H807" s="51"/>
      <c r="I807" s="51"/>
      <c r="J807" s="49"/>
      <c r="K807" s="36" t="str">
        <f>VLOOKUP(B807,Лист1!$A$2:$M$63190,13,0)</f>
        <v>Ширяев В.Г.</v>
      </c>
    </row>
    <row r="808" spans="1:12" ht="17.25" customHeight="1" x14ac:dyDescent="0.2">
      <c r="A808" s="49">
        <v>4</v>
      </c>
      <c r="B808" s="49">
        <v>7326</v>
      </c>
      <c r="C808" s="36" t="str">
        <f>VLOOKUP(B808,Лист1!$A$2:$M$63190,2,0)&amp;" "&amp;VLOOKUP(B808,Лист1!$A$2:$M$63190,3,0)</f>
        <v>Корняков Владимир</v>
      </c>
      <c r="D808" s="50">
        <f>VLOOKUP(B808,Лист1!$A$2:$M$63190,7,0)</f>
        <v>2009</v>
      </c>
      <c r="E808" s="50" t="str">
        <f>VLOOKUP(B808,Лист1!$A$2:$M$63190,8,0)</f>
        <v>КМС</v>
      </c>
      <c r="F808" s="36" t="str">
        <f>VLOOKUP(B808,Лист1!$A$2:$M$63190,9,0)&amp;IF((VLOOKUP(B808,Лист1!$A$2:$M$63190,10,0))&lt;&gt;0,"-"&amp;VLOOKUP(B808,Лист1!$A$2:$M$63190,10,0)&amp;", ",", ")&amp;VLOOKUP(B808,Лист1!$A$2:$M$63190,11,0)&amp;IF((VLOOKUP(B808,Лист1!$A$2:$M$63190,12,0))&lt;&gt;0,", "&amp;VLOOKUP(B808,Лист1!$A$2:$M$63190,12,0),"")</f>
        <v>Свердловская область, ГАУ СО ДО СШОР им.Я.И. Рыжкова</v>
      </c>
      <c r="G808" s="51" t="s">
        <v>2140</v>
      </c>
      <c r="H808" s="51"/>
      <c r="I808" s="51" t="s">
        <v>2216</v>
      </c>
      <c r="J808" s="49"/>
      <c r="K808" s="36" t="str">
        <f>VLOOKUP(B808,Лист1!$A$2:$M$63190,13,0)</f>
        <v>Ильин А.В.</v>
      </c>
    </row>
    <row r="809" spans="1:12" ht="17.25" customHeight="1" x14ac:dyDescent="0.2">
      <c r="A809" s="49"/>
      <c r="B809" s="49">
        <v>7327</v>
      </c>
      <c r="C809" s="36" t="str">
        <f>VLOOKUP(B809,Лист1!$A$2:$M$63190,2,0)&amp;" "&amp;VLOOKUP(B809,Лист1!$A$2:$M$63190,3,0)</f>
        <v>Криницын Алексей</v>
      </c>
      <c r="D809" s="50">
        <f>VLOOKUP(B809,Лист1!$A$2:$M$63190,7,0)</f>
        <v>2009</v>
      </c>
      <c r="E809" s="50" t="str">
        <f>VLOOKUP(B809,Лист1!$A$2:$M$63190,8,0)</f>
        <v>II</v>
      </c>
      <c r="F809" s="36" t="str">
        <f>VLOOKUP(B809,Лист1!$A$2:$M$63190,9,0)&amp;IF((VLOOKUP(B809,Лист1!$A$2:$M$63190,10,0))&lt;&gt;0,"-"&amp;VLOOKUP(B809,Лист1!$A$2:$M$63190,10,0)&amp;", ",", ")&amp;VLOOKUP(B809,Лист1!$A$2:$M$63190,11,0)&amp;IF((VLOOKUP(B809,Лист1!$A$2:$M$63190,12,0))&lt;&gt;0,", "&amp;VLOOKUP(B809,Лист1!$A$2:$M$63190,12,0),"")</f>
        <v>Свердловская область, МБОУ ДО СШ "Динамо"</v>
      </c>
      <c r="G809" s="51"/>
      <c r="H809" s="51"/>
      <c r="I809" s="51"/>
      <c r="J809" s="49"/>
      <c r="K809" s="36" t="str">
        <f>VLOOKUP(B809,Лист1!$A$2:$M$63190,13,0)</f>
        <v>Ильин А.В.</v>
      </c>
    </row>
    <row r="810" spans="1:12" ht="17.25" customHeight="1" x14ac:dyDescent="0.2">
      <c r="A810" s="49">
        <v>5</v>
      </c>
      <c r="B810" s="49">
        <v>7377</v>
      </c>
      <c r="C810" s="36" t="str">
        <f>VLOOKUP(B810,Лист1!$A$2:$M$63190,2,0)&amp;" "&amp;VLOOKUP(B810,Лист1!$A$2:$M$63190,3,0)</f>
        <v>Кожемякин Мирон</v>
      </c>
      <c r="D810" s="50">
        <f>VLOOKUP(B810,Лист1!$A$2:$M$63190,7,0)</f>
        <v>2009</v>
      </c>
      <c r="E810" s="50" t="str">
        <f>VLOOKUP(B810,Лист1!$A$2:$M$63190,8,0)</f>
        <v>КМС</v>
      </c>
      <c r="F810" s="36" t="str">
        <f>VLOOKUP(B810,Лист1!$A$2:$M$63190,9,0)&amp;IF((VLOOKUP(B810,Лист1!$A$2:$M$63190,10,0))&lt;&gt;0,"-"&amp;VLOOKUP(B810,Лист1!$A$2:$M$63190,10,0)&amp;", ",", ")&amp;VLOOKUP(B810,Лист1!$A$2:$M$63190,11,0)&amp;IF((VLOOKUP(B810,Лист1!$A$2:$M$63190,12,0))&lt;&gt;0,", "&amp;VLOOKUP(B810,Лист1!$A$2:$M$63190,12,0),"")</f>
        <v>Алтайский край, КГБУ ДО "СШОР им. К. Костенко"</v>
      </c>
      <c r="G810" s="51" t="s">
        <v>2131</v>
      </c>
      <c r="H810" s="51"/>
      <c r="I810" s="51" t="s">
        <v>2217</v>
      </c>
      <c r="J810" s="49"/>
      <c r="K810" s="36" t="str">
        <f>VLOOKUP(B810,Лист1!$A$2:$M$63190,13,0)</f>
        <v>Самсонова Н.В., Лухнёв Д.С.</v>
      </c>
    </row>
    <row r="811" spans="1:12" ht="17.25" customHeight="1" x14ac:dyDescent="0.2">
      <c r="A811" s="49"/>
      <c r="B811" s="49">
        <v>7378</v>
      </c>
      <c r="C811" s="36" t="str">
        <f>VLOOKUP(B811,Лист1!$A$2:$M$63190,2,0)&amp;" "&amp;VLOOKUP(B811,Лист1!$A$2:$M$63190,3,0)</f>
        <v>Химченко Никита</v>
      </c>
      <c r="D811" s="50">
        <f>VLOOKUP(B811,Лист1!$A$2:$M$63190,7,0)</f>
        <v>2009</v>
      </c>
      <c r="E811" s="50" t="str">
        <f>VLOOKUP(B811,Лист1!$A$2:$M$63190,8,0)</f>
        <v>I</v>
      </c>
      <c r="F811" s="36" t="str">
        <f>VLOOKUP(B811,Лист1!$A$2:$M$63190,9,0)&amp;IF((VLOOKUP(B811,Лист1!$A$2:$M$63190,10,0))&lt;&gt;0,"-"&amp;VLOOKUP(B811,Лист1!$A$2:$M$63190,10,0)&amp;", ",", ")&amp;VLOOKUP(B811,Лист1!$A$2:$M$63190,11,0)&amp;IF((VLOOKUP(B811,Лист1!$A$2:$M$63190,12,0))&lt;&gt;0,", "&amp;VLOOKUP(B811,Лист1!$A$2:$M$63190,12,0),"")</f>
        <v>Алтайский край, КГБУ ДО "СШОР им. К. Костенко"</v>
      </c>
      <c r="G811" s="51"/>
      <c r="H811" s="51"/>
      <c r="I811" s="51"/>
      <c r="J811" s="49"/>
      <c r="K811" s="36" t="str">
        <f>VLOOKUP(B811,Лист1!$A$2:$M$63190,13,0)</f>
        <v>Самсонова Н.В., Стребков В.А.</v>
      </c>
    </row>
    <row r="812" spans="1:12" ht="17.25" customHeight="1" x14ac:dyDescent="0.2">
      <c r="A812" s="52" t="s">
        <v>11</v>
      </c>
      <c r="B812" s="49">
        <v>6610</v>
      </c>
      <c r="C812" s="36" t="str">
        <f>VLOOKUP(B812,Лист1!$A$2:$M$63190,2,0)&amp;" "&amp;VLOOKUP(B812,Лист1!$A$2:$M$63190,3,0)</f>
        <v>Артемьев Лев</v>
      </c>
      <c r="D812" s="50">
        <f>VLOOKUP(B812,Лист1!$A$2:$M$63190,7,0)</f>
        <v>2009</v>
      </c>
      <c r="E812" s="50" t="str">
        <f>VLOOKUP(B812,Лист1!$A$2:$M$63190,8,0)</f>
        <v>КМС</v>
      </c>
      <c r="F812" s="36" t="str">
        <f>VLOOKUP(B812,Лист1!$A$2:$M$63190,9,0)&amp;IF((VLOOKUP(B812,Лист1!$A$2:$M$63190,10,0))&lt;&gt;0,"-"&amp;VLOOKUP(B812,Лист1!$A$2:$M$63190,10,0)&amp;", ",", ")&amp;VLOOKUP(B812,Лист1!$A$2:$M$63190,11,0)&amp;IF((VLOOKUP(B812,Лист1!$A$2:$M$63190,12,0))&lt;&gt;0,", "&amp;VLOOKUP(B812,Лист1!$A$2:$M$63190,12,0),"")</f>
        <v>Свердловская область, СШ "Динамо"</v>
      </c>
      <c r="G812" s="51" t="s">
        <v>2130</v>
      </c>
      <c r="H812" s="51"/>
      <c r="I812" s="51" t="s">
        <v>2218</v>
      </c>
      <c r="J812" s="49"/>
      <c r="K812" s="36" t="str">
        <f>VLOOKUP(B812,Лист1!$A$2:$M$63190,13,0)</f>
        <v>Воробьёва Н.В., Леонтьева Т.Б.</v>
      </c>
    </row>
    <row r="813" spans="1:12" ht="17.25" customHeight="1" x14ac:dyDescent="0.2">
      <c r="A813" s="52"/>
      <c r="B813" s="49">
        <v>7331</v>
      </c>
      <c r="C813" s="36" t="str">
        <f>VLOOKUP(B813,Лист1!$A$2:$M$63190,2,0)&amp;" "&amp;VLOOKUP(B813,Лист1!$A$2:$M$63190,3,0)</f>
        <v>Раздьяконов Андрей</v>
      </c>
      <c r="D813" s="50">
        <f>VLOOKUP(B813,Лист1!$A$2:$M$63190,7,0)</f>
        <v>2009</v>
      </c>
      <c r="E813" s="50" t="str">
        <f>VLOOKUP(B813,Лист1!$A$2:$M$63190,8,0)</f>
        <v>I</v>
      </c>
      <c r="F813" s="36" t="str">
        <f>VLOOKUP(B813,Лист1!$A$2:$M$63190,9,0)&amp;IF((VLOOKUP(B813,Лист1!$A$2:$M$63190,10,0))&lt;&gt;0,"-"&amp;VLOOKUP(B813,Лист1!$A$2:$M$63190,10,0)&amp;", ",", ")&amp;VLOOKUP(B813,Лист1!$A$2:$M$63190,11,0)&amp;IF((VLOOKUP(B813,Лист1!$A$2:$M$63190,12,0))&lt;&gt;0,", "&amp;VLOOKUP(B813,Лист1!$A$2:$M$63190,12,0),"")</f>
        <v>Свердловская область, МБОУ ДО СШ "Динамо"</v>
      </c>
      <c r="G813" s="51"/>
      <c r="H813" s="51"/>
      <c r="I813" s="51"/>
      <c r="J813" s="49"/>
      <c r="K813" s="36" t="str">
        <f>VLOOKUP(B813,Лист1!$A$2:$M$63190,13,0)</f>
        <v>Воробьева Н.В., Леонтьева Т.Б.</v>
      </c>
    </row>
    <row r="814" spans="1:12" ht="17.25" customHeight="1" x14ac:dyDescent="0.2">
      <c r="A814" s="49">
        <v>7</v>
      </c>
      <c r="B814" s="49">
        <v>9453</v>
      </c>
      <c r="C814" s="36" t="str">
        <f>VLOOKUP(B814,Лист1!$A$2:$M$63190,2,0)&amp;" "&amp;VLOOKUP(B814,Лист1!$A$2:$M$63190,3,0)</f>
        <v>Шимпф Василий</v>
      </c>
      <c r="D814" s="50">
        <f>VLOOKUP(B814,Лист1!$A$2:$M$63190,7,0)</f>
        <v>2009</v>
      </c>
      <c r="E814" s="50" t="str">
        <f>VLOOKUP(B814,Лист1!$A$2:$M$63190,8,0)</f>
        <v>1 юн.</v>
      </c>
      <c r="F814" s="36" t="str">
        <f>VLOOKUP(B814,Лист1!$A$2:$M$63190,9,0)&amp;IF((VLOOKUP(B814,Лист1!$A$2:$M$63190,10,0))&lt;&gt;0,"-"&amp;VLOOKUP(B814,Лист1!$A$2:$M$63190,10,0)&amp;", ",", ")&amp;VLOOKUP(B814,Лист1!$A$2:$M$63190,11,0)&amp;IF((VLOOKUP(B814,Лист1!$A$2:$M$63190,12,0))&lt;&gt;0,", "&amp;VLOOKUP(B814,Лист1!$A$2:$M$63190,12,0),"")</f>
        <v>Алтайский край, КГБУ ДО "СШОР им. К. Костенко"</v>
      </c>
      <c r="G814" s="51" t="s">
        <v>2141</v>
      </c>
      <c r="H814" s="51" t="s">
        <v>2232</v>
      </c>
      <c r="I814" s="51" t="s">
        <v>2219</v>
      </c>
      <c r="J814" s="49"/>
      <c r="K814" s="36" t="str">
        <f>VLOOKUP(B814,Лист1!$A$2:$M$63190,13,0)</f>
        <v>Романов Д.С.</v>
      </c>
    </row>
    <row r="815" spans="1:12" ht="17.25" customHeight="1" x14ac:dyDescent="0.2">
      <c r="A815" s="49"/>
      <c r="B815" s="49">
        <v>9445</v>
      </c>
      <c r="C815" s="36" t="str">
        <f>VLOOKUP(B815,Лист1!$A$2:$M$63190,2,0)&amp;" "&amp;VLOOKUP(B815,Лист1!$A$2:$M$63190,3,0)</f>
        <v>Щербатов Иван</v>
      </c>
      <c r="D815" s="50">
        <f>VLOOKUP(B815,Лист1!$A$2:$M$63190,7,0)</f>
        <v>2009</v>
      </c>
      <c r="E815" s="50" t="str">
        <f>VLOOKUP(B815,Лист1!$A$2:$M$63190,8,0)</f>
        <v>III</v>
      </c>
      <c r="F815" s="36" t="str">
        <f>VLOOKUP(B815,Лист1!$A$2:$M$63190,9,0)&amp;IF((VLOOKUP(B815,Лист1!$A$2:$M$63190,10,0))&lt;&gt;0,"-"&amp;VLOOKUP(B815,Лист1!$A$2:$M$63190,10,0)&amp;", ",", ")&amp;VLOOKUP(B815,Лист1!$A$2:$M$63190,11,0)&amp;IF((VLOOKUP(B815,Лист1!$A$2:$M$63190,12,0))&lt;&gt;0,", "&amp;VLOOKUP(B815,Лист1!$A$2:$M$63190,12,0),"")</f>
        <v>Алтайский край, КГБУ ДО "СШОР им. К. Костенко"</v>
      </c>
      <c r="G815" s="51"/>
      <c r="H815" s="51"/>
      <c r="I815" s="51"/>
      <c r="J815" s="49"/>
      <c r="K815" s="36" t="str">
        <f>VLOOKUP(B815,Лист1!$A$2:$M$63190,13,0)</f>
        <v>Самсонова Н.В.</v>
      </c>
    </row>
    <row r="816" spans="1:12" ht="17.25" customHeight="1" x14ac:dyDescent="0.2">
      <c r="A816" s="49">
        <v>8</v>
      </c>
      <c r="B816" s="49">
        <v>9394</v>
      </c>
      <c r="C816" s="36" t="str">
        <f>VLOOKUP(B816,Лист1!$A$2:$M$63190,2,0)&amp;" "&amp;VLOOKUP(B816,Лист1!$A$2:$M$63190,3,0)</f>
        <v>Бердыгужин Саян</v>
      </c>
      <c r="D816" s="50">
        <f>VLOOKUP(B816,Лист1!$A$2:$M$63190,7,0)</f>
        <v>2008</v>
      </c>
      <c r="E816" s="50" t="str">
        <f>VLOOKUP(B816,Лист1!$A$2:$M$63190,8,0)</f>
        <v>I</v>
      </c>
      <c r="F816" s="36" t="str">
        <f>VLOOKUP(B816,Лист1!$A$2:$M$63190,9,0)&amp;IF((VLOOKUP(B816,Лист1!$A$2:$M$63190,10,0))&lt;&gt;0,"-"&amp;VLOOKUP(B816,Лист1!$A$2:$M$63190,10,0)&amp;", ",", ")&amp;VLOOKUP(B816,Лист1!$A$2:$M$63190,11,0)&amp;IF((VLOOKUP(B816,Лист1!$A$2:$M$63190,12,0))&lt;&gt;0,", "&amp;VLOOKUP(B816,Лист1!$A$2:$M$63190,12,0),"")</f>
        <v>Омская область, БУ ДО города Омска «СШОР №3»</v>
      </c>
      <c r="G816" s="51" t="s">
        <v>2134</v>
      </c>
      <c r="H816" s="51" t="s">
        <v>2233</v>
      </c>
      <c r="I816" s="51" t="s">
        <v>2220</v>
      </c>
      <c r="J816" s="49">
        <v>13</v>
      </c>
      <c r="K816" s="36" t="str">
        <f>VLOOKUP(B816,Лист1!$A$2:$M$63190,13,0)</f>
        <v>Чаунина Т.Н., Полищук А.А.</v>
      </c>
    </row>
    <row r="817" spans="1:11" ht="17.25" customHeight="1" x14ac:dyDescent="0.2">
      <c r="A817" s="49"/>
      <c r="B817" s="49">
        <v>9345</v>
      </c>
      <c r="C817" s="36" t="str">
        <f>VLOOKUP(B817,Лист1!$A$2:$M$63190,2,0)&amp;" "&amp;VLOOKUP(B817,Лист1!$A$2:$M$63190,3,0)</f>
        <v>Сироткин Никита</v>
      </c>
      <c r="D817" s="50">
        <f>VLOOKUP(B817,Лист1!$A$2:$M$63190,7,0)</f>
        <v>2009</v>
      </c>
      <c r="E817" s="50" t="str">
        <f>VLOOKUP(B817,Лист1!$A$2:$M$63190,8,0)</f>
        <v>I</v>
      </c>
      <c r="F817" s="36" t="str">
        <f>VLOOKUP(B817,Лист1!$A$2:$M$63190,9,0)&amp;IF((VLOOKUP(B817,Лист1!$A$2:$M$63190,10,0))&lt;&gt;0,"-"&amp;VLOOKUP(B817,Лист1!$A$2:$M$63190,10,0)&amp;", ",", ")&amp;VLOOKUP(B817,Лист1!$A$2:$M$63190,11,0)&amp;IF((VLOOKUP(B817,Лист1!$A$2:$M$63190,12,0))&lt;&gt;0,", "&amp;VLOOKUP(B817,Лист1!$A$2:$M$63190,12,0),"")</f>
        <v>Омская область, БУ ДО города Омска "СШОР №3"</v>
      </c>
      <c r="G817" s="51"/>
      <c r="H817" s="51"/>
      <c r="I817" s="51"/>
      <c r="J817" s="49"/>
      <c r="K817" s="36" t="str">
        <f>VLOOKUP(B817,Лист1!$A$2:$M$63190,13,0)</f>
        <v>Сергеева Л.В.</v>
      </c>
    </row>
    <row r="818" spans="1:11" ht="17.25" customHeight="1" x14ac:dyDescent="0.2">
      <c r="A818" s="49">
        <v>9</v>
      </c>
      <c r="B818" s="49">
        <v>9454</v>
      </c>
      <c r="C818" s="36" t="str">
        <f>VLOOKUP(B818,Лист1!$A$2:$M$63190,2,0)&amp;" "&amp;VLOOKUP(B818,Лист1!$A$2:$M$63190,3,0)</f>
        <v>Одинцов Роман</v>
      </c>
      <c r="D818" s="50">
        <f>VLOOKUP(B818,Лист1!$A$2:$M$63190,7,0)</f>
        <v>2008</v>
      </c>
      <c r="E818" s="50" t="str">
        <f>VLOOKUP(B818,Лист1!$A$2:$M$63190,8,0)</f>
        <v>III</v>
      </c>
      <c r="F818" s="36" t="str">
        <f>VLOOKUP(B818,Лист1!$A$2:$M$63190,9,0)&amp;IF((VLOOKUP(B818,Лист1!$A$2:$M$63190,10,0))&lt;&gt;0,"-"&amp;VLOOKUP(B818,Лист1!$A$2:$M$63190,10,0)&amp;", ",", ")&amp;VLOOKUP(B818,Лист1!$A$2:$M$63190,11,0)&amp;IF((VLOOKUP(B818,Лист1!$A$2:$M$63190,12,0))&lt;&gt;0,", "&amp;VLOOKUP(B818,Лист1!$A$2:$M$63190,12,0),"")</f>
        <v>Алтайский край, КГБУ ДО "СШОР им. К. Костенко"</v>
      </c>
      <c r="G818" s="51" t="s">
        <v>2132</v>
      </c>
      <c r="H818" s="51" t="s">
        <v>2234</v>
      </c>
      <c r="I818" s="51" t="s">
        <v>2221</v>
      </c>
      <c r="J818" s="49"/>
      <c r="K818" s="36" t="str">
        <f>VLOOKUP(B818,Лист1!$A$2:$M$63190,13,0)</f>
        <v>Иванов А.А.</v>
      </c>
    </row>
    <row r="819" spans="1:11" ht="17.25" customHeight="1" x14ac:dyDescent="0.2">
      <c r="A819" s="49"/>
      <c r="B819" s="49">
        <v>9456</v>
      </c>
      <c r="C819" s="36" t="str">
        <f>VLOOKUP(B819,Лист1!$A$2:$M$63190,2,0)&amp;" "&amp;VLOOKUP(B819,Лист1!$A$2:$M$63190,3,0)</f>
        <v>Симанов Елисей</v>
      </c>
      <c r="D819" s="50">
        <f>VLOOKUP(B819,Лист1!$A$2:$M$63190,7,0)</f>
        <v>2009</v>
      </c>
      <c r="E819" s="50" t="str">
        <f>VLOOKUP(B819,Лист1!$A$2:$M$63190,8,0)</f>
        <v>1 юн.</v>
      </c>
      <c r="F819" s="36" t="str">
        <f>VLOOKUP(B819,Лист1!$A$2:$M$63190,9,0)&amp;IF((VLOOKUP(B819,Лист1!$A$2:$M$63190,10,0))&lt;&gt;0,"-"&amp;VLOOKUP(B819,Лист1!$A$2:$M$63190,10,0)&amp;", ",", ")&amp;VLOOKUP(B819,Лист1!$A$2:$M$63190,11,0)&amp;IF((VLOOKUP(B819,Лист1!$A$2:$M$63190,12,0))&lt;&gt;0,", "&amp;VLOOKUP(B819,Лист1!$A$2:$M$63190,12,0),"")</f>
        <v>Алтайский край, КГБУ ДО "СШОР им. К. Костенко"</v>
      </c>
      <c r="G819" s="51"/>
      <c r="H819" s="51"/>
      <c r="I819" s="51"/>
      <c r="J819" s="49"/>
      <c r="K819" s="36" t="str">
        <f>VLOOKUP(B819,Лист1!$A$2:$M$63190,13,0)</f>
        <v>Иванов А.А.</v>
      </c>
    </row>
    <row r="820" spans="1:11" ht="17.25" customHeight="1" x14ac:dyDescent="0.2">
      <c r="A820" s="49">
        <v>10</v>
      </c>
      <c r="B820" s="49">
        <v>7428</v>
      </c>
      <c r="C820" s="36" t="str">
        <f>VLOOKUP(B820,Лист1!$A$2:$M$63190,2,0)&amp;" "&amp;VLOOKUP(B820,Лист1!$A$2:$M$63190,3,0)</f>
        <v>Багин Владимир</v>
      </c>
      <c r="D820" s="50">
        <f>VLOOKUP(B820,Лист1!$A$2:$M$63190,7,0)</f>
        <v>2009</v>
      </c>
      <c r="E820" s="50" t="str">
        <f>VLOOKUP(B820,Лист1!$A$2:$M$63190,8,0)</f>
        <v>II</v>
      </c>
      <c r="F820" s="36" t="str">
        <f>VLOOKUP(B820,Лист1!$A$2:$M$63190,9,0)&amp;IF((VLOOKUP(B820,Лист1!$A$2:$M$63190,10,0))&lt;&gt;0,"-"&amp;VLOOKUP(B820,Лист1!$A$2:$M$63190,10,0)&amp;", ",", ")&amp;VLOOKUP(B820,Лист1!$A$2:$M$63190,11,0)&amp;IF((VLOOKUP(B820,Лист1!$A$2:$M$63190,12,0))&lt;&gt;0,", "&amp;VLOOKUP(B820,Лист1!$A$2:$M$63190,12,0),"")</f>
        <v>Челябинская область, МБУ ДО СШОР №11 г. Челябинска</v>
      </c>
      <c r="G820" s="51" t="s">
        <v>1735</v>
      </c>
      <c r="H820" s="51" t="s">
        <v>2235</v>
      </c>
      <c r="I820" s="51"/>
      <c r="J820" s="49"/>
      <c r="K820" s="36" t="str">
        <f>VLOOKUP(B820,Лист1!$A$2:$M$63190,13,0)</f>
        <v>Пелевина И.В., Сергейчева В.А.</v>
      </c>
    </row>
    <row r="821" spans="1:11" ht="17.25" customHeight="1" x14ac:dyDescent="0.2">
      <c r="A821" s="49"/>
      <c r="B821" s="49">
        <v>7427</v>
      </c>
      <c r="C821" s="36" t="str">
        <f>VLOOKUP(B821,Лист1!$A$2:$M$63190,2,0)&amp;" "&amp;VLOOKUP(B821,Лист1!$A$2:$M$63190,3,0)</f>
        <v>Шамсувалеев Вадим</v>
      </c>
      <c r="D821" s="50">
        <f>VLOOKUP(B821,Лист1!$A$2:$M$63190,7,0)</f>
        <v>2009</v>
      </c>
      <c r="E821" s="50" t="str">
        <f>VLOOKUP(B821,Лист1!$A$2:$M$63190,8,0)</f>
        <v>I</v>
      </c>
      <c r="F821" s="36" t="str">
        <f>VLOOKUP(B821,Лист1!$A$2:$M$63190,9,0)&amp;IF((VLOOKUP(B821,Лист1!$A$2:$M$63190,10,0))&lt;&gt;0,"-"&amp;VLOOKUP(B821,Лист1!$A$2:$M$63190,10,0)&amp;", ",", ")&amp;VLOOKUP(B821,Лист1!$A$2:$M$63190,11,0)&amp;IF((VLOOKUP(B821,Лист1!$A$2:$M$63190,12,0))&lt;&gt;0,", "&amp;VLOOKUP(B821,Лист1!$A$2:$M$63190,12,0),"")</f>
        <v>Челябинская область, МБУ ДО "СШ "Умка" г. Магнитогорска</v>
      </c>
      <c r="G821" s="51"/>
      <c r="H821" s="51"/>
      <c r="I821" s="51"/>
      <c r="J821" s="49"/>
      <c r="K821" s="36" t="str">
        <f>VLOOKUP(B821,Лист1!$A$2:$M$63190,13,0)</f>
        <v>Аверьянова С.В.</v>
      </c>
    </row>
    <row r="822" spans="1:11" ht="17.25" customHeight="1" x14ac:dyDescent="0.2">
      <c r="A822" s="49">
        <v>11</v>
      </c>
      <c r="B822" s="49">
        <v>9384</v>
      </c>
      <c r="C822" s="36" t="str">
        <f>VLOOKUP(B822,Лист1!$A$2:$M$63190,2,0)&amp;" "&amp;VLOOKUP(B822,Лист1!$A$2:$M$63190,3,0)</f>
        <v>Минин Евгений</v>
      </c>
      <c r="D822" s="50">
        <f>VLOOKUP(B822,Лист1!$A$2:$M$63190,7,0)</f>
        <v>2009</v>
      </c>
      <c r="E822" s="50" t="str">
        <f>VLOOKUP(B822,Лист1!$A$2:$M$63190,8,0)</f>
        <v>III</v>
      </c>
      <c r="F822" s="36" t="str">
        <f>VLOOKUP(B822,Лист1!$A$2:$M$63190,9,0)&amp;IF((VLOOKUP(B822,Лист1!$A$2:$M$63190,10,0))&lt;&gt;0,"-"&amp;VLOOKUP(B822,Лист1!$A$2:$M$63190,10,0)&amp;", ",", ")&amp;VLOOKUP(B822,Лист1!$A$2:$M$63190,11,0)&amp;IF((VLOOKUP(B822,Лист1!$A$2:$M$63190,12,0))&lt;&gt;0,", "&amp;VLOOKUP(B822,Лист1!$A$2:$M$63190,12,0),"")</f>
        <v>Свердловская область, ГАУ ДО СШОР им. Я.И. Рыжкова</v>
      </c>
      <c r="G822" s="51" t="s">
        <v>2142</v>
      </c>
      <c r="H822" s="51" t="s">
        <v>2236</v>
      </c>
      <c r="I822" s="51"/>
      <c r="J822" s="49"/>
      <c r="K822" s="36" t="str">
        <f>VLOOKUP(B822,Лист1!$A$2:$M$63190,13,0)</f>
        <v>Степеренкова А.В., Салахова Ю.Д.</v>
      </c>
    </row>
    <row r="823" spans="1:11" ht="17.25" customHeight="1" x14ac:dyDescent="0.2">
      <c r="A823" s="49"/>
      <c r="B823" s="49">
        <v>7448</v>
      </c>
      <c r="C823" s="36" t="str">
        <f>VLOOKUP(B823,Лист1!$A$2:$M$63190,2,0)&amp;" "&amp;VLOOKUP(B823,Лист1!$A$2:$M$63190,3,0)</f>
        <v>Воронов Максим</v>
      </c>
      <c r="D823" s="50">
        <f>VLOOKUP(B823,Лист1!$A$2:$M$63190,7,0)</f>
        <v>2009</v>
      </c>
      <c r="E823" s="50" t="str">
        <f>VLOOKUP(B823,Лист1!$A$2:$M$63190,8,0)</f>
        <v>I</v>
      </c>
      <c r="F823" s="36" t="str">
        <f>VLOOKUP(B823,Лист1!$A$2:$M$63190,9,0)&amp;IF((VLOOKUP(B823,Лист1!$A$2:$M$63190,10,0))&lt;&gt;0,"-"&amp;VLOOKUP(B823,Лист1!$A$2:$M$63190,10,0)&amp;", ",", ")&amp;VLOOKUP(B823,Лист1!$A$2:$M$63190,11,0)&amp;IF((VLOOKUP(B823,Лист1!$A$2:$M$63190,12,0))&lt;&gt;0,", "&amp;VLOOKUP(B823,Лист1!$A$2:$M$63190,12,0),"")</f>
        <v>Свердловская область, МБОУ ДО СШ "Динамо"</v>
      </c>
      <c r="G823" s="51"/>
      <c r="H823" s="51"/>
      <c r="I823" s="51"/>
      <c r="J823" s="49"/>
      <c r="K823" s="36" t="str">
        <f>VLOOKUP(B823,Лист1!$A$2:$M$63190,13,0)</f>
        <v>Воробьева Н.В., Леонтьева Т.Б.</v>
      </c>
    </row>
    <row r="824" spans="1:11" ht="17.25" customHeight="1" x14ac:dyDescent="0.2">
      <c r="A824" s="49">
        <v>12</v>
      </c>
      <c r="B824" s="49">
        <v>6538</v>
      </c>
      <c r="C824" s="36" t="str">
        <f>VLOOKUP(B824,Лист1!$A$2:$M$63190,2,0)&amp;" "&amp;VLOOKUP(B824,Лист1!$A$2:$M$63190,3,0)</f>
        <v>Бородин Вадим</v>
      </c>
      <c r="D824" s="50">
        <f>VLOOKUP(B824,Лист1!$A$2:$M$63190,7,0)</f>
        <v>2009</v>
      </c>
      <c r="E824" s="50" t="str">
        <f>VLOOKUP(B824,Лист1!$A$2:$M$63190,8,0)</f>
        <v>I</v>
      </c>
      <c r="F824" s="36" t="str">
        <f>VLOOKUP(B824,Лист1!$A$2:$M$63190,9,0)&amp;IF((VLOOKUP(B824,Лист1!$A$2:$M$63190,10,0))&lt;&gt;0,"-"&amp;VLOOKUP(B824,Лист1!$A$2:$M$63190,10,0)&amp;", ",", ")&amp;VLOOKUP(B824,Лист1!$A$2:$M$63190,11,0)&amp;IF((VLOOKUP(B824,Лист1!$A$2:$M$63190,12,0))&lt;&gt;0,", "&amp;VLOOKUP(B824,Лист1!$A$2:$M$63190,12,0),"")</f>
        <v>Челябинская область, МБУ ДО СШОР №11 г. Челябинска</v>
      </c>
      <c r="G824" s="51" t="s">
        <v>2133</v>
      </c>
      <c r="H824" s="51" t="s">
        <v>2237</v>
      </c>
      <c r="I824" s="51"/>
      <c r="J824" s="49"/>
      <c r="K824" s="36" t="str">
        <f>VLOOKUP(B824,Лист1!$A$2:$M$63190,13,0)</f>
        <v>Пелевина И.В.</v>
      </c>
    </row>
    <row r="825" spans="1:11" ht="17.25" customHeight="1" x14ac:dyDescent="0.2">
      <c r="A825" s="49"/>
      <c r="B825" s="49">
        <v>7437</v>
      </c>
      <c r="C825" s="36" t="str">
        <f>VLOOKUP(B825,Лист1!$A$2:$M$63190,2,0)&amp;" "&amp;VLOOKUP(B825,Лист1!$A$2:$M$63190,3,0)</f>
        <v>Новиков Кирилл</v>
      </c>
      <c r="D825" s="50">
        <f>VLOOKUP(B825,Лист1!$A$2:$M$63190,7,0)</f>
        <v>2009</v>
      </c>
      <c r="E825" s="50" t="str">
        <f>VLOOKUP(B825,Лист1!$A$2:$M$63190,8,0)</f>
        <v>I</v>
      </c>
      <c r="F825" s="36" t="str">
        <f>VLOOKUP(B825,Лист1!$A$2:$M$63190,9,0)&amp;IF((VLOOKUP(B825,Лист1!$A$2:$M$63190,10,0))&lt;&gt;0,"-"&amp;VLOOKUP(B825,Лист1!$A$2:$M$63190,10,0)&amp;", ",", ")&amp;VLOOKUP(B825,Лист1!$A$2:$M$63190,11,0)&amp;IF((VLOOKUP(B825,Лист1!$A$2:$M$63190,12,0))&lt;&gt;0,", "&amp;VLOOKUP(B825,Лист1!$A$2:$M$63190,12,0),"")</f>
        <v>Челябинская область, МБУ ДО "СШ "Умка" г. Магнитогорска</v>
      </c>
      <c r="G825" s="51"/>
      <c r="H825" s="51"/>
      <c r="I825" s="51"/>
      <c r="J825" s="49"/>
      <c r="K825" s="36" t="str">
        <f>VLOOKUP(B825,Лист1!$A$2:$M$63190,13,0)</f>
        <v>Аверьянова С.В.</v>
      </c>
    </row>
    <row r="826" spans="1:11" ht="17.25" customHeight="1" x14ac:dyDescent="0.2">
      <c r="A826" s="49">
        <v>13</v>
      </c>
      <c r="B826" s="49">
        <v>7452</v>
      </c>
      <c r="C826" s="36" t="str">
        <f>VLOOKUP(B826,Лист1!$A$2:$M$63190,2,0)&amp;" "&amp;VLOOKUP(B826,Лист1!$A$2:$M$63190,3,0)</f>
        <v>Жариков Макар</v>
      </c>
      <c r="D826" s="50">
        <f>VLOOKUP(B826,Лист1!$A$2:$M$63190,7,0)</f>
        <v>2009</v>
      </c>
      <c r="E826" s="50" t="str">
        <f>VLOOKUP(B826,Лист1!$A$2:$M$63190,8,0)</f>
        <v>III</v>
      </c>
      <c r="F826" s="36" t="str">
        <f>VLOOKUP(B826,Лист1!$A$2:$M$63190,9,0)&amp;IF((VLOOKUP(B826,Лист1!$A$2:$M$63190,10,0))&lt;&gt;0,"-"&amp;VLOOKUP(B826,Лист1!$A$2:$M$63190,10,0)&amp;", ",", ")&amp;VLOOKUP(B826,Лист1!$A$2:$M$63190,11,0)&amp;IF((VLOOKUP(B826,Лист1!$A$2:$M$63190,12,0))&lt;&gt;0,", "&amp;VLOOKUP(B826,Лист1!$A$2:$M$63190,12,0),"")</f>
        <v>Свердловская область, ГАУ ДО СО СШОР им.Я.И.Рыжкова</v>
      </c>
      <c r="G826" s="51" t="s">
        <v>2143</v>
      </c>
      <c r="H826" s="51" t="s">
        <v>2238</v>
      </c>
      <c r="I826" s="51"/>
      <c r="J826" s="49"/>
      <c r="K826" s="36" t="str">
        <f>VLOOKUP(B826,Лист1!$A$2:$M$63190,13,0)</f>
        <v>Салахова Ю.Д. Салахов Е.А.</v>
      </c>
    </row>
    <row r="827" spans="1:11" ht="17.25" customHeight="1" x14ac:dyDescent="0.2">
      <c r="A827" s="49"/>
      <c r="B827" s="49">
        <v>9353</v>
      </c>
      <c r="C827" s="36" t="str">
        <f>VLOOKUP(B827,Лист1!$A$2:$M$63190,2,0)&amp;" "&amp;VLOOKUP(B827,Лист1!$A$2:$M$63190,3,0)</f>
        <v>Куряев Максим</v>
      </c>
      <c r="D827" s="50">
        <f>VLOOKUP(B827,Лист1!$A$2:$M$63190,7,0)</f>
        <v>2009</v>
      </c>
      <c r="E827" s="50" t="str">
        <f>VLOOKUP(B827,Лист1!$A$2:$M$63190,8,0)</f>
        <v>1 юн.</v>
      </c>
      <c r="F827" s="36" t="str">
        <f>VLOOKUP(B827,Лист1!$A$2:$M$63190,9,0)&amp;IF((VLOOKUP(B827,Лист1!$A$2:$M$63190,10,0))&lt;&gt;0,"-"&amp;VLOOKUP(B827,Лист1!$A$2:$M$63190,10,0)&amp;", ",", ")&amp;VLOOKUP(B827,Лист1!$A$2:$M$63190,11,0)&amp;IF((VLOOKUP(B827,Лист1!$A$2:$M$63190,12,0))&lt;&gt;0,", "&amp;VLOOKUP(B827,Лист1!$A$2:$M$63190,12,0),"")</f>
        <v>Свердловская область, МБОУ ДО СШ "Динамо"</v>
      </c>
      <c r="G827" s="51"/>
      <c r="H827" s="51"/>
      <c r="I827" s="51"/>
      <c r="J827" s="49"/>
      <c r="K827" s="36" t="str">
        <f>VLOOKUP(B827,Лист1!$A$2:$M$63190,13,0)</f>
        <v>Воробьева Н.В., Леонтьева Т.Б.</v>
      </c>
    </row>
    <row r="828" spans="1:11" ht="17.25" customHeight="1" x14ac:dyDescent="0.2">
      <c r="A828" s="49">
        <v>14</v>
      </c>
      <c r="B828" s="49">
        <v>9420</v>
      </c>
      <c r="C828" s="36" t="str">
        <f>VLOOKUP(B828,Лист1!$A$2:$M$63190,2,0)&amp;" "&amp;VLOOKUP(B828,Лист1!$A$2:$M$63190,3,0)</f>
        <v>Антонов Константин</v>
      </c>
      <c r="D828" s="50">
        <f>VLOOKUP(B828,Лист1!$A$2:$M$63190,7,0)</f>
        <v>2009</v>
      </c>
      <c r="E828" s="50" t="str">
        <f>VLOOKUP(B828,Лист1!$A$2:$M$63190,8,0)</f>
        <v>III</v>
      </c>
      <c r="F828" s="36" t="str">
        <f>VLOOKUP(B828,Лист1!$A$2:$M$63190,9,0)&amp;IF((VLOOKUP(B828,Лист1!$A$2:$M$63190,10,0))&lt;&gt;0,"-"&amp;VLOOKUP(B828,Лист1!$A$2:$M$63190,10,0)&amp;", ",", ")&amp;VLOOKUP(B828,Лист1!$A$2:$M$63190,11,0)&amp;IF((VLOOKUP(B828,Лист1!$A$2:$M$63190,12,0))&lt;&gt;0,", "&amp;VLOOKUP(B828,Лист1!$A$2:$M$63190,12,0),"")</f>
        <v>Свердловская область, МБОУ ДО СШ ВИР</v>
      </c>
      <c r="G828" s="51" t="s">
        <v>2136</v>
      </c>
      <c r="H828" s="51" t="s">
        <v>2239</v>
      </c>
      <c r="I828" s="51"/>
      <c r="J828" s="49"/>
      <c r="K828" s="36" t="str">
        <f>VLOOKUP(B828,Лист1!$A$2:$M$63190,13,0)</f>
        <v>Калашников М.П.</v>
      </c>
    </row>
    <row r="829" spans="1:11" ht="17.25" customHeight="1" x14ac:dyDescent="0.2">
      <c r="A829" s="52"/>
      <c r="B829" s="49">
        <v>9335</v>
      </c>
      <c r="C829" s="36" t="str">
        <f>VLOOKUP(B829,Лист1!$A$2:$M$63190,2,0)&amp;" "&amp;VLOOKUP(B829,Лист1!$A$2:$M$63190,3,0)</f>
        <v>Николаенко Данил</v>
      </c>
      <c r="D829" s="50">
        <f>VLOOKUP(B829,Лист1!$A$2:$M$63190,7,0)</f>
        <v>2008</v>
      </c>
      <c r="E829" s="50" t="str">
        <f>VLOOKUP(B829,Лист1!$A$2:$M$63190,8,0)</f>
        <v>III</v>
      </c>
      <c r="F829" s="36" t="str">
        <f>VLOOKUP(B829,Лист1!$A$2:$M$63190,9,0)&amp;IF((VLOOKUP(B829,Лист1!$A$2:$M$63190,10,0))&lt;&gt;0,"-"&amp;VLOOKUP(B829,Лист1!$A$2:$M$63190,10,0)&amp;", ",", ")&amp;VLOOKUP(B829,Лист1!$A$2:$M$63190,11,0)&amp;IF((VLOOKUP(B829,Лист1!$A$2:$M$63190,12,0))&lt;&gt;0,", "&amp;VLOOKUP(B829,Лист1!$A$2:$M$63190,12,0),"")</f>
        <v>Свердловская область, МБОУ ДО СШ ВИР</v>
      </c>
      <c r="G829" s="51"/>
      <c r="H829" s="51"/>
      <c r="I829" s="51"/>
      <c r="J829" s="49"/>
      <c r="K829" s="36" t="str">
        <f>VLOOKUP(B829,Лист1!$A$2:$M$63190,13,0)</f>
        <v>Подчиненова Н.А.</v>
      </c>
    </row>
    <row r="830" spans="1:11" ht="17.25" customHeight="1" x14ac:dyDescent="0.2">
      <c r="A830" s="52" t="s">
        <v>912</v>
      </c>
      <c r="B830" s="49">
        <v>9450</v>
      </c>
      <c r="C830" s="36" t="str">
        <f>VLOOKUP(B830,Лист1!$A$2:$M$63190,2,0)&amp;" "&amp;VLOOKUP(B830,Лист1!$A$2:$M$63190,3,0)</f>
        <v>Кашапов Кирилл</v>
      </c>
      <c r="D830" s="50">
        <f>VLOOKUP(B830,Лист1!$A$2:$M$63190,7,0)</f>
        <v>2009</v>
      </c>
      <c r="E830" s="50" t="str">
        <f>VLOOKUP(B830,Лист1!$A$2:$M$63190,8,0)</f>
        <v>1 юн.</v>
      </c>
      <c r="F830" s="36" t="str">
        <f>VLOOKUP(B830,Лист1!$A$2:$M$63190,9,0)&amp;IF((VLOOKUP(B830,Лист1!$A$2:$M$63190,10,0))&lt;&gt;0,"-"&amp;VLOOKUP(B830,Лист1!$A$2:$M$63190,10,0)&amp;", ",", ")&amp;VLOOKUP(B830,Лист1!$A$2:$M$63190,11,0)&amp;IF((VLOOKUP(B830,Лист1!$A$2:$M$63190,12,0))&lt;&gt;0,", "&amp;VLOOKUP(B830,Лист1!$A$2:$M$63190,12,0),"")</f>
        <v>Алтайский край, КГБУ ДО "СШОР им. К. Костенко"</v>
      </c>
      <c r="G830" s="51" t="s">
        <v>2135</v>
      </c>
      <c r="H830" s="51" t="s">
        <v>2240</v>
      </c>
      <c r="I830" s="51"/>
      <c r="J830" s="49"/>
      <c r="K830" s="36" t="str">
        <f>VLOOKUP(B830,Лист1!$A$2:$M$63190,13,0)</f>
        <v>Романов Д.С.</v>
      </c>
    </row>
    <row r="831" spans="1:11" ht="17.25" customHeight="1" x14ac:dyDescent="0.2">
      <c r="A831" s="52"/>
      <c r="B831" s="49">
        <v>9441</v>
      </c>
      <c r="C831" s="36" t="str">
        <f>VLOOKUP(B831,Лист1!$A$2:$M$63190,2,0)&amp;" "&amp;VLOOKUP(B831,Лист1!$A$2:$M$63190,3,0)</f>
        <v>Никитин Матвей</v>
      </c>
      <c r="D831" s="50">
        <f>VLOOKUP(B831,Лист1!$A$2:$M$63190,7,0)</f>
        <v>2009</v>
      </c>
      <c r="E831" s="50" t="str">
        <f>VLOOKUP(B831,Лист1!$A$2:$M$63190,8,0)</f>
        <v>II</v>
      </c>
      <c r="F831" s="36" t="str">
        <f>VLOOKUP(B831,Лист1!$A$2:$M$63190,9,0)&amp;IF((VLOOKUP(B831,Лист1!$A$2:$M$63190,10,0))&lt;&gt;0,"-"&amp;VLOOKUP(B831,Лист1!$A$2:$M$63190,10,0)&amp;", ",", ")&amp;VLOOKUP(B831,Лист1!$A$2:$M$63190,11,0)&amp;IF((VLOOKUP(B831,Лист1!$A$2:$M$63190,12,0))&lt;&gt;0,", "&amp;VLOOKUP(B831,Лист1!$A$2:$M$63190,12,0),"")</f>
        <v>Алтайский край, КГБУ ДО "СШОР им. К. Костенко"</v>
      </c>
      <c r="G831" s="51"/>
      <c r="H831" s="51"/>
      <c r="I831" s="51"/>
      <c r="J831" s="49"/>
      <c r="K831" s="36" t="str">
        <f>VLOOKUP(B831,Лист1!$A$2:$M$63190,13,0)</f>
        <v>Самсонова Н.В.</v>
      </c>
    </row>
    <row r="832" spans="1:11" ht="17.25" customHeight="1" x14ac:dyDescent="0.2">
      <c r="A832" s="49">
        <v>16</v>
      </c>
      <c r="B832" s="49">
        <v>9404</v>
      </c>
      <c r="C832" s="36" t="str">
        <f>VLOOKUP(B832,Лист1!$A$2:$M$63190,2,0)&amp;" "&amp;VLOOKUP(B832,Лист1!$A$2:$M$63190,3,0)</f>
        <v>Котов Даниил</v>
      </c>
      <c r="D832" s="50">
        <f>VLOOKUP(B832,Лист1!$A$2:$M$63190,7,0)</f>
        <v>2009</v>
      </c>
      <c r="E832" s="50" t="str">
        <f>VLOOKUP(B832,Лист1!$A$2:$M$63190,8,0)</f>
        <v>I</v>
      </c>
      <c r="F832" s="36" t="str">
        <f>VLOOKUP(B832,Лист1!$A$2:$M$63190,9,0)&amp;IF((VLOOKUP(B832,Лист1!$A$2:$M$63190,10,0))&lt;&gt;0,"-"&amp;VLOOKUP(B832,Лист1!$A$2:$M$63190,10,0)&amp;", ",", ")&amp;VLOOKUP(B832,Лист1!$A$2:$M$63190,11,0)&amp;IF((VLOOKUP(B832,Лист1!$A$2:$M$63190,12,0))&lt;&gt;0,", "&amp;VLOOKUP(B832,Лист1!$A$2:$M$63190,12,0),"")</f>
        <v>Омская область, БУ ДО города Омска «СШОР №3»</v>
      </c>
      <c r="G832" s="51" t="s">
        <v>2144</v>
      </c>
      <c r="H832" s="51"/>
      <c r="I832" s="51"/>
      <c r="J832" s="49"/>
      <c r="K832" s="36" t="str">
        <f>VLOOKUP(B832,Лист1!$A$2:$M$63190,13,0)</f>
        <v>Сотникова Л.А.</v>
      </c>
    </row>
    <row r="833" spans="1:12" ht="17.25" customHeight="1" x14ac:dyDescent="0.2">
      <c r="A833" s="49"/>
      <c r="B833" s="49">
        <v>9403</v>
      </c>
      <c r="C833" s="36" t="str">
        <f>VLOOKUP(B833,Лист1!$A$2:$M$63190,2,0)&amp;" "&amp;VLOOKUP(B833,Лист1!$A$2:$M$63190,3,0)</f>
        <v>Магзумов Ренат</v>
      </c>
      <c r="D833" s="50">
        <f>VLOOKUP(B833,Лист1!$A$2:$M$63190,7,0)</f>
        <v>2008</v>
      </c>
      <c r="E833" s="50" t="str">
        <f>VLOOKUP(B833,Лист1!$A$2:$M$63190,8,0)</f>
        <v>I</v>
      </c>
      <c r="F833" s="36" t="str">
        <f>VLOOKUP(B833,Лист1!$A$2:$M$63190,9,0)&amp;IF((VLOOKUP(B833,Лист1!$A$2:$M$63190,10,0))&lt;&gt;0,"-"&amp;VLOOKUP(B833,Лист1!$A$2:$M$63190,10,0)&amp;", ",", ")&amp;VLOOKUP(B833,Лист1!$A$2:$M$63190,11,0)&amp;IF((VLOOKUP(B833,Лист1!$A$2:$M$63190,12,0))&lt;&gt;0,", "&amp;VLOOKUP(B833,Лист1!$A$2:$M$63190,12,0),"")</f>
        <v>Омская область, БУ ДО города Омска «СШОР №3»</v>
      </c>
      <c r="G833" s="51"/>
      <c r="H833" s="51"/>
      <c r="I833" s="51"/>
      <c r="J833" s="49"/>
      <c r="K833" s="36" t="str">
        <f>VLOOKUP(B833,Лист1!$A$2:$M$63190,13,0)</f>
        <v>Сотникова Л.А.</v>
      </c>
    </row>
    <row r="834" spans="1:12" ht="17.25" customHeight="1" x14ac:dyDescent="0.2">
      <c r="A834" s="49">
        <v>17</v>
      </c>
      <c r="B834" s="49">
        <v>6612</v>
      </c>
      <c r="C834" s="36" t="str">
        <f>VLOOKUP(B834,Лист1!$A$2:$M$63190,2,0)&amp;" "&amp;VLOOKUP(B834,Лист1!$A$2:$M$63190,3,0)</f>
        <v>Зеров Денис</v>
      </c>
      <c r="D834" s="50">
        <f>VLOOKUP(B834,Лист1!$A$2:$M$63190,7,0)</f>
        <v>2008</v>
      </c>
      <c r="E834" s="50" t="str">
        <f>VLOOKUP(B834,Лист1!$A$2:$M$63190,8,0)</f>
        <v>КМС</v>
      </c>
      <c r="F834" s="36" t="str">
        <f>VLOOKUP(B834,Лист1!$A$2:$M$63190,9,0)&amp;IF((VLOOKUP(B834,Лист1!$A$2:$M$63190,10,0))&lt;&gt;0,"-"&amp;VLOOKUP(B834,Лист1!$A$2:$M$63190,10,0)&amp;", ",", ")&amp;VLOOKUP(B834,Лист1!$A$2:$M$63190,11,0)&amp;IF((VLOOKUP(B834,Лист1!$A$2:$M$63190,12,0))&lt;&gt;0,", "&amp;VLOOKUP(B834,Лист1!$A$2:$M$63190,12,0),"")</f>
        <v>Свердловская область, СШ "Динамо"</v>
      </c>
      <c r="G834" s="51" t="s">
        <v>2137</v>
      </c>
      <c r="H834" s="51"/>
      <c r="I834" s="51"/>
      <c r="J834" s="49"/>
      <c r="K834" s="36" t="str">
        <f>VLOOKUP(B834,Лист1!$A$2:$M$63190,13,0)</f>
        <v>Воробьёва Н.В., Леонтьева Т.Б.</v>
      </c>
    </row>
    <row r="835" spans="1:12" ht="17.25" customHeight="1" x14ac:dyDescent="0.2">
      <c r="A835" s="49"/>
      <c r="B835" s="49">
        <v>6607</v>
      </c>
      <c r="C835" s="36" t="str">
        <f>VLOOKUP(B835,Лист1!$A$2:$M$63190,2,0)&amp;" "&amp;VLOOKUP(B835,Лист1!$A$2:$M$63190,3,0)</f>
        <v>Стогний Арсений</v>
      </c>
      <c r="D835" s="50">
        <f>VLOOKUP(B835,Лист1!$A$2:$M$63190,7,0)</f>
        <v>2008</v>
      </c>
      <c r="E835" s="50" t="str">
        <f>VLOOKUP(B835,Лист1!$A$2:$M$63190,8,0)</f>
        <v>I</v>
      </c>
      <c r="F835" s="36" t="str">
        <f>VLOOKUP(B835,Лист1!$A$2:$M$63190,9,0)&amp;IF((VLOOKUP(B835,Лист1!$A$2:$M$63190,10,0))&lt;&gt;0,"-"&amp;VLOOKUP(B835,Лист1!$A$2:$M$63190,10,0)&amp;", ",", ")&amp;VLOOKUP(B835,Лист1!$A$2:$M$63190,11,0)&amp;IF((VLOOKUP(B835,Лист1!$A$2:$M$63190,12,0))&lt;&gt;0,", "&amp;VLOOKUP(B835,Лист1!$A$2:$M$63190,12,0),"")</f>
        <v>Свердловская область, СШ "Динамо"</v>
      </c>
      <c r="G835" s="51"/>
      <c r="H835" s="51"/>
      <c r="I835" s="51"/>
      <c r="J835" s="49"/>
      <c r="K835" s="36" t="str">
        <f>VLOOKUP(B835,Лист1!$A$2:$M$63190,13,0)</f>
        <v>Воробьёва Н.А., Леонтьева Т.Б.</v>
      </c>
    </row>
    <row r="836" spans="1:12" ht="15.75" customHeight="1" x14ac:dyDescent="0.2">
      <c r="A836" s="52" t="s">
        <v>1072</v>
      </c>
      <c r="B836" s="49">
        <v>9354</v>
      </c>
      <c r="C836" s="36" t="str">
        <f>VLOOKUP(B836,Лист1!$A$2:$M$63190,2,0)&amp;" "&amp;VLOOKUP(B836,Лист1!$A$2:$M$63190,3,0)</f>
        <v>Артамонов Семён</v>
      </c>
      <c r="D836" s="50">
        <f>VLOOKUP(B836,Лист1!$A$2:$M$63190,7,0)</f>
        <v>2009</v>
      </c>
      <c r="E836" s="50" t="str">
        <f>VLOOKUP(B836,Лист1!$A$2:$M$63190,8,0)</f>
        <v>II</v>
      </c>
      <c r="F836" s="36" t="str">
        <f>VLOOKUP(B836,Лист1!$A$2:$M$63190,9,0)&amp;IF((VLOOKUP(B836,Лист1!$A$2:$M$63190,10,0))&lt;&gt;0,"-"&amp;VLOOKUP(B836,Лист1!$A$2:$M$63190,10,0)&amp;", ",", ")&amp;VLOOKUP(B836,Лист1!$A$2:$M$63190,11,0)&amp;IF((VLOOKUP(B836,Лист1!$A$2:$M$63190,12,0))&lt;&gt;0,", "&amp;VLOOKUP(B836,Лист1!$A$2:$M$63190,12,0),"")</f>
        <v>Омская область, БУ ДО города Омска «СШОР №3»</v>
      </c>
      <c r="G836" s="51" t="s">
        <v>953</v>
      </c>
      <c r="H836" s="51"/>
      <c r="I836" s="51"/>
      <c r="J836" s="49"/>
      <c r="K836" s="36" t="str">
        <f>VLOOKUP(B836,Лист1!$A$2:$M$63190,13,0)</f>
        <v>Сазонкин И.Д.</v>
      </c>
    </row>
    <row r="837" spans="1:12" ht="17.25" customHeight="1" x14ac:dyDescent="0.2">
      <c r="A837" s="49"/>
      <c r="B837" s="49">
        <v>9356</v>
      </c>
      <c r="C837" s="36" t="str">
        <f>VLOOKUP(B837,Лист1!$A$2:$M$63190,2,0)&amp;" "&amp;VLOOKUP(B837,Лист1!$A$2:$M$63190,3,0)</f>
        <v>Семеров Никита</v>
      </c>
      <c r="D837" s="50">
        <f>VLOOKUP(B837,Лист1!$A$2:$M$63190,7,0)</f>
        <v>2008</v>
      </c>
      <c r="E837" s="50" t="str">
        <f>VLOOKUP(B837,Лист1!$A$2:$M$63190,8,0)</f>
        <v>I</v>
      </c>
      <c r="F837" s="36" t="str">
        <f>VLOOKUP(B837,Лист1!$A$2:$M$63190,9,0)&amp;IF((VLOOKUP(B837,Лист1!$A$2:$M$63190,10,0))&lt;&gt;0,"-"&amp;VLOOKUP(B837,Лист1!$A$2:$M$63190,10,0)&amp;", ",", ")&amp;VLOOKUP(B837,Лист1!$A$2:$M$63190,11,0)&amp;IF((VLOOKUP(B837,Лист1!$A$2:$M$63190,12,0))&lt;&gt;0,", "&amp;VLOOKUP(B837,Лист1!$A$2:$M$63190,12,0),"")</f>
        <v>Омская область, БУ ДО города Омска «СШОР №3»</v>
      </c>
      <c r="G837" s="51"/>
      <c r="H837" s="51"/>
      <c r="I837" s="51"/>
      <c r="J837" s="49"/>
      <c r="K837" s="36" t="str">
        <f>VLOOKUP(B837,Лист1!$A$2:$M$63190,13,0)</f>
        <v>Мусс О.В.</v>
      </c>
    </row>
    <row r="838" spans="1:12" ht="17.25" customHeight="1" x14ac:dyDescent="0.2">
      <c r="A838" s="82" t="s">
        <v>1664</v>
      </c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48"/>
    </row>
    <row r="839" spans="1:12" ht="17.25" customHeight="1" x14ac:dyDescent="0.2">
      <c r="A839" s="49">
        <v>1</v>
      </c>
      <c r="B839" s="49">
        <v>7325</v>
      </c>
      <c r="C839" s="36" t="str">
        <f>VLOOKUP(B839,Лист1!$A$2:$M$63190,2,0)&amp;" "&amp;VLOOKUP(B839,Лист1!$A$2:$M$63190,3,0)</f>
        <v>Шубин Тимур</v>
      </c>
      <c r="D839" s="50">
        <f>VLOOKUP(B839,Лист1!$A$2:$M$63190,7,0)</f>
        <v>2010</v>
      </c>
      <c r="E839" s="50" t="str">
        <f>VLOOKUP(B839,Лист1!$A$2:$M$63190,8,0)</f>
        <v>I</v>
      </c>
      <c r="F839" s="36" t="str">
        <f>VLOOKUP(B839,Лист1!$A$2:$M$63190,9,0)&amp;IF((VLOOKUP(B839,Лист1!$A$2:$M$63190,10,0))&lt;&gt;0,"-"&amp;VLOOKUP(B839,Лист1!$A$2:$M$63190,10,0)&amp;", ",", ")&amp;VLOOKUP(B839,Лист1!$A$2:$M$63190,11,0)&amp;IF((VLOOKUP(B839,Лист1!$A$2:$M$63190,12,0))&lt;&gt;0,", "&amp;VLOOKUP(B839,Лист1!$A$2:$M$63190,12,0),"")</f>
        <v>Свердловская область, МБОУ ДО СШ "Виктория"</v>
      </c>
      <c r="G839" s="51" t="s">
        <v>2151</v>
      </c>
      <c r="H839" s="51"/>
      <c r="I839" s="51" t="s">
        <v>2204</v>
      </c>
      <c r="J839" s="49">
        <v>100</v>
      </c>
      <c r="K839" s="36" t="str">
        <f>VLOOKUP(B839,Лист1!$A$2:$M$63190,13,0)</f>
        <v>Горбунова Н.Г.</v>
      </c>
    </row>
    <row r="840" spans="1:12" ht="17.25" customHeight="1" x14ac:dyDescent="0.2">
      <c r="A840" s="49"/>
      <c r="B840" s="49">
        <v>9386</v>
      </c>
      <c r="C840" s="36" t="str">
        <f>VLOOKUP(B840,Лист1!$A$2:$M$63190,2,0)&amp;" "&amp;VLOOKUP(B840,Лист1!$A$2:$M$63190,3,0)</f>
        <v>Бостанарь Илья</v>
      </c>
      <c r="D840" s="50">
        <f>VLOOKUP(B840,Лист1!$A$2:$M$63190,7,0)</f>
        <v>2010</v>
      </c>
      <c r="E840" s="50" t="str">
        <f>VLOOKUP(B840,Лист1!$A$2:$M$63190,8,0)</f>
        <v>III</v>
      </c>
      <c r="F840" s="36" t="str">
        <f>VLOOKUP(B840,Лист1!$A$2:$M$63190,9,0)&amp;IF((VLOOKUP(B840,Лист1!$A$2:$M$63190,10,0))&lt;&gt;0,"-"&amp;VLOOKUP(B840,Лист1!$A$2:$M$63190,10,0)&amp;", ",", ")&amp;VLOOKUP(B840,Лист1!$A$2:$M$63190,11,0)&amp;IF((VLOOKUP(B840,Лист1!$A$2:$M$63190,12,0))&lt;&gt;0,", "&amp;VLOOKUP(B840,Лист1!$A$2:$M$63190,12,0),"")</f>
        <v>Свердловская область, ГАУ ДО СШОР им. Я.И. Рыжкова</v>
      </c>
      <c r="G840" s="51"/>
      <c r="H840" s="51"/>
      <c r="I840" s="51"/>
      <c r="J840" s="49"/>
      <c r="K840" s="36" t="str">
        <f>VLOOKUP(B840,Лист1!$A$2:$M$63190,13,0)</f>
        <v>Степеренкова А.В., Салахова Ю.Д.</v>
      </c>
    </row>
    <row r="841" spans="1:12" ht="17.25" customHeight="1" x14ac:dyDescent="0.2">
      <c r="A841" s="49">
        <v>2</v>
      </c>
      <c r="B841" s="49">
        <v>9306</v>
      </c>
      <c r="C841" s="36" t="str">
        <f>VLOOKUP(B841,Лист1!$A$2:$M$63190,2,0)&amp;" "&amp;VLOOKUP(B841,Лист1!$A$2:$M$63190,3,0)</f>
        <v>Исаков Иван</v>
      </c>
      <c r="D841" s="50">
        <f>VLOOKUP(B841,Лист1!$A$2:$M$63190,7,0)</f>
        <v>2010</v>
      </c>
      <c r="E841" s="50" t="str">
        <f>VLOOKUP(B841,Лист1!$A$2:$M$63190,8,0)</f>
        <v>III</v>
      </c>
      <c r="F841" s="36" t="str">
        <f>VLOOKUP(B841,Лист1!$A$2:$M$63190,9,0)&amp;IF((VLOOKUP(B841,Лист1!$A$2:$M$63190,10,0))&lt;&gt;0,"-"&amp;VLOOKUP(B841,Лист1!$A$2:$M$63190,10,0)&amp;", ",", ")&amp;VLOOKUP(B841,Лист1!$A$2:$M$63190,11,0)&amp;IF((VLOOKUP(B841,Лист1!$A$2:$M$63190,12,0))&lt;&gt;0,", "&amp;VLOOKUP(B841,Лист1!$A$2:$M$63190,12,0),"")</f>
        <v>Свердловская область, МБОУ ДО СШ "Динамо"</v>
      </c>
      <c r="G841" s="51" t="s">
        <v>2145</v>
      </c>
      <c r="H841" s="51"/>
      <c r="I841" s="51" t="s">
        <v>2205</v>
      </c>
      <c r="J841" s="49"/>
      <c r="K841" s="36" t="str">
        <f>VLOOKUP(B841,Лист1!$A$2:$M$63190,13,0)</f>
        <v>Воробьева Н.В., Леонтьева Т.Б.</v>
      </c>
    </row>
    <row r="842" spans="1:12" ht="17.25" customHeight="1" x14ac:dyDescent="0.2">
      <c r="A842" s="49"/>
      <c r="B842" s="49">
        <v>9307</v>
      </c>
      <c r="C842" s="36" t="str">
        <f>VLOOKUP(B842,Лист1!$A$2:$M$63190,2,0)&amp;" "&amp;VLOOKUP(B842,Лист1!$A$2:$M$63190,3,0)</f>
        <v>Муезинович Златан</v>
      </c>
      <c r="D842" s="50">
        <f>VLOOKUP(B842,Лист1!$A$2:$M$63190,7,0)</f>
        <v>2010</v>
      </c>
      <c r="E842" s="50" t="str">
        <f>VLOOKUP(B842,Лист1!$A$2:$M$63190,8,0)</f>
        <v>III</v>
      </c>
      <c r="F842" s="36" t="str">
        <f>VLOOKUP(B842,Лист1!$A$2:$M$63190,9,0)&amp;IF((VLOOKUP(B842,Лист1!$A$2:$M$63190,10,0))&lt;&gt;0,"-"&amp;VLOOKUP(B842,Лист1!$A$2:$M$63190,10,0)&amp;", ",", ")&amp;VLOOKUP(B842,Лист1!$A$2:$M$63190,11,0)&amp;IF((VLOOKUP(B842,Лист1!$A$2:$M$63190,12,0))&lt;&gt;0,", "&amp;VLOOKUP(B842,Лист1!$A$2:$M$63190,12,0),"")</f>
        <v>Свердловская область, МБОУ ДО СШ "Динамо"</v>
      </c>
      <c r="G842" s="51"/>
      <c r="H842" s="51"/>
      <c r="I842" s="51"/>
      <c r="J842" s="49"/>
      <c r="K842" s="36" t="str">
        <f>VLOOKUP(B842,Лист1!$A$2:$M$63190,13,0)</f>
        <v>Воробьева Н.В., Леонтьева Т.Б.</v>
      </c>
    </row>
    <row r="843" spans="1:12" ht="17.25" customHeight="1" x14ac:dyDescent="0.2">
      <c r="A843" s="49">
        <v>3</v>
      </c>
      <c r="B843" s="49">
        <v>9429</v>
      </c>
      <c r="C843" s="36" t="str">
        <f>VLOOKUP(B843,Лист1!$A$2:$M$63190,2,0)&amp;" "&amp;VLOOKUP(B843,Лист1!$A$2:$M$63190,3,0)</f>
        <v>Терещенко Никита</v>
      </c>
      <c r="D843" s="50">
        <f>VLOOKUP(B843,Лист1!$A$2:$M$63190,7,0)</f>
        <v>2010</v>
      </c>
      <c r="E843" s="50" t="str">
        <f>VLOOKUP(B843,Лист1!$A$2:$M$63190,8,0)</f>
        <v>II</v>
      </c>
      <c r="F843" s="36" t="str">
        <f>VLOOKUP(B843,Лист1!$A$2:$M$63190,9,0)&amp;IF((VLOOKUP(B843,Лист1!$A$2:$M$63190,10,0))&lt;&gt;0,"-"&amp;VLOOKUP(B843,Лист1!$A$2:$M$63190,10,0)&amp;", ",", ")&amp;VLOOKUP(B843,Лист1!$A$2:$M$63190,11,0)&amp;IF((VLOOKUP(B843,Лист1!$A$2:$M$63190,12,0))&lt;&gt;0,", "&amp;VLOOKUP(B843,Лист1!$A$2:$M$63190,12,0),"")</f>
        <v>Алтайский край, КГБУ ДО "СШОР им. К. Костенко"</v>
      </c>
      <c r="G843" s="51" t="s">
        <v>2152</v>
      </c>
      <c r="H843" s="51"/>
      <c r="I843" s="51" t="s">
        <v>2206</v>
      </c>
      <c r="J843" s="49">
        <v>50</v>
      </c>
      <c r="K843" s="36" t="str">
        <f>VLOOKUP(B843,Лист1!$A$2:$M$63190,13,0)</f>
        <v>Носачев С.Ю.</v>
      </c>
    </row>
    <row r="844" spans="1:12" ht="17.25" customHeight="1" x14ac:dyDescent="0.2">
      <c r="A844" s="49"/>
      <c r="B844" s="49">
        <v>9436</v>
      </c>
      <c r="C844" s="36" t="str">
        <f>VLOOKUP(B844,Лист1!$A$2:$M$63190,2,0)&amp;" "&amp;VLOOKUP(B844,Лист1!$A$2:$M$63190,3,0)</f>
        <v>Никитин Михаил</v>
      </c>
      <c r="D844" s="50">
        <f>VLOOKUP(B844,Лист1!$A$2:$M$63190,7,0)</f>
        <v>2010</v>
      </c>
      <c r="E844" s="50" t="str">
        <f>VLOOKUP(B844,Лист1!$A$2:$M$63190,8,0)</f>
        <v>1 юн.</v>
      </c>
      <c r="F844" s="36" t="str">
        <f>VLOOKUP(B844,Лист1!$A$2:$M$63190,9,0)&amp;IF((VLOOKUP(B844,Лист1!$A$2:$M$63190,10,0))&lt;&gt;0,"-"&amp;VLOOKUP(B844,Лист1!$A$2:$M$63190,10,0)&amp;", ",", ")&amp;VLOOKUP(B844,Лист1!$A$2:$M$63190,11,0)&amp;IF((VLOOKUP(B844,Лист1!$A$2:$M$63190,12,0))&lt;&gt;0,", "&amp;VLOOKUP(B844,Лист1!$A$2:$M$63190,12,0),"")</f>
        <v>Алтайский край, КГБУ ДО "СШОР им. К. Костенко"</v>
      </c>
      <c r="G844" s="51"/>
      <c r="H844" s="51"/>
      <c r="I844" s="51"/>
      <c r="J844" s="49"/>
      <c r="K844" s="36" t="str">
        <f>VLOOKUP(B844,Лист1!$A$2:$M$63190,13,0)</f>
        <v>Самсонова Н.В.</v>
      </c>
    </row>
    <row r="845" spans="1:12" ht="17.25" customHeight="1" x14ac:dyDescent="0.2">
      <c r="A845" s="49">
        <v>4</v>
      </c>
      <c r="B845" s="49">
        <v>9346</v>
      </c>
      <c r="C845" s="36" t="str">
        <f>VLOOKUP(B845,Лист1!$A$2:$M$63190,2,0)&amp;" "&amp;VLOOKUP(B845,Лист1!$A$2:$M$63190,3,0)</f>
        <v>Денисов Владислав</v>
      </c>
      <c r="D845" s="50">
        <f>VLOOKUP(B845,Лист1!$A$2:$M$63190,7,0)</f>
        <v>2010</v>
      </c>
      <c r="E845" s="50" t="str">
        <f>VLOOKUP(B845,Лист1!$A$2:$M$63190,8,0)</f>
        <v>II</v>
      </c>
      <c r="F845" s="36" t="str">
        <f>VLOOKUP(B845,Лист1!$A$2:$M$63190,9,0)&amp;IF((VLOOKUP(B845,Лист1!$A$2:$M$63190,10,0))&lt;&gt;0,"-"&amp;VLOOKUP(B845,Лист1!$A$2:$M$63190,10,0)&amp;", ",", ")&amp;VLOOKUP(B845,Лист1!$A$2:$M$63190,11,0)&amp;IF((VLOOKUP(B845,Лист1!$A$2:$M$63190,12,0))&lt;&gt;0,", "&amp;VLOOKUP(B845,Лист1!$A$2:$M$63190,12,0),"")</f>
        <v>Омская область, БУ ДО города Омска «СШОР №3»</v>
      </c>
      <c r="G845" s="51" t="s">
        <v>2153</v>
      </c>
      <c r="H845" s="51"/>
      <c r="I845" s="51" t="s">
        <v>2207</v>
      </c>
      <c r="J845" s="49">
        <v>25</v>
      </c>
      <c r="K845" s="36" t="str">
        <f>VLOOKUP(B845,Лист1!$A$2:$M$63190,13,0)</f>
        <v>Сергеева Л.В.</v>
      </c>
    </row>
    <row r="846" spans="1:12" ht="17.25" customHeight="1" x14ac:dyDescent="0.2">
      <c r="A846" s="49"/>
      <c r="B846" s="49">
        <v>9414</v>
      </c>
      <c r="C846" s="36" t="str">
        <f>VLOOKUP(B846,Лист1!$A$2:$M$63190,2,0)&amp;" "&amp;VLOOKUP(B846,Лист1!$A$2:$M$63190,3,0)</f>
        <v>Выштикалюк Алексей</v>
      </c>
      <c r="D846" s="50">
        <f>VLOOKUP(B846,Лист1!$A$2:$M$63190,7,0)</f>
        <v>2010</v>
      </c>
      <c r="E846" s="50" t="str">
        <f>VLOOKUP(B846,Лист1!$A$2:$M$63190,8,0)</f>
        <v>II</v>
      </c>
      <c r="F846" s="36" t="str">
        <f>VLOOKUP(B846,Лист1!$A$2:$M$63190,9,0)&amp;IF((VLOOKUP(B846,Лист1!$A$2:$M$63190,10,0))&lt;&gt;0,"-"&amp;VLOOKUP(B846,Лист1!$A$2:$M$63190,10,0)&amp;", ",", ")&amp;VLOOKUP(B846,Лист1!$A$2:$M$63190,11,0)&amp;IF((VLOOKUP(B846,Лист1!$A$2:$M$63190,12,0))&lt;&gt;0,", "&amp;VLOOKUP(B846,Лист1!$A$2:$M$63190,12,0),"")</f>
        <v>Омская область, БУ ДО города Омска «СШОР №3»</v>
      </c>
      <c r="G846" s="51"/>
      <c r="H846" s="51"/>
      <c r="I846" s="51"/>
      <c r="J846" s="49"/>
      <c r="K846" s="36" t="str">
        <f>VLOOKUP(B846,Лист1!$A$2:$M$63190,13,0)</f>
        <v>Мусс О.В.</v>
      </c>
    </row>
    <row r="847" spans="1:12" ht="17.25" customHeight="1" x14ac:dyDescent="0.2">
      <c r="A847" s="49">
        <v>5</v>
      </c>
      <c r="B847" s="49">
        <v>9330</v>
      </c>
      <c r="C847" s="36" t="str">
        <f>VLOOKUP(B847,Лист1!$A$2:$M$63190,2,0)&amp;" "&amp;VLOOKUP(B847,Лист1!$A$2:$M$63190,3,0)</f>
        <v>Кобзев Владислав</v>
      </c>
      <c r="D847" s="50">
        <f>VLOOKUP(B847,Лист1!$A$2:$M$63190,7,0)</f>
        <v>2010</v>
      </c>
      <c r="E847" s="50" t="str">
        <f>VLOOKUP(B847,Лист1!$A$2:$M$63190,8,0)</f>
        <v>III</v>
      </c>
      <c r="F847" s="36" t="str">
        <f>VLOOKUP(B847,Лист1!$A$2:$M$63190,9,0)&amp;IF((VLOOKUP(B847,Лист1!$A$2:$M$63190,10,0))&lt;&gt;0,"-"&amp;VLOOKUP(B847,Лист1!$A$2:$M$63190,10,0)&amp;", ",", ")&amp;VLOOKUP(B847,Лист1!$A$2:$M$63190,11,0)&amp;IF((VLOOKUP(B847,Лист1!$A$2:$M$63190,12,0))&lt;&gt;0,", "&amp;VLOOKUP(B847,Лист1!$A$2:$M$63190,12,0),"")</f>
        <v>Свердловская область, МБОУ ДО СШ "Динамо"</v>
      </c>
      <c r="G847" s="51" t="s">
        <v>2155</v>
      </c>
      <c r="H847" s="51"/>
      <c r="I847" s="51" t="s">
        <v>2208</v>
      </c>
      <c r="J847" s="49"/>
      <c r="K847" s="36" t="str">
        <f>VLOOKUP(B847,Лист1!$A$2:$M$63190,13,0)</f>
        <v>Воробьев В.В.</v>
      </c>
    </row>
    <row r="848" spans="1:12" ht="17.25" customHeight="1" x14ac:dyDescent="0.2">
      <c r="A848" s="49"/>
      <c r="B848" s="49">
        <v>9327</v>
      </c>
      <c r="C848" s="36" t="str">
        <f>VLOOKUP(B848,Лист1!$A$2:$M$63190,2,0)&amp;" "&amp;VLOOKUP(B848,Лист1!$A$2:$M$63190,3,0)</f>
        <v>Волков Виктор</v>
      </c>
      <c r="D848" s="50">
        <f>VLOOKUP(B848,Лист1!$A$2:$M$63190,7,0)</f>
        <v>2010</v>
      </c>
      <c r="E848" s="50" t="str">
        <f>VLOOKUP(B848,Лист1!$A$2:$M$63190,8,0)</f>
        <v>1 юн.</v>
      </c>
      <c r="F848" s="36" t="str">
        <f>VLOOKUP(B848,Лист1!$A$2:$M$63190,9,0)&amp;IF((VLOOKUP(B848,Лист1!$A$2:$M$63190,10,0))&lt;&gt;0,"-"&amp;VLOOKUP(B848,Лист1!$A$2:$M$63190,10,0)&amp;", ",", ")&amp;VLOOKUP(B848,Лист1!$A$2:$M$63190,11,0)&amp;IF((VLOOKUP(B848,Лист1!$A$2:$M$63190,12,0))&lt;&gt;0,", "&amp;VLOOKUP(B848,Лист1!$A$2:$M$63190,12,0),"")</f>
        <v>Свердловская область, МБОУ ДО СШ "Динамо"</v>
      </c>
      <c r="G848" s="51"/>
      <c r="H848" s="51"/>
      <c r="I848" s="51"/>
      <c r="J848" s="49"/>
      <c r="K848" s="36" t="str">
        <f>VLOOKUP(B848,Лист1!$A$2:$M$63190,13,0)</f>
        <v>Воробьев В.В.</v>
      </c>
    </row>
    <row r="849" spans="1:11" ht="17.25" customHeight="1" x14ac:dyDescent="0.2">
      <c r="A849" s="49">
        <v>6</v>
      </c>
      <c r="B849" s="49">
        <v>9351</v>
      </c>
      <c r="C849" s="36" t="str">
        <f>VLOOKUP(B849,Лист1!$A$2:$M$63190,2,0)&amp;" "&amp;VLOOKUP(B849,Лист1!$A$2:$M$63190,3,0)</f>
        <v>Резинкин Данила</v>
      </c>
      <c r="D849" s="50">
        <f>VLOOKUP(B849,Лист1!$A$2:$M$63190,7,0)</f>
        <v>2010</v>
      </c>
      <c r="E849" s="50" t="str">
        <f>VLOOKUP(B849,Лист1!$A$2:$M$63190,8,0)</f>
        <v>II</v>
      </c>
      <c r="F849" s="36" t="str">
        <f>VLOOKUP(B849,Лист1!$A$2:$M$63190,9,0)&amp;IF((VLOOKUP(B849,Лист1!$A$2:$M$63190,10,0))&lt;&gt;0,"-"&amp;VLOOKUP(B849,Лист1!$A$2:$M$63190,10,0)&amp;", ",", ")&amp;VLOOKUP(B849,Лист1!$A$2:$M$63190,11,0)&amp;IF((VLOOKUP(B849,Лист1!$A$2:$M$63190,12,0))&lt;&gt;0,", "&amp;VLOOKUP(B849,Лист1!$A$2:$M$63190,12,0),"")</f>
        <v>Челябинская область, МБУ ДО СШОР №11 г. Челябинска</v>
      </c>
      <c r="G849" s="51" t="s">
        <v>2154</v>
      </c>
      <c r="H849" s="51"/>
      <c r="I849" s="51" t="s">
        <v>2209</v>
      </c>
      <c r="J849" s="49">
        <v>19</v>
      </c>
      <c r="K849" s="36" t="str">
        <f>VLOOKUP(B849,Лист1!$A$2:$M$63190,13,0)</f>
        <v>Пелевина И.В.</v>
      </c>
    </row>
    <row r="850" spans="1:11" ht="17.25" customHeight="1" x14ac:dyDescent="0.2">
      <c r="A850" s="49"/>
      <c r="B850" s="49">
        <v>9326</v>
      </c>
      <c r="C850" s="36" t="str">
        <f>VLOOKUP(B850,Лист1!$A$2:$M$63190,2,0)&amp;" "&amp;VLOOKUP(B850,Лист1!$A$2:$M$63190,3,0)</f>
        <v>Кондаков Александр</v>
      </c>
      <c r="D850" s="50">
        <f>VLOOKUP(B850,Лист1!$A$2:$M$63190,7,0)</f>
        <v>2010</v>
      </c>
      <c r="E850" s="50" t="str">
        <f>VLOOKUP(B850,Лист1!$A$2:$M$63190,8,0)</f>
        <v>II</v>
      </c>
      <c r="F850" s="36" t="str">
        <f>VLOOKUP(B850,Лист1!$A$2:$M$63190,9,0)&amp;IF((VLOOKUP(B850,Лист1!$A$2:$M$63190,10,0))&lt;&gt;0,"-"&amp;VLOOKUP(B850,Лист1!$A$2:$M$63190,10,0)&amp;", ",", ")&amp;VLOOKUP(B850,Лист1!$A$2:$M$63190,11,0)&amp;IF((VLOOKUP(B850,Лист1!$A$2:$M$63190,12,0))&lt;&gt;0,", "&amp;VLOOKUP(B850,Лист1!$A$2:$M$63190,12,0),"")</f>
        <v>Челябинская область, МБУ ДО «СШ "Умка» г. Магнитогорска</v>
      </c>
      <c r="G850" s="51"/>
      <c r="H850" s="51"/>
      <c r="I850" s="51"/>
      <c r="J850" s="49"/>
      <c r="K850" s="36" t="str">
        <f>VLOOKUP(B850,Лист1!$A$2:$M$63190,13,0)</f>
        <v>Аверьянова С.В</v>
      </c>
    </row>
    <row r="851" spans="1:11" ht="17.25" customHeight="1" x14ac:dyDescent="0.2">
      <c r="A851" s="49">
        <v>7</v>
      </c>
      <c r="B851" s="49">
        <v>9333</v>
      </c>
      <c r="C851" s="36" t="str">
        <f>VLOOKUP(B851,Лист1!$A$2:$M$63190,2,0)&amp;" "&amp;VLOOKUP(B851,Лист1!$A$2:$M$63190,3,0)</f>
        <v>Сидоренко Михаил</v>
      </c>
      <c r="D851" s="50">
        <f>VLOOKUP(B851,Лист1!$A$2:$M$63190,7,0)</f>
        <v>2011</v>
      </c>
      <c r="E851" s="50" t="str">
        <f>VLOOKUP(B851,Лист1!$A$2:$M$63190,8,0)</f>
        <v>II</v>
      </c>
      <c r="F851" s="36" t="str">
        <f>VLOOKUP(B851,Лист1!$A$2:$M$63190,9,0)&amp;IF((VLOOKUP(B851,Лист1!$A$2:$M$63190,10,0))&lt;&gt;0,"-"&amp;VLOOKUP(B851,Лист1!$A$2:$M$63190,10,0)&amp;", ",", ")&amp;VLOOKUP(B851,Лист1!$A$2:$M$63190,11,0)&amp;IF((VLOOKUP(B851,Лист1!$A$2:$M$63190,12,0))&lt;&gt;0,", "&amp;VLOOKUP(B851,Лист1!$A$2:$M$63190,12,0),"")</f>
        <v>Свердловская область, МБОУ ДО СШ "Динамо"</v>
      </c>
      <c r="G851" s="51" t="s">
        <v>1936</v>
      </c>
      <c r="H851" s="51"/>
      <c r="I851" s="51" t="s">
        <v>2210</v>
      </c>
      <c r="J851" s="49"/>
      <c r="K851" s="36" t="str">
        <f>VLOOKUP(B851,Лист1!$A$2:$M$63190,13,0)</f>
        <v>Воробьев В.В.</v>
      </c>
    </row>
    <row r="852" spans="1:11" ht="17.25" customHeight="1" x14ac:dyDescent="0.2">
      <c r="A852" s="49"/>
      <c r="B852" s="49">
        <v>9331</v>
      </c>
      <c r="C852" s="36" t="str">
        <f>VLOOKUP(B852,Лист1!$A$2:$M$63190,2,0)&amp;" "&amp;VLOOKUP(B852,Лист1!$A$2:$M$63190,3,0)</f>
        <v>Лапин Вячеслав</v>
      </c>
      <c r="D852" s="50">
        <f>VLOOKUP(B852,Лист1!$A$2:$M$63190,7,0)</f>
        <v>2011</v>
      </c>
      <c r="E852" s="50" t="str">
        <f>VLOOKUP(B852,Лист1!$A$2:$M$63190,8,0)</f>
        <v>III</v>
      </c>
      <c r="F852" s="36" t="str">
        <f>VLOOKUP(B852,Лист1!$A$2:$M$63190,9,0)&amp;IF((VLOOKUP(B852,Лист1!$A$2:$M$63190,10,0))&lt;&gt;0,"-"&amp;VLOOKUP(B852,Лист1!$A$2:$M$63190,10,0)&amp;", ",", ")&amp;VLOOKUP(B852,Лист1!$A$2:$M$63190,11,0)&amp;IF((VLOOKUP(B852,Лист1!$A$2:$M$63190,12,0))&lt;&gt;0,", "&amp;VLOOKUP(B852,Лист1!$A$2:$M$63190,12,0),"")</f>
        <v>Свердловская область, МБОУ ДО СШ "Динамо"</v>
      </c>
      <c r="G852" s="51"/>
      <c r="H852" s="51"/>
      <c r="I852" s="51"/>
      <c r="J852" s="49"/>
      <c r="K852" s="36" t="str">
        <f>VLOOKUP(B852,Лист1!$A$2:$M$63190,13,0)</f>
        <v>Воробьев В.В.</v>
      </c>
    </row>
    <row r="853" spans="1:11" ht="17.25" customHeight="1" x14ac:dyDescent="0.2">
      <c r="A853" s="49">
        <v>8</v>
      </c>
      <c r="B853" s="49">
        <v>9391</v>
      </c>
      <c r="C853" s="36" t="str">
        <f>VLOOKUP(B853,Лист1!$A$2:$M$63190,2,0)&amp;" "&amp;VLOOKUP(B853,Лист1!$A$2:$M$63190,3,0)</f>
        <v>Бурлаков Стёпа</v>
      </c>
      <c r="D853" s="50">
        <f>VLOOKUP(B853,Лист1!$A$2:$M$63190,7,0)</f>
        <v>2010</v>
      </c>
      <c r="E853" s="50" t="str">
        <f>VLOOKUP(B853,Лист1!$A$2:$M$63190,8,0)</f>
        <v>1 юн.</v>
      </c>
      <c r="F853" s="36" t="str">
        <f>VLOOKUP(B853,Лист1!$A$2:$M$63190,9,0)&amp;IF((VLOOKUP(B853,Лист1!$A$2:$M$63190,10,0))&lt;&gt;0,"-"&amp;VLOOKUP(B853,Лист1!$A$2:$M$63190,10,0)&amp;", ",", ")&amp;VLOOKUP(B853,Лист1!$A$2:$M$63190,11,0)&amp;IF((VLOOKUP(B853,Лист1!$A$2:$M$63190,12,0))&lt;&gt;0,", "&amp;VLOOKUP(B853,Лист1!$A$2:$M$63190,12,0),"")</f>
        <v>Свердловская область, МБОУ ДО СШ "Динамо"</v>
      </c>
      <c r="G853" s="51" t="s">
        <v>2147</v>
      </c>
      <c r="H853" s="51"/>
      <c r="I853" s="51" t="s">
        <v>2211</v>
      </c>
      <c r="J853" s="49"/>
      <c r="K853" s="36" t="str">
        <f>VLOOKUP(B853,Лист1!$A$2:$M$63190,13,0)</f>
        <v>Дедюнин В.В., Леонтьева Т.Б.</v>
      </c>
    </row>
    <row r="854" spans="1:11" ht="17.25" customHeight="1" x14ac:dyDescent="0.2">
      <c r="A854" s="49"/>
      <c r="B854" s="49">
        <v>9389</v>
      </c>
      <c r="C854" s="36" t="str">
        <f>VLOOKUP(B854,Лист1!$A$2:$M$63190,2,0)&amp;" "&amp;VLOOKUP(B854,Лист1!$A$2:$M$63190,3,0)</f>
        <v>Жиляев Марк</v>
      </c>
      <c r="D854" s="50">
        <f>VLOOKUP(B854,Лист1!$A$2:$M$63190,7,0)</f>
        <v>2010</v>
      </c>
      <c r="E854" s="50" t="str">
        <f>VLOOKUP(B854,Лист1!$A$2:$M$63190,8,0)</f>
        <v>III</v>
      </c>
      <c r="F854" s="36" t="str">
        <f>VLOOKUP(B854,Лист1!$A$2:$M$63190,9,0)&amp;IF((VLOOKUP(B854,Лист1!$A$2:$M$63190,10,0))&lt;&gt;0,"-"&amp;VLOOKUP(B854,Лист1!$A$2:$M$63190,10,0)&amp;", ",", ")&amp;VLOOKUP(B854,Лист1!$A$2:$M$63190,11,0)&amp;IF((VLOOKUP(B854,Лист1!$A$2:$M$63190,12,0))&lt;&gt;0,", "&amp;VLOOKUP(B854,Лист1!$A$2:$M$63190,12,0),"")</f>
        <v>Свердловская область, МБОУ ДО СШ "Динамо"</v>
      </c>
      <c r="G854" s="51"/>
      <c r="H854" s="51"/>
      <c r="I854" s="51"/>
      <c r="J854" s="49"/>
      <c r="K854" s="36" t="str">
        <f>VLOOKUP(B854,Лист1!$A$2:$M$63190,13,0)</f>
        <v>Дедюнин В.В.</v>
      </c>
    </row>
    <row r="855" spans="1:11" ht="17.25" customHeight="1" x14ac:dyDescent="0.2">
      <c r="A855" s="49">
        <v>9</v>
      </c>
      <c r="B855" s="49">
        <v>9312</v>
      </c>
      <c r="C855" s="36" t="str">
        <f>VLOOKUP(B855,Лист1!$A$2:$M$63190,2,0)&amp;" "&amp;VLOOKUP(B855,Лист1!$A$2:$M$63190,3,0)</f>
        <v>Сальников Максим</v>
      </c>
      <c r="D855" s="50">
        <f>VLOOKUP(B855,Лист1!$A$2:$M$63190,7,0)</f>
        <v>2011</v>
      </c>
      <c r="E855" s="50" t="str">
        <f>VLOOKUP(B855,Лист1!$A$2:$M$63190,8,0)</f>
        <v>II</v>
      </c>
      <c r="F855" s="36" t="str">
        <f>VLOOKUP(B855,Лист1!$A$2:$M$63190,9,0)&amp;IF((VLOOKUP(B855,Лист1!$A$2:$M$63190,10,0))&lt;&gt;0,"-"&amp;VLOOKUP(B855,Лист1!$A$2:$M$63190,10,0)&amp;", ",", ")&amp;VLOOKUP(B855,Лист1!$A$2:$M$63190,11,0)&amp;IF((VLOOKUP(B855,Лист1!$A$2:$M$63190,12,0))&lt;&gt;0,", "&amp;VLOOKUP(B855,Лист1!$A$2:$M$63190,12,0),"")</f>
        <v>Свердловская область, МБОУ ДО СШ "Динамо"</v>
      </c>
      <c r="G855" s="51" t="s">
        <v>2146</v>
      </c>
      <c r="H855" s="51"/>
      <c r="I855" s="51" t="s">
        <v>2212</v>
      </c>
      <c r="J855" s="49"/>
      <c r="K855" s="36" t="str">
        <f>VLOOKUP(B855,Лист1!$A$2:$M$63190,13,0)</f>
        <v>Воробьева Н.В., Леонтьева Т.Б.</v>
      </c>
    </row>
    <row r="856" spans="1:11" ht="17.25" customHeight="1" x14ac:dyDescent="0.2">
      <c r="A856" s="49"/>
      <c r="B856" s="49">
        <v>9308</v>
      </c>
      <c r="C856" s="36" t="str">
        <f>VLOOKUP(B856,Лист1!$A$2:$M$63190,2,0)&amp;" "&amp;VLOOKUP(B856,Лист1!$A$2:$M$63190,3,0)</f>
        <v>Аверкин Кирилл</v>
      </c>
      <c r="D856" s="50">
        <f>VLOOKUP(B856,Лист1!$A$2:$M$63190,7,0)</f>
        <v>2011</v>
      </c>
      <c r="E856" s="50" t="str">
        <f>VLOOKUP(B856,Лист1!$A$2:$M$63190,8,0)</f>
        <v>III</v>
      </c>
      <c r="F856" s="36" t="str">
        <f>VLOOKUP(B856,Лист1!$A$2:$M$63190,9,0)&amp;IF((VLOOKUP(B856,Лист1!$A$2:$M$63190,10,0))&lt;&gt;0,"-"&amp;VLOOKUP(B856,Лист1!$A$2:$M$63190,10,0)&amp;", ",", ")&amp;VLOOKUP(B856,Лист1!$A$2:$M$63190,11,0)&amp;IF((VLOOKUP(B856,Лист1!$A$2:$M$63190,12,0))&lt;&gt;0,", "&amp;VLOOKUP(B856,Лист1!$A$2:$M$63190,12,0),"")</f>
        <v>Свердловская область, МБОУ ДО СШ "Динамо"</v>
      </c>
      <c r="G856" s="51"/>
      <c r="H856" s="51"/>
      <c r="I856" s="51"/>
      <c r="J856" s="49"/>
      <c r="K856" s="36" t="str">
        <f>VLOOKUP(B856,Лист1!$A$2:$M$63190,13,0)</f>
        <v>Воробьева Н.В., Леонтьева Т.Б.</v>
      </c>
    </row>
    <row r="857" spans="1:11" ht="17.25" customHeight="1" x14ac:dyDescent="0.2">
      <c r="A857" s="49"/>
      <c r="B857" s="49">
        <v>9405</v>
      </c>
      <c r="C857" s="36" t="str">
        <f>VLOOKUP(B857,Лист1!$A$2:$M$63190,2,0)&amp;" "&amp;VLOOKUP(B857,Лист1!$A$2:$M$63190,3,0)</f>
        <v>Райфикестр Михаил</v>
      </c>
      <c r="D857" s="50">
        <f>VLOOKUP(B857,Лист1!$A$2:$M$63190,7,0)</f>
        <v>2010</v>
      </c>
      <c r="E857" s="50" t="str">
        <f>VLOOKUP(B857,Лист1!$A$2:$M$63190,8,0)</f>
        <v>II</v>
      </c>
      <c r="F857" s="36" t="str">
        <f>VLOOKUP(B857,Лист1!$A$2:$M$63190,9,0)&amp;IF((VLOOKUP(B857,Лист1!$A$2:$M$63190,10,0))&lt;&gt;0,"-"&amp;VLOOKUP(B857,Лист1!$A$2:$M$63190,10,0)&amp;", ",", ")&amp;VLOOKUP(B857,Лист1!$A$2:$M$63190,11,0)&amp;IF((VLOOKUP(B857,Лист1!$A$2:$M$63190,12,0))&lt;&gt;0,", "&amp;VLOOKUP(B857,Лист1!$A$2:$M$63190,12,0),"")</f>
        <v>Омская область, АУ ДО «Спортивная школа «Сибирь»</v>
      </c>
      <c r="G857" s="51" t="s">
        <v>2150</v>
      </c>
      <c r="H857" s="51"/>
      <c r="I857" s="51"/>
      <c r="J857" s="49"/>
      <c r="K857" s="36" t="str">
        <f>VLOOKUP(B857,Лист1!$A$2:$M$63190,13,0)</f>
        <v>Сотникова Л.А.</v>
      </c>
    </row>
    <row r="858" spans="1:11" ht="17.25" customHeight="1" x14ac:dyDescent="0.2">
      <c r="A858" s="49"/>
      <c r="B858" s="49">
        <v>9409</v>
      </c>
      <c r="C858" s="36" t="str">
        <f>VLOOKUP(B858,Лист1!$A$2:$M$63190,2,0)&amp;" "&amp;VLOOKUP(B858,Лист1!$A$2:$M$63190,3,0)</f>
        <v>Шамгонов Аслан</v>
      </c>
      <c r="D858" s="50">
        <f>VLOOKUP(B858,Лист1!$A$2:$M$63190,7,0)</f>
        <v>2011</v>
      </c>
      <c r="E858" s="50" t="str">
        <f>VLOOKUP(B858,Лист1!$A$2:$M$63190,8,0)</f>
        <v>II</v>
      </c>
      <c r="F858" s="36" t="str">
        <f>VLOOKUP(B858,Лист1!$A$2:$M$63190,9,0)&amp;IF((VLOOKUP(B858,Лист1!$A$2:$M$63190,10,0))&lt;&gt;0,"-"&amp;VLOOKUP(B858,Лист1!$A$2:$M$63190,10,0)&amp;", ",", ")&amp;VLOOKUP(B858,Лист1!$A$2:$M$63190,11,0)&amp;IF((VLOOKUP(B858,Лист1!$A$2:$M$63190,12,0))&lt;&gt;0,", "&amp;VLOOKUP(B858,Лист1!$A$2:$M$63190,12,0),"")</f>
        <v>Омская область, БУ ДО города Омска «СШОР №3»</v>
      </c>
      <c r="G858" s="51"/>
      <c r="H858" s="51"/>
      <c r="I858" s="51"/>
      <c r="J858" s="49"/>
      <c r="K858" s="36" t="str">
        <f>VLOOKUP(B858,Лист1!$A$2:$M$63190,13,0)</f>
        <v>Сотникова Л.А.</v>
      </c>
    </row>
    <row r="859" spans="1:11" ht="17.25" customHeight="1" x14ac:dyDescent="0.2">
      <c r="A859" s="49"/>
      <c r="B859" s="49">
        <v>9332</v>
      </c>
      <c r="C859" s="36" t="str">
        <f>VLOOKUP(B859,Лист1!$A$2:$M$63190,2,0)&amp;" "&amp;VLOOKUP(B859,Лист1!$A$2:$M$63190,3,0)</f>
        <v>Рожкин Виктор</v>
      </c>
      <c r="D859" s="50">
        <f>VLOOKUP(B859,Лист1!$A$2:$M$63190,7,0)</f>
        <v>2010</v>
      </c>
      <c r="E859" s="50" t="str">
        <f>VLOOKUP(B859,Лист1!$A$2:$M$63190,8,0)</f>
        <v>III</v>
      </c>
      <c r="F859" s="36" t="str">
        <f>VLOOKUP(B859,Лист1!$A$2:$M$63190,9,0)&amp;IF((VLOOKUP(B859,Лист1!$A$2:$M$63190,10,0))&lt;&gt;0,"-"&amp;VLOOKUP(B859,Лист1!$A$2:$M$63190,10,0)&amp;", ",", ")&amp;VLOOKUP(B859,Лист1!$A$2:$M$63190,11,0)&amp;IF((VLOOKUP(B859,Лист1!$A$2:$M$63190,12,0))&lt;&gt;0,", "&amp;VLOOKUP(B859,Лист1!$A$2:$M$63190,12,0),"")</f>
        <v>Свердловская область, МБОУ ДО СШ "Динамо"</v>
      </c>
      <c r="G859" s="51" t="s">
        <v>2149</v>
      </c>
      <c r="H859" s="51"/>
      <c r="I859" s="51"/>
      <c r="J859" s="49"/>
      <c r="K859" s="36" t="str">
        <f>VLOOKUP(B859,Лист1!$A$2:$M$63190,13,0)</f>
        <v>Воробьев В.В.</v>
      </c>
    </row>
    <row r="860" spans="1:11" ht="17.25" customHeight="1" x14ac:dyDescent="0.2">
      <c r="A860" s="49"/>
      <c r="B860" s="49">
        <v>9329</v>
      </c>
      <c r="C860" s="36" t="str">
        <f>VLOOKUP(B860,Лист1!$A$2:$M$63190,2,0)&amp;" "&amp;VLOOKUP(B860,Лист1!$A$2:$M$63190,3,0)</f>
        <v>Качесов Александр</v>
      </c>
      <c r="D860" s="50">
        <f>VLOOKUP(B860,Лист1!$A$2:$M$63190,7,0)</f>
        <v>2010</v>
      </c>
      <c r="E860" s="50" t="str">
        <f>VLOOKUP(B860,Лист1!$A$2:$M$63190,8,0)</f>
        <v>1 юн.</v>
      </c>
      <c r="F860" s="36" t="str">
        <f>VLOOKUP(B860,Лист1!$A$2:$M$63190,9,0)&amp;IF((VLOOKUP(B860,Лист1!$A$2:$M$63190,10,0))&lt;&gt;0,"-"&amp;VLOOKUP(B860,Лист1!$A$2:$M$63190,10,0)&amp;", ",", ")&amp;VLOOKUP(B860,Лист1!$A$2:$M$63190,11,0)&amp;IF((VLOOKUP(B860,Лист1!$A$2:$M$63190,12,0))&lt;&gt;0,", "&amp;VLOOKUP(B860,Лист1!$A$2:$M$63190,12,0),"")</f>
        <v>Свердловская область, МБОУ ДО СШ "Динамо"</v>
      </c>
      <c r="G860" s="51"/>
      <c r="H860" s="51"/>
      <c r="I860" s="51"/>
      <c r="J860" s="49"/>
      <c r="K860" s="36" t="str">
        <f>VLOOKUP(B860,Лист1!$A$2:$M$63190,13,0)</f>
        <v>Воробьев В.В.</v>
      </c>
    </row>
    <row r="861" spans="1:11" ht="17.25" customHeight="1" x14ac:dyDescent="0.2">
      <c r="A861" s="49"/>
      <c r="B861" s="49">
        <v>9315</v>
      </c>
      <c r="C861" s="36" t="str">
        <f>VLOOKUP(B861,Лист1!$A$2:$M$63190,2,0)&amp;" "&amp;VLOOKUP(B861,Лист1!$A$2:$M$63190,3,0)</f>
        <v>Арефьев Лев</v>
      </c>
      <c r="D861" s="50">
        <f>VLOOKUP(B861,Лист1!$A$2:$M$63190,7,0)</f>
        <v>2011</v>
      </c>
      <c r="E861" s="50" t="str">
        <f>VLOOKUP(B861,Лист1!$A$2:$M$63190,8,0)</f>
        <v>III</v>
      </c>
      <c r="F861" s="36" t="str">
        <f>VLOOKUP(B861,Лист1!$A$2:$M$63190,9,0)&amp;IF((VLOOKUP(B861,Лист1!$A$2:$M$63190,10,0))&lt;&gt;0,"-"&amp;VLOOKUP(B861,Лист1!$A$2:$M$63190,10,0)&amp;", ",", ")&amp;VLOOKUP(B861,Лист1!$A$2:$M$63190,11,0)&amp;IF((VLOOKUP(B861,Лист1!$A$2:$M$63190,12,0))&lt;&gt;0,", "&amp;VLOOKUP(B861,Лист1!$A$2:$M$63190,12,0),"")</f>
        <v>Свердловская область, МБОУ ДО СШ "Динамо"</v>
      </c>
      <c r="G861" s="51" t="s">
        <v>2156</v>
      </c>
      <c r="H861" s="51"/>
      <c r="I861" s="51"/>
      <c r="J861" s="49"/>
      <c r="K861" s="36" t="str">
        <f>VLOOKUP(B861,Лист1!$A$2:$M$63190,13,0)</f>
        <v>Воробьев В.В.</v>
      </c>
    </row>
    <row r="862" spans="1:11" ht="17.25" customHeight="1" x14ac:dyDescent="0.2">
      <c r="A862" s="49"/>
      <c r="B862" s="49">
        <v>9328</v>
      </c>
      <c r="C862" s="36" t="str">
        <f>VLOOKUP(B862,Лист1!$A$2:$M$63190,2,0)&amp;" "&amp;VLOOKUP(B862,Лист1!$A$2:$M$63190,3,0)</f>
        <v>Игнатьев Святослав</v>
      </c>
      <c r="D862" s="50">
        <f>VLOOKUP(B862,Лист1!$A$2:$M$63190,7,0)</f>
        <v>2011</v>
      </c>
      <c r="E862" s="50" t="str">
        <f>VLOOKUP(B862,Лист1!$A$2:$M$63190,8,0)</f>
        <v>III</v>
      </c>
      <c r="F862" s="36" t="str">
        <f>VLOOKUP(B862,Лист1!$A$2:$M$63190,9,0)&amp;IF((VLOOKUP(B862,Лист1!$A$2:$M$63190,10,0))&lt;&gt;0,"-"&amp;VLOOKUP(B862,Лист1!$A$2:$M$63190,10,0)&amp;", ",", ")&amp;VLOOKUP(B862,Лист1!$A$2:$M$63190,11,0)&amp;IF((VLOOKUP(B862,Лист1!$A$2:$M$63190,12,0))&lt;&gt;0,", "&amp;VLOOKUP(B862,Лист1!$A$2:$M$63190,12,0),"")</f>
        <v>Свердловская область, МБОУ ДО СШ "Динамо"</v>
      </c>
      <c r="G862" s="51"/>
      <c r="H862" s="51"/>
      <c r="I862" s="51"/>
      <c r="J862" s="49"/>
      <c r="K862" s="36" t="str">
        <f>VLOOKUP(B862,Лист1!$A$2:$M$63190,13,0)</f>
        <v>Воробьев В.В.</v>
      </c>
    </row>
    <row r="863" spans="1:11" ht="17.25" customHeight="1" x14ac:dyDescent="0.2">
      <c r="A863" s="49"/>
      <c r="B863" s="49">
        <v>9425</v>
      </c>
      <c r="C863" s="36" t="str">
        <f>VLOOKUP(B863,Лист1!$A$2:$M$63190,2,0)&amp;" "&amp;VLOOKUP(B863,Лист1!$A$2:$M$63190,3,0)</f>
        <v>Гиршфельд Даниил</v>
      </c>
      <c r="D863" s="50">
        <f>VLOOKUP(B863,Лист1!$A$2:$M$63190,7,0)</f>
        <v>2010</v>
      </c>
      <c r="E863" s="50" t="str">
        <f>VLOOKUP(B863,Лист1!$A$2:$M$63190,8,0)</f>
        <v>II</v>
      </c>
      <c r="F863" s="36" t="str">
        <f>VLOOKUP(B863,Лист1!$A$2:$M$63190,9,0)&amp;IF((VLOOKUP(B863,Лист1!$A$2:$M$63190,10,0))&lt;&gt;0,"-"&amp;VLOOKUP(B863,Лист1!$A$2:$M$63190,10,0)&amp;", ",", ")&amp;VLOOKUP(B863,Лист1!$A$2:$M$63190,11,0)&amp;IF((VLOOKUP(B863,Лист1!$A$2:$M$63190,12,0))&lt;&gt;0,", "&amp;VLOOKUP(B863,Лист1!$A$2:$M$63190,12,0),"")</f>
        <v>Алтайский край, КГБУ ДО "СШОР им. К. Костенко"</v>
      </c>
      <c r="G863" s="51" t="s">
        <v>2148</v>
      </c>
      <c r="H863" s="51"/>
      <c r="I863" s="51"/>
      <c r="J863" s="49"/>
      <c r="K863" s="36" t="str">
        <f>VLOOKUP(B863,Лист1!$A$2:$M$63190,13,0)</f>
        <v>Носачев С.Ю., Стребков В.А.</v>
      </c>
    </row>
    <row r="864" spans="1:11" ht="17.25" customHeight="1" x14ac:dyDescent="0.2">
      <c r="A864" s="49"/>
      <c r="B864" s="49">
        <v>9424</v>
      </c>
      <c r="C864" s="36" t="str">
        <f>VLOOKUP(B864,Лист1!$A$2:$M$63190,2,0)&amp;" "&amp;VLOOKUP(B864,Лист1!$A$2:$M$63190,3,0)</f>
        <v>Прудников Алексей</v>
      </c>
      <c r="D864" s="50">
        <f>VLOOKUP(B864,Лист1!$A$2:$M$63190,7,0)</f>
        <v>2010</v>
      </c>
      <c r="E864" s="50" t="str">
        <f>VLOOKUP(B864,Лист1!$A$2:$M$63190,8,0)</f>
        <v>II</v>
      </c>
      <c r="F864" s="36" t="str">
        <f>VLOOKUP(B864,Лист1!$A$2:$M$63190,9,0)&amp;IF((VLOOKUP(B864,Лист1!$A$2:$M$63190,10,0))&lt;&gt;0,"-"&amp;VLOOKUP(B864,Лист1!$A$2:$M$63190,10,0)&amp;", ",", ")&amp;VLOOKUP(B864,Лист1!$A$2:$M$63190,11,0)&amp;IF((VLOOKUP(B864,Лист1!$A$2:$M$63190,12,0))&lt;&gt;0,", "&amp;VLOOKUP(B864,Лист1!$A$2:$M$63190,12,0),"")</f>
        <v>Алтайский край, КГБУ ДО "СШОР им. К.Костенко"</v>
      </c>
      <c r="G864" s="51"/>
      <c r="H864" s="51"/>
      <c r="I864" s="51"/>
      <c r="J864" s="49"/>
      <c r="K864" s="36" t="str">
        <f>VLOOKUP(B864,Лист1!$A$2:$M$63190,13,0)</f>
        <v>Носачев С.Ю., Стребков В.А.</v>
      </c>
    </row>
    <row r="865" spans="1:12" ht="17.25" customHeight="1" x14ac:dyDescent="0.2">
      <c r="A865" s="82" t="s">
        <v>1665</v>
      </c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48"/>
    </row>
    <row r="866" spans="1:12" ht="17.25" customHeight="1" x14ac:dyDescent="0.2">
      <c r="A866" s="49">
        <v>1</v>
      </c>
      <c r="B866" s="49">
        <v>9446</v>
      </c>
      <c r="C866" s="36" t="str">
        <f>VLOOKUP(B866,Лист1!$A$2:$M$63190,2,0)&amp;" "&amp;VLOOKUP(B866,Лист1!$A$2:$M$63190,3,0)</f>
        <v>Канин Ярослав</v>
      </c>
      <c r="D866" s="50">
        <f>VLOOKUP(B866,Лист1!$A$2:$M$63190,7,0)</f>
        <v>2010</v>
      </c>
      <c r="E866" s="50" t="str">
        <f>VLOOKUP(B866,Лист1!$A$2:$M$63190,8,0)</f>
        <v>I</v>
      </c>
      <c r="F866" s="36" t="str">
        <f>VLOOKUP(B866,Лист1!$A$2:$M$63190,9,0)&amp;IF((VLOOKUP(B866,Лист1!$A$2:$M$63190,10,0))&lt;&gt;0,"-"&amp;VLOOKUP(B866,Лист1!$A$2:$M$63190,10,0)&amp;", ",", ")&amp;VLOOKUP(B866,Лист1!$A$2:$M$63190,11,0)&amp;IF((VLOOKUP(B866,Лист1!$A$2:$M$63190,12,0))&lt;&gt;0,", "&amp;VLOOKUP(B866,Лист1!$A$2:$M$63190,12,0),"")</f>
        <v>Алтайский край, КГБУ ДО "СШОР им. К. Костенко"</v>
      </c>
      <c r="G866" s="51" t="s">
        <v>2162</v>
      </c>
      <c r="H866" s="51"/>
      <c r="I866" s="51" t="s">
        <v>2195</v>
      </c>
      <c r="J866" s="49"/>
      <c r="K866" s="36" t="str">
        <f>VLOOKUP(B866,Лист1!$A$2:$M$63190,13,0)</f>
        <v>Самсонова Н.В.</v>
      </c>
    </row>
    <row r="867" spans="1:12" ht="17.25" customHeight="1" x14ac:dyDescent="0.2">
      <c r="A867" s="49"/>
      <c r="B867" s="49">
        <v>9448</v>
      </c>
      <c r="C867" s="36" t="str">
        <f>VLOOKUP(B867,Лист1!$A$2:$M$63190,2,0)&amp;" "&amp;VLOOKUP(B867,Лист1!$A$2:$M$63190,3,0)</f>
        <v>Серажетдинов Даниил</v>
      </c>
      <c r="D867" s="50">
        <f>VLOOKUP(B867,Лист1!$A$2:$M$63190,7,0)</f>
        <v>2010</v>
      </c>
      <c r="E867" s="50" t="str">
        <f>VLOOKUP(B867,Лист1!$A$2:$M$63190,8,0)</f>
        <v>I</v>
      </c>
      <c r="F867" s="36" t="str">
        <f>VLOOKUP(B867,Лист1!$A$2:$M$63190,9,0)&amp;IF((VLOOKUP(B867,Лист1!$A$2:$M$63190,10,0))&lt;&gt;0,"-"&amp;VLOOKUP(B867,Лист1!$A$2:$M$63190,10,0)&amp;", ",", ")&amp;VLOOKUP(B867,Лист1!$A$2:$M$63190,11,0)&amp;IF((VLOOKUP(B867,Лист1!$A$2:$M$63190,12,0))&lt;&gt;0,", "&amp;VLOOKUP(B867,Лист1!$A$2:$M$63190,12,0),"")</f>
        <v>Алтайский край, КГБУ ДО "СШОР им. К. Костенко"</v>
      </c>
      <c r="G867" s="51"/>
      <c r="H867" s="51"/>
      <c r="I867" s="51"/>
      <c r="J867" s="49"/>
      <c r="K867" s="36" t="str">
        <f>VLOOKUP(B867,Лист1!$A$2:$M$63190,13,0)</f>
        <v>Самсонова Н.В. Волков М.В.</v>
      </c>
    </row>
    <row r="868" spans="1:12" ht="17.25" customHeight="1" x14ac:dyDescent="0.2">
      <c r="A868" s="49">
        <v>2</v>
      </c>
      <c r="B868" s="49">
        <v>9324</v>
      </c>
      <c r="C868" s="36" t="str">
        <f>VLOOKUP(B868,Лист1!$A$2:$M$63190,2,0)&amp;" "&amp;VLOOKUP(B868,Лист1!$A$2:$M$63190,3,0)</f>
        <v>Евстропов Кирилл</v>
      </c>
      <c r="D868" s="50">
        <f>VLOOKUP(B868,Лист1!$A$2:$M$63190,7,0)</f>
        <v>2011</v>
      </c>
      <c r="E868" s="50" t="str">
        <f>VLOOKUP(B868,Лист1!$A$2:$M$63190,8,0)</f>
        <v>I</v>
      </c>
      <c r="F868" s="36" t="str">
        <f>VLOOKUP(B868,Лист1!$A$2:$M$63190,9,0)&amp;IF((VLOOKUP(B868,Лист1!$A$2:$M$63190,10,0))&lt;&gt;0,"-"&amp;VLOOKUP(B868,Лист1!$A$2:$M$63190,10,0)&amp;", ",", ")&amp;VLOOKUP(B868,Лист1!$A$2:$M$63190,11,0)&amp;IF((VLOOKUP(B868,Лист1!$A$2:$M$63190,12,0))&lt;&gt;0,", "&amp;VLOOKUP(B868,Лист1!$A$2:$M$63190,12,0),"")</f>
        <v>Челябинская область, МБУ ДО СШОР №11 г. Челябинска</v>
      </c>
      <c r="G868" s="51" t="s">
        <v>2157</v>
      </c>
      <c r="H868" s="51"/>
      <c r="I868" s="51" t="s">
        <v>2196</v>
      </c>
      <c r="J868" s="49"/>
      <c r="K868" s="36" t="str">
        <f>VLOOKUP(B868,Лист1!$A$2:$M$63190,13,0)</f>
        <v>Коротовских А.А.</v>
      </c>
    </row>
    <row r="869" spans="1:12" ht="17.25" customHeight="1" x14ac:dyDescent="0.2">
      <c r="A869" s="49"/>
      <c r="B869" s="49">
        <v>9349</v>
      </c>
      <c r="C869" s="36" t="str">
        <f>VLOOKUP(B869,Лист1!$A$2:$M$63190,2,0)&amp;" "&amp;VLOOKUP(B869,Лист1!$A$2:$M$63190,3,0)</f>
        <v>Матаев Иван</v>
      </c>
      <c r="D869" s="50">
        <f>VLOOKUP(B869,Лист1!$A$2:$M$63190,7,0)</f>
        <v>2010</v>
      </c>
      <c r="E869" s="50" t="str">
        <f>VLOOKUP(B869,Лист1!$A$2:$M$63190,8,0)</f>
        <v>II</v>
      </c>
      <c r="F869" s="36" t="str">
        <f>VLOOKUP(B869,Лист1!$A$2:$M$63190,9,0)&amp;IF((VLOOKUP(B869,Лист1!$A$2:$M$63190,10,0))&lt;&gt;0,"-"&amp;VLOOKUP(B869,Лист1!$A$2:$M$63190,10,0)&amp;", ",", ")&amp;VLOOKUP(B869,Лист1!$A$2:$M$63190,11,0)&amp;IF((VLOOKUP(B869,Лист1!$A$2:$M$63190,12,0))&lt;&gt;0,", "&amp;VLOOKUP(B869,Лист1!$A$2:$M$63190,12,0),"")</f>
        <v>Челябинская область, МБУ ДО СШОР №11 г. Челябинска</v>
      </c>
      <c r="G869" s="51"/>
      <c r="H869" s="51"/>
      <c r="I869" s="51"/>
      <c r="J869" s="49"/>
      <c r="K869" s="36" t="str">
        <f>VLOOKUP(B869,Лист1!$A$2:$M$63190,13,0)</f>
        <v>Коротовских А.А.</v>
      </c>
    </row>
    <row r="870" spans="1:12" ht="17.25" customHeight="1" x14ac:dyDescent="0.2">
      <c r="A870" s="49">
        <v>3</v>
      </c>
      <c r="B870" s="49">
        <v>9319</v>
      </c>
      <c r="C870" s="36" t="str">
        <f>VLOOKUP(B870,Лист1!$A$2:$M$63190,2,0)&amp;" "&amp;VLOOKUP(B870,Лист1!$A$2:$M$63190,3,0)</f>
        <v>Куликов Глеб</v>
      </c>
      <c r="D870" s="50">
        <f>VLOOKUP(B870,Лист1!$A$2:$M$63190,7,0)</f>
        <v>2011</v>
      </c>
      <c r="E870" s="50" t="str">
        <f>VLOOKUP(B870,Лист1!$A$2:$M$63190,8,0)</f>
        <v>II</v>
      </c>
      <c r="F870" s="36" t="str">
        <f>VLOOKUP(B870,Лист1!$A$2:$M$63190,9,0)&amp;IF((VLOOKUP(B870,Лист1!$A$2:$M$63190,10,0))&lt;&gt;0,"-"&amp;VLOOKUP(B870,Лист1!$A$2:$M$63190,10,0)&amp;", ",", ")&amp;VLOOKUP(B870,Лист1!$A$2:$M$63190,11,0)&amp;IF((VLOOKUP(B870,Лист1!$A$2:$M$63190,12,0))&lt;&gt;0,", "&amp;VLOOKUP(B870,Лист1!$A$2:$M$63190,12,0),"")</f>
        <v>Челябинская область, МБУ ДО СШОР №11 г. Челябинска</v>
      </c>
      <c r="G870" s="51" t="s">
        <v>2159</v>
      </c>
      <c r="H870" s="51"/>
      <c r="I870" s="51" t="s">
        <v>2197</v>
      </c>
      <c r="J870" s="49"/>
      <c r="K870" s="36" t="str">
        <f>VLOOKUP(B870,Лист1!$A$2:$M$63190,13,0)</f>
        <v>Рыбакова Е.Е., Рыбаков В.П.</v>
      </c>
    </row>
    <row r="871" spans="1:12" ht="17.25" customHeight="1" x14ac:dyDescent="0.2">
      <c r="A871" s="49"/>
      <c r="B871" s="49">
        <v>9348</v>
      </c>
      <c r="C871" s="36" t="str">
        <f>VLOOKUP(B871,Лист1!$A$2:$M$63190,2,0)&amp;" "&amp;VLOOKUP(B871,Лист1!$A$2:$M$63190,3,0)</f>
        <v>Куликов Николай</v>
      </c>
      <c r="D871" s="50">
        <f>VLOOKUP(B871,Лист1!$A$2:$M$63190,7,0)</f>
        <v>2011</v>
      </c>
      <c r="E871" s="50" t="str">
        <f>VLOOKUP(B871,Лист1!$A$2:$M$63190,8,0)</f>
        <v>II</v>
      </c>
      <c r="F871" s="36" t="str">
        <f>VLOOKUP(B871,Лист1!$A$2:$M$63190,9,0)&amp;IF((VLOOKUP(B871,Лист1!$A$2:$M$63190,10,0))&lt;&gt;0,"-"&amp;VLOOKUP(B871,Лист1!$A$2:$M$63190,10,0)&amp;", ",", ")&amp;VLOOKUP(B871,Лист1!$A$2:$M$63190,11,0)&amp;IF((VLOOKUP(B871,Лист1!$A$2:$M$63190,12,0))&lt;&gt;0,", "&amp;VLOOKUP(B871,Лист1!$A$2:$M$63190,12,0),"")</f>
        <v>Челябинская область, МБУ ДО СШОР №11 г. Челябинска</v>
      </c>
      <c r="G871" s="51"/>
      <c r="H871" s="51"/>
      <c r="I871" s="51"/>
      <c r="J871" s="49"/>
      <c r="K871" s="36" t="str">
        <f>VLOOKUP(B871,Лист1!$A$2:$M$63190,13,0)</f>
        <v>Рыбаков В.П., Рыбакова Е.Е.</v>
      </c>
    </row>
    <row r="872" spans="1:12" ht="17.25" customHeight="1" x14ac:dyDescent="0.2">
      <c r="A872" s="49">
        <v>4</v>
      </c>
      <c r="B872" s="49">
        <v>9438</v>
      </c>
      <c r="C872" s="36" t="str">
        <f>VLOOKUP(B872,Лист1!$A$2:$M$63190,2,0)&amp;" "&amp;VLOOKUP(B872,Лист1!$A$2:$M$63190,3,0)</f>
        <v>Шнякин Александр</v>
      </c>
      <c r="D872" s="50">
        <f>VLOOKUP(B872,Лист1!$A$2:$M$63190,7,0)</f>
        <v>2010</v>
      </c>
      <c r="E872" s="50" t="str">
        <f>VLOOKUP(B872,Лист1!$A$2:$M$63190,8,0)</f>
        <v>1 юн.</v>
      </c>
      <c r="F872" s="36" t="str">
        <f>VLOOKUP(B872,Лист1!$A$2:$M$63190,9,0)&amp;IF((VLOOKUP(B872,Лист1!$A$2:$M$63190,10,0))&lt;&gt;0,"-"&amp;VLOOKUP(B872,Лист1!$A$2:$M$63190,10,0)&amp;", ",", ")&amp;VLOOKUP(B872,Лист1!$A$2:$M$63190,11,0)&amp;IF((VLOOKUP(B872,Лист1!$A$2:$M$63190,12,0))&lt;&gt;0,", "&amp;VLOOKUP(B872,Лист1!$A$2:$M$63190,12,0),"")</f>
        <v>Алтайский край, КГБУ ДО "СШОР им. К. Костенко"</v>
      </c>
      <c r="G872" s="51" t="s">
        <v>2158</v>
      </c>
      <c r="H872" s="51"/>
      <c r="I872" s="51" t="s">
        <v>2198</v>
      </c>
      <c r="J872" s="49"/>
      <c r="K872" s="36" t="str">
        <f>VLOOKUP(B872,Лист1!$A$2:$M$63190,13,0)</f>
        <v>Самсонова Н.В.</v>
      </c>
    </row>
    <row r="873" spans="1:12" ht="17.25" customHeight="1" x14ac:dyDescent="0.2">
      <c r="A873" s="49"/>
      <c r="B873" s="49">
        <v>9449</v>
      </c>
      <c r="C873" s="36" t="str">
        <f>VLOOKUP(B873,Лист1!$A$2:$M$63190,2,0)&amp;" "&amp;VLOOKUP(B873,Лист1!$A$2:$M$63190,3,0)</f>
        <v>Гребенкин Захар</v>
      </c>
      <c r="D873" s="50">
        <f>VLOOKUP(B873,Лист1!$A$2:$M$63190,7,0)</f>
        <v>2010</v>
      </c>
      <c r="E873" s="50" t="str">
        <f>VLOOKUP(B873,Лист1!$A$2:$M$63190,8,0)</f>
        <v>1 юн.</v>
      </c>
      <c r="F873" s="36" t="str">
        <f>VLOOKUP(B873,Лист1!$A$2:$M$63190,9,0)&amp;IF((VLOOKUP(B873,Лист1!$A$2:$M$63190,10,0))&lt;&gt;0,"-"&amp;VLOOKUP(B873,Лист1!$A$2:$M$63190,10,0)&amp;", ",", ")&amp;VLOOKUP(B873,Лист1!$A$2:$M$63190,11,0)&amp;IF((VLOOKUP(B873,Лист1!$A$2:$M$63190,12,0))&lt;&gt;0,", "&amp;VLOOKUP(B873,Лист1!$A$2:$M$63190,12,0),"")</f>
        <v>Алтайский край, КГБУ ДО "СШОР им. К. Костенко"</v>
      </c>
      <c r="G873" s="51"/>
      <c r="H873" s="51"/>
      <c r="I873" s="51"/>
      <c r="J873" s="49"/>
      <c r="K873" s="36" t="str">
        <f>VLOOKUP(B873,Лист1!$A$2:$M$63190,13,0)</f>
        <v>Романов Д.С., Самсонова Н.В.</v>
      </c>
    </row>
    <row r="874" spans="1:12" ht="17.25" customHeight="1" x14ac:dyDescent="0.2">
      <c r="A874" s="49">
        <v>5</v>
      </c>
      <c r="B874" s="49">
        <v>9318</v>
      </c>
      <c r="C874" s="36" t="str">
        <f>VLOOKUP(B874,Лист1!$A$2:$M$63190,2,0)&amp;" "&amp;VLOOKUP(B874,Лист1!$A$2:$M$63190,3,0)</f>
        <v>Зинуров Вадим</v>
      </c>
      <c r="D874" s="50">
        <f>VLOOKUP(B874,Лист1!$A$2:$M$63190,7,0)</f>
        <v>2010</v>
      </c>
      <c r="E874" s="50" t="str">
        <f>VLOOKUP(B874,Лист1!$A$2:$M$63190,8,0)</f>
        <v>II</v>
      </c>
      <c r="F874" s="36" t="str">
        <f>VLOOKUP(B874,Лист1!$A$2:$M$63190,9,0)&amp;IF((VLOOKUP(B874,Лист1!$A$2:$M$63190,10,0))&lt;&gt;0,"-"&amp;VLOOKUP(B874,Лист1!$A$2:$M$63190,10,0)&amp;", ",", ")&amp;VLOOKUP(B874,Лист1!$A$2:$M$63190,11,0)&amp;IF((VLOOKUP(B874,Лист1!$A$2:$M$63190,12,0))&lt;&gt;0,", "&amp;VLOOKUP(B874,Лист1!$A$2:$M$63190,12,0),"")</f>
        <v>Челябинская область, МБУ ДО СШОР №11 г. Челябинска</v>
      </c>
      <c r="G874" s="51" t="s">
        <v>2163</v>
      </c>
      <c r="H874" s="51"/>
      <c r="I874" s="51" t="s">
        <v>2199</v>
      </c>
      <c r="J874" s="49"/>
      <c r="K874" s="36" t="str">
        <f>VLOOKUP(B874,Лист1!$A$2:$M$63190,13,0)</f>
        <v>Коротовских А.А.</v>
      </c>
    </row>
    <row r="875" spans="1:12" ht="17.25" customHeight="1" x14ac:dyDescent="0.2">
      <c r="A875" s="52"/>
      <c r="B875" s="49">
        <v>9350</v>
      </c>
      <c r="C875" s="36" t="str">
        <f>VLOOKUP(B875,Лист1!$A$2:$M$63190,2,0)&amp;" "&amp;VLOOKUP(B875,Лист1!$A$2:$M$63190,3,0)</f>
        <v>Степанов Матвей</v>
      </c>
      <c r="D875" s="50">
        <f>VLOOKUP(B875,Лист1!$A$2:$M$63190,7,0)</f>
        <v>2011</v>
      </c>
      <c r="E875" s="50" t="str">
        <f>VLOOKUP(B875,Лист1!$A$2:$M$63190,8,0)</f>
        <v>II</v>
      </c>
      <c r="F875" s="36" t="str">
        <f>VLOOKUP(B875,Лист1!$A$2:$M$63190,9,0)&amp;IF((VLOOKUP(B875,Лист1!$A$2:$M$63190,10,0))&lt;&gt;0,"-"&amp;VLOOKUP(B875,Лист1!$A$2:$M$63190,10,0)&amp;", ",", ")&amp;VLOOKUP(B875,Лист1!$A$2:$M$63190,11,0)&amp;IF((VLOOKUP(B875,Лист1!$A$2:$M$63190,12,0))&lt;&gt;0,", "&amp;VLOOKUP(B875,Лист1!$A$2:$M$63190,12,0),"")</f>
        <v>Челябинская область, МБУ ДО СШОР №11 г. Челябинска</v>
      </c>
      <c r="G875" s="51"/>
      <c r="H875" s="51"/>
      <c r="I875" s="51"/>
      <c r="J875" s="49"/>
      <c r="K875" s="36" t="str">
        <f>VLOOKUP(B875,Лист1!$A$2:$M$63190,13,0)</f>
        <v>Рыбаков В.П., Рыбакова Е.Е.</v>
      </c>
    </row>
    <row r="876" spans="1:12" ht="17.25" customHeight="1" x14ac:dyDescent="0.2">
      <c r="A876" s="49">
        <v>6</v>
      </c>
      <c r="B876" s="49">
        <v>9393</v>
      </c>
      <c r="C876" s="36" t="str">
        <f>VLOOKUP(B876,Лист1!$A$2:$M$63190,2,0)&amp;" "&amp;VLOOKUP(B876,Лист1!$A$2:$M$63190,3,0)</f>
        <v>Тимченко Матвей</v>
      </c>
      <c r="D876" s="50">
        <f>VLOOKUP(B876,Лист1!$A$2:$M$63190,7,0)</f>
        <v>2011</v>
      </c>
      <c r="E876" s="50" t="str">
        <f>VLOOKUP(B876,Лист1!$A$2:$M$63190,8,0)</f>
        <v>1 юн.</v>
      </c>
      <c r="F876" s="36" t="str">
        <f>VLOOKUP(B876,Лист1!$A$2:$M$63190,9,0)&amp;IF((VLOOKUP(B876,Лист1!$A$2:$M$63190,10,0))&lt;&gt;0,"-"&amp;VLOOKUP(B876,Лист1!$A$2:$M$63190,10,0)&amp;", ",", ")&amp;VLOOKUP(B876,Лист1!$A$2:$M$63190,11,0)&amp;IF((VLOOKUP(B876,Лист1!$A$2:$M$63190,12,0))&lt;&gt;0,", "&amp;VLOOKUP(B876,Лист1!$A$2:$M$63190,12,0),"")</f>
        <v>Омская область, БУ ДО города Омска «СШОР №3»</v>
      </c>
      <c r="G876" s="51" t="s">
        <v>2160</v>
      </c>
      <c r="H876" s="51"/>
      <c r="I876" s="51" t="s">
        <v>2200</v>
      </c>
      <c r="J876" s="49"/>
      <c r="K876" s="36" t="str">
        <f>VLOOKUP(B876,Лист1!$A$2:$M$63190,13,0)</f>
        <v>Мусс О.В.</v>
      </c>
    </row>
    <row r="877" spans="1:12" ht="17.25" customHeight="1" x14ac:dyDescent="0.2">
      <c r="A877" s="49"/>
      <c r="B877" s="49">
        <v>9358</v>
      </c>
      <c r="C877" s="36" t="str">
        <f>VLOOKUP(B877,Лист1!$A$2:$M$63190,2,0)&amp;" "&amp;VLOOKUP(B877,Лист1!$A$2:$M$63190,3,0)</f>
        <v>Гаврилов Никита</v>
      </c>
      <c r="D877" s="50">
        <f>VLOOKUP(B877,Лист1!$A$2:$M$63190,7,0)</f>
        <v>2010</v>
      </c>
      <c r="E877" s="50" t="str">
        <f>VLOOKUP(B877,Лист1!$A$2:$M$63190,8,0)</f>
        <v>II</v>
      </c>
      <c r="F877" s="36" t="str">
        <f>VLOOKUP(B877,Лист1!$A$2:$M$63190,9,0)&amp;IF((VLOOKUP(B877,Лист1!$A$2:$M$63190,10,0))&lt;&gt;0,"-"&amp;VLOOKUP(B877,Лист1!$A$2:$M$63190,10,0)&amp;", ",", ")&amp;VLOOKUP(B877,Лист1!$A$2:$M$63190,11,0)&amp;IF((VLOOKUP(B877,Лист1!$A$2:$M$63190,12,0))&lt;&gt;0,", "&amp;VLOOKUP(B877,Лист1!$A$2:$M$63190,12,0),"")</f>
        <v>Омская область, БУ ДО города Омска «СШОР №3»</v>
      </c>
      <c r="G877" s="51"/>
      <c r="H877" s="51"/>
      <c r="I877" s="51"/>
      <c r="J877" s="49"/>
      <c r="K877" s="36" t="str">
        <f>VLOOKUP(B877,Лист1!$A$2:$M$63190,13,0)</f>
        <v>Садонцев П.В.</v>
      </c>
    </row>
    <row r="878" spans="1:12" ht="17.25" customHeight="1" x14ac:dyDescent="0.2">
      <c r="A878" s="49">
        <v>7</v>
      </c>
      <c r="B878" s="49">
        <v>9337</v>
      </c>
      <c r="C878" s="36" t="str">
        <f>VLOOKUP(B878,Лист1!$A$2:$M$63190,2,0)&amp;" "&amp;VLOOKUP(B878,Лист1!$A$2:$M$63190,3,0)</f>
        <v>Малев Роман</v>
      </c>
      <c r="D878" s="50">
        <f>VLOOKUP(B878,Лист1!$A$2:$M$63190,7,0)</f>
        <v>2011</v>
      </c>
      <c r="E878" s="50" t="str">
        <f>VLOOKUP(B878,Лист1!$A$2:$M$63190,8,0)</f>
        <v>III</v>
      </c>
      <c r="F878" s="36" t="str">
        <f>VLOOKUP(B878,Лист1!$A$2:$M$63190,9,0)&amp;IF((VLOOKUP(B878,Лист1!$A$2:$M$63190,10,0))&lt;&gt;0,"-"&amp;VLOOKUP(B878,Лист1!$A$2:$M$63190,10,0)&amp;", ",", ")&amp;VLOOKUP(B878,Лист1!$A$2:$M$63190,11,0)&amp;IF((VLOOKUP(B878,Лист1!$A$2:$M$63190,12,0))&lt;&gt;0,", "&amp;VLOOKUP(B878,Лист1!$A$2:$M$63190,12,0),"")</f>
        <v>Свердловская область, МБОУ ДО СШ ВИР</v>
      </c>
      <c r="G878" s="51" t="s">
        <v>2161</v>
      </c>
      <c r="H878" s="51"/>
      <c r="I878" s="51" t="s">
        <v>2201</v>
      </c>
      <c r="J878" s="49"/>
      <c r="K878" s="36" t="str">
        <f>VLOOKUP(B878,Лист1!$A$2:$M$63190,13,0)</f>
        <v>Подчиненова Н.А.</v>
      </c>
    </row>
    <row r="879" spans="1:12" ht="17.25" customHeight="1" x14ac:dyDescent="0.2">
      <c r="A879" s="49"/>
      <c r="B879" s="49">
        <v>9376</v>
      </c>
      <c r="C879" s="36" t="str">
        <f>VLOOKUP(B879,Лист1!$A$2:$M$63190,2,0)&amp;" "&amp;VLOOKUP(B879,Лист1!$A$2:$M$63190,3,0)</f>
        <v>Чуркин Егор</v>
      </c>
      <c r="D879" s="50">
        <f>VLOOKUP(B879,Лист1!$A$2:$M$63190,7,0)</f>
        <v>2011</v>
      </c>
      <c r="E879" s="50" t="str">
        <f>VLOOKUP(B879,Лист1!$A$2:$M$63190,8,0)</f>
        <v>1 юн.</v>
      </c>
      <c r="F879" s="36" t="str">
        <f>VLOOKUP(B879,Лист1!$A$2:$M$63190,9,0)&amp;IF((VLOOKUP(B879,Лист1!$A$2:$M$63190,10,0))&lt;&gt;0,"-"&amp;VLOOKUP(B879,Лист1!$A$2:$M$63190,10,0)&amp;", ",", ")&amp;VLOOKUP(B879,Лист1!$A$2:$M$63190,11,0)&amp;IF((VLOOKUP(B879,Лист1!$A$2:$M$63190,12,0))&lt;&gt;0,", "&amp;VLOOKUP(B879,Лист1!$A$2:$M$63190,12,0),"")</f>
        <v>Свердловская область, МБОУ ДО СШ "Виктория"</v>
      </c>
      <c r="G879" s="51"/>
      <c r="H879" s="51"/>
      <c r="I879" s="51"/>
      <c r="J879" s="49"/>
      <c r="K879" s="36" t="str">
        <f>VLOOKUP(B879,Лист1!$A$2:$M$63190,13,0)</f>
        <v>Кожин С.Ю.</v>
      </c>
    </row>
    <row r="880" spans="1:12" ht="17.25" customHeight="1" x14ac:dyDescent="0.2">
      <c r="A880" s="49">
        <v>8</v>
      </c>
      <c r="B880" s="49">
        <v>9375</v>
      </c>
      <c r="C880" s="36" t="str">
        <f>VLOOKUP(B880,Лист1!$A$2:$M$63190,2,0)&amp;" "&amp;VLOOKUP(B880,Лист1!$A$2:$M$63190,3,0)</f>
        <v>Лукин Андрей</v>
      </c>
      <c r="D880" s="50">
        <f>VLOOKUP(B880,Лист1!$A$2:$M$63190,7,0)</f>
        <v>2010</v>
      </c>
      <c r="E880" s="50" t="str">
        <f>VLOOKUP(B880,Лист1!$A$2:$M$63190,8,0)</f>
        <v>III</v>
      </c>
      <c r="F880" s="36" t="str">
        <f>VLOOKUP(B880,Лист1!$A$2:$M$63190,9,0)&amp;IF((VLOOKUP(B880,Лист1!$A$2:$M$63190,10,0))&lt;&gt;0,"-"&amp;VLOOKUP(B880,Лист1!$A$2:$M$63190,10,0)&amp;", ",", ")&amp;VLOOKUP(B880,Лист1!$A$2:$M$63190,11,0)&amp;IF((VLOOKUP(B880,Лист1!$A$2:$M$63190,12,0))&lt;&gt;0,", "&amp;VLOOKUP(B880,Лист1!$A$2:$M$63190,12,0),"")</f>
        <v>Свердловская область, МБОУ ДО СШ "Виктория"</v>
      </c>
      <c r="G880" s="51" t="s">
        <v>2164</v>
      </c>
      <c r="H880" s="51"/>
      <c r="I880" s="51" t="s">
        <v>2202</v>
      </c>
      <c r="J880" s="49"/>
      <c r="K880" s="36" t="str">
        <f>VLOOKUP(B880,Лист1!$A$2:$M$63190,13,0)</f>
        <v>Горбунов А.П.</v>
      </c>
    </row>
    <row r="881" spans="1:12" ht="17.25" customHeight="1" x14ac:dyDescent="0.2">
      <c r="A881" s="49"/>
      <c r="B881" s="49">
        <v>9374</v>
      </c>
      <c r="C881" s="36" t="str">
        <f>VLOOKUP(B881,Лист1!$A$2:$M$63190,2,0)&amp;" "&amp;VLOOKUP(B881,Лист1!$A$2:$M$63190,3,0)</f>
        <v>Князев Алексей</v>
      </c>
      <c r="D881" s="50">
        <f>VLOOKUP(B881,Лист1!$A$2:$M$63190,7,0)</f>
        <v>2010</v>
      </c>
      <c r="E881" s="50" t="str">
        <f>VLOOKUP(B881,Лист1!$A$2:$M$63190,8,0)</f>
        <v>II</v>
      </c>
      <c r="F881" s="36" t="str">
        <f>VLOOKUP(B881,Лист1!$A$2:$M$63190,9,0)&amp;IF((VLOOKUP(B881,Лист1!$A$2:$M$63190,10,0))&lt;&gt;0,"-"&amp;VLOOKUP(B881,Лист1!$A$2:$M$63190,10,0)&amp;", ",", ")&amp;VLOOKUP(B881,Лист1!$A$2:$M$63190,11,0)&amp;IF((VLOOKUP(B881,Лист1!$A$2:$M$63190,12,0))&lt;&gt;0,", "&amp;VLOOKUP(B881,Лист1!$A$2:$M$63190,12,0),"")</f>
        <v>Свердловская область, МБОУ ДО СШ "Виктория"</v>
      </c>
      <c r="G881" s="51"/>
      <c r="H881" s="51"/>
      <c r="I881" s="51"/>
      <c r="J881" s="49"/>
      <c r="K881" s="36" t="str">
        <f>VLOOKUP(B881,Лист1!$A$2:$M$63190,13,0)</f>
        <v>Горбунов А.П.</v>
      </c>
    </row>
    <row r="882" spans="1:12" ht="17.25" customHeight="1" x14ac:dyDescent="0.2">
      <c r="A882" s="49">
        <v>9</v>
      </c>
      <c r="B882" s="49">
        <v>9451</v>
      </c>
      <c r="C882" s="36" t="str">
        <f>VLOOKUP(B882,Лист1!$A$2:$M$63190,2,0)&amp;" "&amp;VLOOKUP(B882,Лист1!$A$2:$M$63190,3,0)</f>
        <v>Оркин Алексей</v>
      </c>
      <c r="D882" s="50">
        <f>VLOOKUP(B882,Лист1!$A$2:$M$63190,7,0)</f>
        <v>2011</v>
      </c>
      <c r="E882" s="50" t="str">
        <f>VLOOKUP(B882,Лист1!$A$2:$M$63190,8,0)</f>
        <v>1 юн.</v>
      </c>
      <c r="F882" s="36" t="str">
        <f>VLOOKUP(B882,Лист1!$A$2:$M$63190,9,0)&amp;IF((VLOOKUP(B882,Лист1!$A$2:$M$63190,10,0))&lt;&gt;0,"-"&amp;VLOOKUP(B882,Лист1!$A$2:$M$63190,10,0)&amp;", ",", ")&amp;VLOOKUP(B882,Лист1!$A$2:$M$63190,11,0)&amp;IF((VLOOKUP(B882,Лист1!$A$2:$M$63190,12,0))&lt;&gt;0,", "&amp;VLOOKUP(B882,Лист1!$A$2:$M$63190,12,0),"")</f>
        <v>Алтайский край, КГБУ ДО "СШОР им. К. Костенко"</v>
      </c>
      <c r="G882" s="51" t="s">
        <v>2165</v>
      </c>
      <c r="H882" s="51"/>
      <c r="I882" s="51" t="s">
        <v>2203</v>
      </c>
      <c r="J882" s="49"/>
      <c r="K882" s="36" t="str">
        <f>VLOOKUP(B882,Лист1!$A$2:$M$63190,13,0)</f>
        <v>Романов Д.С.</v>
      </c>
    </row>
    <row r="883" spans="1:12" ht="17.25" customHeight="1" x14ac:dyDescent="0.2">
      <c r="A883" s="49"/>
      <c r="B883" s="49">
        <v>9475</v>
      </c>
      <c r="C883" s="36" t="str">
        <f>VLOOKUP(B883,Лист1!$A$2:$M$63190,2,0)&amp;" "&amp;VLOOKUP(B883,Лист1!$A$2:$M$63190,3,0)</f>
        <v>Маркелов Андрей</v>
      </c>
      <c r="D883" s="50">
        <f>VLOOKUP(B883,Лист1!$A$2:$M$63190,7,0)</f>
        <v>2011</v>
      </c>
      <c r="E883" s="50" t="str">
        <f>VLOOKUP(B883,Лист1!$A$2:$M$63190,8,0)</f>
        <v>1 юн.</v>
      </c>
      <c r="F883" s="36" t="str">
        <f>VLOOKUP(B883,Лист1!$A$2:$M$63190,9,0)&amp;IF((VLOOKUP(B883,Лист1!$A$2:$M$63190,10,0))&lt;&gt;0,"-"&amp;VLOOKUP(B883,Лист1!$A$2:$M$63190,10,0)&amp;", ",", ")&amp;VLOOKUP(B883,Лист1!$A$2:$M$63190,11,0)&amp;IF((VLOOKUP(B883,Лист1!$A$2:$M$63190,12,0))&lt;&gt;0,", "&amp;VLOOKUP(B883,Лист1!$A$2:$M$63190,12,0),"")</f>
        <v>Алтайский край, КГБУ ДО "СШОР им. К. Костенко"</v>
      </c>
      <c r="G883" s="51"/>
      <c r="H883" s="51"/>
      <c r="I883" s="51"/>
      <c r="J883" s="49"/>
      <c r="K883" s="36" t="str">
        <f>VLOOKUP(B883,Лист1!$A$2:$M$63190,13,0)</f>
        <v>Масленников С.А.</v>
      </c>
    </row>
    <row r="884" spans="1:12" ht="17.25" customHeight="1" x14ac:dyDescent="0.2">
      <c r="A884" s="49" t="s">
        <v>1072</v>
      </c>
      <c r="B884" s="49">
        <v>9343</v>
      </c>
      <c r="C884" s="36" t="str">
        <f>VLOOKUP(B884,Лист1!$A$2:$M$63190,2,0)&amp;" "&amp;VLOOKUP(B884,Лист1!$A$2:$M$63190,3,0)</f>
        <v>Суворов Ярослав</v>
      </c>
      <c r="D884" s="50">
        <f>VLOOKUP(B884,Лист1!$A$2:$M$63190,7,0)</f>
        <v>2011</v>
      </c>
      <c r="E884" s="50" t="str">
        <f>VLOOKUP(B884,Лист1!$A$2:$M$63190,8,0)</f>
        <v>III</v>
      </c>
      <c r="F884" s="36" t="str">
        <f>VLOOKUP(B884,Лист1!$A$2:$M$63190,9,0)&amp;IF((VLOOKUP(B884,Лист1!$A$2:$M$63190,10,0))&lt;&gt;0,"-"&amp;VLOOKUP(B884,Лист1!$A$2:$M$63190,10,0)&amp;", ",", ")&amp;VLOOKUP(B884,Лист1!$A$2:$M$63190,11,0)&amp;IF((VLOOKUP(B884,Лист1!$A$2:$M$63190,12,0))&lt;&gt;0,", "&amp;VLOOKUP(B884,Лист1!$A$2:$M$63190,12,0),"")</f>
        <v>Свердловская область, МБОУ ДО СШ ВИР</v>
      </c>
      <c r="G884" s="51" t="s">
        <v>953</v>
      </c>
      <c r="H884" s="51"/>
      <c r="I884" s="51"/>
      <c r="J884" s="49"/>
      <c r="K884" s="36" t="str">
        <f>VLOOKUP(B884,Лист1!$A$2:$M$63190,13,0)</f>
        <v>Кильметова Т.А.</v>
      </c>
    </row>
    <row r="885" spans="1:12" ht="17.25" customHeight="1" x14ac:dyDescent="0.2">
      <c r="A885" s="49"/>
      <c r="B885" s="49">
        <v>9342</v>
      </c>
      <c r="C885" s="36" t="str">
        <f>VLOOKUP(B885,Лист1!$A$2:$M$63190,2,0)&amp;" "&amp;VLOOKUP(B885,Лист1!$A$2:$M$63190,3,0)</f>
        <v>Утямышев Артем</v>
      </c>
      <c r="D885" s="50">
        <f>VLOOKUP(B885,Лист1!$A$2:$M$63190,7,0)</f>
        <v>2011</v>
      </c>
      <c r="E885" s="50" t="str">
        <f>VLOOKUP(B885,Лист1!$A$2:$M$63190,8,0)</f>
        <v>III</v>
      </c>
      <c r="F885" s="36" t="str">
        <f>VLOOKUP(B885,Лист1!$A$2:$M$63190,9,0)&amp;IF((VLOOKUP(B885,Лист1!$A$2:$M$63190,10,0))&lt;&gt;0,"-"&amp;VLOOKUP(B885,Лист1!$A$2:$M$63190,10,0)&amp;", ",", ")&amp;VLOOKUP(B885,Лист1!$A$2:$M$63190,11,0)&amp;IF((VLOOKUP(B885,Лист1!$A$2:$M$63190,12,0))&lt;&gt;0,", "&amp;VLOOKUP(B885,Лист1!$A$2:$M$63190,12,0),"")</f>
        <v>Свердловская область, МБОУ ДО СШ ВИР</v>
      </c>
      <c r="G885" s="51"/>
      <c r="H885" s="51"/>
      <c r="I885" s="51"/>
      <c r="J885" s="49"/>
      <c r="K885" s="36" t="str">
        <f>VLOOKUP(B885,Лист1!$A$2:$M$63190,13,0)</f>
        <v>Кильметова Т.А.</v>
      </c>
    </row>
    <row r="886" spans="1:12" ht="17.25" customHeight="1" x14ac:dyDescent="0.2">
      <c r="A886" s="49" t="s">
        <v>1072</v>
      </c>
      <c r="B886" s="49">
        <v>9339</v>
      </c>
      <c r="C886" s="36" t="str">
        <f>VLOOKUP(B886,Лист1!$A$2:$M$63190,2,0)&amp;" "&amp;VLOOKUP(B886,Лист1!$A$2:$M$63190,3,0)</f>
        <v>Сикачев Егор</v>
      </c>
      <c r="D886" s="50">
        <f>VLOOKUP(B886,Лист1!$A$2:$M$63190,7,0)</f>
        <v>2010</v>
      </c>
      <c r="E886" s="50" t="str">
        <f>VLOOKUP(B886,Лист1!$A$2:$M$63190,8,0)</f>
        <v>I</v>
      </c>
      <c r="F886" s="36" t="str">
        <f>VLOOKUP(B886,Лист1!$A$2:$M$63190,9,0)&amp;IF((VLOOKUP(B886,Лист1!$A$2:$M$63190,10,0))&lt;&gt;0,"-"&amp;VLOOKUP(B886,Лист1!$A$2:$M$63190,10,0)&amp;", ",", ")&amp;VLOOKUP(B886,Лист1!$A$2:$M$63190,11,0)&amp;IF((VLOOKUP(B886,Лист1!$A$2:$M$63190,12,0))&lt;&gt;0,", "&amp;VLOOKUP(B886,Лист1!$A$2:$M$63190,12,0),"")</f>
        <v>Свердловская область, МБОУ ДО СШ ВИР</v>
      </c>
      <c r="G886" s="51" t="s">
        <v>1235</v>
      </c>
      <c r="H886" s="51"/>
      <c r="I886" s="51"/>
      <c r="J886" s="49"/>
      <c r="K886" s="36" t="str">
        <f>VLOOKUP(B886,Лист1!$A$2:$M$63190,13,0)</f>
        <v>Кильметова Т.А.</v>
      </c>
    </row>
    <row r="887" spans="1:12" ht="17.25" customHeight="1" x14ac:dyDescent="0.2">
      <c r="A887" s="49"/>
      <c r="B887" s="49">
        <v>9380</v>
      </c>
      <c r="C887" s="36" t="str">
        <f>VLOOKUP(B887,Лист1!$A$2:$M$63190,2,0)&amp;" "&amp;VLOOKUP(B887,Лист1!$A$2:$M$63190,3,0)</f>
        <v>Батуев Александр</v>
      </c>
      <c r="D887" s="50">
        <f>VLOOKUP(B887,Лист1!$A$2:$M$63190,7,0)</f>
        <v>2011</v>
      </c>
      <c r="E887" s="50" t="str">
        <f>VLOOKUP(B887,Лист1!$A$2:$M$63190,8,0)</f>
        <v>II</v>
      </c>
      <c r="F887" s="36" t="str">
        <f>VLOOKUP(B887,Лист1!$A$2:$M$63190,9,0)&amp;IF((VLOOKUP(B887,Лист1!$A$2:$M$63190,10,0))&lt;&gt;0,"-"&amp;VLOOKUP(B887,Лист1!$A$2:$M$63190,10,0)&amp;", ",", ")&amp;VLOOKUP(B887,Лист1!$A$2:$M$63190,11,0)&amp;IF((VLOOKUP(B887,Лист1!$A$2:$M$63190,12,0))&lt;&gt;0,", "&amp;VLOOKUP(B887,Лист1!$A$2:$M$63190,12,0),"")</f>
        <v>Свердловская область, МБОУ ДО СШ "Виктория"</v>
      </c>
      <c r="G887" s="51"/>
      <c r="H887" s="51"/>
      <c r="I887" s="51"/>
      <c r="J887" s="49"/>
      <c r="K887" s="36" t="str">
        <f>VLOOKUP(B887,Лист1!$A$2:$M$63190,13,0)</f>
        <v>Горбунова Н.Г.</v>
      </c>
    </row>
    <row r="888" spans="1:12" ht="17.25" customHeight="1" x14ac:dyDescent="0.2">
      <c r="A888" s="82" t="s">
        <v>1666</v>
      </c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48"/>
    </row>
    <row r="889" spans="1:12" ht="17.25" customHeight="1" x14ac:dyDescent="0.2">
      <c r="A889" s="52" t="s">
        <v>902</v>
      </c>
      <c r="B889" s="49">
        <v>6099</v>
      </c>
      <c r="C889" s="36" t="str">
        <f>VLOOKUP(B889,Лист1!$A$2:$M$63190,2,0)&amp;" "&amp;VLOOKUP(B889,Лист1!$A$2:$M$63190,3,0)</f>
        <v>Прозоров Денис</v>
      </c>
      <c r="D889" s="50">
        <f>VLOOKUP(B889,Лист1!$A$2:$M$63190,7,0)</f>
        <v>2006</v>
      </c>
      <c r="E889" s="50" t="str">
        <f>VLOOKUP(B889,Лист1!$A$2:$M$63190,8,0)</f>
        <v>КМС</v>
      </c>
      <c r="F889" s="36" t="str">
        <f>VLOOKUP(B889,Лист1!$A$2:$M$63190,9,0)&amp;IF((VLOOKUP(B889,Лист1!$A$2:$M$63190,10,0))&lt;&gt;0,"-"&amp;VLOOKUP(B889,Лист1!$A$2:$M$63190,10,0)&amp;", ",", ")&amp;VLOOKUP(B889,Лист1!$A$2:$M$63190,11,0)&amp;IF((VLOOKUP(B889,Лист1!$A$2:$M$63190,12,0))&lt;&gt;0,", "&amp;VLOOKUP(B889,Лист1!$A$2:$M$63190,12,0),"")</f>
        <v>Алтайский край, КГБУ СП "СШОР им. К. Костенко"</v>
      </c>
      <c r="G889" s="51"/>
      <c r="H889" s="51"/>
      <c r="I889" s="51" t="s">
        <v>2166</v>
      </c>
      <c r="J889" s="49">
        <v>100</v>
      </c>
      <c r="K889" s="36" t="str">
        <f>VLOOKUP(B889,Лист1!$A$2:$M$63190,13,0)</f>
        <v>Лухнёв Д.С.</v>
      </c>
    </row>
    <row r="890" spans="1:12" ht="17.25" customHeight="1" x14ac:dyDescent="0.2">
      <c r="A890" s="52"/>
      <c r="B890" s="49">
        <v>7371</v>
      </c>
      <c r="C890" s="36" t="str">
        <f>VLOOKUP(B890,Лист1!$A$2:$M$63190,2,0)&amp;" "&amp;VLOOKUP(B890,Лист1!$A$2:$M$63190,3,0)</f>
        <v>Самсонов Демид</v>
      </c>
      <c r="D890" s="50">
        <f>VLOOKUP(B890,Лист1!$A$2:$M$63190,7,0)</f>
        <v>2007</v>
      </c>
      <c r="E890" s="50" t="str">
        <f>VLOOKUP(B890,Лист1!$A$2:$M$63190,8,0)</f>
        <v>I</v>
      </c>
      <c r="F890" s="36" t="str">
        <f>VLOOKUP(B890,Лист1!$A$2:$M$63190,9,0)&amp;IF((VLOOKUP(B890,Лист1!$A$2:$M$63190,10,0))&lt;&gt;0,"-"&amp;VLOOKUP(B890,Лист1!$A$2:$M$63190,10,0)&amp;", ",", ")&amp;VLOOKUP(B890,Лист1!$A$2:$M$63190,11,0)&amp;IF((VLOOKUP(B890,Лист1!$A$2:$M$63190,12,0))&lt;&gt;0,", "&amp;VLOOKUP(B890,Лист1!$A$2:$M$63190,12,0),"")</f>
        <v>Алтайский край, КГБУ ДО "СШОР им. К. Костенко"</v>
      </c>
      <c r="G890" s="51"/>
      <c r="H890" s="51"/>
      <c r="I890" s="51"/>
      <c r="J890" s="49"/>
      <c r="K890" s="36" t="str">
        <f>VLOOKUP(B890,Лист1!$A$2:$M$63190,13,0)</f>
        <v>Самсонова Н.В.</v>
      </c>
    </row>
    <row r="891" spans="1:12" ht="17.25" customHeight="1" x14ac:dyDescent="0.2">
      <c r="A891" s="52" t="s">
        <v>900</v>
      </c>
      <c r="B891" s="49">
        <v>7321</v>
      </c>
      <c r="C891" s="36" t="str">
        <f>VLOOKUP(B891,Лист1!$A$2:$M$63190,2,0)&amp;" "&amp;VLOOKUP(B891,Лист1!$A$2:$M$63190,3,0)</f>
        <v>Вересников Вадим</v>
      </c>
      <c r="D891" s="50">
        <f>VLOOKUP(B891,Лист1!$A$2:$M$63190,7,0)</f>
        <v>2007</v>
      </c>
      <c r="E891" s="50" t="str">
        <f>VLOOKUP(B891,Лист1!$A$2:$M$63190,8,0)</f>
        <v>КМС</v>
      </c>
      <c r="F891" s="36" t="str">
        <f>VLOOKUP(B891,Лист1!$A$2:$M$63190,9,0)&amp;IF((VLOOKUP(B891,Лист1!$A$2:$M$63190,10,0))&lt;&gt;0,"-"&amp;VLOOKUP(B891,Лист1!$A$2:$M$63190,10,0)&amp;", ",", ")&amp;VLOOKUP(B891,Лист1!$A$2:$M$63190,11,0)&amp;IF((VLOOKUP(B891,Лист1!$A$2:$M$63190,12,0))&lt;&gt;0,", "&amp;VLOOKUP(B891,Лист1!$A$2:$M$63190,12,0),"")</f>
        <v>Свердловская область, МБОУ ДО СШ "Виктория</v>
      </c>
      <c r="G891" s="51"/>
      <c r="H891" s="51"/>
      <c r="I891" s="51" t="s">
        <v>2167</v>
      </c>
      <c r="J891" s="49">
        <v>75</v>
      </c>
      <c r="K891" s="36" t="str">
        <f>VLOOKUP(B891,Лист1!$A$2:$M$63190,13,0)</f>
        <v>Кожин С.Ю.</v>
      </c>
    </row>
    <row r="892" spans="1:12" ht="17.25" customHeight="1" x14ac:dyDescent="0.2">
      <c r="A892" s="52"/>
      <c r="B892" s="49">
        <v>7330</v>
      </c>
      <c r="C892" s="36" t="str">
        <f>VLOOKUP(B892,Лист1!$A$2:$M$63190,2,0)&amp;" "&amp;VLOOKUP(B892,Лист1!$A$2:$M$63190,3,0)</f>
        <v>Пронькин Максим</v>
      </c>
      <c r="D892" s="50">
        <f>VLOOKUP(B892,Лист1!$A$2:$M$63190,7,0)</f>
        <v>2007</v>
      </c>
      <c r="E892" s="50" t="str">
        <f>VLOOKUP(B892,Лист1!$A$2:$M$63190,8,0)</f>
        <v>II</v>
      </c>
      <c r="F892" s="36" t="str">
        <f>VLOOKUP(B892,Лист1!$A$2:$M$63190,9,0)&amp;IF((VLOOKUP(B892,Лист1!$A$2:$M$63190,10,0))&lt;&gt;0,"-"&amp;VLOOKUP(B892,Лист1!$A$2:$M$63190,10,0)&amp;", ",", ")&amp;VLOOKUP(B892,Лист1!$A$2:$M$63190,11,0)&amp;IF((VLOOKUP(B892,Лист1!$A$2:$M$63190,12,0))&lt;&gt;0,", "&amp;VLOOKUP(B892,Лист1!$A$2:$M$63190,12,0),"")</f>
        <v>Свердловская область, МБОУ ДО СШ "ВИР"</v>
      </c>
      <c r="G892" s="51"/>
      <c r="H892" s="51"/>
      <c r="I892" s="51"/>
      <c r="J892" s="49"/>
      <c r="K892" s="36" t="str">
        <f>VLOOKUP(B892,Лист1!$A$2:$M$63190,13,0)</f>
        <v>Кильметова Т.А.</v>
      </c>
    </row>
    <row r="893" spans="1:12" ht="17.25" customHeight="1" x14ac:dyDescent="0.2">
      <c r="A893" s="52" t="s">
        <v>901</v>
      </c>
      <c r="B893" s="49">
        <v>7446</v>
      </c>
      <c r="C893" s="36" t="str">
        <f>VLOOKUP(B893,Лист1!$A$2:$M$63190,2,0)&amp;" "&amp;VLOOKUP(B893,Лист1!$A$2:$M$63190,3,0)</f>
        <v>Тихомиров Руслан</v>
      </c>
      <c r="D893" s="50">
        <f>VLOOKUP(B893,Лист1!$A$2:$M$63190,7,0)</f>
        <v>2007</v>
      </c>
      <c r="E893" s="50" t="str">
        <f>VLOOKUP(B893,Лист1!$A$2:$M$63190,8,0)</f>
        <v>I</v>
      </c>
      <c r="F893" s="36" t="str">
        <f>VLOOKUP(B893,Лист1!$A$2:$M$63190,9,0)&amp;IF((VLOOKUP(B893,Лист1!$A$2:$M$63190,10,0))&lt;&gt;0,"-"&amp;VLOOKUP(B893,Лист1!$A$2:$M$63190,10,0)&amp;", ",", ")&amp;VLOOKUP(B893,Лист1!$A$2:$M$63190,11,0)&amp;IF((VLOOKUP(B893,Лист1!$A$2:$M$63190,12,0))&lt;&gt;0,", "&amp;VLOOKUP(B893,Лист1!$A$2:$M$63190,12,0),"")</f>
        <v>Свердловская область, МБУ ДО СШ "ВИР"</v>
      </c>
      <c r="G893" s="51"/>
      <c r="H893" s="51"/>
      <c r="I893" s="51" t="s">
        <v>2168</v>
      </c>
      <c r="J893" s="49"/>
      <c r="K893" s="36" t="str">
        <f>VLOOKUP(B893,Лист1!$A$2:$M$63190,13,0)</f>
        <v>Подчиненова Н.А.</v>
      </c>
    </row>
    <row r="894" spans="1:12" ht="17.25" customHeight="1" x14ac:dyDescent="0.2">
      <c r="A894" s="52"/>
      <c r="B894" s="49">
        <v>7322</v>
      </c>
      <c r="C894" s="36" t="str">
        <f>VLOOKUP(B894,Лист1!$A$2:$M$63190,2,0)&amp;" "&amp;VLOOKUP(B894,Лист1!$A$2:$M$63190,3,0)</f>
        <v>Зведенинов Георгий</v>
      </c>
      <c r="D894" s="50">
        <f>VLOOKUP(B894,Лист1!$A$2:$M$63190,7,0)</f>
        <v>2007</v>
      </c>
      <c r="E894" s="50" t="str">
        <f>VLOOKUP(B894,Лист1!$A$2:$M$63190,8,0)</f>
        <v>I</v>
      </c>
      <c r="F894" s="36" t="str">
        <f>VLOOKUP(B894,Лист1!$A$2:$M$63190,9,0)&amp;IF((VLOOKUP(B894,Лист1!$A$2:$M$63190,10,0))&lt;&gt;0,"-"&amp;VLOOKUP(B894,Лист1!$A$2:$M$63190,10,0)&amp;", ",", ")&amp;VLOOKUP(B894,Лист1!$A$2:$M$63190,11,0)&amp;IF((VLOOKUP(B894,Лист1!$A$2:$M$63190,12,0))&lt;&gt;0,", "&amp;VLOOKUP(B894,Лист1!$A$2:$M$63190,12,0),"")</f>
        <v>Свердловская область, МБОУ ДО СШ "Виктория"</v>
      </c>
      <c r="G894" s="51"/>
      <c r="H894" s="51"/>
      <c r="I894" s="51"/>
      <c r="J894" s="49"/>
      <c r="K894" s="36" t="str">
        <f>VLOOKUP(B894,Лист1!$A$2:$M$63190,13,0)</f>
        <v>Кожин С.Ю.</v>
      </c>
    </row>
    <row r="895" spans="1:12" ht="17.25" customHeight="1" x14ac:dyDescent="0.2">
      <c r="A895" s="52" t="s">
        <v>906</v>
      </c>
      <c r="B895" s="49">
        <v>9402</v>
      </c>
      <c r="C895" s="36" t="str">
        <f>VLOOKUP(B895,Лист1!$A$2:$M$63190,2,0)&amp;" "&amp;VLOOKUP(B895,Лист1!$A$2:$M$63190,3,0)</f>
        <v>Евсеев Артем</v>
      </c>
      <c r="D895" s="50">
        <f>VLOOKUP(B895,Лист1!$A$2:$M$63190,7,0)</f>
        <v>2007</v>
      </c>
      <c r="E895" s="50" t="str">
        <f>VLOOKUP(B895,Лист1!$A$2:$M$63190,8,0)</f>
        <v>КМС</v>
      </c>
      <c r="F895" s="36" t="str">
        <f>VLOOKUP(B895,Лист1!$A$2:$M$63190,9,0)&amp;IF((VLOOKUP(B895,Лист1!$A$2:$M$63190,10,0))&lt;&gt;0,"-"&amp;VLOOKUP(B895,Лист1!$A$2:$M$63190,10,0)&amp;", ",", ")&amp;VLOOKUP(B895,Лист1!$A$2:$M$63190,11,0)&amp;IF((VLOOKUP(B895,Лист1!$A$2:$M$63190,12,0))&lt;&gt;0,", "&amp;VLOOKUP(B895,Лист1!$A$2:$M$63190,12,0),"")</f>
        <v>Омская область, БУ ДО города Омска «СШОР №3»</v>
      </c>
      <c r="G895" s="51"/>
      <c r="H895" s="51"/>
      <c r="I895" s="51" t="s">
        <v>2169</v>
      </c>
      <c r="J895" s="49">
        <v>25</v>
      </c>
      <c r="K895" s="36" t="str">
        <f>VLOOKUP(B895,Лист1!$A$2:$M$63190,13,0)</f>
        <v>Сотникова Л.А.</v>
      </c>
    </row>
    <row r="896" spans="1:12" ht="17.25" customHeight="1" x14ac:dyDescent="0.2">
      <c r="A896" s="52"/>
      <c r="B896" s="49">
        <v>9401</v>
      </c>
      <c r="C896" s="36" t="str">
        <f>VLOOKUP(B896,Лист1!$A$2:$M$63190,2,0)&amp;" "&amp;VLOOKUP(B896,Лист1!$A$2:$M$63190,3,0)</f>
        <v>Тригубов Кирилл</v>
      </c>
      <c r="D896" s="50">
        <f>VLOOKUP(B896,Лист1!$A$2:$M$63190,7,0)</f>
        <v>2007</v>
      </c>
      <c r="E896" s="50" t="str">
        <f>VLOOKUP(B896,Лист1!$A$2:$M$63190,8,0)</f>
        <v>КМС</v>
      </c>
      <c r="F896" s="36" t="str">
        <f>VLOOKUP(B896,Лист1!$A$2:$M$63190,9,0)&amp;IF((VLOOKUP(B896,Лист1!$A$2:$M$63190,10,0))&lt;&gt;0,"-"&amp;VLOOKUP(B896,Лист1!$A$2:$M$63190,10,0)&amp;", ",", ")&amp;VLOOKUP(B896,Лист1!$A$2:$M$63190,11,0)&amp;IF((VLOOKUP(B896,Лист1!$A$2:$M$63190,12,0))&lt;&gt;0,", "&amp;VLOOKUP(B896,Лист1!$A$2:$M$63190,12,0),"")</f>
        <v>Омская область, БУ ДО города Омска «СШОР №3»</v>
      </c>
      <c r="G896" s="51"/>
      <c r="H896" s="51"/>
      <c r="I896" s="51"/>
      <c r="J896" s="49"/>
      <c r="K896" s="36" t="str">
        <f>VLOOKUP(B896,Лист1!$A$2:$M$63190,13,0)</f>
        <v>Сотникова Л.А.</v>
      </c>
    </row>
    <row r="897" spans="1:12" ht="17.25" customHeight="1" x14ac:dyDescent="0.2">
      <c r="A897" s="82" t="s">
        <v>1667</v>
      </c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48"/>
    </row>
    <row r="898" spans="1:12" ht="19.5" customHeight="1" x14ac:dyDescent="0.2">
      <c r="A898" s="49">
        <v>1</v>
      </c>
      <c r="B898" s="49">
        <v>5053</v>
      </c>
      <c r="C898" s="36" t="str">
        <f>VLOOKUP(B898,Лист1!$A$2:$M$63190,2,0)&amp;" "&amp;VLOOKUP(B898,Лист1!$A$2:$M$63190,3,0)</f>
        <v>Близнюкова Дарья</v>
      </c>
      <c r="D898" s="50">
        <f>VLOOKUP(B898,Лист1!$A$2:$M$63190,7,0)</f>
        <v>2006</v>
      </c>
      <c r="E898" s="50" t="str">
        <f>VLOOKUP(B898,Лист1!$A$2:$M$63190,8,0)</f>
        <v>МС</v>
      </c>
      <c r="F898" s="36" t="str">
        <f>VLOOKUP(B898,Лист1!$A$2:$M$63190,9,0)&amp;IF((VLOOKUP(B898,Лист1!$A$2:$M$63190,10,0))&lt;&gt;0,"-"&amp;VLOOKUP(B898,Лист1!$A$2:$M$63190,10,0)&amp;", ",", ")&amp;VLOOKUP(B898,Лист1!$A$2:$M$63190,11,0)&amp;IF((VLOOKUP(B898,Лист1!$A$2:$M$63190,12,0))&lt;&gt;0,", "&amp;VLOOKUP(B898,Лист1!$A$2:$M$63190,12,0),"")</f>
        <v>Свердловская область, ГАУ ДО СО "СШОР им. Я.И. Рыжкова", "КЖТ УрГУПС"</v>
      </c>
      <c r="G898" s="51"/>
      <c r="H898" s="51"/>
      <c r="I898" s="51" t="s">
        <v>2170</v>
      </c>
      <c r="J898" s="49">
        <v>100</v>
      </c>
      <c r="K898" s="36" t="str">
        <f>VLOOKUP(B898,Лист1!$A$2:$M$63190,13,0)</f>
        <v>Салахов Е.А., Воробьева Н.В.</v>
      </c>
    </row>
    <row r="899" spans="1:12" ht="17.25" customHeight="1" x14ac:dyDescent="0.2">
      <c r="A899" s="49"/>
      <c r="B899" s="49">
        <v>5759</v>
      </c>
      <c r="C899" s="36" t="str">
        <f>VLOOKUP(B899,Лист1!$A$2:$M$63190,2,0)&amp;" "&amp;VLOOKUP(B899,Лист1!$A$2:$M$63190,3,0)</f>
        <v>Яркова Полина</v>
      </c>
      <c r="D899" s="50">
        <f>VLOOKUP(B899,Лист1!$A$2:$M$63190,7,0)</f>
        <v>2006</v>
      </c>
      <c r="E899" s="50" t="str">
        <f>VLOOKUP(B899,Лист1!$A$2:$M$63190,8,0)</f>
        <v>КМС</v>
      </c>
      <c r="F899" s="36" t="str">
        <f>VLOOKUP(B899,Лист1!$A$2:$M$63190,9,0)&amp;IF((VLOOKUP(B899,Лист1!$A$2:$M$63190,10,0))&lt;&gt;0,"-"&amp;VLOOKUP(B899,Лист1!$A$2:$M$63190,10,0)&amp;", ",", ")&amp;VLOOKUP(B899,Лист1!$A$2:$M$63190,11,0)&amp;IF((VLOOKUP(B899,Лист1!$A$2:$M$63190,12,0))&lt;&gt;0,", "&amp;VLOOKUP(B899,Лист1!$A$2:$M$63190,12,0),"")</f>
        <v>Свердловская область, ГАУ ДО СО "СШОР им. Я.И. Рыжкова"</v>
      </c>
      <c r="G899" s="51"/>
      <c r="H899" s="51"/>
      <c r="I899" s="51"/>
      <c r="J899" s="49"/>
      <c r="K899" s="36" t="str">
        <f>VLOOKUP(B899,Лист1!$A$2:$M$63190,13,0)</f>
        <v>Салахов Е.А., Кильметова Т.А.</v>
      </c>
    </row>
    <row r="900" spans="1:12" ht="17.25" customHeight="1" x14ac:dyDescent="0.2">
      <c r="A900" s="49">
        <v>2</v>
      </c>
      <c r="B900" s="49">
        <v>6984</v>
      </c>
      <c r="C900" s="36" t="str">
        <f>VLOOKUP(B900,Лист1!$A$2:$M$63190,2,0)&amp;" "&amp;VLOOKUP(B900,Лист1!$A$2:$M$63190,3,0)</f>
        <v>Пискун Анна</v>
      </c>
      <c r="D900" s="50">
        <f>VLOOKUP(B900,Лист1!$A$2:$M$63190,7,0)</f>
        <v>2007</v>
      </c>
      <c r="E900" s="50" t="str">
        <f>VLOOKUP(B900,Лист1!$A$2:$M$63190,8,0)</f>
        <v>КМС</v>
      </c>
      <c r="F900" s="36" t="str">
        <f>VLOOKUP(B900,Лист1!$A$2:$M$63190,9,0)&amp;IF((VLOOKUP(B900,Лист1!$A$2:$M$63190,10,0))&lt;&gt;0,"-"&amp;VLOOKUP(B900,Лист1!$A$2:$M$63190,10,0)&amp;", ",", ")&amp;VLOOKUP(B900,Лист1!$A$2:$M$63190,11,0)&amp;IF((VLOOKUP(B900,Лист1!$A$2:$M$63190,12,0))&lt;&gt;0,", "&amp;VLOOKUP(B900,Лист1!$A$2:$M$63190,12,0),"")</f>
        <v>Алтайский край, КГБУ СП "СШОР им. К. Костенко"</v>
      </c>
      <c r="G900" s="51"/>
      <c r="H900" s="51"/>
      <c r="I900" s="51" t="s">
        <v>2171</v>
      </c>
      <c r="J900" s="49">
        <v>75</v>
      </c>
      <c r="K900" s="36" t="str">
        <f>VLOOKUP(B900,Лист1!$A$2:$M$63190,13,0)</f>
        <v>Иванов А.А., Мамутов Р.А.</v>
      </c>
    </row>
    <row r="901" spans="1:12" ht="21" customHeight="1" x14ac:dyDescent="0.2">
      <c r="A901" s="49"/>
      <c r="B901" s="49">
        <v>7373</v>
      </c>
      <c r="C901" s="36" t="str">
        <f>VLOOKUP(B901,Лист1!$A$2:$M$63190,2,0)&amp;" "&amp;VLOOKUP(B901,Лист1!$A$2:$M$63190,3,0)</f>
        <v>Селивёрстова Доминика</v>
      </c>
      <c r="D901" s="50">
        <f>VLOOKUP(B901,Лист1!$A$2:$M$63190,7,0)</f>
        <v>2007</v>
      </c>
      <c r="E901" s="50" t="str">
        <f>VLOOKUP(B901,Лист1!$A$2:$M$63190,8,0)</f>
        <v>КМС</v>
      </c>
      <c r="F901" s="36" t="str">
        <f>VLOOKUP(B901,Лист1!$A$2:$M$63190,9,0)&amp;IF((VLOOKUP(B901,Лист1!$A$2:$M$63190,10,0))&lt;&gt;0,"-"&amp;VLOOKUP(B901,Лист1!$A$2:$M$63190,10,0)&amp;", ",", ")&amp;VLOOKUP(B901,Лист1!$A$2:$M$63190,11,0)&amp;IF((VLOOKUP(B901,Лист1!$A$2:$M$63190,12,0))&lt;&gt;0,", "&amp;VLOOKUP(B901,Лист1!$A$2:$M$63190,12,0),"")</f>
        <v>Алтайский край, КГБУ ДО "СШОР им. К. Костенко"</v>
      </c>
      <c r="G901" s="51"/>
      <c r="H901" s="51"/>
      <c r="I901" s="51"/>
      <c r="J901" s="49"/>
      <c r="K901" s="36" t="str">
        <f>VLOOKUP(B901,Лист1!$A$2:$M$63190,13,0)</f>
        <v>Иванов А.А., Мамутов Р.А.</v>
      </c>
    </row>
    <row r="902" spans="1:12" ht="20.25" customHeight="1" x14ac:dyDescent="0.2">
      <c r="A902" s="52" t="s">
        <v>901</v>
      </c>
      <c r="B902" s="49">
        <v>5777</v>
      </c>
      <c r="C902" s="36" t="str">
        <f>VLOOKUP(B902,Лист1!$A$2:$M$63190,2,0)&amp;" "&amp;VLOOKUP(B902,Лист1!$A$2:$M$63190,3,0)</f>
        <v>Чуркина Полина</v>
      </c>
      <c r="D902" s="50">
        <f>VLOOKUP(B902,Лист1!$A$2:$M$63190,7,0)</f>
        <v>2006</v>
      </c>
      <c r="E902" s="50" t="str">
        <f>VLOOKUP(B902,Лист1!$A$2:$M$63190,8,0)</f>
        <v>КМС</v>
      </c>
      <c r="F902" s="36" t="str">
        <f>VLOOKUP(B902,Лист1!$A$2:$M$63190,9,0)&amp;IF((VLOOKUP(B902,Лист1!$A$2:$M$63190,10,0))&lt;&gt;0,"-"&amp;VLOOKUP(B902,Лист1!$A$2:$M$63190,10,0)&amp;", ",", ")&amp;VLOOKUP(B902,Лист1!$A$2:$M$63190,11,0)&amp;IF((VLOOKUP(B902,Лист1!$A$2:$M$63190,12,0))&lt;&gt;0,", "&amp;VLOOKUP(B902,Лист1!$A$2:$M$63190,12,0),"")</f>
        <v>Свердловская область, ГАУ ДО СО "СШОР им. Я.И. Рыжкова"</v>
      </c>
      <c r="G902" s="51"/>
      <c r="H902" s="51"/>
      <c r="I902" s="51" t="s">
        <v>2172</v>
      </c>
      <c r="J902" s="49"/>
      <c r="K902" s="36" t="str">
        <f>VLOOKUP(B902,Лист1!$A$2:$M$63190,13,0)</f>
        <v>Салахов Е.А., Салахова Ю.Д.</v>
      </c>
    </row>
    <row r="903" spans="1:12" ht="19.5" customHeight="1" x14ac:dyDescent="0.2">
      <c r="A903" s="49"/>
      <c r="B903" s="49">
        <v>5056</v>
      </c>
      <c r="C903" s="36" t="str">
        <f>VLOOKUP(B903,Лист1!$A$2:$M$63190,2,0)&amp;" "&amp;VLOOKUP(B903,Лист1!$A$2:$M$63190,3,0)</f>
        <v>Кадникова Екатерина</v>
      </c>
      <c r="D903" s="50">
        <f>VLOOKUP(B903,Лист1!$A$2:$M$63190,7,0)</f>
        <v>2006</v>
      </c>
      <c r="E903" s="50" t="str">
        <f>VLOOKUP(B903,Лист1!$A$2:$M$63190,8,0)</f>
        <v>КМС</v>
      </c>
      <c r="F903" s="36" t="str">
        <f>VLOOKUP(B903,Лист1!$A$2:$M$63190,9,0)&amp;IF((VLOOKUP(B903,Лист1!$A$2:$M$63190,10,0))&lt;&gt;0,"-"&amp;VLOOKUP(B903,Лист1!$A$2:$M$63190,10,0)&amp;", ",", ")&amp;VLOOKUP(B903,Лист1!$A$2:$M$63190,11,0)&amp;IF((VLOOKUP(B903,Лист1!$A$2:$M$63190,12,0))&lt;&gt;0,", "&amp;VLOOKUP(B903,Лист1!$A$2:$M$63190,12,0),"")</f>
        <v>Свердловская область, ГАУ ДО СО "СШОР им. Я.И. Рыжкова"</v>
      </c>
      <c r="G903" s="51"/>
      <c r="H903" s="51"/>
      <c r="I903" s="51"/>
      <c r="J903" s="49"/>
      <c r="K903" s="36" t="str">
        <f>VLOOKUP(B903,Лист1!$A$2:$M$63190,13,0)</f>
        <v>Салахов Е.А.</v>
      </c>
    </row>
    <row r="904" spans="1:12" ht="17.25" customHeight="1" x14ac:dyDescent="0.2">
      <c r="A904" s="49">
        <v>4</v>
      </c>
      <c r="B904" s="49">
        <v>6606</v>
      </c>
      <c r="C904" s="36" t="str">
        <f>VLOOKUP(B904,Лист1!$A$2:$M$63190,2,0)&amp;" "&amp;VLOOKUP(B904,Лист1!$A$2:$M$63190,3,0)</f>
        <v>Яковлева Ольга</v>
      </c>
      <c r="D904" s="50">
        <f>VLOOKUP(B904,Лист1!$A$2:$M$63190,7,0)</f>
        <v>2009</v>
      </c>
      <c r="E904" s="50" t="str">
        <f>VLOOKUP(B904,Лист1!$A$2:$M$63190,8,0)</f>
        <v>КМС</v>
      </c>
      <c r="F904" s="36" t="str">
        <f>VLOOKUP(B904,Лист1!$A$2:$M$63190,9,0)&amp;IF((VLOOKUP(B904,Лист1!$A$2:$M$63190,10,0))&lt;&gt;0,"-"&amp;VLOOKUP(B904,Лист1!$A$2:$M$63190,10,0)&amp;", ",", ")&amp;VLOOKUP(B904,Лист1!$A$2:$M$63190,11,0)&amp;IF((VLOOKUP(B904,Лист1!$A$2:$M$63190,12,0))&lt;&gt;0,", "&amp;VLOOKUP(B904,Лист1!$A$2:$M$63190,12,0),"")</f>
        <v>Свердловская область, ГАУ ДО СО "СШОР им. Я. И. Рыжкова"</v>
      </c>
      <c r="G904" s="51"/>
      <c r="H904" s="51"/>
      <c r="I904" s="51" t="s">
        <v>2173</v>
      </c>
      <c r="J904" s="49"/>
      <c r="K904" s="36" t="str">
        <f>VLOOKUP(B904,Лист1!$A$2:$M$63190,13,0)</f>
        <v>Ильин А.В.</v>
      </c>
    </row>
    <row r="905" spans="1:12" ht="17.25" customHeight="1" x14ac:dyDescent="0.2">
      <c r="A905" s="49"/>
      <c r="B905" s="49">
        <v>6624</v>
      </c>
      <c r="C905" s="36" t="str">
        <f>VLOOKUP(B905,Лист1!$A$2:$M$63190,2,0)&amp;" "&amp;VLOOKUP(B905,Лист1!$A$2:$M$63190,3,0)</f>
        <v>Сеник Ксения</v>
      </c>
      <c r="D905" s="50">
        <f>VLOOKUP(B905,Лист1!$A$2:$M$63190,7,0)</f>
        <v>2007</v>
      </c>
      <c r="E905" s="50" t="str">
        <f>VLOOKUP(B905,Лист1!$A$2:$M$63190,8,0)</f>
        <v>I</v>
      </c>
      <c r="F905" s="36" t="str">
        <f>VLOOKUP(B905,Лист1!$A$2:$M$63190,9,0)&amp;IF((VLOOKUP(B905,Лист1!$A$2:$M$63190,10,0))&lt;&gt;0,"-"&amp;VLOOKUP(B905,Лист1!$A$2:$M$63190,10,0)&amp;", ",", ")&amp;VLOOKUP(B905,Лист1!$A$2:$M$63190,11,0)&amp;IF((VLOOKUP(B905,Лист1!$A$2:$M$63190,12,0))&lt;&gt;0,", "&amp;VLOOKUP(B905,Лист1!$A$2:$M$63190,12,0),"")</f>
        <v>Свердловская область, СШ "Динамо"</v>
      </c>
      <c r="G905" s="51"/>
      <c r="H905" s="51"/>
      <c r="I905" s="51"/>
      <c r="J905" s="49"/>
      <c r="K905" s="36" t="str">
        <f>VLOOKUP(B905,Лист1!$A$2:$M$63190,13,0)</f>
        <v>Ильин А.В.</v>
      </c>
    </row>
    <row r="906" spans="1:12" ht="17.25" customHeight="1" x14ac:dyDescent="0.2">
      <c r="A906" s="49">
        <v>5</v>
      </c>
      <c r="B906" s="49">
        <v>9421</v>
      </c>
      <c r="C906" s="36" t="str">
        <f>VLOOKUP(B906,Лист1!$A$2:$M$63190,2,0)&amp;" "&amp;VLOOKUP(B906,Лист1!$A$2:$M$63190,3,0)</f>
        <v>Грибанова Виктория</v>
      </c>
      <c r="D906" s="50">
        <f>VLOOKUP(B906,Лист1!$A$2:$M$63190,7,0)</f>
        <v>2007</v>
      </c>
      <c r="E906" s="50" t="str">
        <f>VLOOKUP(B906,Лист1!$A$2:$M$63190,8,0)</f>
        <v>I</v>
      </c>
      <c r="F906" s="36" t="str">
        <f>VLOOKUP(B906,Лист1!$A$2:$M$63190,9,0)&amp;IF((VLOOKUP(B906,Лист1!$A$2:$M$63190,10,0))&lt;&gt;0,"-"&amp;VLOOKUP(B906,Лист1!$A$2:$M$63190,10,0)&amp;", ",", ")&amp;VLOOKUP(B906,Лист1!$A$2:$M$63190,11,0)&amp;IF((VLOOKUP(B906,Лист1!$A$2:$M$63190,12,0))&lt;&gt;0,", "&amp;VLOOKUP(B906,Лист1!$A$2:$M$63190,12,0),"")</f>
        <v>Свердловская область, МБОУ ДО СШ ВИР</v>
      </c>
      <c r="G906" s="51"/>
      <c r="H906" s="51"/>
      <c r="I906" s="51" t="s">
        <v>2174</v>
      </c>
      <c r="J906" s="49"/>
      <c r="K906" s="36" t="str">
        <f>VLOOKUP(B906,Лист1!$A$2:$M$63190,13,0)</f>
        <v>Калашников М.П., Калашников М.П,</v>
      </c>
    </row>
    <row r="907" spans="1:12" ht="17.25" customHeight="1" x14ac:dyDescent="0.2">
      <c r="A907" s="49"/>
      <c r="B907" s="49">
        <v>6620</v>
      </c>
      <c r="C907" s="36" t="str">
        <f>VLOOKUP(B907,Лист1!$A$2:$M$63190,2,0)&amp;" "&amp;VLOOKUP(B907,Лист1!$A$2:$M$63190,3,0)</f>
        <v>Мазитова Софья</v>
      </c>
      <c r="D907" s="50">
        <f>VLOOKUP(B907,Лист1!$A$2:$M$63190,7,0)</f>
        <v>2007</v>
      </c>
      <c r="E907" s="50" t="str">
        <f>VLOOKUP(B907,Лист1!$A$2:$M$63190,8,0)</f>
        <v>КМС</v>
      </c>
      <c r="F907" s="36" t="str">
        <f>VLOOKUP(B907,Лист1!$A$2:$M$63190,9,0)&amp;IF((VLOOKUP(B907,Лист1!$A$2:$M$63190,10,0))&lt;&gt;0,"-"&amp;VLOOKUP(B907,Лист1!$A$2:$M$63190,10,0)&amp;", ",", ")&amp;VLOOKUP(B907,Лист1!$A$2:$M$63190,11,0)&amp;IF((VLOOKUP(B907,Лист1!$A$2:$M$63190,12,0))&lt;&gt;0,", "&amp;VLOOKUP(B907,Лист1!$A$2:$M$63190,12,0),"")</f>
        <v>Свердловская область, СШ "ВИР"</v>
      </c>
      <c r="G907" s="51"/>
      <c r="H907" s="51"/>
      <c r="I907" s="51"/>
      <c r="J907" s="49"/>
      <c r="K907" s="36" t="str">
        <f>VLOOKUP(B907,Лист1!$A$2:$M$63190,13,0)</f>
        <v>Калашников М.П.</v>
      </c>
    </row>
    <row r="908" spans="1:12" ht="13.5" customHeight="1" x14ac:dyDescent="0.2">
      <c r="A908" s="49">
        <v>6</v>
      </c>
      <c r="B908" s="49">
        <v>9422</v>
      </c>
      <c r="C908" s="36" t="str">
        <f>VLOOKUP(B908,Лист1!$A$2:$M$63190,2,0)&amp;" "&amp;VLOOKUP(B908,Лист1!$A$2:$M$63190,3,0)</f>
        <v>Островская Светлана</v>
      </c>
      <c r="D908" s="50">
        <f>VLOOKUP(B908,Лист1!$A$2:$M$63190,7,0)</f>
        <v>2008</v>
      </c>
      <c r="E908" s="50" t="str">
        <f>VLOOKUP(B908,Лист1!$A$2:$M$63190,8,0)</f>
        <v>I</v>
      </c>
      <c r="F908" s="36" t="str">
        <f>VLOOKUP(B908,Лист1!$A$2:$M$63190,9,0)&amp;IF((VLOOKUP(B908,Лист1!$A$2:$M$63190,10,0))&lt;&gt;0,"-"&amp;VLOOKUP(B908,Лист1!$A$2:$M$63190,10,0)&amp;", ",", ")&amp;VLOOKUP(B908,Лист1!$A$2:$M$63190,11,0)&amp;IF((VLOOKUP(B908,Лист1!$A$2:$M$63190,12,0))&lt;&gt;0,", "&amp;VLOOKUP(B908,Лист1!$A$2:$M$63190,12,0),"")</f>
        <v>Свердловская область, МБОУ ДО СШ ВИР</v>
      </c>
      <c r="G908" s="51"/>
      <c r="H908" s="51"/>
      <c r="I908" s="51" t="s">
        <v>2175</v>
      </c>
      <c r="J908" s="49"/>
      <c r="K908" s="36" t="str">
        <f>VLOOKUP(B908,Лист1!$A$2:$M$63190,13,0)</f>
        <v>Калашников М.П.</v>
      </c>
    </row>
    <row r="909" spans="1:12" ht="13.5" customHeight="1" x14ac:dyDescent="0.2">
      <c r="A909" s="49"/>
      <c r="B909" s="49">
        <v>9368</v>
      </c>
      <c r="C909" s="36" t="str">
        <f>VLOOKUP(B909,Лист1!$A$2:$M$63190,2,0)&amp;" "&amp;VLOOKUP(B909,Лист1!$A$2:$M$63190,3,0)</f>
        <v>Аверенко Ярослава</v>
      </c>
      <c r="D909" s="50">
        <f>VLOOKUP(B909,Лист1!$A$2:$M$63190,7,0)</f>
        <v>2008</v>
      </c>
      <c r="E909" s="50" t="str">
        <f>VLOOKUP(B909,Лист1!$A$2:$M$63190,8,0)</f>
        <v>II</v>
      </c>
      <c r="F909" s="36" t="str">
        <f>VLOOKUP(B909,Лист1!$A$2:$M$63190,9,0)&amp;IF((VLOOKUP(B909,Лист1!$A$2:$M$63190,10,0))&lt;&gt;0,"-"&amp;VLOOKUP(B909,Лист1!$A$2:$M$63190,10,0)&amp;", ",", ")&amp;VLOOKUP(B909,Лист1!$A$2:$M$63190,11,0)&amp;IF((VLOOKUP(B909,Лист1!$A$2:$M$63190,12,0))&lt;&gt;0,", "&amp;VLOOKUP(B909,Лист1!$A$2:$M$63190,12,0),"")</f>
        <v>Свердловская область, МБОУ ДО СШ "Виктория"</v>
      </c>
      <c r="G909" s="51"/>
      <c r="H909" s="51"/>
      <c r="I909" s="51"/>
      <c r="J909" s="49"/>
      <c r="K909" s="36" t="str">
        <f>VLOOKUP(B909,Лист1!$A$2:$M$63190,13,0)</f>
        <v>Горбунов А.П.</v>
      </c>
    </row>
    <row r="910" spans="1:12" ht="17.25" customHeight="1" x14ac:dyDescent="0.2">
      <c r="A910" s="82" t="s">
        <v>1668</v>
      </c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48"/>
    </row>
    <row r="911" spans="1:12" ht="21" customHeight="1" x14ac:dyDescent="0.2">
      <c r="A911" s="49">
        <v>1</v>
      </c>
      <c r="B911" s="49">
        <v>5973</v>
      </c>
      <c r="C911" s="36" t="str">
        <f>VLOOKUP(B911,Лист1!$A$2:$M$63190,2,0)&amp;" "&amp;VLOOKUP(B911,Лист1!$A$2:$M$63190,3,0)</f>
        <v>Сипин Лев</v>
      </c>
      <c r="D911" s="50">
        <f>VLOOKUP(B911,Лист1!$A$2:$M$63190,7,0)</f>
        <v>2008</v>
      </c>
      <c r="E911" s="50" t="str">
        <f>VLOOKUP(B911,Лист1!$A$2:$M$63190,8,0)</f>
        <v>I</v>
      </c>
      <c r="F911" s="36" t="str">
        <f>VLOOKUP(B911,Лист1!$A$2:$M$63190,9,0)&amp;IF((VLOOKUP(B911,Лист1!$A$2:$M$63190,10,0))&lt;&gt;0,"-"&amp;VLOOKUP(B911,Лист1!$A$2:$M$63190,10,0)&amp;", ",", ")&amp;VLOOKUP(B911,Лист1!$A$2:$M$63190,11,0)&amp;IF((VLOOKUP(B911,Лист1!$A$2:$M$63190,12,0))&lt;&gt;0,", "&amp;VLOOKUP(B911,Лист1!$A$2:$M$63190,12,0),"")</f>
        <v>Челябинская область, МБУ ДО СШОР №11 г. Челябинска</v>
      </c>
      <c r="G911" s="51"/>
      <c r="H911" s="51"/>
      <c r="I911" s="51" t="s">
        <v>2172</v>
      </c>
      <c r="J911" s="49">
        <v>100</v>
      </c>
      <c r="K911" s="36" t="str">
        <f>VLOOKUP(B911,Лист1!$A$2:$M$63190,13,0)</f>
        <v>Рыбакова Е.Е., Рыбаков В.П.</v>
      </c>
    </row>
    <row r="912" spans="1:12" ht="21.75" customHeight="1" x14ac:dyDescent="0.2">
      <c r="A912" s="49"/>
      <c r="B912" s="49">
        <v>7432</v>
      </c>
      <c r="C912" s="36" t="str">
        <f>VLOOKUP(B912,Лист1!$A$2:$M$63190,2,0)&amp;" "&amp;VLOOKUP(B912,Лист1!$A$2:$M$63190,3,0)</f>
        <v>Качагин Арсений</v>
      </c>
      <c r="D912" s="50">
        <f>VLOOKUP(B912,Лист1!$A$2:$M$63190,7,0)</f>
        <v>2009</v>
      </c>
      <c r="E912" s="50" t="str">
        <f>VLOOKUP(B912,Лист1!$A$2:$M$63190,8,0)</f>
        <v>I</v>
      </c>
      <c r="F912" s="36" t="str">
        <f>VLOOKUP(B912,Лист1!$A$2:$M$63190,9,0)&amp;IF((VLOOKUP(B912,Лист1!$A$2:$M$63190,10,0))&lt;&gt;0,"-"&amp;VLOOKUP(B912,Лист1!$A$2:$M$63190,10,0)&amp;", ",", ")&amp;VLOOKUP(B912,Лист1!$A$2:$M$63190,11,0)&amp;IF((VLOOKUP(B912,Лист1!$A$2:$M$63190,12,0))&lt;&gt;0,", "&amp;VLOOKUP(B912,Лист1!$A$2:$M$63190,12,0),"")</f>
        <v>Челябинская область, МБУ ДО СШОР №11 г. Челябинска</v>
      </c>
      <c r="G912" s="51"/>
      <c r="H912" s="51"/>
      <c r="I912" s="51"/>
      <c r="J912" s="49"/>
      <c r="K912" s="36" t="str">
        <f>VLOOKUP(B912,Лист1!$A$2:$M$63190,13,0)</f>
        <v>Рыбаков В.П., Рыбакова Е.Е.</v>
      </c>
    </row>
    <row r="913" spans="1:12" ht="17.25" customHeight="1" x14ac:dyDescent="0.2">
      <c r="A913" s="49">
        <v>2</v>
      </c>
      <c r="B913" s="49">
        <v>9334</v>
      </c>
      <c r="C913" s="36" t="str">
        <f>VLOOKUP(B913,Лист1!$A$2:$M$63190,2,0)&amp;" "&amp;VLOOKUP(B913,Лист1!$A$2:$M$63190,3,0)</f>
        <v>Черницын Егор</v>
      </c>
      <c r="D913" s="50">
        <f>VLOOKUP(B913,Лист1!$A$2:$M$63190,7,0)</f>
        <v>2008</v>
      </c>
      <c r="E913" s="50" t="str">
        <f>VLOOKUP(B913,Лист1!$A$2:$M$63190,8,0)</f>
        <v>II</v>
      </c>
      <c r="F913" s="36" t="str">
        <f>VLOOKUP(B913,Лист1!$A$2:$M$63190,9,0)&amp;IF((VLOOKUP(B913,Лист1!$A$2:$M$63190,10,0))&lt;&gt;0,"-"&amp;VLOOKUP(B913,Лист1!$A$2:$M$63190,10,0)&amp;", ",", ")&amp;VLOOKUP(B913,Лист1!$A$2:$M$63190,11,0)&amp;IF((VLOOKUP(B913,Лист1!$A$2:$M$63190,12,0))&lt;&gt;0,", "&amp;VLOOKUP(B913,Лист1!$A$2:$M$63190,12,0),"")</f>
        <v>Свердловская область, МБОУ ДО СШ ВИР</v>
      </c>
      <c r="G913" s="51"/>
      <c r="H913" s="51"/>
      <c r="I913" s="51" t="s">
        <v>2176</v>
      </c>
      <c r="J913" s="49">
        <v>75</v>
      </c>
      <c r="K913" s="36" t="str">
        <f>VLOOKUP(B913,Лист1!$A$2:$M$63190,13,0)</f>
        <v>Подчиненова Н.А.</v>
      </c>
    </row>
    <row r="914" spans="1:12" ht="17.25" customHeight="1" x14ac:dyDescent="0.2">
      <c r="A914" s="49"/>
      <c r="B914" s="49">
        <v>7447</v>
      </c>
      <c r="C914" s="36" t="str">
        <f>VLOOKUP(B914,Лист1!$A$2:$M$63190,2,0)&amp;" "&amp;VLOOKUP(B914,Лист1!$A$2:$M$63190,3,0)</f>
        <v>Морозов Тимофей</v>
      </c>
      <c r="D914" s="50">
        <f>VLOOKUP(B914,Лист1!$A$2:$M$63190,7,0)</f>
        <v>2008</v>
      </c>
      <c r="E914" s="50" t="str">
        <f>VLOOKUP(B914,Лист1!$A$2:$M$63190,8,0)</f>
        <v>II</v>
      </c>
      <c r="F914" s="36" t="str">
        <f>VLOOKUP(B914,Лист1!$A$2:$M$63190,9,0)&amp;IF((VLOOKUP(B914,Лист1!$A$2:$M$63190,10,0))&lt;&gt;0,"-"&amp;VLOOKUP(B914,Лист1!$A$2:$M$63190,10,0)&amp;", ",", ")&amp;VLOOKUP(B914,Лист1!$A$2:$M$63190,11,0)&amp;IF((VLOOKUP(B914,Лист1!$A$2:$M$63190,12,0))&lt;&gt;0,", "&amp;VLOOKUP(B914,Лист1!$A$2:$M$63190,12,0),"")</f>
        <v>Свердловская область, МБУ ДО СШ "ВИР"</v>
      </c>
      <c r="G914" s="51"/>
      <c r="H914" s="51"/>
      <c r="I914" s="51"/>
      <c r="J914" s="49"/>
      <c r="K914" s="36" t="str">
        <f>VLOOKUP(B914,Лист1!$A$2:$M$63190,13,0)</f>
        <v>Подчиненова Н.А.</v>
      </c>
    </row>
    <row r="915" spans="1:12" ht="17.25" customHeight="1" x14ac:dyDescent="0.2">
      <c r="A915" s="49">
        <v>3</v>
      </c>
      <c r="B915" s="49">
        <v>7379</v>
      </c>
      <c r="C915" s="36" t="str">
        <f>VLOOKUP(B915,Лист1!$A$2:$M$63190,2,0)&amp;" "&amp;VLOOKUP(B915,Лист1!$A$2:$M$63190,3,0)</f>
        <v>Нуянзин Степан</v>
      </c>
      <c r="D915" s="50">
        <f>VLOOKUP(B915,Лист1!$A$2:$M$63190,7,0)</f>
        <v>2009</v>
      </c>
      <c r="E915" s="50" t="str">
        <f>VLOOKUP(B915,Лист1!$A$2:$M$63190,8,0)</f>
        <v>I</v>
      </c>
      <c r="F915" s="36" t="str">
        <f>VLOOKUP(B915,Лист1!$A$2:$M$63190,9,0)&amp;IF((VLOOKUP(B915,Лист1!$A$2:$M$63190,10,0))&lt;&gt;0,"-"&amp;VLOOKUP(B915,Лист1!$A$2:$M$63190,10,0)&amp;", ",", ")&amp;VLOOKUP(B915,Лист1!$A$2:$M$63190,11,0)&amp;IF((VLOOKUP(B915,Лист1!$A$2:$M$63190,12,0))&lt;&gt;0,", "&amp;VLOOKUP(B915,Лист1!$A$2:$M$63190,12,0),"")</f>
        <v>Алтайский край, КГБУ ДО "СШОР им. К. Костенко"</v>
      </c>
      <c r="G915" s="51"/>
      <c r="H915" s="51"/>
      <c r="I915" s="51" t="s">
        <v>2177</v>
      </c>
      <c r="J915" s="49">
        <v>50</v>
      </c>
      <c r="K915" s="36" t="str">
        <f>VLOOKUP(B915,Лист1!$A$2:$M$63190,13,0)</f>
        <v>Самсонова Н.В.</v>
      </c>
    </row>
    <row r="916" spans="1:12" ht="17.25" customHeight="1" x14ac:dyDescent="0.2">
      <c r="A916" s="49"/>
      <c r="B916" s="49">
        <v>9440</v>
      </c>
      <c r="C916" s="36" t="str">
        <f>VLOOKUP(B916,Лист1!$A$2:$M$63190,2,0)&amp;" "&amp;VLOOKUP(B916,Лист1!$A$2:$M$63190,3,0)</f>
        <v>Кузнецов Вадим</v>
      </c>
      <c r="D916" s="50">
        <f>VLOOKUP(B916,Лист1!$A$2:$M$63190,7,0)</f>
        <v>2009</v>
      </c>
      <c r="E916" s="50" t="str">
        <f>VLOOKUP(B916,Лист1!$A$2:$M$63190,8,0)</f>
        <v>II</v>
      </c>
      <c r="F916" s="36" t="str">
        <f>VLOOKUP(B916,Лист1!$A$2:$M$63190,9,0)&amp;IF((VLOOKUP(B916,Лист1!$A$2:$M$63190,10,0))&lt;&gt;0,"-"&amp;VLOOKUP(B916,Лист1!$A$2:$M$63190,10,0)&amp;", ",", ")&amp;VLOOKUP(B916,Лист1!$A$2:$M$63190,11,0)&amp;IF((VLOOKUP(B916,Лист1!$A$2:$M$63190,12,0))&lt;&gt;0,", "&amp;VLOOKUP(B916,Лист1!$A$2:$M$63190,12,0),"")</f>
        <v>Алтайский край, КГБУ ДО "СШОР им. К. Костенко"</v>
      </c>
      <c r="G916" s="51"/>
      <c r="H916" s="51"/>
      <c r="I916" s="51"/>
      <c r="J916" s="49"/>
      <c r="K916" s="36" t="str">
        <f>VLOOKUP(B916,Лист1!$A$2:$M$63190,13,0)</f>
        <v>Самсонова Н.В.</v>
      </c>
    </row>
    <row r="917" spans="1:12" ht="22.5" customHeight="1" x14ac:dyDescent="0.2">
      <c r="A917" s="49">
        <v>4</v>
      </c>
      <c r="B917" s="49">
        <v>7438</v>
      </c>
      <c r="C917" s="36" t="str">
        <f>VLOOKUP(B917,Лист1!$A$2:$M$63190,2,0)&amp;" "&amp;VLOOKUP(B917,Лист1!$A$2:$M$63190,3,0)</f>
        <v>Селькин Николай</v>
      </c>
      <c r="D917" s="50">
        <f>VLOOKUP(B917,Лист1!$A$2:$M$63190,7,0)</f>
        <v>2008</v>
      </c>
      <c r="E917" s="50" t="str">
        <f>VLOOKUP(B917,Лист1!$A$2:$M$63190,8,0)</f>
        <v>II</v>
      </c>
      <c r="F917" s="36" t="str">
        <f>VLOOKUP(B917,Лист1!$A$2:$M$63190,9,0)&amp;IF((VLOOKUP(B917,Лист1!$A$2:$M$63190,10,0))&lt;&gt;0,"-"&amp;VLOOKUP(B917,Лист1!$A$2:$M$63190,10,0)&amp;", ",", ")&amp;VLOOKUP(B917,Лист1!$A$2:$M$63190,11,0)&amp;IF((VLOOKUP(B917,Лист1!$A$2:$M$63190,12,0))&lt;&gt;0,", "&amp;VLOOKUP(B917,Лист1!$A$2:$M$63190,12,0),"")</f>
        <v>Челябинская область, МБУ ДО СШОР №11 г. Челябинска</v>
      </c>
      <c r="G917" s="51"/>
      <c r="H917" s="51"/>
      <c r="I917" s="51" t="s">
        <v>2178</v>
      </c>
      <c r="J917" s="49"/>
      <c r="K917" s="36" t="str">
        <f>VLOOKUP(B917,Лист1!$A$2:$M$63190,13,0)</f>
        <v>Рыбаков В.П., Рыбакова Е.Е.</v>
      </c>
    </row>
    <row r="918" spans="1:12" ht="20.25" customHeight="1" x14ac:dyDescent="0.2">
      <c r="A918" s="49"/>
      <c r="B918" s="49">
        <v>7432</v>
      </c>
      <c r="C918" s="36" t="str">
        <f>VLOOKUP(B918,Лист1!$A$2:$M$63190,2,0)&amp;" "&amp;VLOOKUP(B918,Лист1!$A$2:$M$63190,3,0)</f>
        <v>Качагин Арсений</v>
      </c>
      <c r="D918" s="50">
        <f>VLOOKUP(B918,Лист1!$A$2:$M$63190,7,0)</f>
        <v>2009</v>
      </c>
      <c r="E918" s="50" t="str">
        <f>VLOOKUP(B918,Лист1!$A$2:$M$63190,8,0)</f>
        <v>I</v>
      </c>
      <c r="F918" s="36" t="str">
        <f>VLOOKUP(B918,Лист1!$A$2:$M$63190,9,0)&amp;IF((VLOOKUP(B918,Лист1!$A$2:$M$63190,10,0))&lt;&gt;0,"-"&amp;VLOOKUP(B918,Лист1!$A$2:$M$63190,10,0)&amp;", ",", ")&amp;VLOOKUP(B918,Лист1!$A$2:$M$63190,11,0)&amp;IF((VLOOKUP(B918,Лист1!$A$2:$M$63190,12,0))&lt;&gt;0,", "&amp;VLOOKUP(B918,Лист1!$A$2:$M$63190,12,0),"")</f>
        <v>Челябинская область, МБУ ДО СШОР №11 г. Челябинска</v>
      </c>
      <c r="G918" s="51"/>
      <c r="H918" s="51"/>
      <c r="I918" s="51"/>
      <c r="J918" s="49"/>
      <c r="K918" s="36" t="str">
        <f>VLOOKUP(B918,Лист1!$A$2:$M$63190,13,0)</f>
        <v>Рыбаков В.П., Рыбакова Е.Е.</v>
      </c>
    </row>
    <row r="919" spans="1:12" ht="17.25" customHeight="1" x14ac:dyDescent="0.2">
      <c r="A919" s="49">
        <v>5</v>
      </c>
      <c r="B919" s="49">
        <v>9366</v>
      </c>
      <c r="C919" s="36" t="str">
        <f>VLOOKUP(B919,Лист1!$A$2:$M$63190,2,0)&amp;" "&amp;VLOOKUP(B919,Лист1!$A$2:$M$63190,3,0)</f>
        <v>Чуркин Григорий</v>
      </c>
      <c r="D919" s="50">
        <f>VLOOKUP(B919,Лист1!$A$2:$M$63190,7,0)</f>
        <v>2008</v>
      </c>
      <c r="E919" s="50" t="str">
        <f>VLOOKUP(B919,Лист1!$A$2:$M$63190,8,0)</f>
        <v>II</v>
      </c>
      <c r="F919" s="36" t="str">
        <f>VLOOKUP(B919,Лист1!$A$2:$M$63190,9,0)&amp;IF((VLOOKUP(B919,Лист1!$A$2:$M$63190,10,0))&lt;&gt;0,"-"&amp;VLOOKUP(B919,Лист1!$A$2:$M$63190,10,0)&amp;", ",", ")&amp;VLOOKUP(B919,Лист1!$A$2:$M$63190,11,0)&amp;IF((VLOOKUP(B919,Лист1!$A$2:$M$63190,12,0))&lt;&gt;0,", "&amp;VLOOKUP(B919,Лист1!$A$2:$M$63190,12,0),"")</f>
        <v>Свердловская область, МБОУ ДО СШ "Виктория"</v>
      </c>
      <c r="G919" s="51"/>
      <c r="H919" s="51"/>
      <c r="I919" s="51" t="s">
        <v>2179</v>
      </c>
      <c r="J919" s="49"/>
      <c r="K919" s="36" t="str">
        <f>VLOOKUP(B919,Лист1!$A$2:$M$63190,13,0)</f>
        <v>Кожин С.Ю.</v>
      </c>
    </row>
    <row r="920" spans="1:12" ht="17.25" customHeight="1" x14ac:dyDescent="0.2">
      <c r="A920" s="49"/>
      <c r="B920" s="49">
        <v>9372</v>
      </c>
      <c r="C920" s="36" t="str">
        <f>VLOOKUP(B920,Лист1!$A$2:$M$63190,2,0)&amp;" "&amp;VLOOKUP(B920,Лист1!$A$2:$M$63190,3,0)</f>
        <v>Швецов Владислав</v>
      </c>
      <c r="D920" s="50">
        <f>VLOOKUP(B920,Лист1!$A$2:$M$63190,7,0)</f>
        <v>2009</v>
      </c>
      <c r="E920" s="50" t="str">
        <f>VLOOKUP(B920,Лист1!$A$2:$M$63190,8,0)</f>
        <v>I</v>
      </c>
      <c r="F920" s="36" t="str">
        <f>VLOOKUP(B920,Лист1!$A$2:$M$63190,9,0)&amp;IF((VLOOKUP(B920,Лист1!$A$2:$M$63190,10,0))&lt;&gt;0,"-"&amp;VLOOKUP(B920,Лист1!$A$2:$M$63190,10,0)&amp;", ",", ")&amp;VLOOKUP(B920,Лист1!$A$2:$M$63190,11,0)&amp;IF((VLOOKUP(B920,Лист1!$A$2:$M$63190,12,0))&lt;&gt;0,", "&amp;VLOOKUP(B920,Лист1!$A$2:$M$63190,12,0),"")</f>
        <v>Свердловская область, МБОУ ДО СШ "Виктория"</v>
      </c>
      <c r="G920" s="51"/>
      <c r="H920" s="51"/>
      <c r="I920" s="51"/>
      <c r="J920" s="49"/>
      <c r="K920" s="36" t="str">
        <f>VLOOKUP(B920,Лист1!$A$2:$M$63190,13,0)</f>
        <v>Кожин С.Ю.</v>
      </c>
    </row>
    <row r="921" spans="1:12" ht="17.25" customHeight="1" x14ac:dyDescent="0.2">
      <c r="A921" s="49">
        <v>6</v>
      </c>
      <c r="B921" s="49">
        <v>7323</v>
      </c>
      <c r="C921" s="36" t="str">
        <f>VLOOKUP(B921,Лист1!$A$2:$M$63190,2,0)&amp;" "&amp;VLOOKUP(B921,Лист1!$A$2:$M$63190,3,0)</f>
        <v>Мосеев Артем</v>
      </c>
      <c r="D921" s="50">
        <f>VLOOKUP(B921,Лист1!$A$2:$M$63190,7,0)</f>
        <v>2008</v>
      </c>
      <c r="E921" s="50" t="str">
        <f>VLOOKUP(B921,Лист1!$A$2:$M$63190,8,0)</f>
        <v>II</v>
      </c>
      <c r="F921" s="36" t="str">
        <f>VLOOKUP(B921,Лист1!$A$2:$M$63190,9,0)&amp;IF((VLOOKUP(B921,Лист1!$A$2:$M$63190,10,0))&lt;&gt;0,"-"&amp;VLOOKUP(B921,Лист1!$A$2:$M$63190,10,0)&amp;", ",", ")&amp;VLOOKUP(B921,Лист1!$A$2:$M$63190,11,0)&amp;IF((VLOOKUP(B921,Лист1!$A$2:$M$63190,12,0))&lt;&gt;0,", "&amp;VLOOKUP(B921,Лист1!$A$2:$M$63190,12,0),"")</f>
        <v>Свердловская область, МБОУ ДО СШ "Виктория"</v>
      </c>
      <c r="G921" s="51"/>
      <c r="H921" s="51"/>
      <c r="I921" s="51" t="s">
        <v>2180</v>
      </c>
      <c r="J921" s="49"/>
      <c r="K921" s="36" t="str">
        <f>VLOOKUP(B921,Лист1!$A$2:$M$63190,13,0)</f>
        <v>Кожин С.Ю.</v>
      </c>
    </row>
    <row r="922" spans="1:12" ht="17.25" customHeight="1" x14ac:dyDescent="0.2">
      <c r="A922" s="49"/>
      <c r="B922" s="49">
        <v>7329</v>
      </c>
      <c r="C922" s="36" t="str">
        <f>VLOOKUP(B922,Лист1!$A$2:$M$63190,2,0)&amp;" "&amp;VLOOKUP(B922,Лист1!$A$2:$M$63190,3,0)</f>
        <v>Шавалеев Илья</v>
      </c>
      <c r="D922" s="50">
        <f>VLOOKUP(B922,Лист1!$A$2:$M$63190,7,0)</f>
        <v>2009</v>
      </c>
      <c r="E922" s="50" t="str">
        <f>VLOOKUP(B922,Лист1!$A$2:$M$63190,8,0)</f>
        <v>II</v>
      </c>
      <c r="F922" s="36" t="str">
        <f>VLOOKUP(B922,Лист1!$A$2:$M$63190,9,0)&amp;IF((VLOOKUP(B922,Лист1!$A$2:$M$63190,10,0))&lt;&gt;0,"-"&amp;VLOOKUP(B922,Лист1!$A$2:$M$63190,10,0)&amp;", ",", ")&amp;VLOOKUP(B922,Лист1!$A$2:$M$63190,11,0)&amp;IF((VLOOKUP(B922,Лист1!$A$2:$M$63190,12,0))&lt;&gt;0,", "&amp;VLOOKUP(B922,Лист1!$A$2:$M$63190,12,0),"")</f>
        <v>Свердловская область, МБОУ ДО СШ "Виктория"</v>
      </c>
      <c r="G922" s="51"/>
      <c r="H922" s="51"/>
      <c r="I922" s="51"/>
      <c r="J922" s="49"/>
      <c r="K922" s="36" t="str">
        <f>VLOOKUP(B922,Лист1!$A$2:$M$63190,13,0)</f>
        <v>Кожин С.Ю.</v>
      </c>
    </row>
    <row r="923" spans="1:12" ht="17.25" customHeight="1" x14ac:dyDescent="0.2">
      <c r="A923" s="49">
        <v>7</v>
      </c>
      <c r="B923" s="49">
        <v>9367</v>
      </c>
      <c r="C923" s="36" t="str">
        <f>VLOOKUP(B923,Лист1!$A$2:$M$63190,2,0)&amp;" "&amp;VLOOKUP(B923,Лист1!$A$2:$M$63190,3,0)</f>
        <v>Кузнецов Лев</v>
      </c>
      <c r="D923" s="50">
        <f>VLOOKUP(B923,Лист1!$A$2:$M$63190,7,0)</f>
        <v>2008</v>
      </c>
      <c r="E923" s="50" t="str">
        <f>VLOOKUP(B923,Лист1!$A$2:$M$63190,8,0)</f>
        <v>II</v>
      </c>
      <c r="F923" s="36" t="str">
        <f>VLOOKUP(B923,Лист1!$A$2:$M$63190,9,0)&amp;IF((VLOOKUP(B923,Лист1!$A$2:$M$63190,10,0))&lt;&gt;0,"-"&amp;VLOOKUP(B923,Лист1!$A$2:$M$63190,10,0)&amp;", ",", ")&amp;VLOOKUP(B923,Лист1!$A$2:$M$63190,11,0)&amp;IF((VLOOKUP(B923,Лист1!$A$2:$M$63190,12,0))&lt;&gt;0,", "&amp;VLOOKUP(B923,Лист1!$A$2:$M$63190,12,0),"")</f>
        <v>Свердловская область, МБОУ ДО СШ "Виктория"</v>
      </c>
      <c r="G923" s="51"/>
      <c r="H923" s="51"/>
      <c r="I923" s="51" t="s">
        <v>2181</v>
      </c>
      <c r="J923" s="49"/>
      <c r="K923" s="36" t="str">
        <f>VLOOKUP(B923,Лист1!$A$2:$M$63190,13,0)</f>
        <v>Горбунов А.П.</v>
      </c>
    </row>
    <row r="924" spans="1:12" ht="17.25" customHeight="1" x14ac:dyDescent="0.2">
      <c r="A924" s="49"/>
      <c r="B924" s="49">
        <v>9336</v>
      </c>
      <c r="C924" s="36" t="str">
        <f>VLOOKUP(B924,Лист1!$A$2:$M$63190,2,0)&amp;" "&amp;VLOOKUP(B924,Лист1!$A$2:$M$63190,3,0)</f>
        <v>Буцаревский Минтимер</v>
      </c>
      <c r="D924" s="50">
        <f>VLOOKUP(B924,Лист1!$A$2:$M$63190,7,0)</f>
        <v>2009</v>
      </c>
      <c r="E924" s="50" t="str">
        <f>VLOOKUP(B924,Лист1!$A$2:$M$63190,8,0)</f>
        <v>II</v>
      </c>
      <c r="F924" s="36" t="str">
        <f>VLOOKUP(B924,Лист1!$A$2:$M$63190,9,0)&amp;IF((VLOOKUP(B924,Лист1!$A$2:$M$63190,10,0))&lt;&gt;0,"-"&amp;VLOOKUP(B924,Лист1!$A$2:$M$63190,10,0)&amp;", ",", ")&amp;VLOOKUP(B924,Лист1!$A$2:$M$63190,11,0)&amp;IF((VLOOKUP(B924,Лист1!$A$2:$M$63190,12,0))&lt;&gt;0,", "&amp;VLOOKUP(B924,Лист1!$A$2:$M$63190,12,0),"")</f>
        <v>Свердловская область, МБОУ ДО СШ ВИР</v>
      </c>
      <c r="G924" s="51"/>
      <c r="H924" s="51"/>
      <c r="I924" s="51"/>
      <c r="J924" s="49"/>
      <c r="K924" s="36" t="str">
        <f>VLOOKUP(B924,Лист1!$A$2:$M$63190,13,0)</f>
        <v>Подчиненова Н.А.</v>
      </c>
    </row>
    <row r="925" spans="1:12" ht="17.25" customHeight="1" x14ac:dyDescent="0.2">
      <c r="A925" s="82" t="s">
        <v>1669</v>
      </c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48"/>
    </row>
    <row r="926" spans="1:12" ht="17.25" customHeight="1" x14ac:dyDescent="0.2">
      <c r="A926" s="52" t="s">
        <v>902</v>
      </c>
      <c r="B926" s="49">
        <v>5781</v>
      </c>
      <c r="C926" s="36" t="str">
        <f>VLOOKUP(B926,Лист1!$A$2:$M$63190,2,0)&amp;" "&amp;VLOOKUP(B926,Лист1!$A$2:$M$63190,3,0)</f>
        <v>Сташан Анастасия</v>
      </c>
      <c r="D926" s="50">
        <f>VLOOKUP(B926,Лист1!$A$2:$M$63190,7,0)</f>
        <v>2009</v>
      </c>
      <c r="E926" s="50" t="str">
        <f>VLOOKUP(B926,Лист1!$A$2:$M$63190,8,0)</f>
        <v>КМС</v>
      </c>
      <c r="F926" s="36" t="str">
        <f>VLOOKUP(B926,Лист1!$A$2:$M$63190,9,0)&amp;IF((VLOOKUP(B926,Лист1!$A$2:$M$63190,10,0))&lt;&gt;0,"-"&amp;VLOOKUP(B926,Лист1!$A$2:$M$63190,10,0)&amp;", ",", ")&amp;VLOOKUP(B926,Лист1!$A$2:$M$63190,11,0)&amp;IF((VLOOKUP(B926,Лист1!$A$2:$M$63190,12,0))&lt;&gt;0,", "&amp;VLOOKUP(B926,Лист1!$A$2:$M$63190,12,0),"")</f>
        <v>Свердловская область, МБУ СШ "ВИР"</v>
      </c>
      <c r="G926" s="51"/>
      <c r="H926" s="51"/>
      <c r="I926" s="51" t="s">
        <v>2245</v>
      </c>
      <c r="J926" s="49">
        <v>100</v>
      </c>
      <c r="K926" s="36" t="str">
        <f>VLOOKUP(B926,Лист1!$A$2:$M$63190,13,0)</f>
        <v>Кильметова Т.А.</v>
      </c>
    </row>
    <row r="927" spans="1:12" ht="17.25" customHeight="1" x14ac:dyDescent="0.2">
      <c r="A927" s="52"/>
      <c r="B927" s="49">
        <v>6578</v>
      </c>
      <c r="C927" s="36" t="str">
        <f>VLOOKUP(B927,Лист1!$A$2:$M$63190,2,0)&amp;" "&amp;VLOOKUP(B927,Лист1!$A$2:$M$63190,3,0)</f>
        <v>Фаюстова Валерия</v>
      </c>
      <c r="D927" s="50">
        <f>VLOOKUP(B927,Лист1!$A$2:$M$63190,7,0)</f>
        <v>2009</v>
      </c>
      <c r="E927" s="50" t="str">
        <f>VLOOKUP(B927,Лист1!$A$2:$M$63190,8,0)</f>
        <v>КМС</v>
      </c>
      <c r="F927" s="36" t="str">
        <f>VLOOKUP(B927,Лист1!$A$2:$M$63190,9,0)&amp;IF((VLOOKUP(B927,Лист1!$A$2:$M$63190,10,0))&lt;&gt;0,"-"&amp;VLOOKUP(B927,Лист1!$A$2:$M$63190,10,0)&amp;", ",", ")&amp;VLOOKUP(B927,Лист1!$A$2:$M$63190,11,0)&amp;IF((VLOOKUP(B927,Лист1!$A$2:$M$63190,12,0))&lt;&gt;0,", "&amp;VLOOKUP(B927,Лист1!$A$2:$M$63190,12,0),"")</f>
        <v>Свердловская область, ГАУ ДО СО "СШОР им. Я.И. Рыжкова"</v>
      </c>
      <c r="G927" s="51"/>
      <c r="H927" s="51"/>
      <c r="I927" s="51"/>
      <c r="J927" s="49"/>
      <c r="K927" s="36" t="str">
        <f>VLOOKUP(B927,Лист1!$A$2:$M$63190,13,0)</f>
        <v>Салахова Ю.Д., Салахов Е.А.</v>
      </c>
    </row>
    <row r="928" spans="1:12" ht="17.25" customHeight="1" x14ac:dyDescent="0.2">
      <c r="A928" s="49">
        <v>2</v>
      </c>
      <c r="B928" s="49">
        <v>5968</v>
      </c>
      <c r="C928" s="36" t="str">
        <f>VLOOKUP(B928,Лист1!$A$2:$M$63190,2,0)&amp;" "&amp;VLOOKUP(B928,Лист1!$A$2:$M$63190,3,0)</f>
        <v>Фищенко София</v>
      </c>
      <c r="D928" s="50">
        <f>VLOOKUP(B928,Лист1!$A$2:$M$63190,7,0)</f>
        <v>2008</v>
      </c>
      <c r="E928" s="50" t="str">
        <f>VLOOKUP(B928,Лист1!$A$2:$M$63190,8,0)</f>
        <v>КМС</v>
      </c>
      <c r="F928" s="36" t="str">
        <f>VLOOKUP(B928,Лист1!$A$2:$M$63190,9,0)&amp;IF((VLOOKUP(B928,Лист1!$A$2:$M$63190,10,0))&lt;&gt;0,"-"&amp;VLOOKUP(B928,Лист1!$A$2:$M$63190,10,0)&amp;", ",", ")&amp;VLOOKUP(B928,Лист1!$A$2:$M$63190,11,0)&amp;IF((VLOOKUP(B928,Лист1!$A$2:$M$63190,12,0))&lt;&gt;0,", "&amp;VLOOKUP(B928,Лист1!$A$2:$M$63190,12,0),"")</f>
        <v>Челябинская область, МБУ ДО СШОР №11 г. Челябинска</v>
      </c>
      <c r="G928" s="51"/>
      <c r="H928" s="51"/>
      <c r="I928" s="51" t="s">
        <v>2246</v>
      </c>
      <c r="J928" s="49">
        <v>75</v>
      </c>
      <c r="K928" s="36" t="str">
        <f>VLOOKUP(B928,Лист1!$A$2:$M$63190,13,0)</f>
        <v>Пелевина И.В.</v>
      </c>
    </row>
    <row r="929" spans="1:12" ht="17.25" customHeight="1" x14ac:dyDescent="0.2">
      <c r="A929" s="49"/>
      <c r="B929" s="49">
        <v>5969</v>
      </c>
      <c r="C929" s="36" t="str">
        <f>VLOOKUP(B929,Лист1!$A$2:$M$63190,2,0)&amp;" "&amp;VLOOKUP(B929,Лист1!$A$2:$M$63190,3,0)</f>
        <v>Фищенко Милана</v>
      </c>
      <c r="D929" s="50">
        <f>VLOOKUP(B929,Лист1!$A$2:$M$63190,7,0)</f>
        <v>2008</v>
      </c>
      <c r="E929" s="50" t="str">
        <f>VLOOKUP(B929,Лист1!$A$2:$M$63190,8,0)</f>
        <v>КМС</v>
      </c>
      <c r="F929" s="36" t="str">
        <f>VLOOKUP(B929,Лист1!$A$2:$M$63190,9,0)&amp;IF((VLOOKUP(B929,Лист1!$A$2:$M$63190,10,0))&lt;&gt;0,"-"&amp;VLOOKUP(B929,Лист1!$A$2:$M$63190,10,0)&amp;", ",", ")&amp;VLOOKUP(B929,Лист1!$A$2:$M$63190,11,0)&amp;IF((VLOOKUP(B929,Лист1!$A$2:$M$63190,12,0))&lt;&gt;0,", "&amp;VLOOKUP(B929,Лист1!$A$2:$M$63190,12,0),"")</f>
        <v>Челябинская область, МБУ ДО СШОР №11 г. Челябинска</v>
      </c>
      <c r="G929" s="51"/>
      <c r="H929" s="51"/>
      <c r="I929" s="51"/>
      <c r="J929" s="49"/>
      <c r="K929" s="36" t="str">
        <f>VLOOKUP(B929,Лист1!$A$2:$M$63190,13,0)</f>
        <v>Пелевина И.В.</v>
      </c>
    </row>
    <row r="930" spans="1:12" ht="17.25" customHeight="1" x14ac:dyDescent="0.2">
      <c r="A930" s="49">
        <v>3</v>
      </c>
      <c r="B930" s="49">
        <v>7374</v>
      </c>
      <c r="C930" s="36" t="str">
        <f>VLOOKUP(B930,Лист1!$A$2:$M$63190,2,0)&amp;" "&amp;VLOOKUP(B930,Лист1!$A$2:$M$63190,3,0)</f>
        <v>Драчёва Василина</v>
      </c>
      <c r="D930" s="50">
        <f>VLOOKUP(B930,Лист1!$A$2:$M$63190,7,0)</f>
        <v>2008</v>
      </c>
      <c r="E930" s="50" t="str">
        <f>VLOOKUP(B930,Лист1!$A$2:$M$63190,8,0)</f>
        <v>КМС</v>
      </c>
      <c r="F930" s="36" t="str">
        <f>VLOOKUP(B930,Лист1!$A$2:$M$63190,9,0)&amp;IF((VLOOKUP(B930,Лист1!$A$2:$M$63190,10,0))&lt;&gt;0,"-"&amp;VLOOKUP(B930,Лист1!$A$2:$M$63190,10,0)&amp;", ",", ")&amp;VLOOKUP(B930,Лист1!$A$2:$M$63190,11,0)&amp;IF((VLOOKUP(B930,Лист1!$A$2:$M$63190,12,0))&lt;&gt;0,", "&amp;VLOOKUP(B930,Лист1!$A$2:$M$63190,12,0),"")</f>
        <v>Алтайский край, КГБУ ДО "СШОР им. К. Костенко"</v>
      </c>
      <c r="G930" s="51"/>
      <c r="H930" s="51"/>
      <c r="I930" s="51" t="s">
        <v>2247</v>
      </c>
      <c r="J930" s="49">
        <v>50</v>
      </c>
      <c r="K930" s="36" t="str">
        <f>VLOOKUP(B930,Лист1!$A$2:$M$63190,13,0)</f>
        <v>Иванов А.А., Мамутов Р.А.</v>
      </c>
    </row>
    <row r="931" spans="1:12" ht="17.25" customHeight="1" x14ac:dyDescent="0.2">
      <c r="A931" s="52"/>
      <c r="B931" s="49">
        <v>9439</v>
      </c>
      <c r="C931" s="36" t="str">
        <f>VLOOKUP(B931,Лист1!$A$2:$M$63190,2,0)&amp;" "&amp;VLOOKUP(B931,Лист1!$A$2:$M$63190,3,0)</f>
        <v>Захаренко Софья</v>
      </c>
      <c r="D931" s="50">
        <f>VLOOKUP(B931,Лист1!$A$2:$M$63190,7,0)</f>
        <v>2008</v>
      </c>
      <c r="E931" s="50" t="str">
        <f>VLOOKUP(B931,Лист1!$A$2:$M$63190,8,0)</f>
        <v>II</v>
      </c>
      <c r="F931" s="36" t="str">
        <f>VLOOKUP(B931,Лист1!$A$2:$M$63190,9,0)&amp;IF((VLOOKUP(B931,Лист1!$A$2:$M$63190,10,0))&lt;&gt;0,"-"&amp;VLOOKUP(B931,Лист1!$A$2:$M$63190,10,0)&amp;", ",", ")&amp;VLOOKUP(B931,Лист1!$A$2:$M$63190,11,0)&amp;IF((VLOOKUP(B931,Лист1!$A$2:$M$63190,12,0))&lt;&gt;0,", "&amp;VLOOKUP(B931,Лист1!$A$2:$M$63190,12,0),"")</f>
        <v>Алтайский край, КГБУ ДО "СШОР им. К. Костенко"</v>
      </c>
      <c r="G931" s="51"/>
      <c r="H931" s="51"/>
      <c r="I931" s="51"/>
      <c r="J931" s="49"/>
      <c r="K931" s="36" t="str">
        <f>VLOOKUP(B931,Лист1!$A$2:$M$63190,13,0)</f>
        <v>Самсонова Н.В.</v>
      </c>
    </row>
    <row r="932" spans="1:12" ht="17.25" customHeight="1" x14ac:dyDescent="0.2">
      <c r="A932" s="49">
        <v>4</v>
      </c>
      <c r="B932" s="49">
        <v>9338</v>
      </c>
      <c r="C932" s="36" t="str">
        <f>VLOOKUP(B932,Лист1!$A$2:$M$63190,2,0)&amp;" "&amp;VLOOKUP(B932,Лист1!$A$2:$M$63190,3,0)</f>
        <v>Петрова Ульяна</v>
      </c>
      <c r="D932" s="50">
        <f>VLOOKUP(B932,Лист1!$A$2:$M$63190,7,0)</f>
        <v>2009</v>
      </c>
      <c r="E932" s="50" t="str">
        <f>VLOOKUP(B932,Лист1!$A$2:$M$63190,8,0)</f>
        <v>I</v>
      </c>
      <c r="F932" s="36" t="str">
        <f>VLOOKUP(B932,Лист1!$A$2:$M$63190,9,0)&amp;IF((VLOOKUP(B932,Лист1!$A$2:$M$63190,10,0))&lt;&gt;0,"-"&amp;VLOOKUP(B932,Лист1!$A$2:$M$63190,10,0)&amp;", ",", ")&amp;VLOOKUP(B932,Лист1!$A$2:$M$63190,11,0)&amp;IF((VLOOKUP(B932,Лист1!$A$2:$M$63190,12,0))&lt;&gt;0,", "&amp;VLOOKUP(B932,Лист1!$A$2:$M$63190,12,0),"")</f>
        <v>Свердловская область, МБОУ ДО СШ ВИР</v>
      </c>
      <c r="G932" s="51"/>
      <c r="H932" s="51"/>
      <c r="I932" s="51" t="s">
        <v>2248</v>
      </c>
      <c r="J932" s="49"/>
      <c r="K932" s="36" t="str">
        <f>VLOOKUP(B932,Лист1!$A$2:$M$63190,13,0)</f>
        <v>Кильметова Т.А.</v>
      </c>
    </row>
    <row r="933" spans="1:12" ht="22.5" customHeight="1" x14ac:dyDescent="0.2">
      <c r="A933" s="49"/>
      <c r="B933" s="49">
        <v>5782</v>
      </c>
      <c r="C933" s="36" t="str">
        <f>VLOOKUP(B933,Лист1!$A$2:$M$63190,2,0)&amp;" "&amp;VLOOKUP(B933,Лист1!$A$2:$M$63190,3,0)</f>
        <v>Куликовская Александра</v>
      </c>
      <c r="D933" s="50">
        <f>VLOOKUP(B933,Лист1!$A$2:$M$63190,7,0)</f>
        <v>2008</v>
      </c>
      <c r="E933" s="50" t="str">
        <f>VLOOKUP(B933,Лист1!$A$2:$M$63190,8,0)</f>
        <v>КМС</v>
      </c>
      <c r="F933" s="36" t="str">
        <f>VLOOKUP(B933,Лист1!$A$2:$M$63190,9,0)&amp;IF((VLOOKUP(B933,Лист1!$A$2:$M$63190,10,0))&lt;&gt;0,"-"&amp;VLOOKUP(B933,Лист1!$A$2:$M$63190,10,0)&amp;", ",", ")&amp;VLOOKUP(B933,Лист1!$A$2:$M$63190,11,0)&amp;IF((VLOOKUP(B933,Лист1!$A$2:$M$63190,12,0))&lt;&gt;0,", "&amp;VLOOKUP(B933,Лист1!$A$2:$M$63190,12,0),"")</f>
        <v>Свердловская область, МБУ СШ ВИР</v>
      </c>
      <c r="G933" s="51"/>
      <c r="H933" s="51"/>
      <c r="I933" s="51"/>
      <c r="J933" s="49"/>
      <c r="K933" s="36" t="str">
        <f>VLOOKUP(B933,Лист1!$A$2:$M$63190,13,0)</f>
        <v>Кильметова Т.А.</v>
      </c>
    </row>
    <row r="934" spans="1:12" ht="17.25" customHeight="1" x14ac:dyDescent="0.2">
      <c r="A934" s="49">
        <v>5</v>
      </c>
      <c r="B934" s="49">
        <v>9365</v>
      </c>
      <c r="C934" s="36" t="str">
        <f>VLOOKUP(B934,Лист1!$A$2:$M$63190,2,0)&amp;" "&amp;VLOOKUP(B934,Лист1!$A$2:$M$63190,3,0)</f>
        <v>Куренкова Арина</v>
      </c>
      <c r="D934" s="50">
        <f>VLOOKUP(B934,Лист1!$A$2:$M$63190,7,0)</f>
        <v>2008</v>
      </c>
      <c r="E934" s="50" t="str">
        <f>VLOOKUP(B934,Лист1!$A$2:$M$63190,8,0)</f>
        <v>I</v>
      </c>
      <c r="F934" s="36" t="str">
        <f>VLOOKUP(B934,Лист1!$A$2:$M$63190,9,0)&amp;IF((VLOOKUP(B934,Лист1!$A$2:$M$63190,10,0))&lt;&gt;0,"-"&amp;VLOOKUP(B934,Лист1!$A$2:$M$63190,10,0)&amp;", ",", ")&amp;VLOOKUP(B934,Лист1!$A$2:$M$63190,11,0)&amp;IF((VLOOKUP(B934,Лист1!$A$2:$M$63190,12,0))&lt;&gt;0,", "&amp;VLOOKUP(B934,Лист1!$A$2:$M$63190,12,0),"")</f>
        <v>Свердловская область, МБОУ ДО СШ "Виктория"</v>
      </c>
      <c r="G934" s="51"/>
      <c r="H934" s="51"/>
      <c r="I934" s="55" t="s">
        <v>2249</v>
      </c>
      <c r="J934" s="55"/>
      <c r="K934" s="36" t="str">
        <f>VLOOKUP(B934,Лист1!$A$2:$M$63190,13,0)</f>
        <v>Горбунова Н.Г.</v>
      </c>
    </row>
    <row r="935" spans="1:12" ht="17.25" customHeight="1" x14ac:dyDescent="0.2">
      <c r="A935" s="49"/>
      <c r="B935" s="49">
        <v>9369</v>
      </c>
      <c r="C935" s="36" t="str">
        <f>VLOOKUP(B935,Лист1!$A$2:$M$63190,2,0)&amp;" "&amp;VLOOKUP(B935,Лист1!$A$2:$M$63190,3,0)</f>
        <v>Лихачева Валерия</v>
      </c>
      <c r="D935" s="50">
        <f>VLOOKUP(B935,Лист1!$A$2:$M$63190,7,0)</f>
        <v>2008</v>
      </c>
      <c r="E935" s="50" t="str">
        <f>VLOOKUP(B935,Лист1!$A$2:$M$63190,8,0)</f>
        <v>I</v>
      </c>
      <c r="F935" s="36" t="str">
        <f>VLOOKUP(B935,Лист1!$A$2:$M$63190,9,0)&amp;IF((VLOOKUP(B935,Лист1!$A$2:$M$63190,10,0))&lt;&gt;0,"-"&amp;VLOOKUP(B935,Лист1!$A$2:$M$63190,10,0)&amp;", ",", ")&amp;VLOOKUP(B935,Лист1!$A$2:$M$63190,11,0)&amp;IF((VLOOKUP(B935,Лист1!$A$2:$M$63190,12,0))&lt;&gt;0,", "&amp;VLOOKUP(B935,Лист1!$A$2:$M$63190,12,0),"")</f>
        <v>Свердловская область, МБОУ ДО СШ "Виктория"</v>
      </c>
      <c r="G935" s="51"/>
      <c r="H935" s="51"/>
      <c r="I935" s="51"/>
      <c r="J935" s="49"/>
      <c r="K935" s="36" t="str">
        <f>VLOOKUP(B935,Лист1!$A$2:$M$63190,13,0)</f>
        <v>Горбунова Н.Г.</v>
      </c>
    </row>
    <row r="936" spans="1:12" ht="17.25" customHeight="1" x14ac:dyDescent="0.2">
      <c r="A936" s="52" t="s">
        <v>2222</v>
      </c>
      <c r="B936" s="49">
        <v>9443</v>
      </c>
      <c r="C936" s="36" t="str">
        <f>VLOOKUP(B936,Лист1!$A$2:$M$63190,2,0)&amp;" "&amp;VLOOKUP(B936,Лист1!$A$2:$M$63190,3,0)</f>
        <v>Санькова Алиса</v>
      </c>
      <c r="D936" s="50">
        <f>VLOOKUP(B936,Лист1!$A$2:$M$63190,7,0)</f>
        <v>2009</v>
      </c>
      <c r="E936" s="50" t="str">
        <f>VLOOKUP(B936,Лист1!$A$2:$M$63190,8,0)</f>
        <v>III</v>
      </c>
      <c r="F936" s="36" t="str">
        <f>VLOOKUP(B936,Лист1!$A$2:$M$63190,9,0)&amp;IF((VLOOKUP(B936,Лист1!$A$2:$M$63190,10,0))&lt;&gt;0,"-"&amp;VLOOKUP(B936,Лист1!$A$2:$M$63190,10,0)&amp;", ",", ")&amp;VLOOKUP(B936,Лист1!$A$2:$M$63190,11,0)&amp;IF((VLOOKUP(B936,Лист1!$A$2:$M$63190,12,0))&lt;&gt;0,", "&amp;VLOOKUP(B936,Лист1!$A$2:$M$63190,12,0),"")</f>
        <v>Алтайский край, КГБУ ДО "СШОР им. К. Костенко"</v>
      </c>
      <c r="G936" s="51"/>
      <c r="H936" s="51"/>
      <c r="I936" s="51" t="s">
        <v>953</v>
      </c>
      <c r="J936" s="49"/>
      <c r="K936" s="36" t="str">
        <f>VLOOKUP(B936,Лист1!$A$2:$M$63190,13,0)</f>
        <v>Самсонова Н.В.</v>
      </c>
    </row>
    <row r="937" spans="1:12" ht="17.25" customHeight="1" x14ac:dyDescent="0.2">
      <c r="A937" s="52"/>
      <c r="B937" s="49">
        <v>9423</v>
      </c>
      <c r="C937" s="36" t="str">
        <f>VLOOKUP(B937,Лист1!$A$2:$M$63190,2,0)&amp;" "&amp;VLOOKUP(B937,Лист1!$A$2:$M$63190,3,0)</f>
        <v>Лободина Дарья</v>
      </c>
      <c r="D937" s="50">
        <f>VLOOKUP(B937,Лист1!$A$2:$M$63190,7,0)</f>
        <v>2008</v>
      </c>
      <c r="E937" s="50" t="str">
        <f>VLOOKUP(B937,Лист1!$A$2:$M$63190,8,0)</f>
        <v>I</v>
      </c>
      <c r="F937" s="36" t="str">
        <f>VLOOKUP(B937,Лист1!$A$2:$M$63190,9,0)&amp;IF((VLOOKUP(B937,Лист1!$A$2:$M$63190,10,0))&lt;&gt;0,"-"&amp;VLOOKUP(B937,Лист1!$A$2:$M$63190,10,0)&amp;", ",", ")&amp;VLOOKUP(B937,Лист1!$A$2:$M$63190,11,0)&amp;IF((VLOOKUP(B937,Лист1!$A$2:$M$63190,12,0))&lt;&gt;0,", "&amp;VLOOKUP(B937,Лист1!$A$2:$M$63190,12,0),"")</f>
        <v>Алтайский край, КГБУ ДО "СШОР им. К. Костенко"</v>
      </c>
      <c r="G937" s="51"/>
      <c r="H937" s="51"/>
      <c r="I937" s="51"/>
      <c r="J937" s="49"/>
      <c r="K937" s="36" t="str">
        <f>VLOOKUP(B937,Лист1!$A$2:$M$63190,13,0)</f>
        <v>Волков М.В.</v>
      </c>
    </row>
    <row r="938" spans="1:12" ht="17.25" customHeight="1" x14ac:dyDescent="0.2">
      <c r="A938" s="82" t="s">
        <v>1670</v>
      </c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48"/>
    </row>
    <row r="939" spans="1:12" ht="17.25" customHeight="1" x14ac:dyDescent="0.2">
      <c r="A939" s="52" t="s">
        <v>902</v>
      </c>
      <c r="B939" s="49">
        <v>7401</v>
      </c>
      <c r="C939" s="36" t="str">
        <f>VLOOKUP(B939,Лист1!$A$2:$M$63190,2,0)&amp;" "&amp;VLOOKUP(B939,Лист1!$A$2:$M$63190,3,0)</f>
        <v>Перединко Элина</v>
      </c>
      <c r="D939" s="50">
        <f>VLOOKUP(B939,Лист1!$A$2:$M$63190,7,0)</f>
        <v>2009</v>
      </c>
      <c r="E939" s="50" t="str">
        <f>VLOOKUP(B939,Лист1!$A$2:$M$63190,8,0)</f>
        <v>I</v>
      </c>
      <c r="F939" s="36" t="str">
        <f>VLOOKUP(B939,Лист1!$A$2:$M$63190,9,0)&amp;IF((VLOOKUP(B939,Лист1!$A$2:$M$63190,10,0))&lt;&gt;0,"-"&amp;VLOOKUP(B939,Лист1!$A$2:$M$63190,10,0)&amp;", ",", ")&amp;VLOOKUP(B939,Лист1!$A$2:$M$63190,11,0)&amp;IF((VLOOKUP(B939,Лист1!$A$2:$M$63190,12,0))&lt;&gt;0,", "&amp;VLOOKUP(B939,Лист1!$A$2:$M$63190,12,0),"")</f>
        <v>Алтайский край, КГБУ ДО "СШОР им. К.Костенко"</v>
      </c>
      <c r="G939" s="51"/>
      <c r="H939" s="51"/>
      <c r="I939" s="51" t="s">
        <v>2241</v>
      </c>
      <c r="J939" s="49">
        <v>100</v>
      </c>
      <c r="K939" s="36" t="str">
        <f>VLOOKUP(B939,Лист1!$A$2:$M$63190,13,0)</f>
        <v>Ширяев В.Г.</v>
      </c>
    </row>
    <row r="940" spans="1:12" ht="17.25" customHeight="1" x14ac:dyDescent="0.2">
      <c r="A940" s="52"/>
      <c r="B940" s="49">
        <v>6835</v>
      </c>
      <c r="C940" s="36" t="str">
        <f>VLOOKUP(B940,Лист1!$A$2:$M$63190,2,0)&amp;" "&amp;VLOOKUP(B940,Лист1!$A$2:$M$63190,3,0)</f>
        <v>Кабакова Алина</v>
      </c>
      <c r="D940" s="50">
        <f>VLOOKUP(B940,Лист1!$A$2:$M$63190,7,0)</f>
        <v>2008</v>
      </c>
      <c r="E940" s="50" t="str">
        <f>VLOOKUP(B940,Лист1!$A$2:$M$63190,8,0)</f>
        <v>КМС</v>
      </c>
      <c r="F940" s="36" t="str">
        <f>VLOOKUP(B940,Лист1!$A$2:$M$63190,9,0)&amp;IF((VLOOKUP(B940,Лист1!$A$2:$M$63190,10,0))&lt;&gt;0,"-"&amp;VLOOKUP(B940,Лист1!$A$2:$M$63190,10,0)&amp;", ",", ")&amp;VLOOKUP(B940,Лист1!$A$2:$M$63190,11,0)&amp;IF((VLOOKUP(B940,Лист1!$A$2:$M$63190,12,0))&lt;&gt;0,", "&amp;VLOOKUP(B940,Лист1!$A$2:$M$63190,12,0),"")</f>
        <v>Алтайский край, КГБУ СП "СШОР им. К. Костенко"</v>
      </c>
      <c r="G940" s="51"/>
      <c r="H940" s="51"/>
      <c r="I940" s="51"/>
      <c r="J940" s="49"/>
      <c r="K940" s="36" t="str">
        <f>VLOOKUP(B940,Лист1!$A$2:$M$63190,13,0)</f>
        <v>Гацунаев А.Н.</v>
      </c>
    </row>
    <row r="941" spans="1:12" ht="17.25" customHeight="1" x14ac:dyDescent="0.2">
      <c r="A941" s="49">
        <v>2</v>
      </c>
      <c r="B941" s="49">
        <v>9423</v>
      </c>
      <c r="C941" s="36" t="str">
        <f>VLOOKUP(B941,Лист1!$A$2:$M$63190,2,0)&amp;" "&amp;VLOOKUP(B941,Лист1!$A$2:$M$63190,3,0)</f>
        <v>Лободина Дарья</v>
      </c>
      <c r="D941" s="50">
        <f>VLOOKUP(B941,Лист1!$A$2:$M$63190,7,0)</f>
        <v>2008</v>
      </c>
      <c r="E941" s="50" t="str">
        <f>VLOOKUP(B941,Лист1!$A$2:$M$63190,8,0)</f>
        <v>I</v>
      </c>
      <c r="F941" s="36" t="str">
        <f>VLOOKUP(B941,Лист1!$A$2:$M$63190,9,0)&amp;IF((VLOOKUP(B941,Лист1!$A$2:$M$63190,10,0))&lt;&gt;0,"-"&amp;VLOOKUP(B941,Лист1!$A$2:$M$63190,10,0)&amp;", ",", ")&amp;VLOOKUP(B941,Лист1!$A$2:$M$63190,11,0)&amp;IF((VLOOKUP(B941,Лист1!$A$2:$M$63190,12,0))&lt;&gt;0,", "&amp;VLOOKUP(B941,Лист1!$A$2:$M$63190,12,0),"")</f>
        <v>Алтайский край, КГБУ ДО "СШОР им. К. Костенко"</v>
      </c>
      <c r="G941" s="51"/>
      <c r="H941" s="51"/>
      <c r="I941" s="51" t="s">
        <v>2242</v>
      </c>
      <c r="J941" s="49"/>
      <c r="K941" s="36" t="str">
        <f>VLOOKUP(B941,Лист1!$A$2:$M$63190,13,0)</f>
        <v>Волков М.В.</v>
      </c>
    </row>
    <row r="942" spans="1:12" ht="17.25" customHeight="1" x14ac:dyDescent="0.2">
      <c r="A942" s="49"/>
      <c r="B942" s="49">
        <v>6838</v>
      </c>
      <c r="C942" s="36" t="str">
        <f>VLOOKUP(B942,Лист1!$A$2:$M$63190,2,0)&amp;" "&amp;VLOOKUP(B942,Лист1!$A$2:$M$63190,3,0)</f>
        <v>Орлова Елизавета</v>
      </c>
      <c r="D942" s="50">
        <f>VLOOKUP(B942,Лист1!$A$2:$M$63190,7,0)</f>
        <v>2009</v>
      </c>
      <c r="E942" s="50" t="str">
        <f>VLOOKUP(B942,Лист1!$A$2:$M$63190,8,0)</f>
        <v>КМС</v>
      </c>
      <c r="F942" s="36" t="str">
        <f>VLOOKUP(B942,Лист1!$A$2:$M$63190,9,0)&amp;IF((VLOOKUP(B942,Лист1!$A$2:$M$63190,10,0))&lt;&gt;0,"-"&amp;VLOOKUP(B942,Лист1!$A$2:$M$63190,10,0)&amp;", ",", ")&amp;VLOOKUP(B942,Лист1!$A$2:$M$63190,11,0)&amp;IF((VLOOKUP(B942,Лист1!$A$2:$M$63190,12,0))&lt;&gt;0,", "&amp;VLOOKUP(B942,Лист1!$A$2:$M$63190,12,0),"")</f>
        <v>Алтайский край, КГБУ СП "СШОР им. К. Костенко"</v>
      </c>
      <c r="G942" s="51"/>
      <c r="H942" s="51"/>
      <c r="I942" s="51"/>
      <c r="J942" s="49"/>
      <c r="K942" s="36" t="str">
        <f>VLOOKUP(B942,Лист1!$A$2:$M$63190,13,0)</f>
        <v>Гацунаев А.Н.</v>
      </c>
    </row>
    <row r="943" spans="1:12" ht="17.25" customHeight="1" x14ac:dyDescent="0.2">
      <c r="A943" s="52" t="s">
        <v>901</v>
      </c>
      <c r="B943" s="49">
        <v>6613</v>
      </c>
      <c r="C943" s="36" t="str">
        <f>VLOOKUP(B943,Лист1!$A$2:$M$63190,2,0)&amp;" "&amp;VLOOKUP(B943,Лист1!$A$2:$M$63190,3,0)</f>
        <v>Кочурова Василиса</v>
      </c>
      <c r="D943" s="50">
        <f>VLOOKUP(B943,Лист1!$A$2:$M$63190,7,0)</f>
        <v>2009</v>
      </c>
      <c r="E943" s="50" t="str">
        <f>VLOOKUP(B943,Лист1!$A$2:$M$63190,8,0)</f>
        <v>I</v>
      </c>
      <c r="F943" s="36" t="str">
        <f>VLOOKUP(B943,Лист1!$A$2:$M$63190,9,0)&amp;IF((VLOOKUP(B943,Лист1!$A$2:$M$63190,10,0))&lt;&gt;0,"-"&amp;VLOOKUP(B943,Лист1!$A$2:$M$63190,10,0)&amp;", ",", ")&amp;VLOOKUP(B943,Лист1!$A$2:$M$63190,11,0)&amp;IF((VLOOKUP(B943,Лист1!$A$2:$M$63190,12,0))&lt;&gt;0,", "&amp;VLOOKUP(B943,Лист1!$A$2:$M$63190,12,0),"")</f>
        <v>Свердловская область, СШ ВИР</v>
      </c>
      <c r="G943" s="51"/>
      <c r="H943" s="51"/>
      <c r="I943" s="51" t="s">
        <v>2243</v>
      </c>
      <c r="J943" s="49">
        <v>50</v>
      </c>
      <c r="K943" s="36" t="str">
        <f>VLOOKUP(B943,Лист1!$A$2:$M$63190,13,0)</f>
        <v>Кильметова Т.А.</v>
      </c>
    </row>
    <row r="944" spans="1:12" ht="17.25" customHeight="1" x14ac:dyDescent="0.2">
      <c r="A944" s="49"/>
      <c r="B944" s="49">
        <v>7324</v>
      </c>
      <c r="C944" s="36" t="str">
        <f>VLOOKUP(B944,Лист1!$A$2:$M$63190,2,0)&amp;" "&amp;VLOOKUP(B944,Лист1!$A$2:$M$63190,3,0)</f>
        <v>Логинова Надежда</v>
      </c>
      <c r="D944" s="50">
        <f>VLOOKUP(B944,Лист1!$A$2:$M$63190,7,0)</f>
        <v>2009</v>
      </c>
      <c r="E944" s="50" t="str">
        <f>VLOOKUP(B944,Лист1!$A$2:$M$63190,8,0)</f>
        <v>КМС</v>
      </c>
      <c r="F944" s="36" t="str">
        <f>VLOOKUP(B944,Лист1!$A$2:$M$63190,9,0)&amp;IF((VLOOKUP(B944,Лист1!$A$2:$M$63190,10,0))&lt;&gt;0,"-"&amp;VLOOKUP(B944,Лист1!$A$2:$M$63190,10,0)&amp;", ",", ")&amp;VLOOKUP(B944,Лист1!$A$2:$M$63190,11,0)&amp;IF((VLOOKUP(B944,Лист1!$A$2:$M$63190,12,0))&lt;&gt;0,", "&amp;VLOOKUP(B944,Лист1!$A$2:$M$63190,12,0),"")</f>
        <v>Свердловская область, МБОУ ДО СШ "Виктория"</v>
      </c>
      <c r="G944" s="51"/>
      <c r="H944" s="51"/>
      <c r="I944" s="51"/>
      <c r="J944" s="49"/>
      <c r="K944" s="36" t="str">
        <f>VLOOKUP(B944,Лист1!$A$2:$M$63190,13,0)</f>
        <v>Горбунова Н.Г.</v>
      </c>
    </row>
    <row r="945" spans="1:12" ht="17.25" customHeight="1" x14ac:dyDescent="0.2">
      <c r="A945" s="49">
        <v>4</v>
      </c>
      <c r="B945" s="49">
        <v>9396</v>
      </c>
      <c r="C945" s="36" t="str">
        <f>VLOOKUP(B945,Лист1!$A$2:$M$63190,2,0)&amp;" "&amp;VLOOKUP(B945,Лист1!$A$2:$M$63190,3,0)</f>
        <v>Коледа Виктория</v>
      </c>
      <c r="D945" s="50">
        <f>VLOOKUP(B945,Лист1!$A$2:$M$63190,7,0)</f>
        <v>2009</v>
      </c>
      <c r="E945" s="50" t="str">
        <f>VLOOKUP(B945,Лист1!$A$2:$M$63190,8,0)</f>
        <v>I</v>
      </c>
      <c r="F945" s="36" t="str">
        <f>VLOOKUP(B945,Лист1!$A$2:$M$63190,9,0)&amp;IF((VLOOKUP(B945,Лист1!$A$2:$M$63190,10,0))&lt;&gt;0,"-"&amp;VLOOKUP(B945,Лист1!$A$2:$M$63190,10,0)&amp;", ",", ")&amp;VLOOKUP(B945,Лист1!$A$2:$M$63190,11,0)&amp;IF((VLOOKUP(B945,Лист1!$A$2:$M$63190,12,0))&lt;&gt;0,", "&amp;VLOOKUP(B945,Лист1!$A$2:$M$63190,12,0),"")</f>
        <v>Омская область, БУ ДО города Омска «СШОР №3»</v>
      </c>
      <c r="G945" s="51"/>
      <c r="H945" s="51"/>
      <c r="I945" s="51" t="s">
        <v>2244</v>
      </c>
      <c r="J945" s="49">
        <v>25</v>
      </c>
      <c r="K945" s="36" t="str">
        <f>VLOOKUP(B945,Лист1!$A$2:$M$63190,13,0)</f>
        <v>Садонцев П.В.</v>
      </c>
    </row>
    <row r="946" spans="1:12" ht="17.25" customHeight="1" x14ac:dyDescent="0.2">
      <c r="A946" s="49"/>
      <c r="B946" s="49">
        <v>9399</v>
      </c>
      <c r="C946" s="36" t="str">
        <f>VLOOKUP(B946,Лист1!$A$2:$M$63190,2,0)&amp;" "&amp;VLOOKUP(B946,Лист1!$A$2:$M$63190,3,0)</f>
        <v>Гусейнова София</v>
      </c>
      <c r="D946" s="50">
        <f>VLOOKUP(B946,Лист1!$A$2:$M$63190,7,0)</f>
        <v>2009</v>
      </c>
      <c r="E946" s="50" t="str">
        <f>VLOOKUP(B946,Лист1!$A$2:$M$63190,8,0)</f>
        <v>III</v>
      </c>
      <c r="F946" s="36" t="str">
        <f>VLOOKUP(B946,Лист1!$A$2:$M$63190,9,0)&amp;IF((VLOOKUP(B946,Лист1!$A$2:$M$63190,10,0))&lt;&gt;0,"-"&amp;VLOOKUP(B946,Лист1!$A$2:$M$63190,10,0)&amp;", ",", ")&amp;VLOOKUP(B946,Лист1!$A$2:$M$63190,11,0)&amp;IF((VLOOKUP(B946,Лист1!$A$2:$M$63190,12,0))&lt;&gt;0,", "&amp;VLOOKUP(B946,Лист1!$A$2:$M$63190,12,0),"")</f>
        <v>Омская область, БУ ДО города Омска «СШОР №3»</v>
      </c>
      <c r="G946" s="51"/>
      <c r="H946" s="51"/>
      <c r="I946" s="51"/>
      <c r="J946" s="49"/>
      <c r="K946" s="36" t="str">
        <f>VLOOKUP(B946,Лист1!$A$2:$M$63190,13,0)</f>
        <v>Садонцев П.В.</v>
      </c>
    </row>
    <row r="947" spans="1:12" ht="17.25" customHeight="1" x14ac:dyDescent="0.2">
      <c r="A947" s="49"/>
      <c r="B947" s="49"/>
      <c r="C947" s="36"/>
      <c r="D947" s="50"/>
      <c r="E947" s="50"/>
      <c r="F947" s="36"/>
      <c r="G947" s="51"/>
      <c r="H947" s="51"/>
      <c r="I947" s="51"/>
      <c r="J947" s="49"/>
      <c r="K947" s="36"/>
    </row>
    <row r="948" spans="1:12" ht="17.25" customHeight="1" x14ac:dyDescent="0.2">
      <c r="A948" s="82" t="s">
        <v>1671</v>
      </c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48"/>
    </row>
    <row r="949" spans="1:12" ht="15" customHeight="1" x14ac:dyDescent="0.2">
      <c r="A949" s="49">
        <v>1</v>
      </c>
      <c r="B949" s="49">
        <v>7380</v>
      </c>
      <c r="C949" s="36" t="str">
        <f>VLOOKUP(B949,Лист1!$A$2:$M$63190,2,0)&amp;" "&amp;VLOOKUP(B949,Лист1!$A$2:$M$63190,3,0)</f>
        <v>Сучкова Мария</v>
      </c>
      <c r="D949" s="50">
        <f>VLOOKUP(B949,Лист1!$A$2:$M$63190,7,0)</f>
        <v>2010</v>
      </c>
      <c r="E949" s="50" t="str">
        <f>VLOOKUP(B949,Лист1!$A$2:$M$63190,8,0)</f>
        <v>КМС</v>
      </c>
      <c r="F949" s="36" t="str">
        <f>VLOOKUP(B949,Лист1!$A$2:$M$63190,9,0)&amp;IF((VLOOKUP(B949,Лист1!$A$2:$M$63190,10,0))&lt;&gt;0,"-"&amp;VLOOKUP(B949,Лист1!$A$2:$M$63190,10,0)&amp;", ",", ")&amp;VLOOKUP(B949,Лист1!$A$2:$M$63190,11,0)&amp;IF((VLOOKUP(B949,Лист1!$A$2:$M$63190,12,0))&lt;&gt;0,", "&amp;VLOOKUP(B949,Лист1!$A$2:$M$63190,12,0),"")</f>
        <v>Алтайский край, КГБУ ДО "СШОР им. К. Костенко"</v>
      </c>
      <c r="G949" s="51"/>
      <c r="H949" s="51"/>
      <c r="I949" s="51" t="s">
        <v>2186</v>
      </c>
      <c r="J949" s="49">
        <v>100</v>
      </c>
      <c r="K949" s="36" t="str">
        <f>VLOOKUP(B949,Лист1!$A$2:$M$63190,13,0)</f>
        <v>Носачёв С.Ю.</v>
      </c>
    </row>
    <row r="950" spans="1:12" ht="15" customHeight="1" x14ac:dyDescent="0.2">
      <c r="A950" s="49"/>
      <c r="B950" s="49">
        <v>9437</v>
      </c>
      <c r="C950" s="36" t="str">
        <f>VLOOKUP(B950,Лист1!$A$2:$M$63190,2,0)&amp;" "&amp;VLOOKUP(B950,Лист1!$A$2:$M$63190,3,0)</f>
        <v>Шабашова Дарья</v>
      </c>
      <c r="D950" s="50">
        <f>VLOOKUP(B950,Лист1!$A$2:$M$63190,7,0)</f>
        <v>2011</v>
      </c>
      <c r="E950" s="50" t="str">
        <f>VLOOKUP(B950,Лист1!$A$2:$M$63190,8,0)</f>
        <v>III</v>
      </c>
      <c r="F950" s="36" t="str">
        <f>VLOOKUP(B950,Лист1!$A$2:$M$63190,9,0)&amp;IF((VLOOKUP(B950,Лист1!$A$2:$M$63190,10,0))&lt;&gt;0,"-"&amp;VLOOKUP(B950,Лист1!$A$2:$M$63190,10,0)&amp;", ",", ")&amp;VLOOKUP(B950,Лист1!$A$2:$M$63190,11,0)&amp;IF((VLOOKUP(B950,Лист1!$A$2:$M$63190,12,0))&lt;&gt;0,", "&amp;VLOOKUP(B950,Лист1!$A$2:$M$63190,12,0),"")</f>
        <v>Алтайский край, КГБУ ДО "СШОР им. К. Костенко"</v>
      </c>
      <c r="G950" s="51"/>
      <c r="H950" s="51"/>
      <c r="I950" s="51"/>
      <c r="J950" s="49"/>
      <c r="K950" s="36" t="str">
        <f>VLOOKUP(B950,Лист1!$A$2:$M$63190,13,0)</f>
        <v>Носачев С.Ю., Самсонова Н.В.</v>
      </c>
    </row>
    <row r="951" spans="1:12" ht="15" customHeight="1" x14ac:dyDescent="0.2">
      <c r="A951" s="49">
        <v>2</v>
      </c>
      <c r="B951" s="49">
        <v>9379</v>
      </c>
      <c r="C951" s="36" t="str">
        <f>VLOOKUP(B951,Лист1!$A$2:$M$63190,2,0)&amp;" "&amp;VLOOKUP(B951,Лист1!$A$2:$M$63190,3,0)</f>
        <v>Коврова Валерия</v>
      </c>
      <c r="D951" s="50">
        <f>VLOOKUP(B951,Лист1!$A$2:$M$63190,7,0)</f>
        <v>2011</v>
      </c>
      <c r="E951" s="50" t="str">
        <f>VLOOKUP(B951,Лист1!$A$2:$M$63190,8,0)</f>
        <v>II</v>
      </c>
      <c r="F951" s="36" t="str">
        <f>VLOOKUP(B951,Лист1!$A$2:$M$63190,9,0)&amp;IF((VLOOKUP(B951,Лист1!$A$2:$M$63190,10,0))&lt;&gt;0,"-"&amp;VLOOKUP(B951,Лист1!$A$2:$M$63190,10,0)&amp;", ",", ")&amp;VLOOKUP(B951,Лист1!$A$2:$M$63190,11,0)&amp;IF((VLOOKUP(B951,Лист1!$A$2:$M$63190,12,0))&lt;&gt;0,", "&amp;VLOOKUP(B951,Лист1!$A$2:$M$63190,12,0),"")</f>
        <v>Свердловская область, МБОУ ДО СШ "Виктория"</v>
      </c>
      <c r="G951" s="51"/>
      <c r="H951" s="51"/>
      <c r="I951" s="51" t="s">
        <v>2187</v>
      </c>
      <c r="J951" s="49">
        <v>75</v>
      </c>
      <c r="K951" s="36" t="str">
        <f>VLOOKUP(B951,Лист1!$A$2:$M$63190,13,0)</f>
        <v>Горбунова Н.Г.</v>
      </c>
    </row>
    <row r="952" spans="1:12" ht="15" customHeight="1" x14ac:dyDescent="0.2">
      <c r="A952" s="49"/>
      <c r="B952" s="49">
        <v>9377</v>
      </c>
      <c r="C952" s="36" t="str">
        <f>VLOOKUP(B952,Лист1!$A$2:$M$63190,2,0)&amp;" "&amp;VLOOKUP(B952,Лист1!$A$2:$M$63190,3,0)</f>
        <v>Бушманова Младлена</v>
      </c>
      <c r="D952" s="50">
        <f>VLOOKUP(B952,Лист1!$A$2:$M$63190,7,0)</f>
        <v>2011</v>
      </c>
      <c r="E952" s="50" t="str">
        <f>VLOOKUP(B952,Лист1!$A$2:$M$63190,8,0)</f>
        <v>II</v>
      </c>
      <c r="F952" s="36" t="str">
        <f>VLOOKUP(B952,Лист1!$A$2:$M$63190,9,0)&amp;IF((VLOOKUP(B952,Лист1!$A$2:$M$63190,10,0))&lt;&gt;0,"-"&amp;VLOOKUP(B952,Лист1!$A$2:$M$63190,10,0)&amp;", ",", ")&amp;VLOOKUP(B952,Лист1!$A$2:$M$63190,11,0)&amp;IF((VLOOKUP(B952,Лист1!$A$2:$M$63190,12,0))&lt;&gt;0,", "&amp;VLOOKUP(B952,Лист1!$A$2:$M$63190,12,0),"")</f>
        <v>Свердловская область, МБОУ ДО СШ "Виктория"</v>
      </c>
      <c r="G952" s="51"/>
      <c r="H952" s="51"/>
      <c r="I952" s="51"/>
      <c r="J952" s="49"/>
      <c r="K952" s="36" t="str">
        <f>VLOOKUP(B952,Лист1!$A$2:$M$63190,13,0)</f>
        <v>Горбунова Н.Г.</v>
      </c>
    </row>
    <row r="953" spans="1:12" ht="17.25" customHeight="1" x14ac:dyDescent="0.2">
      <c r="A953" s="49">
        <v>3</v>
      </c>
      <c r="B953" s="49">
        <v>7332</v>
      </c>
      <c r="C953" s="36" t="str">
        <f>VLOOKUP(B953,Лист1!$A$2:$M$63190,2,0)&amp;" "&amp;VLOOKUP(B953,Лист1!$A$2:$M$63190,3,0)</f>
        <v>Салахова Ева</v>
      </c>
      <c r="D953" s="50">
        <f>VLOOKUP(B953,Лист1!$A$2:$M$63190,7,0)</f>
        <v>2010</v>
      </c>
      <c r="E953" s="50" t="str">
        <f>VLOOKUP(B953,Лист1!$A$2:$M$63190,8,0)</f>
        <v>КМС</v>
      </c>
      <c r="F953" s="36" t="str">
        <f>VLOOKUP(B953,Лист1!$A$2:$M$63190,9,0)&amp;IF((VLOOKUP(B953,Лист1!$A$2:$M$63190,10,0))&lt;&gt;0,"-"&amp;VLOOKUP(B953,Лист1!$A$2:$M$63190,10,0)&amp;", ",", ")&amp;VLOOKUP(B953,Лист1!$A$2:$M$63190,11,0)&amp;IF((VLOOKUP(B953,Лист1!$A$2:$M$63190,12,0))&lt;&gt;0,", "&amp;VLOOKUP(B953,Лист1!$A$2:$M$63190,12,0),"")</f>
        <v>Свердловская область, ГАУ ДО СШОР им. Я.И. Рыжкова</v>
      </c>
      <c r="G953" s="51"/>
      <c r="H953" s="51"/>
      <c r="I953" s="51" t="s">
        <v>2188</v>
      </c>
      <c r="J953" s="49"/>
      <c r="K953" s="36" t="str">
        <f>VLOOKUP(B953,Лист1!$A$2:$M$63190,13,0)</f>
        <v>Салахов Е.А., Салахова Ю.Д.</v>
      </c>
    </row>
    <row r="954" spans="1:12" ht="17.25" customHeight="1" x14ac:dyDescent="0.2">
      <c r="A954" s="49"/>
      <c r="B954" s="49">
        <v>9311</v>
      </c>
      <c r="C954" s="36" t="str">
        <f>VLOOKUP(B954,Лист1!$A$2:$M$63190,2,0)&amp;" "&amp;VLOOKUP(B954,Лист1!$A$2:$M$63190,3,0)</f>
        <v>Вопилова Екатерина</v>
      </c>
      <c r="D954" s="50">
        <f>VLOOKUP(B954,Лист1!$A$2:$M$63190,7,0)</f>
        <v>2011</v>
      </c>
      <c r="E954" s="50" t="str">
        <f>VLOOKUP(B954,Лист1!$A$2:$M$63190,8,0)</f>
        <v>II</v>
      </c>
      <c r="F954" s="36" t="str">
        <f>VLOOKUP(B954,Лист1!$A$2:$M$63190,9,0)&amp;IF((VLOOKUP(B954,Лист1!$A$2:$M$63190,10,0))&lt;&gt;0,"-"&amp;VLOOKUP(B954,Лист1!$A$2:$M$63190,10,0)&amp;", ",", ")&amp;VLOOKUP(B954,Лист1!$A$2:$M$63190,11,0)&amp;IF((VLOOKUP(B954,Лист1!$A$2:$M$63190,12,0))&lt;&gt;0,", "&amp;VLOOKUP(B954,Лист1!$A$2:$M$63190,12,0),"")</f>
        <v>Свердловская область, МЮОУ ДО СШ "Динамо"</v>
      </c>
      <c r="G954" s="51"/>
      <c r="H954" s="51"/>
      <c r="I954" s="51"/>
      <c r="J954" s="49"/>
      <c r="K954" s="36" t="str">
        <f>VLOOKUP(B954,Лист1!$A$2:$M$63190,13,0)</f>
        <v>Воробьева Н.В., Леонтьева Т.Б.</v>
      </c>
    </row>
    <row r="955" spans="1:12" ht="17.25" customHeight="1" x14ac:dyDescent="0.2">
      <c r="A955" s="49">
        <v>4</v>
      </c>
      <c r="B955" s="49">
        <v>9395</v>
      </c>
      <c r="C955" s="36" t="str">
        <f>VLOOKUP(B955,Лист1!$A$2:$M$63190,2,0)&amp;" "&amp;VLOOKUP(B955,Лист1!$A$2:$M$63190,3,0)</f>
        <v>Садонцева Дарья</v>
      </c>
      <c r="D955" s="50">
        <f>VLOOKUP(B955,Лист1!$A$2:$M$63190,7,0)</f>
        <v>2011</v>
      </c>
      <c r="E955" s="50" t="str">
        <f>VLOOKUP(B955,Лист1!$A$2:$M$63190,8,0)</f>
        <v>I</v>
      </c>
      <c r="F955" s="36" t="str">
        <f>VLOOKUP(B955,Лист1!$A$2:$M$63190,9,0)&amp;IF((VLOOKUP(B955,Лист1!$A$2:$M$63190,10,0))&lt;&gt;0,"-"&amp;VLOOKUP(B955,Лист1!$A$2:$M$63190,10,0)&amp;", ",", ")&amp;VLOOKUP(B955,Лист1!$A$2:$M$63190,11,0)&amp;IF((VLOOKUP(B955,Лист1!$A$2:$M$63190,12,0))&lt;&gt;0,", "&amp;VLOOKUP(B955,Лист1!$A$2:$M$63190,12,0),"")</f>
        <v>Омская область, БУ ДО города Омска «СШОР №3»</v>
      </c>
      <c r="G955" s="51"/>
      <c r="H955" s="51"/>
      <c r="I955" s="51" t="s">
        <v>2189</v>
      </c>
      <c r="J955" s="49">
        <v>25</v>
      </c>
      <c r="K955" s="36" t="str">
        <f>VLOOKUP(B955,Лист1!$A$2:$M$63190,13,0)</f>
        <v>Садонцев П.В.</v>
      </c>
    </row>
    <row r="956" spans="1:12" ht="17.25" customHeight="1" x14ac:dyDescent="0.2">
      <c r="A956" s="49"/>
      <c r="B956" s="49">
        <v>9398</v>
      </c>
      <c r="C956" s="36" t="str">
        <f>VLOOKUP(B956,Лист1!$A$2:$M$63190,2,0)&amp;" "&amp;VLOOKUP(B956,Лист1!$A$2:$M$63190,3,0)</f>
        <v>Цыбина Вероника</v>
      </c>
      <c r="D956" s="50">
        <f>VLOOKUP(B956,Лист1!$A$2:$M$63190,7,0)</f>
        <v>2010</v>
      </c>
      <c r="E956" s="50" t="str">
        <f>VLOOKUP(B956,Лист1!$A$2:$M$63190,8,0)</f>
        <v>I</v>
      </c>
      <c r="F956" s="36" t="str">
        <f>VLOOKUP(B956,Лист1!$A$2:$M$63190,9,0)&amp;IF((VLOOKUP(B956,Лист1!$A$2:$M$63190,10,0))&lt;&gt;0,"-"&amp;VLOOKUP(B956,Лист1!$A$2:$M$63190,10,0)&amp;", ",", ")&amp;VLOOKUP(B956,Лист1!$A$2:$M$63190,11,0)&amp;IF((VLOOKUP(B956,Лист1!$A$2:$M$63190,12,0))&lt;&gt;0,", "&amp;VLOOKUP(B956,Лист1!$A$2:$M$63190,12,0),"")</f>
        <v>Омская область, БУ ДО города Омска «СШОР №3»</v>
      </c>
      <c r="G956" s="51"/>
      <c r="H956" s="51"/>
      <c r="I956" s="51"/>
      <c r="J956" s="49"/>
      <c r="K956" s="36" t="str">
        <f>VLOOKUP(B956,Лист1!$A$2:$M$63190,13,0)</f>
        <v>Садонцев П.В.</v>
      </c>
    </row>
    <row r="957" spans="1:12" ht="15" customHeight="1" x14ac:dyDescent="0.2">
      <c r="A957" s="49">
        <v>5</v>
      </c>
      <c r="B957" s="49">
        <v>9426</v>
      </c>
      <c r="C957" s="36" t="str">
        <f>VLOOKUP(B957,Лист1!$A$2:$M$63190,2,0)&amp;" "&amp;VLOOKUP(B957,Лист1!$A$2:$M$63190,3,0)</f>
        <v>Казицына Ульяна</v>
      </c>
      <c r="D957" s="50">
        <f>VLOOKUP(B957,Лист1!$A$2:$M$63190,7,0)</f>
        <v>2010</v>
      </c>
      <c r="E957" s="50" t="str">
        <f>VLOOKUP(B957,Лист1!$A$2:$M$63190,8,0)</f>
        <v>II</v>
      </c>
      <c r="F957" s="36" t="str">
        <f>VLOOKUP(B957,Лист1!$A$2:$M$63190,9,0)&amp;IF((VLOOKUP(B957,Лист1!$A$2:$M$63190,10,0))&lt;&gt;0,"-"&amp;VLOOKUP(B957,Лист1!$A$2:$M$63190,10,0)&amp;", ",", ")&amp;VLOOKUP(B957,Лист1!$A$2:$M$63190,11,0)&amp;IF((VLOOKUP(B957,Лист1!$A$2:$M$63190,12,0))&lt;&gt;0,", "&amp;VLOOKUP(B957,Лист1!$A$2:$M$63190,12,0),"")</f>
        <v>Алтайский край, КГБУ ДО "СШОР им. К. Костенко"</v>
      </c>
      <c r="G957" s="51"/>
      <c r="H957" s="51"/>
      <c r="I957" s="51" t="s">
        <v>2190</v>
      </c>
      <c r="J957" s="49"/>
      <c r="K957" s="36" t="str">
        <f>VLOOKUP(B957,Лист1!$A$2:$M$63190,13,0)</f>
        <v>Носачев С.Ю., Стребков В.А.</v>
      </c>
    </row>
    <row r="958" spans="1:12" ht="15" customHeight="1" x14ac:dyDescent="0.2">
      <c r="A958" s="49"/>
      <c r="B958" s="49">
        <v>9444</v>
      </c>
      <c r="C958" s="36" t="str">
        <f>VLOOKUP(B958,Лист1!$A$2:$M$63190,2,0)&amp;" "&amp;VLOOKUP(B958,Лист1!$A$2:$M$63190,3,0)</f>
        <v>Солдатова Тиана</v>
      </c>
      <c r="D958" s="50">
        <f>VLOOKUP(B958,Лист1!$A$2:$M$63190,7,0)</f>
        <v>2010</v>
      </c>
      <c r="E958" s="50" t="str">
        <f>VLOOKUP(B958,Лист1!$A$2:$M$63190,8,0)</f>
        <v>II</v>
      </c>
      <c r="F958" s="36" t="str">
        <f>VLOOKUP(B958,Лист1!$A$2:$M$63190,9,0)&amp;IF((VLOOKUP(B958,Лист1!$A$2:$M$63190,10,0))&lt;&gt;0,"-"&amp;VLOOKUP(B958,Лист1!$A$2:$M$63190,10,0)&amp;", ",", ")&amp;VLOOKUP(B958,Лист1!$A$2:$M$63190,11,0)&amp;IF((VLOOKUP(B958,Лист1!$A$2:$M$63190,12,0))&lt;&gt;0,", "&amp;VLOOKUP(B958,Лист1!$A$2:$M$63190,12,0),"")</f>
        <v>Алтайский край, КГБУ ДО "СШОР им. К. Костенко"</v>
      </c>
      <c r="G958" s="51"/>
      <c r="H958" s="51"/>
      <c r="I958" s="51"/>
      <c r="J958" s="49"/>
      <c r="K958" s="36" t="str">
        <f>VLOOKUP(B958,Лист1!$A$2:$M$63190,13,0)</f>
        <v>Самсонова Н.В.</v>
      </c>
    </row>
    <row r="959" spans="1:12" ht="17.25" customHeight="1" x14ac:dyDescent="0.2">
      <c r="A959" s="49">
        <v>6</v>
      </c>
      <c r="B959" s="49">
        <v>7433</v>
      </c>
      <c r="C959" s="36" t="str">
        <f>VLOOKUP(B959,Лист1!$A$2:$M$63190,2,0)&amp;" "&amp;VLOOKUP(B959,Лист1!$A$2:$M$63190,3,0)</f>
        <v>Криушина Кристина</v>
      </c>
      <c r="D959" s="50">
        <f>VLOOKUP(B959,Лист1!$A$2:$M$63190,7,0)</f>
        <v>2010</v>
      </c>
      <c r="E959" s="50" t="str">
        <f>VLOOKUP(B959,Лист1!$A$2:$M$63190,8,0)</f>
        <v>I</v>
      </c>
      <c r="F959" s="36" t="str">
        <f>VLOOKUP(B959,Лист1!$A$2:$M$63190,9,0)&amp;IF((VLOOKUP(B959,Лист1!$A$2:$M$63190,10,0))&lt;&gt;0,"-"&amp;VLOOKUP(B959,Лист1!$A$2:$M$63190,10,0)&amp;", ",", ")&amp;VLOOKUP(B959,Лист1!$A$2:$M$63190,11,0)&amp;IF((VLOOKUP(B959,Лист1!$A$2:$M$63190,12,0))&lt;&gt;0,", "&amp;VLOOKUP(B959,Лист1!$A$2:$M$63190,12,0),"")</f>
        <v>Челябинская область, МБУ ДО СШОР №11 г.Челябинска</v>
      </c>
      <c r="G959" s="51"/>
      <c r="H959" s="51"/>
      <c r="I959" s="51" t="s">
        <v>2191</v>
      </c>
      <c r="J959" s="49">
        <v>19</v>
      </c>
      <c r="K959" s="36" t="str">
        <f>VLOOKUP(B959,Лист1!$A$2:$M$63190,13,0)</f>
        <v>Пелевина И.В., Сергейчева В.А.</v>
      </c>
    </row>
    <row r="960" spans="1:12" ht="17.25" customHeight="1" x14ac:dyDescent="0.2">
      <c r="A960" s="49"/>
      <c r="B960" s="49">
        <v>9347</v>
      </c>
      <c r="C960" s="36" t="str">
        <f>VLOOKUP(B960,Лист1!$A$2:$M$63190,2,0)&amp;" "&amp;VLOOKUP(B960,Лист1!$A$2:$M$63190,3,0)</f>
        <v>Кравцова Анастасия</v>
      </c>
      <c r="D960" s="50">
        <f>VLOOKUP(B960,Лист1!$A$2:$M$63190,7,0)</f>
        <v>2010</v>
      </c>
      <c r="E960" s="50" t="str">
        <f>VLOOKUP(B960,Лист1!$A$2:$M$63190,8,0)</f>
        <v>II</v>
      </c>
      <c r="F960" s="36" t="str">
        <f>VLOOKUP(B960,Лист1!$A$2:$M$63190,9,0)&amp;IF((VLOOKUP(B960,Лист1!$A$2:$M$63190,10,0))&lt;&gt;0,"-"&amp;VLOOKUP(B960,Лист1!$A$2:$M$63190,10,0)&amp;", ",", ")&amp;VLOOKUP(B960,Лист1!$A$2:$M$63190,11,0)&amp;IF((VLOOKUP(B960,Лист1!$A$2:$M$63190,12,0))&lt;&gt;0,", "&amp;VLOOKUP(B960,Лист1!$A$2:$M$63190,12,0),"")</f>
        <v>Челябинская область, МБУ ДО СШОР №11 г. Челябинска</v>
      </c>
      <c r="G960" s="51"/>
      <c r="H960" s="51"/>
      <c r="I960" s="51"/>
      <c r="J960" s="49"/>
      <c r="K960" s="36" t="str">
        <f>VLOOKUP(B960,Лист1!$A$2:$M$63190,13,0)</f>
        <v>Журбенко Е.Л.</v>
      </c>
    </row>
    <row r="961" spans="1:12" ht="17.25" customHeight="1" x14ac:dyDescent="0.2">
      <c r="A961" s="49">
        <v>7</v>
      </c>
      <c r="B961" s="49">
        <v>7451</v>
      </c>
      <c r="C961" s="36" t="str">
        <f>VLOOKUP(B961,Лист1!$A$2:$M$63190,2,0)&amp;" "&amp;VLOOKUP(B961,Лист1!$A$2:$M$63190,3,0)</f>
        <v>Привалова Ольга</v>
      </c>
      <c r="D961" s="50">
        <f>VLOOKUP(B961,Лист1!$A$2:$M$63190,7,0)</f>
        <v>2010</v>
      </c>
      <c r="E961" s="50" t="str">
        <f>VLOOKUP(B961,Лист1!$A$2:$M$63190,8,0)</f>
        <v>III</v>
      </c>
      <c r="F961" s="36" t="str">
        <f>VLOOKUP(B961,Лист1!$A$2:$M$63190,9,0)&amp;IF((VLOOKUP(B961,Лист1!$A$2:$M$63190,10,0))&lt;&gt;0,"-"&amp;VLOOKUP(B961,Лист1!$A$2:$M$63190,10,0)&amp;", ",", ")&amp;VLOOKUP(B961,Лист1!$A$2:$M$63190,11,0)&amp;IF((VLOOKUP(B961,Лист1!$A$2:$M$63190,12,0))&lt;&gt;0,", "&amp;VLOOKUP(B961,Лист1!$A$2:$M$63190,12,0),"")</f>
        <v>Свердловская область, МБУ ДО СШ Динамо</v>
      </c>
      <c r="G961" s="51"/>
      <c r="H961" s="51"/>
      <c r="I961" s="51" t="s">
        <v>2192</v>
      </c>
      <c r="J961" s="49"/>
      <c r="K961" s="36" t="str">
        <f>VLOOKUP(B961,Лист1!$A$2:$M$63190,13,0)</f>
        <v>Воробьев В.В.</v>
      </c>
    </row>
    <row r="962" spans="1:12" ht="17.25" customHeight="1" x14ac:dyDescent="0.2">
      <c r="A962" s="49"/>
      <c r="B962" s="49">
        <v>9387</v>
      </c>
      <c r="C962" s="36" t="str">
        <f>VLOOKUP(B962,Лист1!$A$2:$M$63190,2,0)&amp;" "&amp;VLOOKUP(B962,Лист1!$A$2:$M$63190,3,0)</f>
        <v>Постылякова Анастасия</v>
      </c>
      <c r="D962" s="50">
        <f>VLOOKUP(B962,Лист1!$A$2:$M$63190,7,0)</f>
        <v>2011</v>
      </c>
      <c r="E962" s="50" t="str">
        <f>VLOOKUP(B962,Лист1!$A$2:$M$63190,8,0)</f>
        <v>III</v>
      </c>
      <c r="F962" s="36" t="str">
        <f>VLOOKUP(B962,Лист1!$A$2:$M$63190,9,0)&amp;IF((VLOOKUP(B962,Лист1!$A$2:$M$63190,10,0))&lt;&gt;0,"-"&amp;VLOOKUP(B962,Лист1!$A$2:$M$63190,10,0)&amp;", ",", ")&amp;VLOOKUP(B962,Лист1!$A$2:$M$63190,11,0)&amp;IF((VLOOKUP(B962,Лист1!$A$2:$M$63190,12,0))&lt;&gt;0,", "&amp;VLOOKUP(B962,Лист1!$A$2:$M$63190,12,0),"")</f>
        <v>Свердловская область, ГАУ ДО СШОР им. Я.И. Рыжкова</v>
      </c>
      <c r="G962" s="51"/>
      <c r="H962" s="51"/>
      <c r="I962" s="51"/>
      <c r="J962" s="49"/>
      <c r="K962" s="36" t="str">
        <f>VLOOKUP(B962,Лист1!$A$2:$M$63190,13,0)</f>
        <v>Степеренкова А.В., Салахова Ю.Д.</v>
      </c>
    </row>
    <row r="963" spans="1:12" ht="17.25" customHeight="1" x14ac:dyDescent="0.2">
      <c r="A963" s="49">
        <v>8</v>
      </c>
      <c r="B963" s="49">
        <v>9427</v>
      </c>
      <c r="C963" s="36" t="str">
        <f>VLOOKUP(B963,Лист1!$A$2:$M$63190,2,0)&amp;" "&amp;VLOOKUP(B963,Лист1!$A$2:$M$63190,3,0)</f>
        <v>Приходькова Полина</v>
      </c>
      <c r="D963" s="50">
        <f>VLOOKUP(B963,Лист1!$A$2:$M$63190,7,0)</f>
        <v>2011</v>
      </c>
      <c r="E963" s="50" t="str">
        <f>VLOOKUP(B963,Лист1!$A$2:$M$63190,8,0)</f>
        <v>II</v>
      </c>
      <c r="F963" s="36" t="str">
        <f>VLOOKUP(B963,Лист1!$A$2:$M$63190,9,0)&amp;IF((VLOOKUP(B963,Лист1!$A$2:$M$63190,10,0))&lt;&gt;0,"-"&amp;VLOOKUP(B963,Лист1!$A$2:$M$63190,10,0)&amp;", ",", ")&amp;VLOOKUP(B963,Лист1!$A$2:$M$63190,11,0)&amp;IF((VLOOKUP(B963,Лист1!$A$2:$M$63190,12,0))&lt;&gt;0,", "&amp;VLOOKUP(B963,Лист1!$A$2:$M$63190,12,0),"")</f>
        <v>Алтайский край, КГБУ ДО "СШОР им. К. Костенко"</v>
      </c>
      <c r="G963" s="51"/>
      <c r="H963" s="51"/>
      <c r="I963" s="51" t="s">
        <v>2193</v>
      </c>
      <c r="J963" s="49"/>
      <c r="K963" s="36" t="str">
        <f>VLOOKUP(B963,Лист1!$A$2:$M$63190,13,0)</f>
        <v>Носачев С.Ю., Стребков В.А.</v>
      </c>
    </row>
    <row r="964" spans="1:12" ht="17.25" customHeight="1" x14ac:dyDescent="0.2">
      <c r="A964" s="49"/>
      <c r="B964" s="49">
        <v>9435</v>
      </c>
      <c r="C964" s="36" t="str">
        <f>VLOOKUP(B964,Лист1!$A$2:$M$63190,2,0)&amp;" "&amp;VLOOKUP(B964,Лист1!$A$2:$M$63190,3,0)</f>
        <v>Мохова Елизавета</v>
      </c>
      <c r="D964" s="50">
        <f>VLOOKUP(B964,Лист1!$A$2:$M$63190,7,0)</f>
        <v>2010</v>
      </c>
      <c r="E964" s="50" t="str">
        <f>VLOOKUP(B964,Лист1!$A$2:$M$63190,8,0)</f>
        <v>1 юн.</v>
      </c>
      <c r="F964" s="36" t="str">
        <f>VLOOKUP(B964,Лист1!$A$2:$M$63190,9,0)&amp;IF((VLOOKUP(B964,Лист1!$A$2:$M$63190,10,0))&lt;&gt;0,"-"&amp;VLOOKUP(B964,Лист1!$A$2:$M$63190,10,0)&amp;", ",", ")&amp;VLOOKUP(B964,Лист1!$A$2:$M$63190,11,0)&amp;IF((VLOOKUP(B964,Лист1!$A$2:$M$63190,12,0))&lt;&gt;0,", "&amp;VLOOKUP(B964,Лист1!$A$2:$M$63190,12,0),"")</f>
        <v>Алтайский край, КГБУ ДО "СШОР им. К. Костенко"</v>
      </c>
      <c r="G964" s="51"/>
      <c r="H964" s="51"/>
      <c r="I964" s="51"/>
      <c r="J964" s="49"/>
      <c r="K964" s="36" t="str">
        <f>VLOOKUP(B964,Лист1!$A$2:$M$63190,13,0)</f>
        <v>Самсонова Н.В.</v>
      </c>
    </row>
    <row r="965" spans="1:12" ht="19.5" customHeight="1" x14ac:dyDescent="0.2">
      <c r="A965" s="49">
        <v>9</v>
      </c>
      <c r="B965" s="49">
        <v>9408</v>
      </c>
      <c r="C965" s="36" t="str">
        <f>VLOOKUP(B965,Лист1!$A$2:$M$63190,2,0)&amp;" "&amp;VLOOKUP(B965,Лист1!$A$2:$M$63190,3,0)</f>
        <v>Максюкова Софья</v>
      </c>
      <c r="D965" s="50">
        <f>VLOOKUP(B965,Лист1!$A$2:$M$63190,7,0)</f>
        <v>2011</v>
      </c>
      <c r="E965" s="50" t="str">
        <f>VLOOKUP(B965,Лист1!$A$2:$M$63190,8,0)</f>
        <v>II</v>
      </c>
      <c r="F965" s="36" t="str">
        <f>VLOOKUP(B965,Лист1!$A$2:$M$63190,9,0)&amp;IF((VLOOKUP(B965,Лист1!$A$2:$M$63190,10,0))&lt;&gt;0,"-"&amp;VLOOKUP(B965,Лист1!$A$2:$M$63190,10,0)&amp;", ",", ")&amp;VLOOKUP(B965,Лист1!$A$2:$M$63190,11,0)&amp;IF((VLOOKUP(B965,Лист1!$A$2:$M$63190,12,0))&lt;&gt;0,", "&amp;VLOOKUP(B965,Лист1!$A$2:$M$63190,12,0),"")</f>
        <v>Омская область, АУ ДО «Спортивная школа «Сибирь»</v>
      </c>
      <c r="G965" s="51"/>
      <c r="H965" s="51"/>
      <c r="I965" s="51" t="s">
        <v>2194</v>
      </c>
      <c r="J965" s="49"/>
      <c r="K965" s="36" t="str">
        <f>VLOOKUP(B965,Лист1!$A$2:$M$63190,13,0)</f>
        <v>Вольнова А.С.</v>
      </c>
    </row>
    <row r="966" spans="1:12" ht="17.25" customHeight="1" x14ac:dyDescent="0.2">
      <c r="A966" s="49"/>
      <c r="B966" s="49">
        <v>9413</v>
      </c>
      <c r="C966" s="36" t="str">
        <f>VLOOKUP(B966,Лист1!$A$2:$M$63190,2,0)&amp;" "&amp;VLOOKUP(B966,Лист1!$A$2:$M$63190,3,0)</f>
        <v>Кодь Виолетта</v>
      </c>
      <c r="D966" s="50">
        <f>VLOOKUP(B966,Лист1!$A$2:$M$63190,7,0)</f>
        <v>2010</v>
      </c>
      <c r="E966" s="50" t="str">
        <f>VLOOKUP(B966,Лист1!$A$2:$M$63190,8,0)</f>
        <v>1 юн.</v>
      </c>
      <c r="F966" s="36" t="str">
        <f>VLOOKUP(B966,Лист1!$A$2:$M$63190,9,0)&amp;IF((VLOOKUP(B966,Лист1!$A$2:$M$63190,10,0))&lt;&gt;0,"-"&amp;VLOOKUP(B966,Лист1!$A$2:$M$63190,10,0)&amp;", ",", ")&amp;VLOOKUP(B966,Лист1!$A$2:$M$63190,11,0)&amp;IF((VLOOKUP(B966,Лист1!$A$2:$M$63190,12,0))&lt;&gt;0,", "&amp;VLOOKUP(B966,Лист1!$A$2:$M$63190,12,0),"")</f>
        <v>Омская область, БУ ДО города Омска «СШОР №3»</v>
      </c>
      <c r="G966" s="51"/>
      <c r="H966" s="51"/>
      <c r="I966" s="51"/>
      <c r="J966" s="49"/>
      <c r="K966" s="36" t="str">
        <f>VLOOKUP(B966,Лист1!$A$2:$M$63190,13,0)</f>
        <v>Мусс О.В.</v>
      </c>
    </row>
    <row r="967" spans="1:12" ht="17.25" customHeight="1" x14ac:dyDescent="0.2">
      <c r="A967" s="82" t="s">
        <v>1672</v>
      </c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48"/>
    </row>
    <row r="968" spans="1:12" ht="17.25" customHeight="1" x14ac:dyDescent="0.2">
      <c r="A968" s="49">
        <v>1</v>
      </c>
      <c r="B968" s="49">
        <v>9434</v>
      </c>
      <c r="C968" s="36" t="str">
        <f>VLOOKUP(B968,Лист1!$A$2:$M$63190,2,0)&amp;" "&amp;VLOOKUP(B968,Лист1!$A$2:$M$63190,3,0)</f>
        <v>Масленникова Ситора</v>
      </c>
      <c r="D968" s="50">
        <f>VLOOKUP(B968,Лист1!$A$2:$M$63190,7,0)</f>
        <v>2010</v>
      </c>
      <c r="E968" s="50" t="str">
        <f>VLOOKUP(B968,Лист1!$A$2:$M$63190,8,0)</f>
        <v>1 юн.</v>
      </c>
      <c r="F968" s="36" t="str">
        <f>VLOOKUP(B968,Лист1!$A$2:$M$63190,9,0)&amp;IF((VLOOKUP(B968,Лист1!$A$2:$M$63190,10,0))&lt;&gt;0,"-"&amp;VLOOKUP(B968,Лист1!$A$2:$M$63190,10,0)&amp;", ",", ")&amp;VLOOKUP(B968,Лист1!$A$2:$M$63190,11,0)&amp;IF((VLOOKUP(B968,Лист1!$A$2:$M$63190,12,0))&lt;&gt;0,", "&amp;VLOOKUP(B968,Лист1!$A$2:$M$63190,12,0),"")</f>
        <v>Алтайский край, КГБУ ДО "СШОР им. К. Костенко"</v>
      </c>
      <c r="G968" s="51"/>
      <c r="H968" s="51"/>
      <c r="I968" s="51" t="s">
        <v>2182</v>
      </c>
      <c r="J968" s="49">
        <v>100</v>
      </c>
      <c r="K968" s="36" t="str">
        <f>VLOOKUP(B968,Лист1!$A$2:$M$63190,13,0)</f>
        <v>Самсонова Н.В.</v>
      </c>
    </row>
    <row r="969" spans="1:12" ht="17.25" customHeight="1" x14ac:dyDescent="0.2">
      <c r="A969" s="49"/>
      <c r="B969" s="49">
        <v>9431</v>
      </c>
      <c r="C969" s="36" t="str">
        <f>VLOOKUP(B969,Лист1!$A$2:$M$63190,2,0)&amp;" "&amp;VLOOKUP(B969,Лист1!$A$2:$M$63190,3,0)</f>
        <v>Воробьёва Эльвира</v>
      </c>
      <c r="D969" s="50">
        <f>VLOOKUP(B969,Лист1!$A$2:$M$63190,7,0)</f>
        <v>2010</v>
      </c>
      <c r="E969" s="50" t="str">
        <f>VLOOKUP(B969,Лист1!$A$2:$M$63190,8,0)</f>
        <v>II</v>
      </c>
      <c r="F969" s="36" t="str">
        <f>VLOOKUP(B969,Лист1!$A$2:$M$63190,9,0)&amp;IF((VLOOKUP(B969,Лист1!$A$2:$M$63190,10,0))&lt;&gt;0,"-"&amp;VLOOKUP(B969,Лист1!$A$2:$M$63190,10,0)&amp;", ",", ")&amp;VLOOKUP(B969,Лист1!$A$2:$M$63190,11,0)&amp;IF((VLOOKUP(B969,Лист1!$A$2:$M$63190,12,0))&lt;&gt;0,", "&amp;VLOOKUP(B969,Лист1!$A$2:$M$63190,12,0),"")</f>
        <v>Алтайский край, КГБУ ДО "СШОР им. К. Костенко"</v>
      </c>
      <c r="G969" s="51"/>
      <c r="H969" s="51"/>
      <c r="I969" s="51"/>
      <c r="J969" s="49"/>
      <c r="K969" s="36" t="str">
        <f>VLOOKUP(B969,Лист1!$A$2:$M$63190,13,0)</f>
        <v>Самсонова Н.В.</v>
      </c>
    </row>
    <row r="970" spans="1:12" ht="17.25" customHeight="1" x14ac:dyDescent="0.2">
      <c r="A970" s="49">
        <v>2</v>
      </c>
      <c r="B970" s="49">
        <v>9320</v>
      </c>
      <c r="C970" s="36" t="str">
        <f>VLOOKUP(B970,Лист1!$A$2:$M$63190,2,0)&amp;" "&amp;VLOOKUP(B970,Лист1!$A$2:$M$63190,3,0)</f>
        <v>Почётная Дарья</v>
      </c>
      <c r="D970" s="50">
        <f>VLOOKUP(B970,Лист1!$A$2:$M$63190,7,0)</f>
        <v>2010</v>
      </c>
      <c r="E970" s="50" t="str">
        <f>VLOOKUP(B970,Лист1!$A$2:$M$63190,8,0)</f>
        <v>II</v>
      </c>
      <c r="F970" s="36" t="str">
        <f>VLOOKUP(B970,Лист1!$A$2:$M$63190,9,0)&amp;IF((VLOOKUP(B970,Лист1!$A$2:$M$63190,10,0))&lt;&gt;0,"-"&amp;VLOOKUP(B970,Лист1!$A$2:$M$63190,10,0)&amp;", ",", ")&amp;VLOOKUP(B970,Лист1!$A$2:$M$63190,11,0)&amp;IF((VLOOKUP(B970,Лист1!$A$2:$M$63190,12,0))&lt;&gt;0,", "&amp;VLOOKUP(B970,Лист1!$A$2:$M$63190,12,0),"")</f>
        <v>Челябинская область, МБУ ДО СШОР №11 г. Челябинска</v>
      </c>
      <c r="G970" s="51"/>
      <c r="H970" s="51"/>
      <c r="I970" s="51" t="s">
        <v>2183</v>
      </c>
      <c r="J970" s="49">
        <v>75</v>
      </c>
      <c r="K970" s="36" t="str">
        <f>VLOOKUP(B970,Лист1!$A$2:$M$63190,13,0)</f>
        <v>Рыбакова Е.Е., Рыбаков В.П.</v>
      </c>
    </row>
    <row r="971" spans="1:12" ht="17.25" customHeight="1" x14ac:dyDescent="0.2">
      <c r="A971" s="49"/>
      <c r="B971" s="49">
        <v>9322</v>
      </c>
      <c r="C971" s="36" t="str">
        <f>VLOOKUP(B971,Лист1!$A$2:$M$63190,2,0)&amp;" "&amp;VLOOKUP(B971,Лист1!$A$2:$M$63190,3,0)</f>
        <v>Буравцова Мария</v>
      </c>
      <c r="D971" s="50">
        <f>VLOOKUP(B971,Лист1!$A$2:$M$63190,7,0)</f>
        <v>2011</v>
      </c>
      <c r="E971" s="50" t="str">
        <f>VLOOKUP(B971,Лист1!$A$2:$M$63190,8,0)</f>
        <v>II</v>
      </c>
      <c r="F971" s="36" t="str">
        <f>VLOOKUP(B971,Лист1!$A$2:$M$63190,9,0)&amp;IF((VLOOKUP(B971,Лист1!$A$2:$M$63190,10,0))&lt;&gt;0,"-"&amp;VLOOKUP(B971,Лист1!$A$2:$M$63190,10,0)&amp;", ",", ")&amp;VLOOKUP(B971,Лист1!$A$2:$M$63190,11,0)&amp;IF((VLOOKUP(B971,Лист1!$A$2:$M$63190,12,0))&lt;&gt;0,", "&amp;VLOOKUP(B971,Лист1!$A$2:$M$63190,12,0),"")</f>
        <v>Челябинская область, МБУ ДО СШОР №11 г. Челябинска</v>
      </c>
      <c r="G971" s="51"/>
      <c r="H971" s="51"/>
      <c r="I971" s="51"/>
      <c r="J971" s="49"/>
      <c r="K971" s="36" t="str">
        <f>VLOOKUP(B971,Лист1!$A$2:$M$63190,13,0)</f>
        <v>Рыбакова Е.Е., Рыбаков В.П.</v>
      </c>
    </row>
    <row r="972" spans="1:12" ht="17.25" customHeight="1" x14ac:dyDescent="0.2">
      <c r="A972" s="49">
        <v>3</v>
      </c>
      <c r="B972" s="49">
        <v>9452</v>
      </c>
      <c r="C972" s="36" t="str">
        <f>VLOOKUP(B972,Лист1!$A$2:$M$63190,2,0)&amp;" "&amp;VLOOKUP(B972,Лист1!$A$2:$M$63190,3,0)</f>
        <v>Рак Софья</v>
      </c>
      <c r="D972" s="50">
        <f>VLOOKUP(B972,Лист1!$A$2:$M$63190,7,0)</f>
        <v>2010</v>
      </c>
      <c r="E972" s="50" t="str">
        <f>VLOOKUP(B972,Лист1!$A$2:$M$63190,8,0)</f>
        <v>1 юн.</v>
      </c>
      <c r="F972" s="36" t="str">
        <f>VLOOKUP(B972,Лист1!$A$2:$M$63190,9,0)&amp;IF((VLOOKUP(B972,Лист1!$A$2:$M$63190,10,0))&lt;&gt;0,"-"&amp;VLOOKUP(B972,Лист1!$A$2:$M$63190,10,0)&amp;", ",", ")&amp;VLOOKUP(B972,Лист1!$A$2:$M$63190,11,0)&amp;IF((VLOOKUP(B972,Лист1!$A$2:$M$63190,12,0))&lt;&gt;0,", "&amp;VLOOKUP(B972,Лист1!$A$2:$M$63190,12,0),"")</f>
        <v>Алтайский край, КГБУ ДО "СШОР им. К. Костенко"</v>
      </c>
      <c r="G972" s="51"/>
      <c r="H972" s="51"/>
      <c r="I972" s="51" t="s">
        <v>2184</v>
      </c>
      <c r="J972" s="49"/>
      <c r="K972" s="36" t="str">
        <f>VLOOKUP(B972,Лист1!$A$2:$M$63190,13,0)</f>
        <v>Романов Д.С.</v>
      </c>
    </row>
    <row r="973" spans="1:12" ht="17.25" customHeight="1" x14ac:dyDescent="0.2">
      <c r="A973" s="49"/>
      <c r="B973" s="49">
        <v>9478</v>
      </c>
      <c r="C973" s="36" t="str">
        <f>VLOOKUP(B973,Лист1!$A$2:$M$63190,2,0)&amp;" "&amp;VLOOKUP(B973,Лист1!$A$2:$M$63190,3,0)</f>
        <v>Ширнина Юлия</v>
      </c>
      <c r="D973" s="50">
        <f>VLOOKUP(B973,Лист1!$A$2:$M$63190,7,0)</f>
        <v>2011</v>
      </c>
      <c r="E973" s="50" t="str">
        <f>VLOOKUP(B973,Лист1!$A$2:$M$63190,8,0)</f>
        <v>III</v>
      </c>
      <c r="F973" s="36" t="str">
        <f>VLOOKUP(B973,Лист1!$A$2:$M$63190,9,0)&amp;IF((VLOOKUP(B973,Лист1!$A$2:$M$63190,10,0))&lt;&gt;0,"-"&amp;VLOOKUP(B973,Лист1!$A$2:$M$63190,10,0)&amp;", ",", ")&amp;VLOOKUP(B973,Лист1!$A$2:$M$63190,11,0)&amp;IF((VLOOKUP(B973,Лист1!$A$2:$M$63190,12,0))&lt;&gt;0,", "&amp;VLOOKUP(B973,Лист1!$A$2:$M$63190,12,0),"")</f>
        <v>Алтайский край, КГБУ ДО "СШОР им. К. Костенко"</v>
      </c>
      <c r="G973" s="51"/>
      <c r="H973" s="51"/>
      <c r="I973" s="51"/>
      <c r="J973" s="49"/>
      <c r="K973" s="36" t="str">
        <f>VLOOKUP(B973,Лист1!$A$2:$M$63190,13,0)</f>
        <v>Масленников С.А.</v>
      </c>
    </row>
    <row r="974" spans="1:12" ht="17.25" customHeight="1" x14ac:dyDescent="0.2">
      <c r="A974" s="49">
        <v>4</v>
      </c>
      <c r="B974" s="49">
        <v>9357</v>
      </c>
      <c r="C974" s="36" t="str">
        <f>VLOOKUP(B974,Лист1!$A$2:$M$63190,2,0)&amp;" "&amp;VLOOKUP(B974,Лист1!$A$2:$M$63190,3,0)</f>
        <v>Беккер Валерия</v>
      </c>
      <c r="D974" s="50">
        <f>VLOOKUP(B974,Лист1!$A$2:$M$63190,7,0)</f>
        <v>2010</v>
      </c>
      <c r="E974" s="50" t="str">
        <f>VLOOKUP(B974,Лист1!$A$2:$M$63190,8,0)</f>
        <v>I</v>
      </c>
      <c r="F974" s="36" t="str">
        <f>VLOOKUP(B974,Лист1!$A$2:$M$63190,9,0)&amp;IF((VLOOKUP(B974,Лист1!$A$2:$M$63190,10,0))&lt;&gt;0,"-"&amp;VLOOKUP(B974,Лист1!$A$2:$M$63190,10,0)&amp;", ",", ")&amp;VLOOKUP(B974,Лист1!$A$2:$M$63190,11,0)&amp;IF((VLOOKUP(B974,Лист1!$A$2:$M$63190,12,0))&lt;&gt;0,", "&amp;VLOOKUP(B974,Лист1!$A$2:$M$63190,12,0),"")</f>
        <v>Омская область, БУ ДО города Омска «СШОР №3»</v>
      </c>
      <c r="G974" s="51"/>
      <c r="H974" s="51"/>
      <c r="I974" s="51" t="s">
        <v>2185</v>
      </c>
      <c r="J974" s="49">
        <v>25</v>
      </c>
      <c r="K974" s="36" t="str">
        <f>VLOOKUP(B974,Лист1!$A$2:$M$63190,13,0)</f>
        <v>Садонцев П.В.</v>
      </c>
    </row>
    <row r="975" spans="1:12" ht="17.25" customHeight="1" x14ac:dyDescent="0.2">
      <c r="A975" s="49"/>
      <c r="B975" s="49">
        <v>9397</v>
      </c>
      <c r="C975" s="36" t="str">
        <f>VLOOKUP(B975,Лист1!$A$2:$M$63190,2,0)&amp;" "&amp;VLOOKUP(B975,Лист1!$A$2:$M$63190,3,0)</f>
        <v>Жерибор Зоя</v>
      </c>
      <c r="D975" s="50">
        <f>VLOOKUP(B975,Лист1!$A$2:$M$63190,7,0)</f>
        <v>2011</v>
      </c>
      <c r="E975" s="50" t="str">
        <f>VLOOKUP(B975,Лист1!$A$2:$M$63190,8,0)</f>
        <v>III</v>
      </c>
      <c r="F975" s="36" t="str">
        <f>VLOOKUP(B975,Лист1!$A$2:$M$63190,9,0)&amp;IF((VLOOKUP(B975,Лист1!$A$2:$M$63190,10,0))&lt;&gt;0,"-"&amp;VLOOKUP(B975,Лист1!$A$2:$M$63190,10,0)&amp;", ",", ")&amp;VLOOKUP(B975,Лист1!$A$2:$M$63190,11,0)&amp;IF((VLOOKUP(B975,Лист1!$A$2:$M$63190,12,0))&lt;&gt;0,", "&amp;VLOOKUP(B975,Лист1!$A$2:$M$63190,12,0),"")</f>
        <v>Омская область, БУ ДО города Омска «СШОР №3»</v>
      </c>
      <c r="G975" s="51"/>
      <c r="H975" s="51"/>
      <c r="I975" s="51"/>
      <c r="J975" s="49"/>
      <c r="K975" s="36" t="str">
        <f>VLOOKUP(B975,Лист1!$A$2:$M$63190,13,0)</f>
        <v>Садонцев П.В.</v>
      </c>
    </row>
    <row r="976" spans="1:12" ht="17.25" customHeight="1" x14ac:dyDescent="0.2">
      <c r="A976" s="82" t="s">
        <v>1648</v>
      </c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48"/>
    </row>
    <row r="977" spans="1:12" ht="17.25" customHeight="1" x14ac:dyDescent="0.2">
      <c r="A977" s="49">
        <v>1</v>
      </c>
      <c r="B977" s="49">
        <v>7380</v>
      </c>
      <c r="C977" s="36" t="str">
        <f>VLOOKUP(B977,Лист1!$A$2:$M$63190,2,0)&amp;" "&amp;VLOOKUP(B977,Лист1!$A$2:$M$63190,3,0)</f>
        <v>Сучкова Мария</v>
      </c>
      <c r="D977" s="50">
        <f>VLOOKUP(B977,Лист1!$A$2:$M$63190,7,0)</f>
        <v>2010</v>
      </c>
      <c r="E977" s="50" t="str">
        <f>VLOOKUP(B977,Лист1!$A$2:$M$63190,8,0)</f>
        <v>КМС</v>
      </c>
      <c r="F977" s="36" t="str">
        <f>VLOOKUP(B977,Лист1!$A$2:$M$63190,9,0)&amp;IF((VLOOKUP(B977,Лист1!$A$2:$M$63190,10,0))&lt;&gt;0,"-"&amp;VLOOKUP(B977,Лист1!$A$2:$M$63190,10,0)&amp;", ",", ")&amp;VLOOKUP(B977,Лист1!$A$2:$M$63190,11,0)&amp;IF((VLOOKUP(B977,Лист1!$A$2:$M$63190,12,0))&lt;&gt;0,", "&amp;VLOOKUP(B977,Лист1!$A$2:$M$63190,12,0),"")</f>
        <v>Алтайский край, КГБУ ДО "СШОР им. К. Костенко"</v>
      </c>
      <c r="G977" s="51"/>
      <c r="H977" s="51"/>
      <c r="I977" s="51" t="s">
        <v>1595</v>
      </c>
      <c r="J977" s="49">
        <v>100</v>
      </c>
      <c r="K977" s="36" t="str">
        <f>VLOOKUP(B977,Лист1!$A$2:$M$63190,13,0)</f>
        <v>Носачёв С.Ю.</v>
      </c>
    </row>
    <row r="978" spans="1:12" ht="17.25" customHeight="1" x14ac:dyDescent="0.2">
      <c r="A978" s="49"/>
      <c r="B978" s="49">
        <v>9437</v>
      </c>
      <c r="C978" s="36" t="str">
        <f>VLOOKUP(B978,Лист1!$A$2:$M$63190,2,0)&amp;" "&amp;VLOOKUP(B978,Лист1!$A$2:$M$63190,3,0)</f>
        <v>Шабашова Дарья</v>
      </c>
      <c r="D978" s="50">
        <f>VLOOKUP(B978,Лист1!$A$2:$M$63190,7,0)</f>
        <v>2011</v>
      </c>
      <c r="E978" s="50" t="str">
        <f>VLOOKUP(B978,Лист1!$A$2:$M$63190,8,0)</f>
        <v>III</v>
      </c>
      <c r="F978" s="36" t="str">
        <f>VLOOKUP(B978,Лист1!$A$2:$M$63190,9,0)&amp;IF((VLOOKUP(B978,Лист1!$A$2:$M$63190,10,0))&lt;&gt;0,"-"&amp;VLOOKUP(B978,Лист1!$A$2:$M$63190,10,0)&amp;", ",", ")&amp;VLOOKUP(B978,Лист1!$A$2:$M$63190,11,0)&amp;IF((VLOOKUP(B978,Лист1!$A$2:$M$63190,12,0))&lt;&gt;0,", "&amp;VLOOKUP(B978,Лист1!$A$2:$M$63190,12,0),"")</f>
        <v>Алтайский край, КГБУ ДО "СШОР им. К. Костенко"</v>
      </c>
      <c r="G978" s="51"/>
      <c r="H978" s="51"/>
      <c r="I978" s="51"/>
      <c r="J978" s="49"/>
      <c r="K978" s="36" t="str">
        <f>VLOOKUP(B978,Лист1!$A$2:$M$63190,13,0)</f>
        <v>Носачев С.Ю., Самсонова Н.В.</v>
      </c>
    </row>
    <row r="979" spans="1:12" ht="17.25" customHeight="1" x14ac:dyDescent="0.2">
      <c r="A979" s="49">
        <v>2</v>
      </c>
      <c r="B979" s="49">
        <v>9395</v>
      </c>
      <c r="C979" s="36" t="str">
        <f>VLOOKUP(B979,Лист1!$A$2:$M$63190,2,0)&amp;" "&amp;VLOOKUP(B979,Лист1!$A$2:$M$63190,3,0)</f>
        <v>Садонцева Дарья</v>
      </c>
      <c r="D979" s="50">
        <f>VLOOKUP(B979,Лист1!$A$2:$M$63190,7,0)</f>
        <v>2011</v>
      </c>
      <c r="E979" s="50" t="str">
        <f>VLOOKUP(B979,Лист1!$A$2:$M$63190,8,0)</f>
        <v>I</v>
      </c>
      <c r="F979" s="36" t="str">
        <f>VLOOKUP(B979,Лист1!$A$2:$M$63190,9,0)&amp;IF((VLOOKUP(B979,Лист1!$A$2:$M$63190,10,0))&lt;&gt;0,"-"&amp;VLOOKUP(B979,Лист1!$A$2:$M$63190,10,0)&amp;", ",", ")&amp;VLOOKUP(B979,Лист1!$A$2:$M$63190,11,0)&amp;IF((VLOOKUP(B979,Лист1!$A$2:$M$63190,12,0))&lt;&gt;0,", "&amp;VLOOKUP(B979,Лист1!$A$2:$M$63190,12,0),"")</f>
        <v>Омская область, БУ ДО города Омска «СШОР №3»</v>
      </c>
      <c r="G979" s="51"/>
      <c r="H979" s="51"/>
      <c r="I979" s="51" t="s">
        <v>1596</v>
      </c>
      <c r="J979" s="49">
        <v>75</v>
      </c>
      <c r="K979" s="36" t="str">
        <f>VLOOKUP(B979,Лист1!$A$2:$M$63190,13,0)</f>
        <v>Садонцев П.В.</v>
      </c>
    </row>
    <row r="980" spans="1:12" ht="17.25" customHeight="1" x14ac:dyDescent="0.2">
      <c r="A980" s="49"/>
      <c r="B980" s="49">
        <v>9398</v>
      </c>
      <c r="C980" s="36" t="str">
        <f>VLOOKUP(B980,Лист1!$A$2:$M$63190,2,0)&amp;" "&amp;VLOOKUP(B980,Лист1!$A$2:$M$63190,3,0)</f>
        <v>Цыбина Вероника</v>
      </c>
      <c r="D980" s="50">
        <f>VLOOKUP(B980,Лист1!$A$2:$M$63190,7,0)</f>
        <v>2010</v>
      </c>
      <c r="E980" s="50" t="str">
        <f>VLOOKUP(B980,Лист1!$A$2:$M$63190,8,0)</f>
        <v>I</v>
      </c>
      <c r="F980" s="36" t="str">
        <f>VLOOKUP(B980,Лист1!$A$2:$M$63190,9,0)&amp;IF((VLOOKUP(B980,Лист1!$A$2:$M$63190,10,0))&lt;&gt;0,"-"&amp;VLOOKUP(B980,Лист1!$A$2:$M$63190,10,0)&amp;", ",", ")&amp;VLOOKUP(B980,Лист1!$A$2:$M$63190,11,0)&amp;IF((VLOOKUP(B980,Лист1!$A$2:$M$63190,12,0))&lt;&gt;0,", "&amp;VLOOKUP(B980,Лист1!$A$2:$M$63190,12,0),"")</f>
        <v>Омская область, БУ ДО города Омска «СШОР №3»</v>
      </c>
      <c r="G980" s="51"/>
      <c r="H980" s="51"/>
      <c r="I980" s="51"/>
      <c r="J980" s="49"/>
      <c r="K980" s="36" t="str">
        <f>VLOOKUP(B980,Лист1!$A$2:$M$63190,13,0)</f>
        <v>Садонцев П.В.</v>
      </c>
    </row>
    <row r="981" spans="1:12" ht="17.25" customHeight="1" x14ac:dyDescent="0.2">
      <c r="A981" s="49">
        <v>3</v>
      </c>
      <c r="B981" s="49">
        <v>9426</v>
      </c>
      <c r="C981" s="36" t="str">
        <f>VLOOKUP(B981,Лист1!$A$2:$M$63190,2,0)&amp;" "&amp;VLOOKUP(B981,Лист1!$A$2:$M$63190,3,0)</f>
        <v>Казицына Ульяна</v>
      </c>
      <c r="D981" s="50">
        <f>VLOOKUP(B981,Лист1!$A$2:$M$63190,7,0)</f>
        <v>2010</v>
      </c>
      <c r="E981" s="50" t="str">
        <f>VLOOKUP(B981,Лист1!$A$2:$M$63190,8,0)</f>
        <v>II</v>
      </c>
      <c r="F981" s="36" t="str">
        <f>VLOOKUP(B981,Лист1!$A$2:$M$63190,9,0)&amp;IF((VLOOKUP(B981,Лист1!$A$2:$M$63190,10,0))&lt;&gt;0,"-"&amp;VLOOKUP(B981,Лист1!$A$2:$M$63190,10,0)&amp;", ",", ")&amp;VLOOKUP(B981,Лист1!$A$2:$M$63190,11,0)&amp;IF((VLOOKUP(B981,Лист1!$A$2:$M$63190,12,0))&lt;&gt;0,", "&amp;VLOOKUP(B981,Лист1!$A$2:$M$63190,12,0),"")</f>
        <v>Алтайский край, КГБУ ДО "СШОР им. К. Костенко"</v>
      </c>
      <c r="G981" s="51"/>
      <c r="H981" s="51"/>
      <c r="I981" s="51" t="s">
        <v>1597</v>
      </c>
      <c r="J981" s="49"/>
      <c r="K981" s="36" t="str">
        <f>VLOOKUP(B981,Лист1!$A$2:$M$63190,13,0)</f>
        <v>Носачев С.Ю., Стребков В.А.</v>
      </c>
    </row>
    <row r="982" spans="1:12" ht="17.25" customHeight="1" x14ac:dyDescent="0.2">
      <c r="A982" s="49"/>
      <c r="B982" s="49">
        <v>9444</v>
      </c>
      <c r="C982" s="36" t="str">
        <f>VLOOKUP(B982,Лист1!$A$2:$M$63190,2,0)&amp;" "&amp;VLOOKUP(B982,Лист1!$A$2:$M$63190,3,0)</f>
        <v>Солдатова Тиана</v>
      </c>
      <c r="D982" s="50">
        <f>VLOOKUP(B982,Лист1!$A$2:$M$63190,7,0)</f>
        <v>2010</v>
      </c>
      <c r="E982" s="50" t="str">
        <f>VLOOKUP(B982,Лист1!$A$2:$M$63190,8,0)</f>
        <v>II</v>
      </c>
      <c r="F982" s="36" t="str">
        <f>VLOOKUP(B982,Лист1!$A$2:$M$63190,9,0)&amp;IF((VLOOKUP(B982,Лист1!$A$2:$M$63190,10,0))&lt;&gt;0,"-"&amp;VLOOKUP(B982,Лист1!$A$2:$M$63190,10,0)&amp;", ",", ")&amp;VLOOKUP(B982,Лист1!$A$2:$M$63190,11,0)&amp;IF((VLOOKUP(B982,Лист1!$A$2:$M$63190,12,0))&lt;&gt;0,", "&amp;VLOOKUP(B982,Лист1!$A$2:$M$63190,12,0),"")</f>
        <v>Алтайский край, КГБУ ДО "СШОР им. К. Костенко"</v>
      </c>
      <c r="G982" s="51"/>
      <c r="H982" s="51"/>
      <c r="I982" s="51"/>
      <c r="J982" s="49"/>
      <c r="K982" s="36" t="str">
        <f>VLOOKUP(B982,Лист1!$A$2:$M$63190,13,0)</f>
        <v>Самсонова Н.В.</v>
      </c>
    </row>
    <row r="983" spans="1:12" ht="17.25" customHeight="1" x14ac:dyDescent="0.2">
      <c r="A983" s="49">
        <v>4</v>
      </c>
      <c r="B983" s="49">
        <v>9379</v>
      </c>
      <c r="C983" s="36" t="str">
        <f>VLOOKUP(B983,Лист1!$A$2:$M$63190,2,0)&amp;" "&amp;VLOOKUP(B983,Лист1!$A$2:$M$63190,3,0)</f>
        <v>Коврова Валерия</v>
      </c>
      <c r="D983" s="50">
        <f>VLOOKUP(B983,Лист1!$A$2:$M$63190,7,0)</f>
        <v>2011</v>
      </c>
      <c r="E983" s="50" t="str">
        <f>VLOOKUP(B983,Лист1!$A$2:$M$63190,8,0)</f>
        <v>II</v>
      </c>
      <c r="F983" s="36" t="str">
        <f>VLOOKUP(B983,Лист1!$A$2:$M$63190,9,0)&amp;IF((VLOOKUP(B983,Лист1!$A$2:$M$63190,10,0))&lt;&gt;0,"-"&amp;VLOOKUP(B983,Лист1!$A$2:$M$63190,10,0)&amp;", ",", ")&amp;VLOOKUP(B983,Лист1!$A$2:$M$63190,11,0)&amp;IF((VLOOKUP(B983,Лист1!$A$2:$M$63190,12,0))&lt;&gt;0,", "&amp;VLOOKUP(B983,Лист1!$A$2:$M$63190,12,0),"")</f>
        <v>Свердловская область, МБОУ ДО СШ "Виктория"</v>
      </c>
      <c r="G983" s="51"/>
      <c r="H983" s="51"/>
      <c r="I983" s="51" t="s">
        <v>1598</v>
      </c>
      <c r="J983" s="49">
        <v>25</v>
      </c>
      <c r="K983" s="36" t="str">
        <f>VLOOKUP(B983,Лист1!$A$2:$M$63190,13,0)</f>
        <v>Горбунова Н.Г.</v>
      </c>
    </row>
    <row r="984" spans="1:12" ht="17.25" customHeight="1" x14ac:dyDescent="0.2">
      <c r="A984" s="49"/>
      <c r="B984" s="49">
        <v>9377</v>
      </c>
      <c r="C984" s="36" t="str">
        <f>VLOOKUP(B984,Лист1!$A$2:$M$63190,2,0)&amp;" "&amp;VLOOKUP(B984,Лист1!$A$2:$M$63190,3,0)</f>
        <v>Бушманова Младлена</v>
      </c>
      <c r="D984" s="50">
        <f>VLOOKUP(B984,Лист1!$A$2:$M$63190,7,0)</f>
        <v>2011</v>
      </c>
      <c r="E984" s="50" t="str">
        <f>VLOOKUP(B984,Лист1!$A$2:$M$63190,8,0)</f>
        <v>II</v>
      </c>
      <c r="F984" s="36" t="str">
        <f>VLOOKUP(B984,Лист1!$A$2:$M$63190,9,0)&amp;IF((VLOOKUP(B984,Лист1!$A$2:$M$63190,10,0))&lt;&gt;0,"-"&amp;VLOOKUP(B984,Лист1!$A$2:$M$63190,10,0)&amp;", ",", ")&amp;VLOOKUP(B984,Лист1!$A$2:$M$63190,11,0)&amp;IF((VLOOKUP(B984,Лист1!$A$2:$M$63190,12,0))&lt;&gt;0,", "&amp;VLOOKUP(B984,Лист1!$A$2:$M$63190,12,0),"")</f>
        <v>Свердловская область, МБОУ ДО СШ "Виктория"</v>
      </c>
      <c r="G984" s="51"/>
      <c r="H984" s="51"/>
      <c r="I984" s="51"/>
      <c r="J984" s="49"/>
      <c r="K984" s="36" t="str">
        <f>VLOOKUP(B984,Лист1!$A$2:$M$63190,13,0)</f>
        <v>Горбунова Н.Г.</v>
      </c>
    </row>
    <row r="985" spans="1:12" ht="17.25" customHeight="1" x14ac:dyDescent="0.2">
      <c r="A985" s="49">
        <v>5</v>
      </c>
      <c r="B985" s="49">
        <v>7451</v>
      </c>
      <c r="C985" s="36" t="str">
        <f>VLOOKUP(B985,Лист1!$A$2:$M$63190,2,0)&amp;" "&amp;VLOOKUP(B985,Лист1!$A$2:$M$63190,3,0)</f>
        <v>Привалова Ольга</v>
      </c>
      <c r="D985" s="50">
        <f>VLOOKUP(B985,Лист1!$A$2:$M$63190,7,0)</f>
        <v>2010</v>
      </c>
      <c r="E985" s="50" t="str">
        <f>VLOOKUP(B985,Лист1!$A$2:$M$63190,8,0)</f>
        <v>III</v>
      </c>
      <c r="F985" s="36" t="str">
        <f>VLOOKUP(B985,Лист1!$A$2:$M$63190,9,0)&amp;IF((VLOOKUP(B985,Лист1!$A$2:$M$63190,10,0))&lt;&gt;0,"-"&amp;VLOOKUP(B985,Лист1!$A$2:$M$63190,10,0)&amp;", ",", ")&amp;VLOOKUP(B985,Лист1!$A$2:$M$63190,11,0)&amp;IF((VLOOKUP(B985,Лист1!$A$2:$M$63190,12,0))&lt;&gt;0,", "&amp;VLOOKUP(B985,Лист1!$A$2:$M$63190,12,0),"")</f>
        <v>Свердловская область, МБУ ДО СШ Динамо</v>
      </c>
      <c r="G985" s="51"/>
      <c r="H985" s="51"/>
      <c r="I985" s="51" t="s">
        <v>1599</v>
      </c>
      <c r="J985" s="49"/>
      <c r="K985" s="36" t="str">
        <f>VLOOKUP(B985,Лист1!$A$2:$M$63190,13,0)</f>
        <v>Воробьев В.В.</v>
      </c>
    </row>
    <row r="986" spans="1:12" ht="17.25" customHeight="1" x14ac:dyDescent="0.2">
      <c r="A986" s="49"/>
      <c r="B986" s="49">
        <v>9311</v>
      </c>
      <c r="C986" s="36" t="str">
        <f>VLOOKUP(B986,Лист1!$A$2:$M$63190,2,0)&amp;" "&amp;VLOOKUP(B986,Лист1!$A$2:$M$63190,3,0)</f>
        <v>Вопилова Екатерина</v>
      </c>
      <c r="D986" s="50">
        <f>VLOOKUP(B986,Лист1!$A$2:$M$63190,7,0)</f>
        <v>2011</v>
      </c>
      <c r="E986" s="50" t="str">
        <f>VLOOKUP(B986,Лист1!$A$2:$M$63190,8,0)</f>
        <v>II</v>
      </c>
      <c r="F986" s="36" t="str">
        <f>VLOOKUP(B986,Лист1!$A$2:$M$63190,9,0)&amp;IF((VLOOKUP(B986,Лист1!$A$2:$M$63190,10,0))&lt;&gt;0,"-"&amp;VLOOKUP(B986,Лист1!$A$2:$M$63190,10,0)&amp;", ",", ")&amp;VLOOKUP(B986,Лист1!$A$2:$M$63190,11,0)&amp;IF((VLOOKUP(B986,Лист1!$A$2:$M$63190,12,0))&lt;&gt;0,", "&amp;VLOOKUP(B986,Лист1!$A$2:$M$63190,12,0),"")</f>
        <v>Свердловская область, МЮОУ ДО СШ "Динамо"</v>
      </c>
      <c r="G986" s="51"/>
      <c r="H986" s="51"/>
      <c r="I986" s="51"/>
      <c r="J986" s="49"/>
      <c r="K986" s="36" t="str">
        <f>VLOOKUP(B986,Лист1!$A$2:$M$63190,13,0)</f>
        <v>Воробьева Н.В., Леонтьева Т.Б.</v>
      </c>
    </row>
    <row r="987" spans="1:12" ht="17.25" customHeight="1" x14ac:dyDescent="0.2">
      <c r="A987" s="49">
        <v>6</v>
      </c>
      <c r="B987" s="49">
        <v>9427</v>
      </c>
      <c r="C987" s="36" t="str">
        <f>VLOOKUP(B987,Лист1!$A$2:$M$63190,2,0)&amp;" "&amp;VLOOKUP(B987,Лист1!$A$2:$M$63190,3,0)</f>
        <v>Приходькова Полина</v>
      </c>
      <c r="D987" s="50">
        <f>VLOOKUP(B987,Лист1!$A$2:$M$63190,7,0)</f>
        <v>2011</v>
      </c>
      <c r="E987" s="50" t="str">
        <f>VLOOKUP(B987,Лист1!$A$2:$M$63190,8,0)</f>
        <v>II</v>
      </c>
      <c r="F987" s="36" t="str">
        <f>VLOOKUP(B987,Лист1!$A$2:$M$63190,9,0)&amp;IF((VLOOKUP(B987,Лист1!$A$2:$M$63190,10,0))&lt;&gt;0,"-"&amp;VLOOKUP(B987,Лист1!$A$2:$M$63190,10,0)&amp;", ",", ")&amp;VLOOKUP(B987,Лист1!$A$2:$M$63190,11,0)&amp;IF((VLOOKUP(B987,Лист1!$A$2:$M$63190,12,0))&lt;&gt;0,", "&amp;VLOOKUP(B987,Лист1!$A$2:$M$63190,12,0),"")</f>
        <v>Алтайский край, КГБУ ДО "СШОР им. К. Костенко"</v>
      </c>
      <c r="G987" s="51"/>
      <c r="H987" s="51"/>
      <c r="I987" s="51" t="s">
        <v>1600</v>
      </c>
      <c r="J987" s="49"/>
      <c r="K987" s="36" t="str">
        <f>VLOOKUP(B987,Лист1!$A$2:$M$63190,13,0)</f>
        <v>Носачев С.Ю., Стребков В.А.</v>
      </c>
    </row>
    <row r="988" spans="1:12" ht="17.25" customHeight="1" x14ac:dyDescent="0.2">
      <c r="A988" s="49"/>
      <c r="B988" s="49">
        <v>9435</v>
      </c>
      <c r="C988" s="36" t="str">
        <f>VLOOKUP(B988,Лист1!$A$2:$M$63190,2,0)&amp;" "&amp;VLOOKUP(B988,Лист1!$A$2:$M$63190,3,0)</f>
        <v>Мохова Елизавета</v>
      </c>
      <c r="D988" s="50">
        <f>VLOOKUP(B988,Лист1!$A$2:$M$63190,7,0)</f>
        <v>2010</v>
      </c>
      <c r="E988" s="50" t="str">
        <f>VLOOKUP(B988,Лист1!$A$2:$M$63190,8,0)</f>
        <v>1 юн.</v>
      </c>
      <c r="F988" s="36" t="str">
        <f>VLOOKUP(B988,Лист1!$A$2:$M$63190,9,0)&amp;IF((VLOOKUP(B988,Лист1!$A$2:$M$63190,10,0))&lt;&gt;0,"-"&amp;VLOOKUP(B988,Лист1!$A$2:$M$63190,10,0)&amp;", ",", ")&amp;VLOOKUP(B988,Лист1!$A$2:$M$63190,11,0)&amp;IF((VLOOKUP(B988,Лист1!$A$2:$M$63190,12,0))&lt;&gt;0,", "&amp;VLOOKUP(B988,Лист1!$A$2:$M$63190,12,0),"")</f>
        <v>Алтайский край, КГБУ ДО "СШОР им. К. Костенко"</v>
      </c>
      <c r="G988" s="51"/>
      <c r="H988" s="51"/>
      <c r="I988" s="51"/>
      <c r="J988" s="49"/>
      <c r="K988" s="36" t="str">
        <f>VLOOKUP(B988,Лист1!$A$2:$M$63190,13,0)</f>
        <v>Самсонова Н.В.</v>
      </c>
    </row>
    <row r="989" spans="1:12" ht="17.25" customHeight="1" x14ac:dyDescent="0.2">
      <c r="A989" s="49" t="s">
        <v>1072</v>
      </c>
      <c r="B989" s="49">
        <v>9408</v>
      </c>
      <c r="C989" s="36" t="str">
        <f>VLOOKUP(B989,Лист1!$A$2:$M$63190,2,0)&amp;" "&amp;VLOOKUP(B989,Лист1!$A$2:$M$63190,3,0)</f>
        <v>Максюкова Софья</v>
      </c>
      <c r="D989" s="50">
        <f>VLOOKUP(B989,Лист1!$A$2:$M$63190,7,0)</f>
        <v>2011</v>
      </c>
      <c r="E989" s="50" t="str">
        <f>VLOOKUP(B989,Лист1!$A$2:$M$63190,8,0)</f>
        <v>II</v>
      </c>
      <c r="F989" s="36" t="str">
        <f>VLOOKUP(B989,Лист1!$A$2:$M$63190,9,0)&amp;IF((VLOOKUP(B989,Лист1!$A$2:$M$63190,10,0))&lt;&gt;0,"-"&amp;VLOOKUP(B989,Лист1!$A$2:$M$63190,10,0)&amp;", ",", ")&amp;VLOOKUP(B989,Лист1!$A$2:$M$63190,11,0)&amp;IF((VLOOKUP(B989,Лист1!$A$2:$M$63190,12,0))&lt;&gt;0,", "&amp;VLOOKUP(B989,Лист1!$A$2:$M$63190,12,0),"")</f>
        <v>Омская область, АУ ДО «Спортивная школа «Сибирь»</v>
      </c>
      <c r="G989" s="51"/>
      <c r="H989" s="51"/>
      <c r="I989" s="51" t="s">
        <v>953</v>
      </c>
      <c r="J989" s="49"/>
      <c r="K989" s="36" t="str">
        <f>VLOOKUP(B989,Лист1!$A$2:$M$63190,13,0)</f>
        <v>Вольнова А.С.</v>
      </c>
    </row>
    <row r="990" spans="1:12" ht="17.25" customHeight="1" x14ac:dyDescent="0.2">
      <c r="A990" s="49"/>
      <c r="B990" s="49">
        <v>9413</v>
      </c>
      <c r="C990" s="36" t="str">
        <f>VLOOKUP(B990,Лист1!$A$2:$M$63190,2,0)&amp;" "&amp;VLOOKUP(B990,Лист1!$A$2:$M$63190,3,0)</f>
        <v>Кодь Виолетта</v>
      </c>
      <c r="D990" s="50">
        <f>VLOOKUP(B990,Лист1!$A$2:$M$63190,7,0)</f>
        <v>2010</v>
      </c>
      <c r="E990" s="50" t="str">
        <f>VLOOKUP(B990,Лист1!$A$2:$M$63190,8,0)</f>
        <v>1 юн.</v>
      </c>
      <c r="F990" s="36" t="str">
        <f>VLOOKUP(B990,Лист1!$A$2:$M$63190,9,0)&amp;IF((VLOOKUP(B990,Лист1!$A$2:$M$63190,10,0))&lt;&gt;0,"-"&amp;VLOOKUP(B990,Лист1!$A$2:$M$63190,10,0)&amp;", ",", ")&amp;VLOOKUP(B990,Лист1!$A$2:$M$63190,11,0)&amp;IF((VLOOKUP(B990,Лист1!$A$2:$M$63190,12,0))&lt;&gt;0,", "&amp;VLOOKUP(B990,Лист1!$A$2:$M$63190,12,0),"")</f>
        <v>Омская область, БУ ДО города Омска «СШОР №3»</v>
      </c>
      <c r="G990" s="51"/>
      <c r="H990" s="51"/>
      <c r="I990" s="51"/>
      <c r="J990" s="49"/>
      <c r="K990" s="36" t="str">
        <f>VLOOKUP(B990,Лист1!$A$2:$M$63190,13,0)</f>
        <v>Мусс О.В.</v>
      </c>
    </row>
    <row r="991" spans="1:12" ht="17.25" customHeight="1" x14ac:dyDescent="0.2">
      <c r="A991" s="82" t="s">
        <v>1649</v>
      </c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48"/>
    </row>
    <row r="992" spans="1:12" ht="19.5" customHeight="1" x14ac:dyDescent="0.2">
      <c r="A992" s="49">
        <v>1</v>
      </c>
      <c r="B992" s="49">
        <v>9434</v>
      </c>
      <c r="C992" s="36" t="str">
        <f>VLOOKUP(B992,Лист1!$A$2:$M$63190,2,0)&amp;" "&amp;VLOOKUP(B992,Лист1!$A$2:$M$63190,3,0)</f>
        <v>Масленникова Ситора</v>
      </c>
      <c r="D992" s="50">
        <f>VLOOKUP(B992,Лист1!$A$2:$M$63190,7,0)</f>
        <v>2010</v>
      </c>
      <c r="E992" s="50" t="str">
        <f>VLOOKUP(B992,Лист1!$A$2:$M$63190,8,0)</f>
        <v>1 юн.</v>
      </c>
      <c r="F992" s="36" t="str">
        <f>VLOOKUP(B992,Лист1!$A$2:$M$63190,9,0)&amp;IF((VLOOKUP(B992,Лист1!$A$2:$M$63190,10,0))&lt;&gt;0,"-"&amp;VLOOKUP(B992,Лист1!$A$2:$M$63190,10,0)&amp;", ",", ")&amp;VLOOKUP(B992,Лист1!$A$2:$M$63190,11,0)&amp;IF((VLOOKUP(B992,Лист1!$A$2:$M$63190,12,0))&lt;&gt;0,", "&amp;VLOOKUP(B992,Лист1!$A$2:$M$63190,12,0),"")</f>
        <v>Алтайский край, КГБУ ДО "СШОР им. К. Костенко"</v>
      </c>
      <c r="G992" s="51"/>
      <c r="H992" s="51"/>
      <c r="I992" s="51" t="s">
        <v>1591</v>
      </c>
      <c r="J992" s="49"/>
      <c r="K992" s="36" t="str">
        <f>VLOOKUP(B992,Лист1!$A$2:$M$63190,13,0)</f>
        <v>Самсонова Н.В.</v>
      </c>
    </row>
    <row r="993" spans="1:12" ht="19.5" customHeight="1" x14ac:dyDescent="0.2">
      <c r="A993" s="49"/>
      <c r="B993" s="49">
        <v>9431</v>
      </c>
      <c r="C993" s="36" t="str">
        <f>VLOOKUP(B993,Лист1!$A$2:$M$63190,2,0)&amp;" "&amp;VLOOKUP(B993,Лист1!$A$2:$M$63190,3,0)</f>
        <v>Воробьёва Эльвира</v>
      </c>
      <c r="D993" s="50">
        <f>VLOOKUP(B993,Лист1!$A$2:$M$63190,7,0)</f>
        <v>2010</v>
      </c>
      <c r="E993" s="50" t="str">
        <f>VLOOKUP(B993,Лист1!$A$2:$M$63190,8,0)</f>
        <v>II</v>
      </c>
      <c r="F993" s="36" t="str">
        <f>VLOOKUP(B993,Лист1!$A$2:$M$63190,9,0)&amp;IF((VLOOKUP(B993,Лист1!$A$2:$M$63190,10,0))&lt;&gt;0,"-"&amp;VLOOKUP(B993,Лист1!$A$2:$M$63190,10,0)&amp;", ",", ")&amp;VLOOKUP(B993,Лист1!$A$2:$M$63190,11,0)&amp;IF((VLOOKUP(B993,Лист1!$A$2:$M$63190,12,0))&lt;&gt;0,", "&amp;VLOOKUP(B993,Лист1!$A$2:$M$63190,12,0),"")</f>
        <v>Алтайский край, КГБУ ДО "СШОР им. К. Костенко"</v>
      </c>
      <c r="G993" s="51"/>
      <c r="H993" s="51"/>
      <c r="I993" s="51"/>
      <c r="J993" s="49"/>
      <c r="K993" s="36" t="str">
        <f>VLOOKUP(B993,Лист1!$A$2:$M$63190,13,0)</f>
        <v>Самсонова Н.В.</v>
      </c>
    </row>
    <row r="994" spans="1:12" ht="19.5" customHeight="1" x14ac:dyDescent="0.2">
      <c r="A994" s="49">
        <v>2</v>
      </c>
      <c r="B994" s="49">
        <v>9320</v>
      </c>
      <c r="C994" s="36" t="str">
        <f>VLOOKUP(B994,Лист1!$A$2:$M$63190,2,0)&amp;" "&amp;VLOOKUP(B994,Лист1!$A$2:$M$63190,3,0)</f>
        <v>Почётная Дарья</v>
      </c>
      <c r="D994" s="50">
        <f>VLOOKUP(B994,Лист1!$A$2:$M$63190,7,0)</f>
        <v>2010</v>
      </c>
      <c r="E994" s="50" t="str">
        <f>VLOOKUP(B994,Лист1!$A$2:$M$63190,8,0)</f>
        <v>II</v>
      </c>
      <c r="F994" s="36" t="str">
        <f>VLOOKUP(B994,Лист1!$A$2:$M$63190,9,0)&amp;IF((VLOOKUP(B994,Лист1!$A$2:$M$63190,10,0))&lt;&gt;0,"-"&amp;VLOOKUP(B994,Лист1!$A$2:$M$63190,10,0)&amp;", ",", ")&amp;VLOOKUP(B994,Лист1!$A$2:$M$63190,11,0)&amp;IF((VLOOKUP(B994,Лист1!$A$2:$M$63190,12,0))&lt;&gt;0,", "&amp;VLOOKUP(B994,Лист1!$A$2:$M$63190,12,0),"")</f>
        <v>Челябинская область, МБУ ДО СШОР №11 г. Челябинска</v>
      </c>
      <c r="G994" s="51"/>
      <c r="H994" s="51"/>
      <c r="I994" s="51" t="s">
        <v>1592</v>
      </c>
      <c r="J994" s="49"/>
      <c r="K994" s="36" t="str">
        <f>VLOOKUP(B994,Лист1!$A$2:$M$63190,13,0)</f>
        <v>Рыбакова Е.Е., Рыбаков В.П.</v>
      </c>
    </row>
    <row r="995" spans="1:12" ht="19.5" customHeight="1" x14ac:dyDescent="0.2">
      <c r="A995" s="49"/>
      <c r="B995" s="49">
        <v>9322</v>
      </c>
      <c r="C995" s="36" t="str">
        <f>VLOOKUP(B995,Лист1!$A$2:$M$63190,2,0)&amp;" "&amp;VLOOKUP(B995,Лист1!$A$2:$M$63190,3,0)</f>
        <v>Буравцова Мария</v>
      </c>
      <c r="D995" s="50">
        <f>VLOOKUP(B995,Лист1!$A$2:$M$63190,7,0)</f>
        <v>2011</v>
      </c>
      <c r="E995" s="50" t="str">
        <f>VLOOKUP(B995,Лист1!$A$2:$M$63190,8,0)</f>
        <v>II</v>
      </c>
      <c r="F995" s="36" t="str">
        <f>VLOOKUP(B995,Лист1!$A$2:$M$63190,9,0)&amp;IF((VLOOKUP(B995,Лист1!$A$2:$M$63190,10,0))&lt;&gt;0,"-"&amp;VLOOKUP(B995,Лист1!$A$2:$M$63190,10,0)&amp;", ",", ")&amp;VLOOKUP(B995,Лист1!$A$2:$M$63190,11,0)&amp;IF((VLOOKUP(B995,Лист1!$A$2:$M$63190,12,0))&lt;&gt;0,", "&amp;VLOOKUP(B995,Лист1!$A$2:$M$63190,12,0),"")</f>
        <v>Челябинская область, МБУ ДО СШОР №11 г. Челябинска</v>
      </c>
      <c r="G995" s="51"/>
      <c r="H995" s="51"/>
      <c r="I995" s="51"/>
      <c r="J995" s="49"/>
      <c r="K995" s="36" t="str">
        <f>VLOOKUP(B995,Лист1!$A$2:$M$63190,13,0)</f>
        <v>Рыбакова Е.Е., Рыбаков В.П.</v>
      </c>
    </row>
    <row r="996" spans="1:12" ht="19.5" customHeight="1" x14ac:dyDescent="0.2">
      <c r="A996" s="49">
        <v>3</v>
      </c>
      <c r="B996" s="49">
        <v>9357</v>
      </c>
      <c r="C996" s="36" t="str">
        <f>VLOOKUP(B996,Лист1!$A$2:$M$63190,2,0)&amp;" "&amp;VLOOKUP(B996,Лист1!$A$2:$M$63190,3,0)</f>
        <v>Беккер Валерия</v>
      </c>
      <c r="D996" s="50">
        <f>VLOOKUP(B996,Лист1!$A$2:$M$63190,7,0)</f>
        <v>2010</v>
      </c>
      <c r="E996" s="50" t="str">
        <f>VLOOKUP(B996,Лист1!$A$2:$M$63190,8,0)</f>
        <v>I</v>
      </c>
      <c r="F996" s="36" t="str">
        <f>VLOOKUP(B996,Лист1!$A$2:$M$63190,9,0)&amp;IF((VLOOKUP(B996,Лист1!$A$2:$M$63190,10,0))&lt;&gt;0,"-"&amp;VLOOKUP(B996,Лист1!$A$2:$M$63190,10,0)&amp;", ",", ")&amp;VLOOKUP(B996,Лист1!$A$2:$M$63190,11,0)&amp;IF((VLOOKUP(B996,Лист1!$A$2:$M$63190,12,0))&lt;&gt;0,", "&amp;VLOOKUP(B996,Лист1!$A$2:$M$63190,12,0),"")</f>
        <v>Омская область, БУ ДО города Омска «СШОР №3»</v>
      </c>
      <c r="G996" s="51"/>
      <c r="H996" s="51"/>
      <c r="I996" s="51" t="s">
        <v>1594</v>
      </c>
      <c r="J996" s="49"/>
      <c r="K996" s="36" t="str">
        <f>VLOOKUP(B996,Лист1!$A$2:$M$63190,13,0)</f>
        <v>Садонцев П.В.</v>
      </c>
    </row>
    <row r="997" spans="1:12" ht="19.5" customHeight="1" x14ac:dyDescent="0.2">
      <c r="A997" s="49"/>
      <c r="B997" s="49">
        <v>9397</v>
      </c>
      <c r="C997" s="36" t="str">
        <f>VLOOKUP(B997,Лист1!$A$2:$M$63190,2,0)&amp;" "&amp;VLOOKUP(B997,Лист1!$A$2:$M$63190,3,0)</f>
        <v>Жерибор Зоя</v>
      </c>
      <c r="D997" s="50">
        <f>VLOOKUP(B997,Лист1!$A$2:$M$63190,7,0)</f>
        <v>2011</v>
      </c>
      <c r="E997" s="50" t="str">
        <f>VLOOKUP(B997,Лист1!$A$2:$M$63190,8,0)</f>
        <v>III</v>
      </c>
      <c r="F997" s="36" t="str">
        <f>VLOOKUP(B997,Лист1!$A$2:$M$63190,9,0)&amp;IF((VLOOKUP(B997,Лист1!$A$2:$M$63190,10,0))&lt;&gt;0,"-"&amp;VLOOKUP(B997,Лист1!$A$2:$M$63190,10,0)&amp;", ",", ")&amp;VLOOKUP(B997,Лист1!$A$2:$M$63190,11,0)&amp;IF((VLOOKUP(B997,Лист1!$A$2:$M$63190,12,0))&lt;&gt;0,", "&amp;VLOOKUP(B997,Лист1!$A$2:$M$63190,12,0),"")</f>
        <v>Омская область, БУ ДО города Омска «СШОР №3»</v>
      </c>
      <c r="G997" s="51"/>
      <c r="H997" s="51"/>
      <c r="I997" s="51"/>
      <c r="J997" s="49"/>
      <c r="K997" s="36" t="str">
        <f>VLOOKUP(B997,Лист1!$A$2:$M$63190,13,0)</f>
        <v>Садонцев П.В.</v>
      </c>
    </row>
    <row r="998" spans="1:12" ht="19.5" customHeight="1" x14ac:dyDescent="0.2">
      <c r="A998" s="49">
        <v>4</v>
      </c>
      <c r="B998" s="49">
        <v>9452</v>
      </c>
      <c r="C998" s="36" t="str">
        <f>VLOOKUP(B998,Лист1!$A$2:$M$63190,2,0)&amp;" "&amp;VLOOKUP(B998,Лист1!$A$2:$M$63190,3,0)</f>
        <v>Рак Софья</v>
      </c>
      <c r="D998" s="50">
        <f>VLOOKUP(B998,Лист1!$A$2:$M$63190,7,0)</f>
        <v>2010</v>
      </c>
      <c r="E998" s="50" t="str">
        <f>VLOOKUP(B998,Лист1!$A$2:$M$63190,8,0)</f>
        <v>1 юн.</v>
      </c>
      <c r="F998" s="36" t="str">
        <f>VLOOKUP(B998,Лист1!$A$2:$M$63190,9,0)&amp;IF((VLOOKUP(B998,Лист1!$A$2:$M$63190,10,0))&lt;&gt;0,"-"&amp;VLOOKUP(B998,Лист1!$A$2:$M$63190,10,0)&amp;", ",", ")&amp;VLOOKUP(B998,Лист1!$A$2:$M$63190,11,0)&amp;IF((VLOOKUP(B998,Лист1!$A$2:$M$63190,12,0))&lt;&gt;0,", "&amp;VLOOKUP(B998,Лист1!$A$2:$M$63190,12,0),"")</f>
        <v>Алтайский край, КГБУ ДО "СШОР им. К. Костенко"</v>
      </c>
      <c r="G998" s="51"/>
      <c r="H998" s="51"/>
      <c r="I998" s="51" t="s">
        <v>1593</v>
      </c>
      <c r="J998" s="49"/>
      <c r="K998" s="36" t="str">
        <f>VLOOKUP(B998,Лист1!$A$2:$M$63190,13,0)</f>
        <v>Романов Д.С.</v>
      </c>
    </row>
    <row r="999" spans="1:12" ht="19.5" customHeight="1" x14ac:dyDescent="0.2">
      <c r="A999" s="49"/>
      <c r="B999" s="49">
        <v>9478</v>
      </c>
      <c r="C999" s="36" t="str">
        <f>VLOOKUP(B999,Лист1!$A$2:$M$63190,2,0)&amp;" "&amp;VLOOKUP(B999,Лист1!$A$2:$M$63190,3,0)</f>
        <v>Ширнина Юлия</v>
      </c>
      <c r="D999" s="50">
        <f>VLOOKUP(B999,Лист1!$A$2:$M$63190,7,0)</f>
        <v>2011</v>
      </c>
      <c r="E999" s="50" t="str">
        <f>VLOOKUP(B999,Лист1!$A$2:$M$63190,8,0)</f>
        <v>III</v>
      </c>
      <c r="F999" s="36" t="str">
        <f>VLOOKUP(B999,Лист1!$A$2:$M$63190,9,0)&amp;IF((VLOOKUP(B999,Лист1!$A$2:$M$63190,10,0))&lt;&gt;0,"-"&amp;VLOOKUP(B999,Лист1!$A$2:$M$63190,10,0)&amp;", ",", ")&amp;VLOOKUP(B999,Лист1!$A$2:$M$63190,11,0)&amp;IF((VLOOKUP(B999,Лист1!$A$2:$M$63190,12,0))&lt;&gt;0,", "&amp;VLOOKUP(B999,Лист1!$A$2:$M$63190,12,0),"")</f>
        <v>Алтайский край, КГБУ ДО "СШОР им. К. Костенко"</v>
      </c>
      <c r="G999" s="51"/>
      <c r="H999" s="51"/>
      <c r="I999" s="51"/>
      <c r="J999" s="49"/>
      <c r="K999" s="36" t="str">
        <f>VLOOKUP(B999,Лист1!$A$2:$M$63190,13,0)</f>
        <v>Масленников С.А.</v>
      </c>
    </row>
    <row r="1000" spans="1:12" ht="17.25" customHeight="1" x14ac:dyDescent="0.2">
      <c r="A1000" s="82" t="s">
        <v>1634</v>
      </c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48"/>
    </row>
    <row r="1001" spans="1:12" ht="17.25" customHeight="1" x14ac:dyDescent="0.2">
      <c r="A1001" s="49">
        <v>1</v>
      </c>
      <c r="B1001" s="49">
        <v>6838</v>
      </c>
      <c r="C1001" s="36" t="str">
        <f>VLOOKUP(B1001,Лист1!$A$2:$M$63190,2,0)&amp;" "&amp;VLOOKUP(B1001,Лист1!$A$2:$M$63190,3,0)</f>
        <v>Орлова Елизавета</v>
      </c>
      <c r="D1001" s="50">
        <f>VLOOKUP(B1001,Лист1!$A$2:$M$63190,7,0)</f>
        <v>2009</v>
      </c>
      <c r="E1001" s="50" t="str">
        <f>VLOOKUP(B1001,Лист1!$A$2:$M$63190,8,0)</f>
        <v>КМС</v>
      </c>
      <c r="F1001" s="36" t="str">
        <f>VLOOKUP(B1001,Лист1!$A$2:$M$63190,9,0)&amp;IF((VLOOKUP(B1001,Лист1!$A$2:$M$63190,10,0))&lt;&gt;0,"-"&amp;VLOOKUP(B1001,Лист1!$A$2:$M$63190,10,0)&amp;", ",", ")&amp;VLOOKUP(B1001,Лист1!$A$2:$M$63190,11,0)&amp;IF((VLOOKUP(B1001,Лист1!$A$2:$M$63190,12,0))&lt;&gt;0,", "&amp;VLOOKUP(B1001,Лист1!$A$2:$M$63190,12,0),"")</f>
        <v>Алтайский край, КГБУ СП "СШОР им. К. Костенко"</v>
      </c>
      <c r="G1001" s="51"/>
      <c r="H1001" s="51"/>
      <c r="I1001" s="51" t="s">
        <v>1441</v>
      </c>
      <c r="J1001" s="49">
        <v>100</v>
      </c>
      <c r="K1001" s="36" t="str">
        <f>VLOOKUP(B1001,Лист1!$A$2:$M$63190,13,0)</f>
        <v>Гацунаев А.Н.</v>
      </c>
    </row>
    <row r="1002" spans="1:12" ht="17.25" customHeight="1" x14ac:dyDescent="0.2">
      <c r="A1002" s="49">
        <v>2</v>
      </c>
      <c r="B1002" s="49">
        <v>7401</v>
      </c>
      <c r="C1002" s="36" t="str">
        <f>VLOOKUP(B1002,Лист1!$A$2:$M$63190,2,0)&amp;" "&amp;VLOOKUP(B1002,Лист1!$A$2:$M$63190,3,0)</f>
        <v>Перединко Элина</v>
      </c>
      <c r="D1002" s="50">
        <f>VLOOKUP(B1002,Лист1!$A$2:$M$63190,7,0)</f>
        <v>2009</v>
      </c>
      <c r="E1002" s="50" t="str">
        <f>VLOOKUP(B1002,Лист1!$A$2:$M$63190,8,0)</f>
        <v>I</v>
      </c>
      <c r="F1002" s="36" t="str">
        <f>VLOOKUP(B1002,Лист1!$A$2:$M$63190,9,0)&amp;IF((VLOOKUP(B1002,Лист1!$A$2:$M$63190,10,0))&lt;&gt;0,"-"&amp;VLOOKUP(B1002,Лист1!$A$2:$M$63190,10,0)&amp;", ",", ")&amp;VLOOKUP(B1002,Лист1!$A$2:$M$63190,11,0)&amp;IF((VLOOKUP(B1002,Лист1!$A$2:$M$63190,12,0))&lt;&gt;0,", "&amp;VLOOKUP(B1002,Лист1!$A$2:$M$63190,12,0),"")</f>
        <v>Алтайский край, КГБУ ДО "СШОР им. К.Костенко"</v>
      </c>
      <c r="G1002" s="51"/>
      <c r="H1002" s="51"/>
      <c r="I1002" s="51" t="s">
        <v>1442</v>
      </c>
      <c r="J1002" s="49"/>
      <c r="K1002" s="36" t="str">
        <f>VLOOKUP(B1002,Лист1!$A$2:$M$63190,13,0)</f>
        <v>Ширяев В.Г.</v>
      </c>
    </row>
    <row r="1003" spans="1:12" ht="17.25" customHeight="1" x14ac:dyDescent="0.2">
      <c r="A1003" s="49">
        <v>3</v>
      </c>
      <c r="B1003" s="49">
        <v>6613</v>
      </c>
      <c r="C1003" s="36" t="str">
        <f>VLOOKUP(B1003,Лист1!$A$2:$M$63190,2,0)&amp;" "&amp;VLOOKUP(B1003,Лист1!$A$2:$M$63190,3,0)</f>
        <v>Кочурова Василиса</v>
      </c>
      <c r="D1003" s="50">
        <f>VLOOKUP(B1003,Лист1!$A$2:$M$63190,7,0)</f>
        <v>2009</v>
      </c>
      <c r="E1003" s="50" t="str">
        <f>VLOOKUP(B1003,Лист1!$A$2:$M$63190,8,0)</f>
        <v>I</v>
      </c>
      <c r="F1003" s="36" t="str">
        <f>VLOOKUP(B1003,Лист1!$A$2:$M$63190,9,0)&amp;IF((VLOOKUP(B1003,Лист1!$A$2:$M$63190,10,0))&lt;&gt;0,"-"&amp;VLOOKUP(B1003,Лист1!$A$2:$M$63190,10,0)&amp;", ",", ")&amp;VLOOKUP(B1003,Лист1!$A$2:$M$63190,11,0)&amp;IF((VLOOKUP(B1003,Лист1!$A$2:$M$63190,12,0))&lt;&gt;0,", "&amp;VLOOKUP(B1003,Лист1!$A$2:$M$63190,12,0),"")</f>
        <v>Свердловская область, СШ ВИР</v>
      </c>
      <c r="G1003" s="51"/>
      <c r="H1003" s="51"/>
      <c r="I1003" s="51" t="s">
        <v>1443</v>
      </c>
      <c r="J1003" s="49">
        <v>50</v>
      </c>
      <c r="K1003" s="36" t="str">
        <f>VLOOKUP(B1003,Лист1!$A$2:$M$63190,13,0)</f>
        <v>Кильметова Т.А.</v>
      </c>
    </row>
    <row r="1004" spans="1:12" ht="17.25" customHeight="1" x14ac:dyDescent="0.2">
      <c r="A1004" s="49">
        <v>4</v>
      </c>
      <c r="B1004" s="49">
        <v>7324</v>
      </c>
      <c r="C1004" s="36" t="str">
        <f>VLOOKUP(B1004,Лист1!$A$2:$M$63190,2,0)&amp;" "&amp;VLOOKUP(B1004,Лист1!$A$2:$M$63190,3,0)</f>
        <v>Логинова Надежда</v>
      </c>
      <c r="D1004" s="50">
        <f>VLOOKUP(B1004,Лист1!$A$2:$M$63190,7,0)</f>
        <v>2009</v>
      </c>
      <c r="E1004" s="50" t="str">
        <f>VLOOKUP(B1004,Лист1!$A$2:$M$63190,8,0)</f>
        <v>КМС</v>
      </c>
      <c r="F1004" s="36" t="str">
        <f>VLOOKUP(B1004,Лист1!$A$2:$M$63190,9,0)&amp;IF((VLOOKUP(B1004,Лист1!$A$2:$M$63190,10,0))&lt;&gt;0,"-"&amp;VLOOKUP(B1004,Лист1!$A$2:$M$63190,10,0)&amp;", ",", ")&amp;VLOOKUP(B1004,Лист1!$A$2:$M$63190,11,0)&amp;IF((VLOOKUP(B1004,Лист1!$A$2:$M$63190,12,0))&lt;&gt;0,", "&amp;VLOOKUP(B1004,Лист1!$A$2:$M$63190,12,0),"")</f>
        <v>Свердловская область, МБОУ ДО СШ "Виктория"</v>
      </c>
      <c r="G1004" s="51"/>
      <c r="H1004" s="51"/>
      <c r="I1004" s="51" t="s">
        <v>1444</v>
      </c>
      <c r="J1004" s="77"/>
      <c r="K1004" s="36" t="str">
        <f>VLOOKUP(B1004,Лист1!$A$2:$M$63190,13,0)</f>
        <v>Горбунова Н.Г.</v>
      </c>
    </row>
    <row r="1005" spans="1:12" ht="17.25" customHeight="1" x14ac:dyDescent="0.2">
      <c r="A1005" s="49">
        <v>5</v>
      </c>
      <c r="B1005" s="49">
        <v>9423</v>
      </c>
      <c r="C1005" s="36" t="str">
        <f>VLOOKUP(B1005,Лист1!$A$2:$M$63190,2,0)&amp;" "&amp;VLOOKUP(B1005,Лист1!$A$2:$M$63190,3,0)</f>
        <v>Лободина Дарья</v>
      </c>
      <c r="D1005" s="50">
        <f>VLOOKUP(B1005,Лист1!$A$2:$M$63190,7,0)</f>
        <v>2008</v>
      </c>
      <c r="E1005" s="50" t="str">
        <f>VLOOKUP(B1005,Лист1!$A$2:$M$63190,8,0)</f>
        <v>I</v>
      </c>
      <c r="F1005" s="36" t="str">
        <f>VLOOKUP(B1005,Лист1!$A$2:$M$63190,9,0)&amp;IF((VLOOKUP(B1005,Лист1!$A$2:$M$63190,10,0))&lt;&gt;0,"-"&amp;VLOOKUP(B1005,Лист1!$A$2:$M$63190,10,0)&amp;", ",", ")&amp;VLOOKUP(B1005,Лист1!$A$2:$M$63190,11,0)&amp;IF((VLOOKUP(B1005,Лист1!$A$2:$M$63190,12,0))&lt;&gt;0,", "&amp;VLOOKUP(B1005,Лист1!$A$2:$M$63190,12,0),"")</f>
        <v>Алтайский край, КГБУ ДО "СШОР им. К. Костенко"</v>
      </c>
      <c r="G1005" s="51"/>
      <c r="H1005" s="51"/>
      <c r="I1005" s="51" t="s">
        <v>1445</v>
      </c>
      <c r="J1005" s="77"/>
      <c r="K1005" s="36" t="str">
        <f>VLOOKUP(B1005,Лист1!$A$2:$M$63190,13,0)</f>
        <v>Волков М.В.</v>
      </c>
    </row>
    <row r="1006" spans="1:12" ht="17.25" customHeight="1" x14ac:dyDescent="0.2">
      <c r="A1006" s="49">
        <v>6</v>
      </c>
      <c r="B1006" s="49">
        <v>6835</v>
      </c>
      <c r="C1006" s="36" t="str">
        <f>VLOOKUP(B1006,Лист1!$A$2:$M$63190,2,0)&amp;" "&amp;VLOOKUP(B1006,Лист1!$A$2:$M$63190,3,0)</f>
        <v>Кабакова Алина</v>
      </c>
      <c r="D1006" s="50">
        <f>VLOOKUP(B1006,Лист1!$A$2:$M$63190,7,0)</f>
        <v>2008</v>
      </c>
      <c r="E1006" s="50" t="str">
        <f>VLOOKUP(B1006,Лист1!$A$2:$M$63190,8,0)</f>
        <v>КМС</v>
      </c>
      <c r="F1006" s="36" t="str">
        <f>VLOOKUP(B1006,Лист1!$A$2:$M$63190,9,0)&amp;IF((VLOOKUP(B1006,Лист1!$A$2:$M$63190,10,0))&lt;&gt;0,"-"&amp;VLOOKUP(B1006,Лист1!$A$2:$M$63190,10,0)&amp;", ",", ")&amp;VLOOKUP(B1006,Лист1!$A$2:$M$63190,11,0)&amp;IF((VLOOKUP(B1006,Лист1!$A$2:$M$63190,12,0))&lt;&gt;0,", "&amp;VLOOKUP(B1006,Лист1!$A$2:$M$63190,12,0),"")</f>
        <v>Алтайский край, КГБУ СП "СШОР им. К. Костенко"</v>
      </c>
      <c r="G1006" s="51"/>
      <c r="H1006" s="51"/>
      <c r="I1006" s="51" t="s">
        <v>1446</v>
      </c>
      <c r="J1006" s="77"/>
      <c r="K1006" s="36" t="str">
        <f>VLOOKUP(B1006,Лист1!$A$2:$M$63190,13,0)</f>
        <v>Гацунаев А.Н.</v>
      </c>
    </row>
    <row r="1007" spans="1:12" ht="17.25" customHeight="1" x14ac:dyDescent="0.2">
      <c r="A1007" s="49">
        <v>7</v>
      </c>
      <c r="B1007" s="49">
        <v>5970</v>
      </c>
      <c r="C1007" s="36" t="str">
        <f>VLOOKUP(B1007,Лист1!$A$2:$M$63190,2,0)&amp;" "&amp;VLOOKUP(B1007,Лист1!$A$2:$M$63190,3,0)</f>
        <v>Юхимчук Алёна</v>
      </c>
      <c r="D1007" s="50">
        <f>VLOOKUP(B1007,Лист1!$A$2:$M$63190,7,0)</f>
        <v>2008</v>
      </c>
      <c r="E1007" s="50" t="str">
        <f>VLOOKUP(B1007,Лист1!$A$2:$M$63190,8,0)</f>
        <v>КМС</v>
      </c>
      <c r="F1007" s="36" t="str">
        <f>VLOOKUP(B1007,Лист1!$A$2:$M$63190,9,0)&amp;IF((VLOOKUP(B1007,Лист1!$A$2:$M$63190,10,0))&lt;&gt;0,"-"&amp;VLOOKUP(B1007,Лист1!$A$2:$M$63190,10,0)&amp;", ",", ")&amp;VLOOKUP(B1007,Лист1!$A$2:$M$63190,11,0)&amp;IF((VLOOKUP(B1007,Лист1!$A$2:$M$63190,12,0))&lt;&gt;0,", "&amp;VLOOKUP(B1007,Лист1!$A$2:$M$63190,12,0),"")</f>
        <v>Челябинская область, МБУ ДО СШОР №11 г. Челябинска</v>
      </c>
      <c r="G1007" s="51"/>
      <c r="H1007" s="51"/>
      <c r="I1007" s="51" t="s">
        <v>1447</v>
      </c>
      <c r="J1007" s="77">
        <v>16</v>
      </c>
      <c r="K1007" s="36" t="str">
        <f>VLOOKUP(B1007,Лист1!$A$2:$M$63190,13,0)</f>
        <v>Рыбаков В.П., Рыбакова Е.Е.</v>
      </c>
    </row>
    <row r="1008" spans="1:12" ht="17.25" customHeight="1" x14ac:dyDescent="0.2">
      <c r="A1008" s="49">
        <v>8</v>
      </c>
      <c r="B1008" s="49">
        <v>9469</v>
      </c>
      <c r="C1008" s="36" t="str">
        <f>VLOOKUP(B1008,Лист1!$A$2:$M$63190,2,0)&amp;" "&amp;VLOOKUP(B1008,Лист1!$A$2:$M$63190,3,0)</f>
        <v>Очаковская Ксения</v>
      </c>
      <c r="D1008" s="50">
        <f>VLOOKUP(B1008,Лист1!$A$2:$M$63190,7,0)</f>
        <v>2009</v>
      </c>
      <c r="E1008" s="50" t="str">
        <f>VLOOKUP(B1008,Лист1!$A$2:$M$63190,8,0)</f>
        <v>I</v>
      </c>
      <c r="F1008" s="36" t="str">
        <f>VLOOKUP(B1008,Лист1!$A$2:$M$63190,9,0)&amp;IF((VLOOKUP(B1008,Лист1!$A$2:$M$63190,10,0))&lt;&gt;0,"-"&amp;VLOOKUP(B1008,Лист1!$A$2:$M$63190,10,0)&amp;", ",", ")&amp;VLOOKUP(B1008,Лист1!$A$2:$M$63190,11,0)&amp;IF((VLOOKUP(B1008,Лист1!$A$2:$M$63190,12,0))&lt;&gt;0,", "&amp;VLOOKUP(B1008,Лист1!$A$2:$M$63190,12,0),"")</f>
        <v>Алтайский край, КГБУ ДО "СШОР им. К. Костенко"</v>
      </c>
      <c r="G1008" s="51"/>
      <c r="H1008" s="51"/>
      <c r="I1008" s="51" t="s">
        <v>1448</v>
      </c>
      <c r="J1008" s="77"/>
      <c r="K1008" s="36" t="str">
        <f>VLOOKUP(B1008,Лист1!$A$2:$M$63190,13,0)</f>
        <v>Лухнев Д.С.</v>
      </c>
    </row>
    <row r="1009" spans="1:12" ht="17.25" customHeight="1" x14ac:dyDescent="0.2">
      <c r="A1009" s="49">
        <v>9</v>
      </c>
      <c r="B1009" s="49">
        <v>9368</v>
      </c>
      <c r="C1009" s="36" t="str">
        <f>VLOOKUP(B1009,Лист1!$A$2:$M$63190,2,0)&amp;" "&amp;VLOOKUP(B1009,Лист1!$A$2:$M$63190,3,0)</f>
        <v>Аверенко Ярослава</v>
      </c>
      <c r="D1009" s="50">
        <f>VLOOKUP(B1009,Лист1!$A$2:$M$63190,7,0)</f>
        <v>2008</v>
      </c>
      <c r="E1009" s="50" t="str">
        <f>VLOOKUP(B1009,Лист1!$A$2:$M$63190,8,0)</f>
        <v>II</v>
      </c>
      <c r="F1009" s="36" t="str">
        <f>VLOOKUP(B1009,Лист1!$A$2:$M$63190,9,0)&amp;IF((VLOOKUP(B1009,Лист1!$A$2:$M$63190,10,0))&lt;&gt;0,"-"&amp;VLOOKUP(B1009,Лист1!$A$2:$M$63190,10,0)&amp;", ",", ")&amp;VLOOKUP(B1009,Лист1!$A$2:$M$63190,11,0)&amp;IF((VLOOKUP(B1009,Лист1!$A$2:$M$63190,12,0))&lt;&gt;0,", "&amp;VLOOKUP(B1009,Лист1!$A$2:$M$63190,12,0),"")</f>
        <v>Свердловская область, МБОУ ДО СШ "Виктория"</v>
      </c>
      <c r="G1009" s="51"/>
      <c r="H1009" s="51"/>
      <c r="I1009" s="51" t="s">
        <v>1449</v>
      </c>
      <c r="J1009" s="77"/>
      <c r="K1009" s="36" t="str">
        <f>VLOOKUP(B1009,Лист1!$A$2:$M$63190,13,0)</f>
        <v>Горбунов А.П.</v>
      </c>
    </row>
    <row r="1010" spans="1:12" ht="17.25" customHeight="1" x14ac:dyDescent="0.2">
      <c r="A1010" s="82" t="s">
        <v>1632</v>
      </c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48"/>
    </row>
    <row r="1011" spans="1:12" ht="17.25" customHeight="1" x14ac:dyDescent="0.2">
      <c r="A1011" s="49">
        <v>1</v>
      </c>
      <c r="B1011" s="49">
        <v>7370</v>
      </c>
      <c r="C1011" s="36" t="str">
        <f>VLOOKUP(B1011,Лист1!$A$2:$M$63190,2,0)&amp;" "&amp;VLOOKUP(B1011,Лист1!$A$2:$M$63190,3,0)</f>
        <v>Аношкин Егор</v>
      </c>
      <c r="D1011" s="50">
        <f>VLOOKUP(B1011,Лист1!$A$2:$M$63190,7,0)</f>
        <v>2007</v>
      </c>
      <c r="E1011" s="50" t="str">
        <f>VLOOKUP(B1011,Лист1!$A$2:$M$63190,8,0)</f>
        <v>КМС</v>
      </c>
      <c r="F1011" s="36" t="str">
        <f>VLOOKUP(B1011,Лист1!$A$2:$M$63190,9,0)&amp;IF((VLOOKUP(B1011,Лист1!$A$2:$M$63190,10,0))&lt;&gt;0,"-"&amp;VLOOKUP(B1011,Лист1!$A$2:$M$63190,10,0)&amp;", ",", ")&amp;VLOOKUP(B1011,Лист1!$A$2:$M$63190,11,0)&amp;IF((VLOOKUP(B1011,Лист1!$A$2:$M$63190,12,0))&lt;&gt;0,", "&amp;VLOOKUP(B1011,Лист1!$A$2:$M$63190,12,0),"")</f>
        <v>Алтайский край, КГБУ ДО "СШОР им. К. Костенко"</v>
      </c>
      <c r="G1011" s="51"/>
      <c r="H1011" s="51"/>
      <c r="I1011" s="51" t="s">
        <v>1343</v>
      </c>
      <c r="J1011" s="74">
        <v>100</v>
      </c>
      <c r="K1011" s="36" t="str">
        <f>VLOOKUP(B1011,Лист1!$A$2:$M$63190,13,0)</f>
        <v>Волков М.В., Мамутов Р.А.</v>
      </c>
    </row>
    <row r="1012" spans="1:12" ht="17.25" customHeight="1" x14ac:dyDescent="0.2">
      <c r="A1012" s="49">
        <v>2</v>
      </c>
      <c r="B1012" s="49">
        <v>7371</v>
      </c>
      <c r="C1012" s="36" t="str">
        <f>VLOOKUP(B1012,Лист1!$A$2:$M$63190,2,0)&amp;" "&amp;VLOOKUP(B1012,Лист1!$A$2:$M$63190,3,0)</f>
        <v>Самсонов Демид</v>
      </c>
      <c r="D1012" s="50">
        <f>VLOOKUP(B1012,Лист1!$A$2:$M$63190,7,0)</f>
        <v>2007</v>
      </c>
      <c r="E1012" s="50" t="str">
        <f>VLOOKUP(B1012,Лист1!$A$2:$M$63190,8,0)</f>
        <v>I</v>
      </c>
      <c r="F1012" s="36" t="str">
        <f>VLOOKUP(B1012,Лист1!$A$2:$M$63190,9,0)&amp;IF((VLOOKUP(B1012,Лист1!$A$2:$M$63190,10,0))&lt;&gt;0,"-"&amp;VLOOKUP(B1012,Лист1!$A$2:$M$63190,10,0)&amp;", ",", ")&amp;VLOOKUP(B1012,Лист1!$A$2:$M$63190,11,0)&amp;IF((VLOOKUP(B1012,Лист1!$A$2:$M$63190,12,0))&lt;&gt;0,", "&amp;VLOOKUP(B1012,Лист1!$A$2:$M$63190,12,0),"")</f>
        <v>Алтайский край, КГБУ ДО "СШОР им. К. Костенко"</v>
      </c>
      <c r="G1012" s="51"/>
      <c r="H1012" s="51"/>
      <c r="I1012" s="51" t="s">
        <v>1344</v>
      </c>
      <c r="J1012" s="49"/>
      <c r="K1012" s="36" t="str">
        <f>VLOOKUP(B1012,Лист1!$A$2:$M$63190,13,0)</f>
        <v>Самсонова Н.В.</v>
      </c>
    </row>
    <row r="1013" spans="1:12" ht="17.25" customHeight="1" x14ac:dyDescent="0.2">
      <c r="A1013" s="49">
        <v>3</v>
      </c>
      <c r="B1013" s="49">
        <v>7321</v>
      </c>
      <c r="C1013" s="36" t="str">
        <f>VLOOKUP(B1013,Лист1!$A$2:$M$63190,2,0)&amp;" "&amp;VLOOKUP(B1013,Лист1!$A$2:$M$63190,3,0)</f>
        <v>Вересников Вадим</v>
      </c>
      <c r="D1013" s="50">
        <f>VLOOKUP(B1013,Лист1!$A$2:$M$63190,7,0)</f>
        <v>2007</v>
      </c>
      <c r="E1013" s="50" t="str">
        <f>VLOOKUP(B1013,Лист1!$A$2:$M$63190,8,0)</f>
        <v>КМС</v>
      </c>
      <c r="F1013" s="36" t="str">
        <f>VLOOKUP(B1013,Лист1!$A$2:$M$63190,9,0)&amp;IF((VLOOKUP(B1013,Лист1!$A$2:$M$63190,10,0))&lt;&gt;0,"-"&amp;VLOOKUP(B1013,Лист1!$A$2:$M$63190,10,0)&amp;", ",", ")&amp;VLOOKUP(B1013,Лист1!$A$2:$M$63190,11,0)&amp;IF((VLOOKUP(B1013,Лист1!$A$2:$M$63190,12,0))&lt;&gt;0,", "&amp;VLOOKUP(B1013,Лист1!$A$2:$M$63190,12,0),"")</f>
        <v>Свердловская область, МБОУ ДО СШ "Виктория</v>
      </c>
      <c r="G1013" s="51"/>
      <c r="H1013" s="51"/>
      <c r="I1013" s="51" t="s">
        <v>1345</v>
      </c>
      <c r="J1013" s="49">
        <v>50</v>
      </c>
      <c r="K1013" s="36" t="str">
        <f>VLOOKUP(B1013,Лист1!$A$2:$M$63190,13,0)</f>
        <v>Кожин С.Ю.</v>
      </c>
    </row>
    <row r="1014" spans="1:12" ht="17.25" customHeight="1" x14ac:dyDescent="0.2">
      <c r="A1014" s="49">
        <v>4</v>
      </c>
      <c r="B1014" s="49">
        <v>7330</v>
      </c>
      <c r="C1014" s="36" t="str">
        <f>VLOOKUP(B1014,Лист1!$A$2:$M$63190,2,0)&amp;" "&amp;VLOOKUP(B1014,Лист1!$A$2:$M$63190,3,0)</f>
        <v>Пронькин Максим</v>
      </c>
      <c r="D1014" s="50">
        <f>VLOOKUP(B1014,Лист1!$A$2:$M$63190,7,0)</f>
        <v>2007</v>
      </c>
      <c r="E1014" s="50" t="str">
        <f>VLOOKUP(B1014,Лист1!$A$2:$M$63190,8,0)</f>
        <v>II</v>
      </c>
      <c r="F1014" s="36" t="str">
        <f>VLOOKUP(B1014,Лист1!$A$2:$M$63190,9,0)&amp;IF((VLOOKUP(B1014,Лист1!$A$2:$M$63190,10,0))&lt;&gt;0,"-"&amp;VLOOKUP(B1014,Лист1!$A$2:$M$63190,10,0)&amp;", ",", ")&amp;VLOOKUP(B1014,Лист1!$A$2:$M$63190,11,0)&amp;IF((VLOOKUP(B1014,Лист1!$A$2:$M$63190,12,0))&lt;&gt;0,", "&amp;VLOOKUP(B1014,Лист1!$A$2:$M$63190,12,0),"")</f>
        <v>Свердловская область, МБОУ ДО СШ "ВИР"</v>
      </c>
      <c r="G1014" s="51"/>
      <c r="H1014" s="51"/>
      <c r="I1014" s="51" t="s">
        <v>1346</v>
      </c>
      <c r="J1014" s="49"/>
      <c r="K1014" s="36" t="str">
        <f>VLOOKUP(B1014,Лист1!$A$2:$M$63190,13,0)</f>
        <v>Кильметова Т.А.</v>
      </c>
    </row>
    <row r="1015" spans="1:12" ht="17.25" customHeight="1" x14ac:dyDescent="0.2">
      <c r="A1015" s="49">
        <v>5</v>
      </c>
      <c r="B1015" s="49">
        <v>9401</v>
      </c>
      <c r="C1015" s="36" t="str">
        <f>VLOOKUP(B1015,Лист1!$A$2:$M$63190,2,0)&amp;" "&amp;VLOOKUP(B1015,Лист1!$A$2:$M$63190,3,0)</f>
        <v>Тригубов Кирилл</v>
      </c>
      <c r="D1015" s="50">
        <f>VLOOKUP(B1015,Лист1!$A$2:$M$63190,7,0)</f>
        <v>2007</v>
      </c>
      <c r="E1015" s="50" t="str">
        <f>VLOOKUP(B1015,Лист1!$A$2:$M$63190,8,0)</f>
        <v>КМС</v>
      </c>
      <c r="F1015" s="36" t="str">
        <f>VLOOKUP(B1015,Лист1!$A$2:$M$63190,9,0)&amp;IF((VLOOKUP(B1015,Лист1!$A$2:$M$63190,10,0))&lt;&gt;0,"-"&amp;VLOOKUP(B1015,Лист1!$A$2:$M$63190,10,0)&amp;", ",", ")&amp;VLOOKUP(B1015,Лист1!$A$2:$M$63190,11,0)&amp;IF((VLOOKUP(B1015,Лист1!$A$2:$M$63190,12,0))&lt;&gt;0,", "&amp;VLOOKUP(B1015,Лист1!$A$2:$M$63190,12,0),"")</f>
        <v>Омская область, БУ ДО города Омска «СШОР №3»</v>
      </c>
      <c r="G1015" s="51"/>
      <c r="H1015" s="51"/>
      <c r="I1015" s="51" t="s">
        <v>1347</v>
      </c>
      <c r="J1015" s="77">
        <v>22</v>
      </c>
      <c r="K1015" s="36" t="str">
        <f>VLOOKUP(B1015,Лист1!$A$2:$M$63190,13,0)</f>
        <v>Сотникова Л.А.</v>
      </c>
    </row>
    <row r="1016" spans="1:12" ht="17.25" customHeight="1" x14ac:dyDescent="0.2">
      <c r="A1016" s="49">
        <v>6</v>
      </c>
      <c r="B1016" s="49">
        <v>7322</v>
      </c>
      <c r="C1016" s="36" t="str">
        <f>VLOOKUP(B1016,Лист1!$A$2:$M$63190,2,0)&amp;" "&amp;VLOOKUP(B1016,Лист1!$A$2:$M$63190,3,0)</f>
        <v>Зведенинов Георгий</v>
      </c>
      <c r="D1016" s="50">
        <f>VLOOKUP(B1016,Лист1!$A$2:$M$63190,7,0)</f>
        <v>2007</v>
      </c>
      <c r="E1016" s="50" t="str">
        <f>VLOOKUP(B1016,Лист1!$A$2:$M$63190,8,0)</f>
        <v>I</v>
      </c>
      <c r="F1016" s="36" t="str">
        <f>VLOOKUP(B1016,Лист1!$A$2:$M$63190,9,0)&amp;IF((VLOOKUP(B1016,Лист1!$A$2:$M$63190,10,0))&lt;&gt;0,"-"&amp;VLOOKUP(B1016,Лист1!$A$2:$M$63190,10,0)&amp;", ",", ")&amp;VLOOKUP(B1016,Лист1!$A$2:$M$63190,11,0)&amp;IF((VLOOKUP(B1016,Лист1!$A$2:$M$63190,12,0))&lt;&gt;0,", "&amp;VLOOKUP(B1016,Лист1!$A$2:$M$63190,12,0),"")</f>
        <v>Свердловская область, МБОУ ДО СШ "Виктория"</v>
      </c>
      <c r="G1016" s="51"/>
      <c r="H1016" s="51"/>
      <c r="I1016" s="51" t="s">
        <v>1348</v>
      </c>
      <c r="J1016" s="49"/>
      <c r="K1016" s="36" t="str">
        <f>VLOOKUP(B1016,Лист1!$A$2:$M$63190,13,0)</f>
        <v>Кожин С.Ю.</v>
      </c>
    </row>
    <row r="1017" spans="1:12" ht="17.25" customHeight="1" x14ac:dyDescent="0.2">
      <c r="A1017" s="49">
        <v>7</v>
      </c>
      <c r="B1017" s="49">
        <v>9402</v>
      </c>
      <c r="C1017" s="36" t="str">
        <f>VLOOKUP(B1017,Лист1!$A$2:$M$63190,2,0)&amp;" "&amp;VLOOKUP(B1017,Лист1!$A$2:$M$63190,3,0)</f>
        <v>Евсеев Артем</v>
      </c>
      <c r="D1017" s="50">
        <f>VLOOKUP(B1017,Лист1!$A$2:$M$63190,7,0)</f>
        <v>2007</v>
      </c>
      <c r="E1017" s="50" t="str">
        <f>VLOOKUP(B1017,Лист1!$A$2:$M$63190,8,0)</f>
        <v>КМС</v>
      </c>
      <c r="F1017" s="36" t="str">
        <f>VLOOKUP(B1017,Лист1!$A$2:$M$63190,9,0)&amp;IF((VLOOKUP(B1017,Лист1!$A$2:$M$63190,10,0))&lt;&gt;0,"-"&amp;VLOOKUP(B1017,Лист1!$A$2:$M$63190,10,0)&amp;", ",", ")&amp;VLOOKUP(B1017,Лист1!$A$2:$M$63190,11,0)&amp;IF((VLOOKUP(B1017,Лист1!$A$2:$M$63190,12,0))&lt;&gt;0,", "&amp;VLOOKUP(B1017,Лист1!$A$2:$M$63190,12,0),"")</f>
        <v>Омская область, БУ ДО города Омска «СШОР №3»</v>
      </c>
      <c r="G1017" s="51"/>
      <c r="H1017" s="51"/>
      <c r="I1017" s="51" t="s">
        <v>1349</v>
      </c>
      <c r="J1017" s="49"/>
      <c r="K1017" s="36" t="str">
        <f>VLOOKUP(B1017,Лист1!$A$2:$M$63190,13,0)</f>
        <v>Сотникова Л.А.</v>
      </c>
    </row>
    <row r="1018" spans="1:12" ht="17.25" customHeight="1" x14ac:dyDescent="0.2">
      <c r="A1018" s="49">
        <v>8</v>
      </c>
      <c r="B1018" s="49">
        <v>7446</v>
      </c>
      <c r="C1018" s="36" t="str">
        <f>VLOOKUP(B1018,Лист1!$A$2:$M$63190,2,0)&amp;" "&amp;VLOOKUP(B1018,Лист1!$A$2:$M$63190,3,0)</f>
        <v>Тихомиров Руслан</v>
      </c>
      <c r="D1018" s="50">
        <f>VLOOKUP(B1018,Лист1!$A$2:$M$63190,7,0)</f>
        <v>2007</v>
      </c>
      <c r="E1018" s="50" t="str">
        <f>VLOOKUP(B1018,Лист1!$A$2:$M$63190,8,0)</f>
        <v>I</v>
      </c>
      <c r="F1018" s="36" t="str">
        <f>VLOOKUP(B1018,Лист1!$A$2:$M$63190,9,0)&amp;IF((VLOOKUP(B1018,Лист1!$A$2:$M$63190,10,0))&lt;&gt;0,"-"&amp;VLOOKUP(B1018,Лист1!$A$2:$M$63190,10,0)&amp;", ",", ")&amp;VLOOKUP(B1018,Лист1!$A$2:$M$63190,11,0)&amp;IF((VLOOKUP(B1018,Лист1!$A$2:$M$63190,12,0))&lt;&gt;0,", "&amp;VLOOKUP(B1018,Лист1!$A$2:$M$63190,12,0),"")</f>
        <v>Свердловская область, МБУ ДО СШ "ВИР"</v>
      </c>
      <c r="G1018" s="51"/>
      <c r="H1018" s="51"/>
      <c r="I1018" s="51" t="s">
        <v>1350</v>
      </c>
      <c r="J1018" s="49"/>
      <c r="K1018" s="36" t="str">
        <f>VLOOKUP(B1018,Лист1!$A$2:$M$63190,13,0)</f>
        <v>Подчиненова Н.А.</v>
      </c>
    </row>
    <row r="1019" spans="1:12" ht="17.25" customHeight="1" x14ac:dyDescent="0.2">
      <c r="A1019" s="56"/>
      <c r="B1019" s="57"/>
      <c r="C1019" s="38"/>
      <c r="D1019" s="57"/>
      <c r="E1019" s="57"/>
      <c r="F1019" s="38"/>
      <c r="G1019" s="56"/>
      <c r="H1019" s="56"/>
      <c r="I1019" s="56"/>
      <c r="J1019" s="57"/>
      <c r="K1019" s="38"/>
    </row>
    <row r="1021" spans="1:12" ht="17.25" customHeight="1" x14ac:dyDescent="0.2">
      <c r="A1021" s="58" t="s">
        <v>12</v>
      </c>
      <c r="B1021" s="59"/>
      <c r="C1021" s="60"/>
      <c r="D1021" s="57"/>
      <c r="E1021" s="57"/>
      <c r="F1021" s="39"/>
      <c r="G1021" s="61"/>
      <c r="H1021" s="62"/>
      <c r="I1021" s="56"/>
      <c r="J1021" s="57"/>
      <c r="K1021" s="38"/>
    </row>
    <row r="1022" spans="1:12" ht="17.25" customHeight="1" x14ac:dyDescent="0.2">
      <c r="A1022" s="58" t="s">
        <v>13</v>
      </c>
      <c r="B1022" s="59"/>
      <c r="C1022" s="59"/>
      <c r="D1022" s="59"/>
      <c r="E1022" s="59"/>
      <c r="F1022" s="38"/>
      <c r="G1022" s="61"/>
      <c r="H1022" s="92" t="s">
        <v>916</v>
      </c>
      <c r="I1022" s="92"/>
      <c r="J1022" s="92"/>
      <c r="K1022" s="92"/>
    </row>
    <row r="1023" spans="1:12" ht="17.25" customHeight="1" x14ac:dyDescent="0.2">
      <c r="A1023" s="63"/>
      <c r="B1023" s="63"/>
      <c r="C1023" s="64"/>
      <c r="D1023" s="65"/>
      <c r="E1023" s="65"/>
      <c r="F1023" s="40"/>
      <c r="G1023" s="65"/>
      <c r="H1023" s="63"/>
      <c r="I1023" s="63"/>
      <c r="J1023" s="63"/>
      <c r="K1023" s="64"/>
    </row>
    <row r="1024" spans="1:12" ht="17.25" customHeight="1" x14ac:dyDescent="0.2">
      <c r="A1024" s="58" t="s">
        <v>14</v>
      </c>
      <c r="B1024" s="59"/>
      <c r="C1024" s="60"/>
      <c r="D1024" s="57"/>
      <c r="E1024" s="57"/>
      <c r="F1024" s="39"/>
      <c r="G1024" s="61"/>
      <c r="H1024" s="62"/>
      <c r="I1024" s="56"/>
      <c r="J1024" s="57"/>
      <c r="K1024" s="38"/>
    </row>
    <row r="1025" spans="1:11" ht="17.25" customHeight="1" x14ac:dyDescent="0.2">
      <c r="A1025" s="58" t="s">
        <v>13</v>
      </c>
      <c r="B1025" s="59"/>
      <c r="C1025" s="66"/>
      <c r="D1025" s="59"/>
      <c r="E1025" s="59"/>
      <c r="F1025" s="38"/>
      <c r="G1025" s="61"/>
      <c r="H1025" s="93" t="s">
        <v>917</v>
      </c>
      <c r="I1025" s="93"/>
      <c r="J1025" s="93"/>
      <c r="K1025" s="93"/>
    </row>
  </sheetData>
  <mergeCells count="62">
    <mergeCell ref="A304:K304"/>
    <mergeCell ref="A397:K397"/>
    <mergeCell ref="A418:K418"/>
    <mergeCell ref="A427:K427"/>
    <mergeCell ref="A438:K438"/>
    <mergeCell ref="A315:K315"/>
    <mergeCell ref="A324:K324"/>
    <mergeCell ref="A341:K341"/>
    <mergeCell ref="H1022:K1022"/>
    <mergeCell ref="H1025:K1025"/>
    <mergeCell ref="A910:K910"/>
    <mergeCell ref="A801:K801"/>
    <mergeCell ref="A838:K838"/>
    <mergeCell ref="A865:K865"/>
    <mergeCell ref="A888:K888"/>
    <mergeCell ref="A897:K897"/>
    <mergeCell ref="A925:K925"/>
    <mergeCell ref="A938:K938"/>
    <mergeCell ref="A948:K948"/>
    <mergeCell ref="A967:K967"/>
    <mergeCell ref="A1010:K1010"/>
    <mergeCell ref="A991:K991"/>
    <mergeCell ref="A300:K300"/>
    <mergeCell ref="A100:K100"/>
    <mergeCell ref="A125:K125"/>
    <mergeCell ref="A159:K159"/>
    <mergeCell ref="A176:K176"/>
    <mergeCell ref="A193:K193"/>
    <mergeCell ref="A552:K552"/>
    <mergeCell ref="A567:K567"/>
    <mergeCell ref="A360:K360"/>
    <mergeCell ref="A495:K495"/>
    <mergeCell ref="A976:K976"/>
    <mergeCell ref="A524:K524"/>
    <mergeCell ref="A454:K454"/>
    <mergeCell ref="A465:K465"/>
    <mergeCell ref="A755:K755"/>
    <mergeCell ref="A31:K31"/>
    <mergeCell ref="A54:K54"/>
    <mergeCell ref="A1000:K1000"/>
    <mergeCell ref="A217:K217"/>
    <mergeCell ref="A242:K242"/>
    <mergeCell ref="A275:K275"/>
    <mergeCell ref="A474:K474"/>
    <mergeCell ref="A613:K613"/>
    <mergeCell ref="A636:K636"/>
    <mergeCell ref="A654:K654"/>
    <mergeCell ref="A765:K765"/>
    <mergeCell ref="A776:K776"/>
    <mergeCell ref="A691:K691"/>
    <mergeCell ref="A716:K716"/>
    <mergeCell ref="A740:K740"/>
    <mergeCell ref="A751:K751"/>
    <mergeCell ref="F1:F2"/>
    <mergeCell ref="K1:K2"/>
    <mergeCell ref="A3:K3"/>
    <mergeCell ref="A1:A2"/>
    <mergeCell ref="B1:B2"/>
    <mergeCell ref="C1:C2"/>
    <mergeCell ref="D1:D2"/>
    <mergeCell ref="E1:E2"/>
    <mergeCell ref="G1:J1"/>
  </mergeCells>
  <pageMargins left="0.23622047244094491" right="0.23622047244094491" top="0.98425196850393704" bottom="0.94488188976377963" header="0.31496062992125984" footer="0.31496062992125984"/>
  <pageSetup paperSize="9" scale="99" orientation="landscape" useFirstPageNumber="1" r:id="rId1"/>
  <headerFooter>
    <oddHeader>&amp;L&amp;"Times New Roman,обычный"&amp;K000000 
20 - 24 июня 2024 года&amp;CТехнические результаты
Первенства Сибирского и Уральского федеральных округов по гребле на байдарках и каноэ&amp;R&amp;"Times New Roman,обычный"
г. Барнаул</oddHeader>
    <oddFooter>&amp;C&amp;8Региональная общественная организация
"Федерация гребли на байдарках и каноэ Алтайского края"&amp;R&amp;P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8"/>
  <sheetViews>
    <sheetView topLeftCell="A80" workbookViewId="0">
      <selection activeCell="B145" sqref="B145"/>
    </sheetView>
  </sheetViews>
  <sheetFormatPr defaultColWidth="9" defaultRowHeight="12.75" customHeight="1" x14ac:dyDescent="0.2"/>
  <cols>
    <col min="1" max="1" width="9" style="1" customWidth="1"/>
    <col min="2" max="2" width="12.7109375" bestFit="1" customWidth="1"/>
    <col min="3" max="3" width="11.28515625" bestFit="1" customWidth="1"/>
    <col min="4" max="4" width="15.28515625" customWidth="1"/>
    <col min="5" max="5" width="9.28515625" customWidth="1"/>
    <col min="6" max="6" width="12.7109375" customWidth="1"/>
    <col min="7" max="7" width="9.28515625" style="1" customWidth="1"/>
    <col min="8" max="8" width="8.7109375" style="1" customWidth="1"/>
    <col min="9" max="9" width="19.28515625" customWidth="1"/>
    <col min="10" max="10" width="11.42578125" customWidth="1"/>
    <col min="11" max="11" width="33" customWidth="1"/>
    <col min="12" max="12" width="12.42578125" customWidth="1"/>
    <col min="13" max="13" width="32" customWidth="1"/>
    <col min="14" max="256" width="9" customWidth="1"/>
  </cols>
  <sheetData>
    <row r="1" spans="1:13" x14ac:dyDescent="0.2">
      <c r="A1" s="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s="1" t="s">
        <v>21</v>
      </c>
      <c r="H1" s="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ht="13.15" customHeight="1" x14ac:dyDescent="0.2">
      <c r="A2">
        <v>9446</v>
      </c>
      <c r="B2" t="s">
        <v>451</v>
      </c>
      <c r="C2" t="s">
        <v>115</v>
      </c>
      <c r="D2" t="s">
        <v>70</v>
      </c>
      <c r="G2">
        <v>2010</v>
      </c>
      <c r="H2" t="s">
        <v>75</v>
      </c>
      <c r="I2" t="s">
        <v>32</v>
      </c>
      <c r="K2" t="s">
        <v>60</v>
      </c>
      <c r="M2" t="s">
        <v>734</v>
      </c>
    </row>
    <row r="3" spans="1:13" x14ac:dyDescent="0.2">
      <c r="A3">
        <v>6840</v>
      </c>
      <c r="B3" t="s">
        <v>35</v>
      </c>
      <c r="C3" t="s">
        <v>36</v>
      </c>
      <c r="D3" t="s">
        <v>37</v>
      </c>
      <c r="G3">
        <v>2006</v>
      </c>
      <c r="H3" t="s">
        <v>31</v>
      </c>
      <c r="I3" t="s">
        <v>32</v>
      </c>
      <c r="K3" t="s">
        <v>38</v>
      </c>
      <c r="M3" t="s">
        <v>39</v>
      </c>
    </row>
    <row r="4" spans="1:13" x14ac:dyDescent="0.2">
      <c r="A4">
        <v>6920</v>
      </c>
      <c r="B4" t="s">
        <v>44</v>
      </c>
      <c r="C4" t="s">
        <v>45</v>
      </c>
      <c r="D4" t="s">
        <v>46</v>
      </c>
      <c r="G4">
        <v>2006</v>
      </c>
      <c r="H4" t="s">
        <v>31</v>
      </c>
      <c r="I4" t="s">
        <v>32</v>
      </c>
      <c r="K4" t="s">
        <v>47</v>
      </c>
      <c r="M4" t="s">
        <v>34</v>
      </c>
    </row>
    <row r="5" spans="1:13" x14ac:dyDescent="0.2">
      <c r="A5">
        <v>9468</v>
      </c>
      <c r="B5" t="s">
        <v>452</v>
      </c>
      <c r="C5" t="s">
        <v>106</v>
      </c>
      <c r="D5" t="s">
        <v>46</v>
      </c>
      <c r="G5">
        <v>2006</v>
      </c>
      <c r="H5" t="s">
        <v>75</v>
      </c>
      <c r="I5" t="s">
        <v>32</v>
      </c>
      <c r="K5" t="s">
        <v>60</v>
      </c>
      <c r="M5" t="s">
        <v>735</v>
      </c>
    </row>
    <row r="6" spans="1:13" x14ac:dyDescent="0.2">
      <c r="A6">
        <v>6099</v>
      </c>
      <c r="B6" t="s">
        <v>453</v>
      </c>
      <c r="C6" t="s">
        <v>140</v>
      </c>
      <c r="D6" t="s">
        <v>71</v>
      </c>
      <c r="G6">
        <v>2006</v>
      </c>
      <c r="H6" t="s">
        <v>31</v>
      </c>
      <c r="I6" t="s">
        <v>32</v>
      </c>
      <c r="K6" t="s">
        <v>33</v>
      </c>
      <c r="M6" t="s">
        <v>736</v>
      </c>
    </row>
    <row r="7" spans="1:13" x14ac:dyDescent="0.2">
      <c r="A7">
        <v>6841</v>
      </c>
      <c r="B7" t="s">
        <v>56</v>
      </c>
      <c r="C7" t="s">
        <v>57</v>
      </c>
      <c r="D7" t="s">
        <v>37</v>
      </c>
      <c r="G7">
        <v>2006</v>
      </c>
      <c r="H7" t="s">
        <v>31</v>
      </c>
      <c r="I7" t="s">
        <v>32</v>
      </c>
      <c r="K7" t="s">
        <v>38</v>
      </c>
      <c r="M7" t="s">
        <v>39</v>
      </c>
    </row>
    <row r="8" spans="1:13" x14ac:dyDescent="0.2">
      <c r="A8">
        <v>7370</v>
      </c>
      <c r="B8" t="s">
        <v>454</v>
      </c>
      <c r="C8" t="s">
        <v>136</v>
      </c>
      <c r="D8" t="s">
        <v>109</v>
      </c>
      <c r="G8">
        <v>2007</v>
      </c>
      <c r="H8" t="s">
        <v>31</v>
      </c>
      <c r="I8" t="s">
        <v>32</v>
      </c>
      <c r="K8" t="s">
        <v>60</v>
      </c>
      <c r="M8" t="s">
        <v>61</v>
      </c>
    </row>
    <row r="9" spans="1:13" x14ac:dyDescent="0.2">
      <c r="A9">
        <v>6619</v>
      </c>
      <c r="B9" t="s">
        <v>28</v>
      </c>
      <c r="C9" t="s">
        <v>29</v>
      </c>
      <c r="D9" t="s">
        <v>30</v>
      </c>
      <c r="G9">
        <v>2007</v>
      </c>
      <c r="H9" t="s">
        <v>31</v>
      </c>
      <c r="I9" t="s">
        <v>32</v>
      </c>
      <c r="K9" t="s">
        <v>33</v>
      </c>
      <c r="M9" t="s">
        <v>34</v>
      </c>
    </row>
    <row r="10" spans="1:13" x14ac:dyDescent="0.2">
      <c r="A10">
        <v>9142</v>
      </c>
      <c r="B10" t="s">
        <v>455</v>
      </c>
      <c r="C10" t="s">
        <v>124</v>
      </c>
      <c r="D10" t="s">
        <v>100</v>
      </c>
      <c r="G10">
        <v>2007</v>
      </c>
      <c r="H10" t="s">
        <v>31</v>
      </c>
      <c r="I10" t="s">
        <v>32</v>
      </c>
      <c r="K10" t="s">
        <v>737</v>
      </c>
      <c r="M10" t="s">
        <v>738</v>
      </c>
    </row>
    <row r="11" spans="1:13" x14ac:dyDescent="0.2">
      <c r="A11">
        <v>6921</v>
      </c>
      <c r="B11" t="s">
        <v>50</v>
      </c>
      <c r="C11" t="s">
        <v>51</v>
      </c>
      <c r="D11" t="s">
        <v>30</v>
      </c>
      <c r="G11">
        <v>2007</v>
      </c>
      <c r="H11" t="s">
        <v>31</v>
      </c>
      <c r="I11" t="s">
        <v>32</v>
      </c>
      <c r="K11" t="s">
        <v>47</v>
      </c>
      <c r="M11" t="s">
        <v>34</v>
      </c>
    </row>
    <row r="12" spans="1:13" x14ac:dyDescent="0.2">
      <c r="A12">
        <v>6984</v>
      </c>
      <c r="B12" t="s">
        <v>456</v>
      </c>
      <c r="C12" t="s">
        <v>91</v>
      </c>
      <c r="D12" t="s">
        <v>67</v>
      </c>
      <c r="G12">
        <v>2007</v>
      </c>
      <c r="H12" t="s">
        <v>31</v>
      </c>
      <c r="I12" t="s">
        <v>32</v>
      </c>
      <c r="K12" t="s">
        <v>33</v>
      </c>
      <c r="M12" t="s">
        <v>738</v>
      </c>
    </row>
    <row r="13" spans="1:13" x14ac:dyDescent="0.2">
      <c r="A13">
        <v>9143</v>
      </c>
      <c r="B13" t="s">
        <v>456</v>
      </c>
      <c r="C13" t="s">
        <v>86</v>
      </c>
      <c r="D13" t="s">
        <v>81</v>
      </c>
      <c r="G13">
        <v>2007</v>
      </c>
      <c r="H13" t="s">
        <v>31</v>
      </c>
      <c r="I13" t="s">
        <v>32</v>
      </c>
      <c r="K13" t="s">
        <v>737</v>
      </c>
      <c r="M13" t="s">
        <v>738</v>
      </c>
    </row>
    <row r="14" spans="1:13" x14ac:dyDescent="0.2">
      <c r="A14">
        <v>7371</v>
      </c>
      <c r="B14" t="s">
        <v>457</v>
      </c>
      <c r="C14" t="s">
        <v>458</v>
      </c>
      <c r="D14" t="s">
        <v>66</v>
      </c>
      <c r="G14">
        <v>2007</v>
      </c>
      <c r="H14" t="s">
        <v>75</v>
      </c>
      <c r="I14" t="s">
        <v>32</v>
      </c>
      <c r="K14" t="s">
        <v>60</v>
      </c>
      <c r="M14" t="s">
        <v>734</v>
      </c>
    </row>
    <row r="15" spans="1:13" x14ac:dyDescent="0.2">
      <c r="A15">
        <v>7373</v>
      </c>
      <c r="B15" t="s">
        <v>459</v>
      </c>
      <c r="C15" t="s">
        <v>110</v>
      </c>
      <c r="D15" t="s">
        <v>89</v>
      </c>
      <c r="G15">
        <v>2007</v>
      </c>
      <c r="H15" t="s">
        <v>31</v>
      </c>
      <c r="I15" t="s">
        <v>32</v>
      </c>
      <c r="K15" t="s">
        <v>60</v>
      </c>
      <c r="M15" t="s">
        <v>738</v>
      </c>
    </row>
    <row r="16" spans="1:13" x14ac:dyDescent="0.2">
      <c r="A16">
        <v>6103</v>
      </c>
      <c r="B16" t="s">
        <v>52</v>
      </c>
      <c r="C16" t="s">
        <v>53</v>
      </c>
      <c r="D16" t="s">
        <v>54</v>
      </c>
      <c r="G16">
        <v>2007</v>
      </c>
      <c r="H16" t="s">
        <v>31</v>
      </c>
      <c r="I16" t="s">
        <v>32</v>
      </c>
      <c r="K16" t="s">
        <v>33</v>
      </c>
      <c r="M16" t="s">
        <v>55</v>
      </c>
    </row>
    <row r="17" spans="1:13" x14ac:dyDescent="0.2">
      <c r="A17">
        <v>9457</v>
      </c>
      <c r="B17" t="s">
        <v>460</v>
      </c>
      <c r="C17" t="s">
        <v>104</v>
      </c>
      <c r="D17" t="s">
        <v>69</v>
      </c>
      <c r="G17">
        <v>2007</v>
      </c>
      <c r="H17" t="s">
        <v>739</v>
      </c>
      <c r="I17" t="s">
        <v>32</v>
      </c>
      <c r="K17" t="s">
        <v>60</v>
      </c>
      <c r="M17" t="s">
        <v>738</v>
      </c>
    </row>
    <row r="18" spans="1:13" x14ac:dyDescent="0.2">
      <c r="A18">
        <v>9458</v>
      </c>
      <c r="B18" t="s">
        <v>461</v>
      </c>
      <c r="C18" t="s">
        <v>57</v>
      </c>
      <c r="D18" t="s">
        <v>81</v>
      </c>
      <c r="G18">
        <v>2007</v>
      </c>
      <c r="H18" t="s">
        <v>740</v>
      </c>
      <c r="I18" t="s">
        <v>32</v>
      </c>
      <c r="K18" t="s">
        <v>60</v>
      </c>
      <c r="M18" t="s">
        <v>738</v>
      </c>
    </row>
    <row r="19" spans="1:13" x14ac:dyDescent="0.2">
      <c r="A19">
        <v>9144</v>
      </c>
      <c r="B19" t="s">
        <v>462</v>
      </c>
      <c r="C19" t="s">
        <v>123</v>
      </c>
      <c r="D19" t="s">
        <v>49</v>
      </c>
      <c r="G19">
        <v>2007</v>
      </c>
      <c r="H19" t="s">
        <v>75</v>
      </c>
      <c r="I19" t="s">
        <v>32</v>
      </c>
      <c r="K19" t="s">
        <v>741</v>
      </c>
      <c r="M19" t="s">
        <v>738</v>
      </c>
    </row>
    <row r="20" spans="1:13" x14ac:dyDescent="0.2">
      <c r="A20">
        <v>7376</v>
      </c>
      <c r="B20" t="s">
        <v>463</v>
      </c>
      <c r="C20" t="s">
        <v>93</v>
      </c>
      <c r="D20" t="s">
        <v>105</v>
      </c>
      <c r="G20">
        <v>2007</v>
      </c>
      <c r="H20" t="s">
        <v>31</v>
      </c>
      <c r="I20" t="s">
        <v>32</v>
      </c>
      <c r="K20" t="s">
        <v>742</v>
      </c>
      <c r="M20" t="s">
        <v>61</v>
      </c>
    </row>
    <row r="21" spans="1:13" x14ac:dyDescent="0.2">
      <c r="A21">
        <v>9472</v>
      </c>
      <c r="B21" t="s">
        <v>464</v>
      </c>
      <c r="C21" t="s">
        <v>465</v>
      </c>
      <c r="D21" t="s">
        <v>46</v>
      </c>
      <c r="G21">
        <v>2008</v>
      </c>
      <c r="H21" t="s">
        <v>75</v>
      </c>
      <c r="I21" t="s">
        <v>32</v>
      </c>
      <c r="K21" t="s">
        <v>60</v>
      </c>
      <c r="M21" t="s">
        <v>743</v>
      </c>
    </row>
    <row r="22" spans="1:13" x14ac:dyDescent="0.2">
      <c r="A22">
        <v>9467</v>
      </c>
      <c r="B22" t="s">
        <v>466</v>
      </c>
      <c r="C22" t="s">
        <v>106</v>
      </c>
      <c r="D22" t="s">
        <v>103</v>
      </c>
      <c r="G22">
        <v>2008</v>
      </c>
      <c r="H22" t="s">
        <v>75</v>
      </c>
      <c r="I22" t="s">
        <v>32</v>
      </c>
      <c r="K22" t="s">
        <v>60</v>
      </c>
      <c r="M22" t="s">
        <v>735</v>
      </c>
    </row>
    <row r="23" spans="1:13" x14ac:dyDescent="0.2">
      <c r="A23">
        <v>6834</v>
      </c>
      <c r="B23" t="s">
        <v>467</v>
      </c>
      <c r="C23" t="s">
        <v>119</v>
      </c>
      <c r="D23" t="s">
        <v>137</v>
      </c>
      <c r="G23">
        <v>2008</v>
      </c>
      <c r="H23" t="s">
        <v>75</v>
      </c>
      <c r="I23" t="s">
        <v>32</v>
      </c>
      <c r="K23" t="s">
        <v>33</v>
      </c>
      <c r="M23" t="s">
        <v>744</v>
      </c>
    </row>
    <row r="24" spans="1:13" x14ac:dyDescent="0.2">
      <c r="A24">
        <v>9463</v>
      </c>
      <c r="B24" t="s">
        <v>468</v>
      </c>
      <c r="C24" t="s">
        <v>155</v>
      </c>
      <c r="D24" t="s">
        <v>30</v>
      </c>
      <c r="G24">
        <v>2008</v>
      </c>
      <c r="H24" t="s">
        <v>31</v>
      </c>
      <c r="I24" t="s">
        <v>32</v>
      </c>
      <c r="K24" t="s">
        <v>60</v>
      </c>
      <c r="M24" t="s">
        <v>55</v>
      </c>
    </row>
    <row r="25" spans="1:13" x14ac:dyDescent="0.2">
      <c r="A25">
        <v>7374</v>
      </c>
      <c r="B25" t="s">
        <v>469</v>
      </c>
      <c r="C25" t="s">
        <v>470</v>
      </c>
      <c r="D25" t="s">
        <v>63</v>
      </c>
      <c r="G25">
        <v>2008</v>
      </c>
      <c r="H25" t="s">
        <v>31</v>
      </c>
      <c r="I25" t="s">
        <v>32</v>
      </c>
      <c r="K25" t="s">
        <v>60</v>
      </c>
      <c r="M25" t="s">
        <v>738</v>
      </c>
    </row>
    <row r="26" spans="1:13" x14ac:dyDescent="0.2">
      <c r="A26">
        <v>9439</v>
      </c>
      <c r="B26" t="s">
        <v>471</v>
      </c>
      <c r="C26" t="s">
        <v>142</v>
      </c>
      <c r="D26" t="s">
        <v>139</v>
      </c>
      <c r="G26">
        <v>2008</v>
      </c>
      <c r="H26" t="s">
        <v>745</v>
      </c>
      <c r="I26" t="s">
        <v>32</v>
      </c>
      <c r="K26" t="s">
        <v>60</v>
      </c>
      <c r="M26" t="s">
        <v>734</v>
      </c>
    </row>
    <row r="27" spans="1:13" x14ac:dyDescent="0.2">
      <c r="A27">
        <v>6835</v>
      </c>
      <c r="B27" t="s">
        <v>472</v>
      </c>
      <c r="C27" t="s">
        <v>123</v>
      </c>
      <c r="D27" t="s">
        <v>67</v>
      </c>
      <c r="G27">
        <v>2008</v>
      </c>
      <c r="H27" t="s">
        <v>31</v>
      </c>
      <c r="I27" t="s">
        <v>32</v>
      </c>
      <c r="K27" t="s">
        <v>33</v>
      </c>
      <c r="M27" t="s">
        <v>746</v>
      </c>
    </row>
    <row r="28" spans="1:13" x14ac:dyDescent="0.2">
      <c r="A28">
        <v>6836</v>
      </c>
      <c r="B28" t="s">
        <v>473</v>
      </c>
      <c r="C28" t="s">
        <v>45</v>
      </c>
      <c r="D28" t="s">
        <v>137</v>
      </c>
      <c r="G28">
        <v>2008</v>
      </c>
      <c r="H28" t="s">
        <v>31</v>
      </c>
      <c r="I28" t="s">
        <v>32</v>
      </c>
      <c r="K28" t="s">
        <v>33</v>
      </c>
      <c r="M28" t="s">
        <v>747</v>
      </c>
    </row>
    <row r="29" spans="1:13" x14ac:dyDescent="0.2">
      <c r="A29">
        <v>6106</v>
      </c>
      <c r="B29" t="s">
        <v>474</v>
      </c>
      <c r="C29" t="s">
        <v>88</v>
      </c>
      <c r="D29" t="s">
        <v>59</v>
      </c>
      <c r="G29">
        <v>2008</v>
      </c>
      <c r="H29" t="s">
        <v>31</v>
      </c>
      <c r="I29" t="s">
        <v>32</v>
      </c>
      <c r="K29" t="s">
        <v>33</v>
      </c>
      <c r="M29" t="s">
        <v>746</v>
      </c>
    </row>
    <row r="30" spans="1:13" x14ac:dyDescent="0.2">
      <c r="A30">
        <v>9461</v>
      </c>
      <c r="B30" t="s">
        <v>475</v>
      </c>
      <c r="C30" t="s">
        <v>65</v>
      </c>
      <c r="D30" t="s">
        <v>476</v>
      </c>
      <c r="G30">
        <v>2008</v>
      </c>
      <c r="H30" t="s">
        <v>740</v>
      </c>
      <c r="I30" t="s">
        <v>32</v>
      </c>
      <c r="K30" t="s">
        <v>60</v>
      </c>
      <c r="M30" t="s">
        <v>748</v>
      </c>
    </row>
    <row r="31" spans="1:13" x14ac:dyDescent="0.2">
      <c r="A31">
        <v>9423</v>
      </c>
      <c r="B31" t="s">
        <v>477</v>
      </c>
      <c r="C31" t="s">
        <v>93</v>
      </c>
      <c r="D31" t="s">
        <v>41</v>
      </c>
      <c r="G31">
        <v>2008</v>
      </c>
      <c r="H31" t="s">
        <v>75</v>
      </c>
      <c r="I31" t="s">
        <v>32</v>
      </c>
      <c r="K31" t="s">
        <v>60</v>
      </c>
      <c r="M31" t="s">
        <v>43</v>
      </c>
    </row>
    <row r="32" spans="1:13" x14ac:dyDescent="0.2">
      <c r="A32">
        <v>9454</v>
      </c>
      <c r="B32" t="s">
        <v>478</v>
      </c>
      <c r="C32" t="s">
        <v>125</v>
      </c>
      <c r="D32" t="s">
        <v>66</v>
      </c>
      <c r="G32">
        <v>2008</v>
      </c>
      <c r="H32" t="s">
        <v>740</v>
      </c>
      <c r="I32" t="s">
        <v>32</v>
      </c>
      <c r="K32" t="s">
        <v>60</v>
      </c>
      <c r="M32" t="s">
        <v>39</v>
      </c>
    </row>
    <row r="33" spans="1:13" x14ac:dyDescent="0.2">
      <c r="A33">
        <v>9455</v>
      </c>
      <c r="B33" t="s">
        <v>479</v>
      </c>
      <c r="C33" t="s">
        <v>98</v>
      </c>
      <c r="D33" t="s">
        <v>30</v>
      </c>
      <c r="G33">
        <v>2008</v>
      </c>
      <c r="H33" t="s">
        <v>740</v>
      </c>
      <c r="I33" t="s">
        <v>32</v>
      </c>
      <c r="K33" t="s">
        <v>60</v>
      </c>
      <c r="M33" t="s">
        <v>738</v>
      </c>
    </row>
    <row r="34" spans="1:13" x14ac:dyDescent="0.2">
      <c r="A34">
        <v>6837</v>
      </c>
      <c r="B34" t="s">
        <v>479</v>
      </c>
      <c r="C34" t="s">
        <v>118</v>
      </c>
      <c r="D34" t="s">
        <v>30</v>
      </c>
      <c r="G34">
        <v>2008</v>
      </c>
      <c r="H34" t="s">
        <v>31</v>
      </c>
      <c r="I34" t="s">
        <v>32</v>
      </c>
      <c r="K34" t="s">
        <v>33</v>
      </c>
      <c r="M34" t="s">
        <v>747</v>
      </c>
    </row>
    <row r="35" spans="1:13" x14ac:dyDescent="0.2">
      <c r="A35">
        <v>9442</v>
      </c>
      <c r="B35" t="s">
        <v>480</v>
      </c>
      <c r="C35" t="s">
        <v>481</v>
      </c>
      <c r="D35" t="s">
        <v>80</v>
      </c>
      <c r="G35">
        <v>2008</v>
      </c>
      <c r="H35" t="s">
        <v>745</v>
      </c>
      <c r="I35" t="s">
        <v>32</v>
      </c>
      <c r="K35" t="s">
        <v>60</v>
      </c>
      <c r="M35" t="s">
        <v>734</v>
      </c>
    </row>
    <row r="36" spans="1:13" x14ac:dyDescent="0.2">
      <c r="A36">
        <v>9459</v>
      </c>
      <c r="B36" t="s">
        <v>482</v>
      </c>
      <c r="C36" t="s">
        <v>483</v>
      </c>
      <c r="D36" t="s">
        <v>71</v>
      </c>
      <c r="G36">
        <v>2008</v>
      </c>
      <c r="H36" t="s">
        <v>739</v>
      </c>
      <c r="I36" t="s">
        <v>32</v>
      </c>
      <c r="K36" t="s">
        <v>60</v>
      </c>
      <c r="M36" t="s">
        <v>738</v>
      </c>
    </row>
    <row r="37" spans="1:13" x14ac:dyDescent="0.2">
      <c r="A37">
        <v>9465</v>
      </c>
      <c r="B37" t="s">
        <v>484</v>
      </c>
      <c r="C37" t="s">
        <v>136</v>
      </c>
      <c r="D37" t="s">
        <v>72</v>
      </c>
      <c r="G37">
        <v>2008</v>
      </c>
      <c r="H37" t="s">
        <v>75</v>
      </c>
      <c r="I37" t="s">
        <v>32</v>
      </c>
      <c r="K37" t="s">
        <v>749</v>
      </c>
      <c r="M37" t="s">
        <v>55</v>
      </c>
    </row>
    <row r="38" spans="1:13" x14ac:dyDescent="0.2">
      <c r="A38">
        <v>9450</v>
      </c>
      <c r="B38" t="s">
        <v>485</v>
      </c>
      <c r="C38" t="s">
        <v>65</v>
      </c>
      <c r="D38" t="s">
        <v>99</v>
      </c>
      <c r="G38">
        <v>2009</v>
      </c>
      <c r="H38" t="s">
        <v>739</v>
      </c>
      <c r="I38" t="s">
        <v>32</v>
      </c>
      <c r="K38" t="s">
        <v>60</v>
      </c>
      <c r="M38" t="s">
        <v>750</v>
      </c>
    </row>
    <row r="39" spans="1:13" x14ac:dyDescent="0.2">
      <c r="A39">
        <v>7377</v>
      </c>
      <c r="B39" t="s">
        <v>486</v>
      </c>
      <c r="C39" t="s">
        <v>487</v>
      </c>
      <c r="D39" t="s">
        <v>46</v>
      </c>
      <c r="G39">
        <v>2009</v>
      </c>
      <c r="H39" t="s">
        <v>31</v>
      </c>
      <c r="I39" t="s">
        <v>32</v>
      </c>
      <c r="K39" t="s">
        <v>60</v>
      </c>
      <c r="M39" t="s">
        <v>751</v>
      </c>
    </row>
    <row r="40" spans="1:13" x14ac:dyDescent="0.2">
      <c r="A40">
        <v>9440</v>
      </c>
      <c r="B40" t="s">
        <v>488</v>
      </c>
      <c r="C40" t="s">
        <v>83</v>
      </c>
      <c r="D40" t="s">
        <v>130</v>
      </c>
      <c r="G40">
        <v>2009</v>
      </c>
      <c r="H40" t="s">
        <v>745</v>
      </c>
      <c r="I40" t="s">
        <v>32</v>
      </c>
      <c r="K40" t="s">
        <v>60</v>
      </c>
      <c r="M40" t="s">
        <v>734</v>
      </c>
    </row>
    <row r="41" spans="1:13" x14ac:dyDescent="0.2">
      <c r="A41">
        <v>9464</v>
      </c>
      <c r="B41" t="s">
        <v>489</v>
      </c>
      <c r="C41" t="s">
        <v>138</v>
      </c>
      <c r="D41" t="s">
        <v>139</v>
      </c>
      <c r="G41">
        <v>2009</v>
      </c>
      <c r="H41" t="s">
        <v>740</v>
      </c>
      <c r="I41" t="s">
        <v>32</v>
      </c>
      <c r="K41" t="s">
        <v>60</v>
      </c>
      <c r="M41" t="s">
        <v>55</v>
      </c>
    </row>
    <row r="42" spans="1:13" x14ac:dyDescent="0.2">
      <c r="A42">
        <v>9447</v>
      </c>
      <c r="B42" t="s">
        <v>490</v>
      </c>
      <c r="C42" t="s">
        <v>124</v>
      </c>
      <c r="D42" t="s">
        <v>101</v>
      </c>
      <c r="G42">
        <v>2009</v>
      </c>
      <c r="H42" t="s">
        <v>75</v>
      </c>
      <c r="I42" t="s">
        <v>32</v>
      </c>
      <c r="K42" t="s">
        <v>60</v>
      </c>
      <c r="M42" t="s">
        <v>752</v>
      </c>
    </row>
    <row r="43" spans="1:13" x14ac:dyDescent="0.2">
      <c r="A43">
        <v>9441</v>
      </c>
      <c r="B43" t="s">
        <v>171</v>
      </c>
      <c r="C43" t="s">
        <v>124</v>
      </c>
      <c r="D43" t="s">
        <v>137</v>
      </c>
      <c r="G43">
        <v>2009</v>
      </c>
      <c r="H43" t="s">
        <v>745</v>
      </c>
      <c r="I43" t="s">
        <v>32</v>
      </c>
      <c r="K43" t="s">
        <v>60</v>
      </c>
      <c r="M43" t="s">
        <v>734</v>
      </c>
    </row>
    <row r="44" spans="1:13" x14ac:dyDescent="0.2">
      <c r="A44">
        <v>7379</v>
      </c>
      <c r="B44" t="s">
        <v>491</v>
      </c>
      <c r="C44" t="s">
        <v>118</v>
      </c>
      <c r="D44" t="s">
        <v>66</v>
      </c>
      <c r="G44">
        <v>2009</v>
      </c>
      <c r="H44" t="s">
        <v>75</v>
      </c>
      <c r="I44" t="s">
        <v>32</v>
      </c>
      <c r="K44" t="s">
        <v>60</v>
      </c>
      <c r="M44" t="s">
        <v>734</v>
      </c>
    </row>
    <row r="45" spans="1:13" x14ac:dyDescent="0.2">
      <c r="A45">
        <v>6838</v>
      </c>
      <c r="B45" t="s">
        <v>84</v>
      </c>
      <c r="C45" t="s">
        <v>138</v>
      </c>
      <c r="D45" t="s">
        <v>139</v>
      </c>
      <c r="G45">
        <v>2009</v>
      </c>
      <c r="H45" t="s">
        <v>31</v>
      </c>
      <c r="I45" t="s">
        <v>32</v>
      </c>
      <c r="K45" t="s">
        <v>33</v>
      </c>
      <c r="M45" t="s">
        <v>746</v>
      </c>
    </row>
    <row r="46" spans="1:13" x14ac:dyDescent="0.2">
      <c r="A46">
        <v>9469</v>
      </c>
      <c r="B46" t="s">
        <v>492</v>
      </c>
      <c r="C46" t="s">
        <v>141</v>
      </c>
      <c r="D46" t="s">
        <v>41</v>
      </c>
      <c r="G46">
        <v>2009</v>
      </c>
      <c r="H46" t="s">
        <v>75</v>
      </c>
      <c r="I46" t="s">
        <v>32</v>
      </c>
      <c r="K46" t="s">
        <v>60</v>
      </c>
      <c r="M46" t="s">
        <v>735</v>
      </c>
    </row>
    <row r="47" spans="1:13" x14ac:dyDescent="0.2">
      <c r="A47">
        <v>7401</v>
      </c>
      <c r="B47" t="s">
        <v>493</v>
      </c>
      <c r="C47" t="s">
        <v>494</v>
      </c>
      <c r="D47" t="s">
        <v>90</v>
      </c>
      <c r="G47">
        <v>2009</v>
      </c>
      <c r="H47" t="s">
        <v>75</v>
      </c>
      <c r="I47" t="s">
        <v>32</v>
      </c>
      <c r="K47" t="s">
        <v>753</v>
      </c>
      <c r="M47" t="s">
        <v>748</v>
      </c>
    </row>
    <row r="48" spans="1:13" x14ac:dyDescent="0.2">
      <c r="A48">
        <v>9443</v>
      </c>
      <c r="B48" t="s">
        <v>495</v>
      </c>
      <c r="C48" t="s">
        <v>144</v>
      </c>
      <c r="D48" t="s">
        <v>112</v>
      </c>
      <c r="G48">
        <v>2009</v>
      </c>
      <c r="H48" t="s">
        <v>740</v>
      </c>
      <c r="I48" t="s">
        <v>32</v>
      </c>
      <c r="K48" t="s">
        <v>60</v>
      </c>
      <c r="M48" t="s">
        <v>734</v>
      </c>
    </row>
    <row r="49" spans="1:13" x14ac:dyDescent="0.2">
      <c r="A49">
        <v>9456</v>
      </c>
      <c r="B49" t="s">
        <v>496</v>
      </c>
      <c r="C49" t="s">
        <v>497</v>
      </c>
      <c r="D49" t="s">
        <v>66</v>
      </c>
      <c r="G49">
        <v>2009</v>
      </c>
      <c r="H49" t="s">
        <v>739</v>
      </c>
      <c r="I49" t="s">
        <v>32</v>
      </c>
      <c r="K49" t="s">
        <v>60</v>
      </c>
      <c r="M49" t="s">
        <v>39</v>
      </c>
    </row>
    <row r="50" spans="1:13" x14ac:dyDescent="0.2">
      <c r="A50">
        <v>7378</v>
      </c>
      <c r="B50" t="s">
        <v>498</v>
      </c>
      <c r="C50" t="s">
        <v>114</v>
      </c>
      <c r="D50" t="s">
        <v>30</v>
      </c>
      <c r="G50">
        <v>2009</v>
      </c>
      <c r="H50" t="s">
        <v>75</v>
      </c>
      <c r="I50" t="s">
        <v>32</v>
      </c>
      <c r="K50" t="s">
        <v>60</v>
      </c>
      <c r="M50" t="s">
        <v>754</v>
      </c>
    </row>
    <row r="51" spans="1:13" x14ac:dyDescent="0.2">
      <c r="A51">
        <v>9453</v>
      </c>
      <c r="B51" t="s">
        <v>499</v>
      </c>
      <c r="C51" t="s">
        <v>132</v>
      </c>
      <c r="D51" t="s">
        <v>81</v>
      </c>
      <c r="G51">
        <v>2009</v>
      </c>
      <c r="H51" t="s">
        <v>739</v>
      </c>
      <c r="I51" t="s">
        <v>32</v>
      </c>
      <c r="K51" t="s">
        <v>60</v>
      </c>
      <c r="M51" t="s">
        <v>750</v>
      </c>
    </row>
    <row r="52" spans="1:13" x14ac:dyDescent="0.2">
      <c r="A52">
        <v>9445</v>
      </c>
      <c r="B52" t="s">
        <v>500</v>
      </c>
      <c r="C52" t="s">
        <v>86</v>
      </c>
      <c r="D52" t="s">
        <v>71</v>
      </c>
      <c r="G52">
        <v>2009</v>
      </c>
      <c r="H52" t="s">
        <v>740</v>
      </c>
      <c r="I52" t="s">
        <v>32</v>
      </c>
      <c r="K52" t="s">
        <v>60</v>
      </c>
      <c r="M52" t="s">
        <v>734</v>
      </c>
    </row>
    <row r="53" spans="1:13" x14ac:dyDescent="0.2">
      <c r="A53">
        <v>9462</v>
      </c>
      <c r="B53" t="s">
        <v>501</v>
      </c>
      <c r="C53" t="s">
        <v>117</v>
      </c>
      <c r="D53" t="s">
        <v>66</v>
      </c>
      <c r="G53">
        <v>2009</v>
      </c>
      <c r="H53" t="s">
        <v>739</v>
      </c>
      <c r="I53" t="s">
        <v>32</v>
      </c>
      <c r="K53" t="s">
        <v>60</v>
      </c>
      <c r="M53" t="s">
        <v>748</v>
      </c>
    </row>
    <row r="54" spans="1:13" x14ac:dyDescent="0.2">
      <c r="A54">
        <v>9430</v>
      </c>
      <c r="B54" t="s">
        <v>502</v>
      </c>
      <c r="C54" t="s">
        <v>53</v>
      </c>
      <c r="D54" t="s">
        <v>99</v>
      </c>
      <c r="G54">
        <v>2010</v>
      </c>
      <c r="H54" t="s">
        <v>739</v>
      </c>
      <c r="I54" t="s">
        <v>32</v>
      </c>
      <c r="K54" t="s">
        <v>60</v>
      </c>
      <c r="M54" t="s">
        <v>734</v>
      </c>
    </row>
    <row r="55" spans="1:13" x14ac:dyDescent="0.2">
      <c r="A55">
        <v>9431</v>
      </c>
      <c r="B55" t="s">
        <v>503</v>
      </c>
      <c r="C55" t="s">
        <v>504</v>
      </c>
      <c r="D55" t="s">
        <v>67</v>
      </c>
      <c r="G55">
        <v>2010</v>
      </c>
      <c r="H55" t="s">
        <v>745</v>
      </c>
      <c r="I55" t="s">
        <v>32</v>
      </c>
      <c r="K55" t="s">
        <v>60</v>
      </c>
      <c r="M55" t="s">
        <v>734</v>
      </c>
    </row>
    <row r="56" spans="1:13" x14ac:dyDescent="0.2">
      <c r="A56">
        <v>9425</v>
      </c>
      <c r="B56" t="s">
        <v>505</v>
      </c>
      <c r="C56" t="s">
        <v>129</v>
      </c>
      <c r="D56" t="s">
        <v>81</v>
      </c>
      <c r="G56">
        <v>2010</v>
      </c>
      <c r="H56" t="s">
        <v>745</v>
      </c>
      <c r="I56" t="s">
        <v>32</v>
      </c>
      <c r="K56" t="s">
        <v>60</v>
      </c>
      <c r="M56" t="s">
        <v>755</v>
      </c>
    </row>
    <row r="57" spans="1:13" x14ac:dyDescent="0.2">
      <c r="A57">
        <v>9449</v>
      </c>
      <c r="B57" t="s">
        <v>506</v>
      </c>
      <c r="C57" t="s">
        <v>507</v>
      </c>
      <c r="D57" t="s">
        <v>66</v>
      </c>
      <c r="G57">
        <v>2010</v>
      </c>
      <c r="H57" t="s">
        <v>739</v>
      </c>
      <c r="I57" t="s">
        <v>32</v>
      </c>
      <c r="K57" t="s">
        <v>60</v>
      </c>
      <c r="M57" t="s">
        <v>756</v>
      </c>
    </row>
    <row r="58" spans="1:13" x14ac:dyDescent="0.2">
      <c r="A58">
        <v>9432</v>
      </c>
      <c r="B58" t="s">
        <v>508</v>
      </c>
      <c r="C58" t="s">
        <v>509</v>
      </c>
      <c r="D58" t="s">
        <v>90</v>
      </c>
      <c r="G58">
        <v>2010</v>
      </c>
      <c r="H58" t="s">
        <v>739</v>
      </c>
      <c r="I58" t="s">
        <v>32</v>
      </c>
      <c r="K58" t="s">
        <v>60</v>
      </c>
      <c r="M58" t="s">
        <v>734</v>
      </c>
    </row>
    <row r="59" spans="1:13" x14ac:dyDescent="0.2">
      <c r="A59">
        <v>9426</v>
      </c>
      <c r="B59" t="s">
        <v>510</v>
      </c>
      <c r="C59" t="s">
        <v>111</v>
      </c>
      <c r="D59" t="s">
        <v>511</v>
      </c>
      <c r="G59">
        <v>2010</v>
      </c>
      <c r="H59" t="s">
        <v>745</v>
      </c>
      <c r="I59" t="s">
        <v>32</v>
      </c>
      <c r="K59" t="s">
        <v>60</v>
      </c>
      <c r="M59" t="s">
        <v>755</v>
      </c>
    </row>
    <row r="60" spans="1:13" x14ac:dyDescent="0.2">
      <c r="A60">
        <v>9460</v>
      </c>
      <c r="B60" t="s">
        <v>512</v>
      </c>
      <c r="C60" t="s">
        <v>144</v>
      </c>
      <c r="D60" t="s">
        <v>139</v>
      </c>
      <c r="G60">
        <v>2010</v>
      </c>
      <c r="H60" t="s">
        <v>740</v>
      </c>
      <c r="I60" t="s">
        <v>32</v>
      </c>
      <c r="K60" t="s">
        <v>60</v>
      </c>
      <c r="M60" t="s">
        <v>748</v>
      </c>
    </row>
    <row r="61" spans="1:13" x14ac:dyDescent="0.2">
      <c r="A61">
        <v>9433</v>
      </c>
      <c r="B61" t="s">
        <v>513</v>
      </c>
      <c r="C61" t="s">
        <v>48</v>
      </c>
      <c r="D61" t="s">
        <v>89</v>
      </c>
      <c r="G61">
        <v>2010</v>
      </c>
      <c r="H61" t="s">
        <v>739</v>
      </c>
      <c r="I61" t="s">
        <v>32</v>
      </c>
      <c r="K61" t="s">
        <v>60</v>
      </c>
      <c r="M61" t="s">
        <v>734</v>
      </c>
    </row>
    <row r="62" spans="1:13" x14ac:dyDescent="0.2">
      <c r="A62">
        <v>9434</v>
      </c>
      <c r="B62" t="s">
        <v>514</v>
      </c>
      <c r="C62" t="s">
        <v>515</v>
      </c>
      <c r="D62" t="s">
        <v>49</v>
      </c>
      <c r="G62">
        <v>2010</v>
      </c>
      <c r="H62" t="s">
        <v>739</v>
      </c>
      <c r="I62" t="s">
        <v>32</v>
      </c>
      <c r="K62" t="s">
        <v>60</v>
      </c>
      <c r="M62" t="s">
        <v>734</v>
      </c>
    </row>
    <row r="63" spans="1:13" x14ac:dyDescent="0.2">
      <c r="A63">
        <v>9435</v>
      </c>
      <c r="B63" t="s">
        <v>516</v>
      </c>
      <c r="C63" t="s">
        <v>138</v>
      </c>
      <c r="D63" t="s">
        <v>59</v>
      </c>
      <c r="G63">
        <v>2010</v>
      </c>
      <c r="H63" t="s">
        <v>739</v>
      </c>
      <c r="I63" t="s">
        <v>32</v>
      </c>
      <c r="K63" t="s">
        <v>60</v>
      </c>
      <c r="M63" t="s">
        <v>734</v>
      </c>
    </row>
    <row r="64" spans="1:13" x14ac:dyDescent="0.2">
      <c r="A64">
        <v>9436</v>
      </c>
      <c r="B64" t="s">
        <v>171</v>
      </c>
      <c r="C64" t="s">
        <v>113</v>
      </c>
      <c r="D64" t="s">
        <v>66</v>
      </c>
      <c r="G64">
        <v>2010</v>
      </c>
      <c r="H64" t="s">
        <v>739</v>
      </c>
      <c r="I64" t="s">
        <v>32</v>
      </c>
      <c r="K64" t="s">
        <v>60</v>
      </c>
      <c r="M64" t="s">
        <v>734</v>
      </c>
    </row>
    <row r="65" spans="1:13" x14ac:dyDescent="0.2">
      <c r="A65">
        <v>9424</v>
      </c>
      <c r="B65" t="s">
        <v>517</v>
      </c>
      <c r="C65" t="s">
        <v>36</v>
      </c>
      <c r="D65" t="s">
        <v>71</v>
      </c>
      <c r="G65">
        <v>2010</v>
      </c>
      <c r="H65" t="s">
        <v>745</v>
      </c>
      <c r="I65" t="s">
        <v>32</v>
      </c>
      <c r="K65" t="s">
        <v>753</v>
      </c>
      <c r="M65" t="s">
        <v>755</v>
      </c>
    </row>
    <row r="66" spans="1:13" x14ac:dyDescent="0.2">
      <c r="A66">
        <v>9452</v>
      </c>
      <c r="B66" t="s">
        <v>518</v>
      </c>
      <c r="C66" t="s">
        <v>142</v>
      </c>
      <c r="D66" t="s">
        <v>150</v>
      </c>
      <c r="G66">
        <v>2010</v>
      </c>
      <c r="H66" t="s">
        <v>739</v>
      </c>
      <c r="I66" t="s">
        <v>32</v>
      </c>
      <c r="K66" t="s">
        <v>60</v>
      </c>
      <c r="M66" t="s">
        <v>750</v>
      </c>
    </row>
    <row r="67" spans="1:13" x14ac:dyDescent="0.2">
      <c r="A67">
        <v>9448</v>
      </c>
      <c r="B67" t="s">
        <v>519</v>
      </c>
      <c r="C67" t="s">
        <v>129</v>
      </c>
      <c r="D67" t="s">
        <v>520</v>
      </c>
      <c r="G67">
        <v>2010</v>
      </c>
      <c r="H67" t="s">
        <v>75</v>
      </c>
      <c r="I67" t="s">
        <v>32</v>
      </c>
      <c r="K67" t="s">
        <v>60</v>
      </c>
      <c r="M67" t="s">
        <v>757</v>
      </c>
    </row>
    <row r="68" spans="1:13" x14ac:dyDescent="0.2">
      <c r="A68">
        <v>9444</v>
      </c>
      <c r="B68" t="s">
        <v>521</v>
      </c>
      <c r="C68" t="s">
        <v>522</v>
      </c>
      <c r="D68" t="s">
        <v>67</v>
      </c>
      <c r="G68">
        <v>2010</v>
      </c>
      <c r="H68" t="s">
        <v>745</v>
      </c>
      <c r="I68" t="s">
        <v>32</v>
      </c>
      <c r="K68" t="s">
        <v>60</v>
      </c>
      <c r="M68" t="s">
        <v>734</v>
      </c>
    </row>
    <row r="69" spans="1:13" x14ac:dyDescent="0.2">
      <c r="A69">
        <v>7380</v>
      </c>
      <c r="B69" t="s">
        <v>523</v>
      </c>
      <c r="C69" t="s">
        <v>58</v>
      </c>
      <c r="D69" t="s">
        <v>511</v>
      </c>
      <c r="G69">
        <v>2010</v>
      </c>
      <c r="H69" t="s">
        <v>31</v>
      </c>
      <c r="I69" t="s">
        <v>32</v>
      </c>
      <c r="K69" t="s">
        <v>60</v>
      </c>
      <c r="M69" t="s">
        <v>744</v>
      </c>
    </row>
    <row r="70" spans="1:13" x14ac:dyDescent="0.2">
      <c r="A70">
        <v>9429</v>
      </c>
      <c r="B70" t="s">
        <v>524</v>
      </c>
      <c r="C70" t="s">
        <v>114</v>
      </c>
      <c r="D70" t="s">
        <v>74</v>
      </c>
      <c r="G70">
        <v>2010</v>
      </c>
      <c r="H70" t="s">
        <v>745</v>
      </c>
      <c r="I70" t="s">
        <v>32</v>
      </c>
      <c r="K70" t="s">
        <v>60</v>
      </c>
      <c r="M70" t="s">
        <v>758</v>
      </c>
    </row>
    <row r="71" spans="1:13" x14ac:dyDescent="0.2">
      <c r="A71">
        <v>9438</v>
      </c>
      <c r="B71" t="s">
        <v>525</v>
      </c>
      <c r="C71" t="s">
        <v>51</v>
      </c>
      <c r="D71" t="s">
        <v>66</v>
      </c>
      <c r="G71">
        <v>2010</v>
      </c>
      <c r="H71" t="s">
        <v>739</v>
      </c>
      <c r="I71" t="s">
        <v>32</v>
      </c>
      <c r="K71" t="s">
        <v>60</v>
      </c>
      <c r="M71" t="s">
        <v>734</v>
      </c>
    </row>
    <row r="72" spans="1:13" x14ac:dyDescent="0.2">
      <c r="A72">
        <v>9475</v>
      </c>
      <c r="B72" t="s">
        <v>526</v>
      </c>
      <c r="C72" t="s">
        <v>87</v>
      </c>
      <c r="D72" t="s">
        <v>37</v>
      </c>
      <c r="G72">
        <v>2011</v>
      </c>
      <c r="H72" t="s">
        <v>739</v>
      </c>
      <c r="I72" t="s">
        <v>32</v>
      </c>
      <c r="K72" t="s">
        <v>60</v>
      </c>
      <c r="M72" t="s">
        <v>743</v>
      </c>
    </row>
    <row r="73" spans="1:13" x14ac:dyDescent="0.2">
      <c r="A73">
        <v>9466</v>
      </c>
      <c r="B73" t="s">
        <v>527</v>
      </c>
      <c r="C73" t="s">
        <v>152</v>
      </c>
      <c r="D73" t="s">
        <v>137</v>
      </c>
      <c r="G73">
        <v>2011</v>
      </c>
      <c r="H73" t="s">
        <v>740</v>
      </c>
      <c r="I73" t="s">
        <v>32</v>
      </c>
      <c r="K73" t="s">
        <v>60</v>
      </c>
      <c r="M73" t="s">
        <v>55</v>
      </c>
    </row>
    <row r="74" spans="1:13" x14ac:dyDescent="0.2">
      <c r="A74">
        <v>9451</v>
      </c>
      <c r="B74" t="s">
        <v>528</v>
      </c>
      <c r="C74" t="s">
        <v>36</v>
      </c>
      <c r="D74" t="s">
        <v>143</v>
      </c>
      <c r="G74">
        <v>2011</v>
      </c>
      <c r="H74" t="s">
        <v>739</v>
      </c>
      <c r="I74" t="s">
        <v>32</v>
      </c>
      <c r="K74" t="s">
        <v>60</v>
      </c>
      <c r="M74" t="s">
        <v>750</v>
      </c>
    </row>
    <row r="75" spans="1:13" x14ac:dyDescent="0.2">
      <c r="A75">
        <v>9427</v>
      </c>
      <c r="B75" t="s">
        <v>529</v>
      </c>
      <c r="C75" t="s">
        <v>133</v>
      </c>
      <c r="D75" t="s">
        <v>67</v>
      </c>
      <c r="G75">
        <v>2011</v>
      </c>
      <c r="H75" t="s">
        <v>745</v>
      </c>
      <c r="I75" t="s">
        <v>32</v>
      </c>
      <c r="K75" t="s">
        <v>60</v>
      </c>
      <c r="M75" t="s">
        <v>755</v>
      </c>
    </row>
    <row r="76" spans="1:13" x14ac:dyDescent="0.2">
      <c r="A76">
        <v>9477</v>
      </c>
      <c r="B76" t="s">
        <v>530</v>
      </c>
      <c r="C76" t="s">
        <v>111</v>
      </c>
      <c r="D76" t="s">
        <v>77</v>
      </c>
      <c r="G76">
        <v>2011</v>
      </c>
      <c r="H76" t="s">
        <v>739</v>
      </c>
      <c r="I76" t="s">
        <v>32</v>
      </c>
      <c r="K76" t="s">
        <v>60</v>
      </c>
      <c r="M76" t="s">
        <v>743</v>
      </c>
    </row>
    <row r="77" spans="1:13" x14ac:dyDescent="0.2">
      <c r="A77">
        <v>9428</v>
      </c>
      <c r="B77" t="s">
        <v>531</v>
      </c>
      <c r="C77" t="s">
        <v>138</v>
      </c>
      <c r="D77" t="s">
        <v>67</v>
      </c>
      <c r="G77">
        <v>2011</v>
      </c>
      <c r="H77" t="s">
        <v>739</v>
      </c>
      <c r="I77" t="s">
        <v>32</v>
      </c>
      <c r="K77" t="s">
        <v>60</v>
      </c>
      <c r="M77" t="s">
        <v>758</v>
      </c>
    </row>
    <row r="78" spans="1:13" x14ac:dyDescent="0.2">
      <c r="A78">
        <v>9437</v>
      </c>
      <c r="B78" t="s">
        <v>532</v>
      </c>
      <c r="C78" t="s">
        <v>93</v>
      </c>
      <c r="D78" t="s">
        <v>134</v>
      </c>
      <c r="G78">
        <v>2011</v>
      </c>
      <c r="H78" t="s">
        <v>740</v>
      </c>
      <c r="I78" t="s">
        <v>32</v>
      </c>
      <c r="K78" t="s">
        <v>60</v>
      </c>
      <c r="M78" t="s">
        <v>759</v>
      </c>
    </row>
    <row r="79" spans="1:13" x14ac:dyDescent="0.2">
      <c r="A79">
        <v>9478</v>
      </c>
      <c r="B79" t="s">
        <v>533</v>
      </c>
      <c r="C79" t="s">
        <v>108</v>
      </c>
      <c r="D79" t="s">
        <v>134</v>
      </c>
      <c r="G79">
        <v>2011</v>
      </c>
      <c r="H79" t="s">
        <v>740</v>
      </c>
      <c r="I79" t="s">
        <v>32</v>
      </c>
      <c r="K79" t="s">
        <v>60</v>
      </c>
      <c r="M79" t="s">
        <v>743</v>
      </c>
    </row>
    <row r="80" spans="1:13" x14ac:dyDescent="0.2">
      <c r="A80">
        <v>9473</v>
      </c>
      <c r="B80" t="s">
        <v>534</v>
      </c>
      <c r="C80" t="s">
        <v>121</v>
      </c>
      <c r="D80" t="s">
        <v>535</v>
      </c>
      <c r="G80">
        <v>2012</v>
      </c>
      <c r="H80" t="s">
        <v>739</v>
      </c>
      <c r="I80" t="s">
        <v>32</v>
      </c>
      <c r="K80" t="s">
        <v>60</v>
      </c>
      <c r="M80" t="s">
        <v>743</v>
      </c>
    </row>
    <row r="81" spans="1:13" x14ac:dyDescent="0.2">
      <c r="A81">
        <v>9474</v>
      </c>
      <c r="B81" t="s">
        <v>536</v>
      </c>
      <c r="C81" t="s">
        <v>48</v>
      </c>
      <c r="D81" t="s">
        <v>134</v>
      </c>
      <c r="G81">
        <v>2012</v>
      </c>
      <c r="H81" t="s">
        <v>739</v>
      </c>
      <c r="I81" t="s">
        <v>32</v>
      </c>
      <c r="K81" t="s">
        <v>60</v>
      </c>
      <c r="M81" t="s">
        <v>743</v>
      </c>
    </row>
    <row r="82" spans="1:13" x14ac:dyDescent="0.2">
      <c r="A82">
        <v>9476</v>
      </c>
      <c r="B82" t="s">
        <v>537</v>
      </c>
      <c r="C82" t="s">
        <v>97</v>
      </c>
      <c r="D82" t="s">
        <v>159</v>
      </c>
      <c r="G82">
        <v>2012</v>
      </c>
      <c r="H82" t="s">
        <v>739</v>
      </c>
      <c r="I82" t="s">
        <v>32</v>
      </c>
      <c r="K82" t="s">
        <v>60</v>
      </c>
      <c r="M82" t="s">
        <v>743</v>
      </c>
    </row>
    <row r="83" spans="1:13" x14ac:dyDescent="0.2">
      <c r="A83">
        <v>9470</v>
      </c>
      <c r="B83" t="s">
        <v>538</v>
      </c>
      <c r="C83" t="s">
        <v>539</v>
      </c>
      <c r="D83" t="s">
        <v>540</v>
      </c>
      <c r="G83">
        <v>2012</v>
      </c>
      <c r="H83" t="s">
        <v>739</v>
      </c>
      <c r="I83" t="s">
        <v>32</v>
      </c>
      <c r="K83" t="s">
        <v>60</v>
      </c>
      <c r="M83" t="s">
        <v>735</v>
      </c>
    </row>
    <row r="84" spans="1:13" x14ac:dyDescent="0.2">
      <c r="A84">
        <v>6534</v>
      </c>
      <c r="B84" t="s">
        <v>541</v>
      </c>
      <c r="C84" t="s">
        <v>152</v>
      </c>
      <c r="D84" t="s">
        <v>30</v>
      </c>
      <c r="G84">
        <v>2006</v>
      </c>
      <c r="H84" t="s">
        <v>31</v>
      </c>
      <c r="I84" t="s">
        <v>760</v>
      </c>
      <c r="K84" t="s">
        <v>761</v>
      </c>
      <c r="M84" t="s">
        <v>762</v>
      </c>
    </row>
    <row r="85" spans="1:13" x14ac:dyDescent="0.2">
      <c r="A85">
        <v>9392</v>
      </c>
      <c r="B85" t="s">
        <v>542</v>
      </c>
      <c r="C85" t="s">
        <v>543</v>
      </c>
      <c r="G85">
        <v>2006</v>
      </c>
      <c r="H85" t="s">
        <v>31</v>
      </c>
      <c r="I85" t="s">
        <v>760</v>
      </c>
      <c r="K85" t="s">
        <v>761</v>
      </c>
      <c r="M85" t="s">
        <v>763</v>
      </c>
    </row>
    <row r="86" spans="1:13" x14ac:dyDescent="0.2">
      <c r="A86">
        <v>6531</v>
      </c>
      <c r="B86" t="s">
        <v>544</v>
      </c>
      <c r="C86" t="s">
        <v>73</v>
      </c>
      <c r="D86" t="s">
        <v>107</v>
      </c>
      <c r="G86">
        <v>2006</v>
      </c>
      <c r="H86" t="s">
        <v>31</v>
      </c>
      <c r="I86" t="s">
        <v>760</v>
      </c>
      <c r="K86" t="s">
        <v>761</v>
      </c>
      <c r="M86" s="2" t="s">
        <v>763</v>
      </c>
    </row>
    <row r="87" spans="1:13" x14ac:dyDescent="0.2">
      <c r="A87">
        <v>9402</v>
      </c>
      <c r="B87" t="s">
        <v>545</v>
      </c>
      <c r="C87" t="s">
        <v>94</v>
      </c>
      <c r="D87" t="s">
        <v>30</v>
      </c>
      <c r="G87">
        <v>2007</v>
      </c>
      <c r="H87" t="s">
        <v>31</v>
      </c>
      <c r="I87" t="s">
        <v>760</v>
      </c>
      <c r="K87" t="s">
        <v>761</v>
      </c>
      <c r="M87" t="s">
        <v>762</v>
      </c>
    </row>
    <row r="88" spans="1:13" x14ac:dyDescent="0.2">
      <c r="A88">
        <v>6032</v>
      </c>
      <c r="B88" t="s">
        <v>546</v>
      </c>
      <c r="C88" t="s">
        <v>36</v>
      </c>
      <c r="D88" t="s">
        <v>30</v>
      </c>
      <c r="G88">
        <v>2007</v>
      </c>
      <c r="H88" t="s">
        <v>31</v>
      </c>
      <c r="I88" t="s">
        <v>760</v>
      </c>
      <c r="K88" t="s">
        <v>761</v>
      </c>
      <c r="M88" t="s">
        <v>762</v>
      </c>
    </row>
    <row r="89" spans="1:13" x14ac:dyDescent="0.2">
      <c r="A89">
        <v>9400</v>
      </c>
      <c r="B89" t="s">
        <v>547</v>
      </c>
      <c r="C89" t="s">
        <v>57</v>
      </c>
      <c r="D89" t="s">
        <v>30</v>
      </c>
      <c r="G89">
        <v>2007</v>
      </c>
      <c r="H89" t="s">
        <v>31</v>
      </c>
      <c r="I89" t="s">
        <v>760</v>
      </c>
      <c r="K89" t="s">
        <v>761</v>
      </c>
      <c r="M89" t="s">
        <v>762</v>
      </c>
    </row>
    <row r="90" spans="1:13" x14ac:dyDescent="0.2">
      <c r="A90">
        <v>9401</v>
      </c>
      <c r="B90" t="s">
        <v>548</v>
      </c>
      <c r="C90" t="s">
        <v>65</v>
      </c>
      <c r="D90" t="s">
        <v>166</v>
      </c>
      <c r="G90">
        <v>2007</v>
      </c>
      <c r="H90" t="s">
        <v>31</v>
      </c>
      <c r="I90" t="s">
        <v>760</v>
      </c>
      <c r="K90" t="s">
        <v>761</v>
      </c>
      <c r="M90" t="s">
        <v>762</v>
      </c>
    </row>
    <row r="91" spans="1:13" x14ac:dyDescent="0.2">
      <c r="A91">
        <v>9394</v>
      </c>
      <c r="B91" t="s">
        <v>549</v>
      </c>
      <c r="C91" t="s">
        <v>550</v>
      </c>
      <c r="D91" t="s">
        <v>551</v>
      </c>
      <c r="G91">
        <v>2008</v>
      </c>
      <c r="H91" t="s">
        <v>75</v>
      </c>
      <c r="I91" t="s">
        <v>760</v>
      </c>
      <c r="K91" t="s">
        <v>761</v>
      </c>
      <c r="M91" t="s">
        <v>764</v>
      </c>
    </row>
    <row r="92" spans="1:13" x14ac:dyDescent="0.2">
      <c r="A92">
        <v>9403</v>
      </c>
      <c r="B92" t="s">
        <v>552</v>
      </c>
      <c r="C92" t="s">
        <v>553</v>
      </c>
      <c r="D92" t="s">
        <v>554</v>
      </c>
      <c r="G92">
        <v>2008</v>
      </c>
      <c r="H92" t="s">
        <v>75</v>
      </c>
      <c r="I92" t="s">
        <v>760</v>
      </c>
      <c r="K92" t="s">
        <v>761</v>
      </c>
      <c r="M92" t="s">
        <v>762</v>
      </c>
    </row>
    <row r="93" spans="1:13" x14ac:dyDescent="0.2">
      <c r="A93">
        <v>9356</v>
      </c>
      <c r="B93" t="s">
        <v>555</v>
      </c>
      <c r="C93" t="s">
        <v>114</v>
      </c>
      <c r="D93" t="s">
        <v>46</v>
      </c>
      <c r="G93">
        <v>2008</v>
      </c>
      <c r="H93" t="s">
        <v>75</v>
      </c>
      <c r="I93" t="s">
        <v>760</v>
      </c>
      <c r="K93" t="s">
        <v>761</v>
      </c>
      <c r="M93" t="s">
        <v>765</v>
      </c>
    </row>
    <row r="94" spans="1:13" x14ac:dyDescent="0.2">
      <c r="A94">
        <v>9354</v>
      </c>
      <c r="B94" t="s">
        <v>556</v>
      </c>
      <c r="C94" t="s">
        <v>45</v>
      </c>
      <c r="D94" t="s">
        <v>99</v>
      </c>
      <c r="G94">
        <v>2009</v>
      </c>
      <c r="H94" t="s">
        <v>745</v>
      </c>
      <c r="I94" t="s">
        <v>760</v>
      </c>
      <c r="K94" t="s">
        <v>761</v>
      </c>
      <c r="M94" t="s">
        <v>766</v>
      </c>
    </row>
    <row r="95" spans="1:13" x14ac:dyDescent="0.2">
      <c r="A95">
        <v>9399</v>
      </c>
      <c r="B95" t="s">
        <v>557</v>
      </c>
      <c r="C95" t="s">
        <v>154</v>
      </c>
      <c r="D95" t="s">
        <v>558</v>
      </c>
      <c r="G95">
        <v>2009</v>
      </c>
      <c r="H95" t="s">
        <v>740</v>
      </c>
      <c r="I95" t="s">
        <v>760</v>
      </c>
      <c r="K95" t="s">
        <v>761</v>
      </c>
      <c r="M95" t="s">
        <v>767</v>
      </c>
    </row>
    <row r="96" spans="1:13" x14ac:dyDescent="0.2">
      <c r="A96">
        <v>9396</v>
      </c>
      <c r="B96" t="s">
        <v>559</v>
      </c>
      <c r="C96" t="s">
        <v>76</v>
      </c>
      <c r="D96" t="s">
        <v>77</v>
      </c>
      <c r="G96">
        <v>2009</v>
      </c>
      <c r="H96" t="s">
        <v>75</v>
      </c>
      <c r="I96" t="s">
        <v>760</v>
      </c>
      <c r="K96" t="s">
        <v>761</v>
      </c>
      <c r="M96" t="s">
        <v>767</v>
      </c>
    </row>
    <row r="97" spans="1:13" x14ac:dyDescent="0.2">
      <c r="A97">
        <v>9404</v>
      </c>
      <c r="B97" t="s">
        <v>560</v>
      </c>
      <c r="C97" t="s">
        <v>129</v>
      </c>
      <c r="D97" t="s">
        <v>81</v>
      </c>
      <c r="G97">
        <v>2009</v>
      </c>
      <c r="H97" t="s">
        <v>75</v>
      </c>
      <c r="I97" t="s">
        <v>760</v>
      </c>
      <c r="K97" t="s">
        <v>761</v>
      </c>
      <c r="M97" t="s">
        <v>762</v>
      </c>
    </row>
    <row r="98" spans="1:13" x14ac:dyDescent="0.2">
      <c r="A98">
        <v>9345</v>
      </c>
      <c r="B98" t="s">
        <v>561</v>
      </c>
      <c r="C98" t="s">
        <v>114</v>
      </c>
      <c r="D98" t="s">
        <v>137</v>
      </c>
      <c r="G98">
        <v>2009</v>
      </c>
      <c r="H98" t="s">
        <v>75</v>
      </c>
      <c r="I98" t="s">
        <v>760</v>
      </c>
      <c r="K98" t="s">
        <v>768</v>
      </c>
      <c r="M98" t="s">
        <v>769</v>
      </c>
    </row>
    <row r="99" spans="1:13" x14ac:dyDescent="0.2">
      <c r="A99">
        <v>9357</v>
      </c>
      <c r="B99" t="s">
        <v>562</v>
      </c>
      <c r="C99" t="s">
        <v>88</v>
      </c>
      <c r="D99" t="s">
        <v>134</v>
      </c>
      <c r="G99">
        <v>2010</v>
      </c>
      <c r="H99" t="s">
        <v>75</v>
      </c>
      <c r="I99" t="s">
        <v>760</v>
      </c>
      <c r="K99" t="s">
        <v>761</v>
      </c>
      <c r="M99" t="s">
        <v>767</v>
      </c>
    </row>
    <row r="100" spans="1:13" x14ac:dyDescent="0.2">
      <c r="A100">
        <v>9414</v>
      </c>
      <c r="B100" t="s">
        <v>563</v>
      </c>
      <c r="C100" t="s">
        <v>36</v>
      </c>
      <c r="D100" t="s">
        <v>66</v>
      </c>
      <c r="G100">
        <v>2010</v>
      </c>
      <c r="H100" t="s">
        <v>745</v>
      </c>
      <c r="I100" t="s">
        <v>760</v>
      </c>
      <c r="K100" t="s">
        <v>761</v>
      </c>
      <c r="M100" t="s">
        <v>765</v>
      </c>
    </row>
    <row r="101" spans="1:13" x14ac:dyDescent="0.2">
      <c r="A101">
        <v>9358</v>
      </c>
      <c r="B101" t="s">
        <v>564</v>
      </c>
      <c r="C101" t="s">
        <v>114</v>
      </c>
      <c r="D101" t="s">
        <v>30</v>
      </c>
      <c r="G101">
        <v>2010</v>
      </c>
      <c r="H101" t="s">
        <v>745</v>
      </c>
      <c r="I101" t="s">
        <v>760</v>
      </c>
      <c r="K101" t="s">
        <v>761</v>
      </c>
      <c r="M101" t="s">
        <v>767</v>
      </c>
    </row>
    <row r="102" spans="1:13" x14ac:dyDescent="0.2">
      <c r="A102">
        <v>9346</v>
      </c>
      <c r="B102" t="s">
        <v>565</v>
      </c>
      <c r="C102" t="s">
        <v>102</v>
      </c>
      <c r="D102" t="s">
        <v>81</v>
      </c>
      <c r="G102">
        <v>2010</v>
      </c>
      <c r="H102" t="s">
        <v>745</v>
      </c>
      <c r="I102" t="s">
        <v>760</v>
      </c>
      <c r="K102" t="s">
        <v>761</v>
      </c>
      <c r="M102" t="s">
        <v>769</v>
      </c>
    </row>
    <row r="103" spans="1:13" x14ac:dyDescent="0.2">
      <c r="A103">
        <v>9413</v>
      </c>
      <c r="B103" t="s">
        <v>566</v>
      </c>
      <c r="C103" t="s">
        <v>567</v>
      </c>
      <c r="D103" t="s">
        <v>49</v>
      </c>
      <c r="G103">
        <v>2010</v>
      </c>
      <c r="H103" t="s">
        <v>739</v>
      </c>
      <c r="I103" t="s">
        <v>760</v>
      </c>
      <c r="K103" t="s">
        <v>761</v>
      </c>
      <c r="M103" t="s">
        <v>765</v>
      </c>
    </row>
    <row r="104" spans="1:13" x14ac:dyDescent="0.2">
      <c r="A104">
        <v>9355</v>
      </c>
      <c r="B104" t="s">
        <v>568</v>
      </c>
      <c r="C104" t="s">
        <v>87</v>
      </c>
      <c r="D104" t="s">
        <v>71</v>
      </c>
      <c r="G104">
        <v>2010</v>
      </c>
      <c r="H104" t="s">
        <v>745</v>
      </c>
      <c r="I104" t="s">
        <v>760</v>
      </c>
      <c r="K104" t="s">
        <v>761</v>
      </c>
      <c r="M104" t="s">
        <v>765</v>
      </c>
    </row>
    <row r="105" spans="1:13" x14ac:dyDescent="0.2">
      <c r="A105">
        <v>9406</v>
      </c>
      <c r="B105" t="s">
        <v>569</v>
      </c>
      <c r="C105" t="s">
        <v>45</v>
      </c>
      <c r="D105" t="s">
        <v>81</v>
      </c>
      <c r="G105">
        <v>2010</v>
      </c>
      <c r="H105" t="s">
        <v>745</v>
      </c>
      <c r="I105" t="s">
        <v>760</v>
      </c>
      <c r="K105" t="s">
        <v>770</v>
      </c>
      <c r="M105" t="s">
        <v>762</v>
      </c>
    </row>
    <row r="106" spans="1:13" x14ac:dyDescent="0.2">
      <c r="A106">
        <v>9405</v>
      </c>
      <c r="B106" t="s">
        <v>570</v>
      </c>
      <c r="C106" t="s">
        <v>113</v>
      </c>
      <c r="D106" t="s">
        <v>81</v>
      </c>
      <c r="G106">
        <v>2010</v>
      </c>
      <c r="H106" t="s">
        <v>745</v>
      </c>
      <c r="I106" t="s">
        <v>760</v>
      </c>
      <c r="K106" t="s">
        <v>770</v>
      </c>
      <c r="M106" t="s">
        <v>762</v>
      </c>
    </row>
    <row r="107" spans="1:13" x14ac:dyDescent="0.2">
      <c r="A107">
        <v>9398</v>
      </c>
      <c r="B107" t="s">
        <v>571</v>
      </c>
      <c r="C107" t="s">
        <v>79</v>
      </c>
      <c r="D107" t="s">
        <v>85</v>
      </c>
      <c r="G107">
        <v>2010</v>
      </c>
      <c r="H107" t="s">
        <v>75</v>
      </c>
      <c r="I107" t="s">
        <v>760</v>
      </c>
      <c r="K107" t="s">
        <v>761</v>
      </c>
      <c r="M107" t="s">
        <v>767</v>
      </c>
    </row>
    <row r="108" spans="1:13" x14ac:dyDescent="0.2">
      <c r="A108">
        <v>9397</v>
      </c>
      <c r="B108" t="s">
        <v>572</v>
      </c>
      <c r="C108" t="s">
        <v>573</v>
      </c>
      <c r="D108" t="s">
        <v>105</v>
      </c>
      <c r="G108">
        <v>2011</v>
      </c>
      <c r="H108" t="s">
        <v>740</v>
      </c>
      <c r="I108" t="s">
        <v>760</v>
      </c>
      <c r="K108" t="s">
        <v>761</v>
      </c>
      <c r="M108" t="s">
        <v>767</v>
      </c>
    </row>
    <row r="109" spans="1:13" x14ac:dyDescent="0.2">
      <c r="A109">
        <v>9408</v>
      </c>
      <c r="B109" t="s">
        <v>574</v>
      </c>
      <c r="C109" t="s">
        <v>142</v>
      </c>
      <c r="D109" t="s">
        <v>49</v>
      </c>
      <c r="G109">
        <v>2011</v>
      </c>
      <c r="H109" t="s">
        <v>745</v>
      </c>
      <c r="I109" t="s">
        <v>760</v>
      </c>
      <c r="K109" t="s">
        <v>770</v>
      </c>
      <c r="M109" t="s">
        <v>771</v>
      </c>
    </row>
    <row r="110" spans="1:13" x14ac:dyDescent="0.2">
      <c r="A110">
        <v>9395</v>
      </c>
      <c r="B110" t="s">
        <v>575</v>
      </c>
      <c r="C110" t="s">
        <v>93</v>
      </c>
      <c r="D110" t="s">
        <v>535</v>
      </c>
      <c r="G110">
        <v>2011</v>
      </c>
      <c r="H110" t="s">
        <v>75</v>
      </c>
      <c r="I110" t="s">
        <v>760</v>
      </c>
      <c r="K110" t="s">
        <v>761</v>
      </c>
      <c r="M110" t="s">
        <v>767</v>
      </c>
    </row>
    <row r="111" spans="1:13" x14ac:dyDescent="0.2">
      <c r="A111">
        <v>9393</v>
      </c>
      <c r="B111" t="s">
        <v>576</v>
      </c>
      <c r="C111" t="s">
        <v>124</v>
      </c>
      <c r="D111" t="s">
        <v>107</v>
      </c>
      <c r="G111">
        <v>2011</v>
      </c>
      <c r="H111" t="s">
        <v>739</v>
      </c>
      <c r="I111" t="s">
        <v>760</v>
      </c>
      <c r="K111" t="s">
        <v>761</v>
      </c>
      <c r="M111" t="s">
        <v>765</v>
      </c>
    </row>
    <row r="112" spans="1:13" x14ac:dyDescent="0.2">
      <c r="A112">
        <v>9409</v>
      </c>
      <c r="B112" t="s">
        <v>577</v>
      </c>
      <c r="C112" t="s">
        <v>578</v>
      </c>
      <c r="D112" t="s">
        <v>579</v>
      </c>
      <c r="G112">
        <v>2011</v>
      </c>
      <c r="H112" t="s">
        <v>745</v>
      </c>
      <c r="I112" t="s">
        <v>760</v>
      </c>
      <c r="K112" t="s">
        <v>761</v>
      </c>
      <c r="M112" t="s">
        <v>762</v>
      </c>
    </row>
    <row r="113" spans="1:13" x14ac:dyDescent="0.2">
      <c r="A113">
        <v>9407</v>
      </c>
      <c r="B113" t="s">
        <v>580</v>
      </c>
      <c r="C113" t="s">
        <v>581</v>
      </c>
      <c r="D113" t="s">
        <v>74</v>
      </c>
      <c r="G113">
        <v>2011</v>
      </c>
      <c r="H113" t="s">
        <v>745</v>
      </c>
      <c r="I113" t="s">
        <v>760</v>
      </c>
      <c r="K113" t="s">
        <v>770</v>
      </c>
      <c r="M113" t="s">
        <v>771</v>
      </c>
    </row>
    <row r="114" spans="1:13" x14ac:dyDescent="0.2">
      <c r="A114">
        <v>9412</v>
      </c>
      <c r="B114" t="s">
        <v>582</v>
      </c>
      <c r="C114" t="s">
        <v>91</v>
      </c>
      <c r="D114" t="s">
        <v>105</v>
      </c>
      <c r="G114">
        <v>2011</v>
      </c>
      <c r="H114" t="s">
        <v>740</v>
      </c>
      <c r="I114" t="s">
        <v>760</v>
      </c>
      <c r="K114" t="s">
        <v>761</v>
      </c>
      <c r="M114" t="s">
        <v>765</v>
      </c>
    </row>
    <row r="115" spans="1:13" x14ac:dyDescent="0.2">
      <c r="A115">
        <v>9410</v>
      </c>
      <c r="B115" t="s">
        <v>583</v>
      </c>
      <c r="C115" t="s">
        <v>68</v>
      </c>
      <c r="D115" t="s">
        <v>81</v>
      </c>
      <c r="G115">
        <v>2012</v>
      </c>
      <c r="H115" t="s">
        <v>740</v>
      </c>
      <c r="I115" t="s">
        <v>760</v>
      </c>
      <c r="K115" t="s">
        <v>761</v>
      </c>
      <c r="M115" t="s">
        <v>762</v>
      </c>
    </row>
    <row r="116" spans="1:13" x14ac:dyDescent="0.2">
      <c r="A116">
        <v>9411</v>
      </c>
      <c r="B116" t="s">
        <v>584</v>
      </c>
      <c r="C116" t="s">
        <v>58</v>
      </c>
      <c r="D116" t="s">
        <v>80</v>
      </c>
      <c r="G116">
        <v>2012</v>
      </c>
      <c r="H116" t="s">
        <v>740</v>
      </c>
      <c r="I116" t="s">
        <v>760</v>
      </c>
      <c r="K116" t="s">
        <v>761</v>
      </c>
      <c r="M116" t="s">
        <v>765</v>
      </c>
    </row>
    <row r="117" spans="1:13" x14ac:dyDescent="0.2">
      <c r="A117">
        <v>5051</v>
      </c>
      <c r="B117" t="s">
        <v>585</v>
      </c>
      <c r="C117" t="s">
        <v>94</v>
      </c>
      <c r="D117" t="s">
        <v>70</v>
      </c>
      <c r="G117">
        <v>2006</v>
      </c>
      <c r="H117" t="s">
        <v>31</v>
      </c>
      <c r="I117" t="s">
        <v>161</v>
      </c>
      <c r="K117" t="s">
        <v>167</v>
      </c>
      <c r="M117" t="s">
        <v>772</v>
      </c>
    </row>
    <row r="118" spans="1:13" x14ac:dyDescent="0.2">
      <c r="A118">
        <v>5053</v>
      </c>
      <c r="B118" t="s">
        <v>160</v>
      </c>
      <c r="C118" t="s">
        <v>93</v>
      </c>
      <c r="D118" t="s">
        <v>67</v>
      </c>
      <c r="G118">
        <v>2006</v>
      </c>
      <c r="H118" t="s">
        <v>42</v>
      </c>
      <c r="I118" t="s">
        <v>161</v>
      </c>
      <c r="K118" t="s">
        <v>162</v>
      </c>
      <c r="M118" t="s">
        <v>163</v>
      </c>
    </row>
    <row r="119" spans="1:13" x14ac:dyDescent="0.2">
      <c r="A119">
        <v>5054</v>
      </c>
      <c r="B119" t="s">
        <v>586</v>
      </c>
      <c r="C119" t="s">
        <v>587</v>
      </c>
      <c r="D119" t="s">
        <v>103</v>
      </c>
      <c r="G119">
        <v>2006</v>
      </c>
      <c r="H119" t="s">
        <v>31</v>
      </c>
      <c r="I119" t="s">
        <v>161</v>
      </c>
      <c r="K119" t="s">
        <v>773</v>
      </c>
      <c r="M119" t="s">
        <v>774</v>
      </c>
    </row>
    <row r="120" spans="1:13" x14ac:dyDescent="0.2">
      <c r="A120">
        <v>9415</v>
      </c>
      <c r="B120" t="s">
        <v>588</v>
      </c>
      <c r="C120" t="s">
        <v>118</v>
      </c>
      <c r="D120" t="s">
        <v>72</v>
      </c>
      <c r="G120">
        <v>2006</v>
      </c>
      <c r="H120" t="s">
        <v>75</v>
      </c>
      <c r="I120" t="s">
        <v>161</v>
      </c>
      <c r="K120" t="s">
        <v>775</v>
      </c>
      <c r="M120" t="s">
        <v>776</v>
      </c>
    </row>
    <row r="121" spans="1:13" x14ac:dyDescent="0.2">
      <c r="A121">
        <v>5056</v>
      </c>
      <c r="B121" t="s">
        <v>589</v>
      </c>
      <c r="C121" t="s">
        <v>78</v>
      </c>
      <c r="D121" t="s">
        <v>112</v>
      </c>
      <c r="G121">
        <v>2006</v>
      </c>
      <c r="H121" t="s">
        <v>31</v>
      </c>
      <c r="I121" t="s">
        <v>161</v>
      </c>
      <c r="K121" t="s">
        <v>167</v>
      </c>
      <c r="M121" t="s">
        <v>777</v>
      </c>
    </row>
    <row r="122" spans="1:13" x14ac:dyDescent="0.2">
      <c r="A122">
        <v>5769</v>
      </c>
      <c r="B122" t="s">
        <v>590</v>
      </c>
      <c r="C122" t="s">
        <v>147</v>
      </c>
      <c r="D122" t="s">
        <v>95</v>
      </c>
      <c r="G122">
        <v>2006</v>
      </c>
      <c r="H122" t="s">
        <v>75</v>
      </c>
      <c r="I122" t="s">
        <v>161</v>
      </c>
      <c r="K122" t="s">
        <v>778</v>
      </c>
      <c r="M122" t="s">
        <v>779</v>
      </c>
    </row>
    <row r="123" spans="1:13" x14ac:dyDescent="0.2">
      <c r="A123">
        <v>5767</v>
      </c>
      <c r="B123" t="s">
        <v>591</v>
      </c>
      <c r="C123" t="s">
        <v>51</v>
      </c>
      <c r="D123" t="s">
        <v>107</v>
      </c>
      <c r="G123">
        <v>2006</v>
      </c>
      <c r="H123" t="s">
        <v>31</v>
      </c>
      <c r="I123" t="s">
        <v>161</v>
      </c>
      <c r="K123" t="s">
        <v>167</v>
      </c>
      <c r="M123" t="s">
        <v>780</v>
      </c>
    </row>
    <row r="124" spans="1:13" x14ac:dyDescent="0.2">
      <c r="A124">
        <v>5777</v>
      </c>
      <c r="B124" t="s">
        <v>592</v>
      </c>
      <c r="C124" t="s">
        <v>133</v>
      </c>
      <c r="D124" t="s">
        <v>77</v>
      </c>
      <c r="G124">
        <v>2006</v>
      </c>
      <c r="H124" t="s">
        <v>31</v>
      </c>
      <c r="I124" t="s">
        <v>161</v>
      </c>
      <c r="K124" t="s">
        <v>167</v>
      </c>
      <c r="M124" t="s">
        <v>168</v>
      </c>
    </row>
    <row r="125" spans="1:13" x14ac:dyDescent="0.2">
      <c r="A125">
        <v>5759</v>
      </c>
      <c r="B125" t="s">
        <v>169</v>
      </c>
      <c r="C125" t="s">
        <v>133</v>
      </c>
      <c r="D125" t="s">
        <v>134</v>
      </c>
      <c r="G125">
        <v>2006</v>
      </c>
      <c r="H125" t="s">
        <v>31</v>
      </c>
      <c r="I125" t="s">
        <v>161</v>
      </c>
      <c r="K125" t="s">
        <v>167</v>
      </c>
      <c r="M125" t="s">
        <v>170</v>
      </c>
    </row>
    <row r="126" spans="1:13" x14ac:dyDescent="0.2">
      <c r="A126">
        <v>7321</v>
      </c>
      <c r="B126" t="s">
        <v>593</v>
      </c>
      <c r="C126" t="s">
        <v>83</v>
      </c>
      <c r="D126" t="s">
        <v>159</v>
      </c>
      <c r="G126">
        <v>2007</v>
      </c>
      <c r="H126" t="s">
        <v>31</v>
      </c>
      <c r="I126" t="s">
        <v>161</v>
      </c>
      <c r="K126" t="s">
        <v>781</v>
      </c>
      <c r="M126" t="s">
        <v>782</v>
      </c>
    </row>
    <row r="127" spans="1:13" x14ac:dyDescent="0.2">
      <c r="A127">
        <v>5764</v>
      </c>
      <c r="B127" t="s">
        <v>594</v>
      </c>
      <c r="C127" t="s">
        <v>595</v>
      </c>
      <c r="D127" t="s">
        <v>81</v>
      </c>
      <c r="G127">
        <v>2007</v>
      </c>
      <c r="H127" t="s">
        <v>75</v>
      </c>
      <c r="I127" t="s">
        <v>161</v>
      </c>
      <c r="K127" t="s">
        <v>778</v>
      </c>
      <c r="M127" t="s">
        <v>783</v>
      </c>
    </row>
    <row r="128" spans="1:13" x14ac:dyDescent="0.2">
      <c r="A128">
        <v>9421</v>
      </c>
      <c r="B128" t="s">
        <v>596</v>
      </c>
      <c r="C128" t="s">
        <v>76</v>
      </c>
      <c r="D128" t="s">
        <v>77</v>
      </c>
      <c r="G128">
        <v>2007</v>
      </c>
      <c r="H128" t="s">
        <v>75</v>
      </c>
      <c r="I128" t="s">
        <v>161</v>
      </c>
      <c r="K128" t="s">
        <v>775</v>
      </c>
      <c r="M128" t="s">
        <v>784</v>
      </c>
    </row>
    <row r="129" spans="1:13" x14ac:dyDescent="0.2">
      <c r="A129">
        <v>9416</v>
      </c>
      <c r="B129" t="s">
        <v>153</v>
      </c>
      <c r="C129" t="s">
        <v>483</v>
      </c>
      <c r="D129" t="s">
        <v>81</v>
      </c>
      <c r="G129">
        <v>2007</v>
      </c>
      <c r="H129" t="s">
        <v>740</v>
      </c>
      <c r="I129" t="s">
        <v>161</v>
      </c>
      <c r="K129" t="s">
        <v>775</v>
      </c>
      <c r="M129" t="s">
        <v>776</v>
      </c>
    </row>
    <row r="130" spans="1:13" x14ac:dyDescent="0.2">
      <c r="A130">
        <v>7322</v>
      </c>
      <c r="B130" t="s">
        <v>597</v>
      </c>
      <c r="C130" t="s">
        <v>598</v>
      </c>
      <c r="D130" t="s">
        <v>81</v>
      </c>
      <c r="G130">
        <v>2007</v>
      </c>
      <c r="H130" t="s">
        <v>75</v>
      </c>
      <c r="I130" t="s">
        <v>161</v>
      </c>
      <c r="K130" t="s">
        <v>785</v>
      </c>
      <c r="M130" t="s">
        <v>782</v>
      </c>
    </row>
    <row r="131" spans="1:13" x14ac:dyDescent="0.2">
      <c r="A131">
        <v>7445</v>
      </c>
      <c r="B131" t="s">
        <v>599</v>
      </c>
      <c r="C131" t="s">
        <v>125</v>
      </c>
      <c r="D131" t="s">
        <v>95</v>
      </c>
      <c r="G131">
        <v>2007</v>
      </c>
      <c r="H131" t="s">
        <v>75</v>
      </c>
      <c r="I131" t="s">
        <v>161</v>
      </c>
      <c r="K131" t="s">
        <v>786</v>
      </c>
      <c r="M131" t="s">
        <v>787</v>
      </c>
    </row>
    <row r="132" spans="1:13" x14ac:dyDescent="0.2">
      <c r="A132">
        <v>6620</v>
      </c>
      <c r="B132" t="s">
        <v>600</v>
      </c>
      <c r="C132" t="s">
        <v>142</v>
      </c>
      <c r="D132" t="s">
        <v>601</v>
      </c>
      <c r="G132">
        <v>2007</v>
      </c>
      <c r="H132" t="s">
        <v>31</v>
      </c>
      <c r="I132" t="s">
        <v>161</v>
      </c>
      <c r="K132" t="s">
        <v>788</v>
      </c>
      <c r="M132" t="s">
        <v>776</v>
      </c>
    </row>
    <row r="133" spans="1:13" x14ac:dyDescent="0.2">
      <c r="A133">
        <v>6577</v>
      </c>
      <c r="B133" t="s">
        <v>165</v>
      </c>
      <c r="C133" t="s">
        <v>36</v>
      </c>
      <c r="D133" t="s">
        <v>166</v>
      </c>
      <c r="G133">
        <v>2007</v>
      </c>
      <c r="H133" t="s">
        <v>31</v>
      </c>
      <c r="I133" t="s">
        <v>161</v>
      </c>
      <c r="K133" t="s">
        <v>167</v>
      </c>
      <c r="M133" t="s">
        <v>168</v>
      </c>
    </row>
    <row r="134" spans="1:13" x14ac:dyDescent="0.2">
      <c r="A134">
        <v>9344</v>
      </c>
      <c r="B134" t="s">
        <v>602</v>
      </c>
      <c r="C134" t="s">
        <v>68</v>
      </c>
      <c r="D134" t="s">
        <v>81</v>
      </c>
      <c r="G134">
        <v>2007</v>
      </c>
      <c r="H134" t="s">
        <v>75</v>
      </c>
      <c r="I134" t="s">
        <v>161</v>
      </c>
      <c r="K134" t="s">
        <v>789</v>
      </c>
      <c r="M134" s="2" t="s">
        <v>800</v>
      </c>
    </row>
    <row r="135" spans="1:13" x14ac:dyDescent="0.2">
      <c r="A135">
        <v>7330</v>
      </c>
      <c r="B135" t="s">
        <v>603</v>
      </c>
      <c r="C135" t="s">
        <v>97</v>
      </c>
      <c r="D135" t="s">
        <v>70</v>
      </c>
      <c r="G135">
        <v>2007</v>
      </c>
      <c r="H135" t="s">
        <v>745</v>
      </c>
      <c r="I135" t="s">
        <v>161</v>
      </c>
      <c r="K135" t="s">
        <v>790</v>
      </c>
      <c r="M135" t="s">
        <v>791</v>
      </c>
    </row>
    <row r="136" spans="1:13" x14ac:dyDescent="0.2">
      <c r="A136">
        <v>6624</v>
      </c>
      <c r="B136" t="s">
        <v>604</v>
      </c>
      <c r="C136" t="s">
        <v>141</v>
      </c>
      <c r="D136" t="s">
        <v>605</v>
      </c>
      <c r="G136">
        <v>2007</v>
      </c>
      <c r="H136" t="s">
        <v>75</v>
      </c>
      <c r="I136" t="s">
        <v>161</v>
      </c>
      <c r="K136" t="s">
        <v>792</v>
      </c>
      <c r="M136" t="s">
        <v>780</v>
      </c>
    </row>
    <row r="137" spans="1:13" x14ac:dyDescent="0.2">
      <c r="A137">
        <v>7446</v>
      </c>
      <c r="B137" t="s">
        <v>606</v>
      </c>
      <c r="C137" t="s">
        <v>607</v>
      </c>
      <c r="D137" t="s">
        <v>71</v>
      </c>
      <c r="G137">
        <v>2007</v>
      </c>
      <c r="H137" t="s">
        <v>75</v>
      </c>
      <c r="I137" t="s">
        <v>161</v>
      </c>
      <c r="K137" t="s">
        <v>793</v>
      </c>
      <c r="M137" t="s">
        <v>787</v>
      </c>
    </row>
    <row r="138" spans="1:13" x14ac:dyDescent="0.2">
      <c r="A138">
        <v>5757</v>
      </c>
      <c r="B138" t="s">
        <v>608</v>
      </c>
      <c r="C138" t="s">
        <v>140</v>
      </c>
      <c r="D138" t="s">
        <v>101</v>
      </c>
      <c r="G138">
        <v>2007</v>
      </c>
      <c r="H138" t="s">
        <v>75</v>
      </c>
      <c r="I138" t="s">
        <v>161</v>
      </c>
      <c r="K138" t="s">
        <v>794</v>
      </c>
      <c r="M138" t="s">
        <v>787</v>
      </c>
    </row>
    <row r="139" spans="1:13" x14ac:dyDescent="0.2">
      <c r="A139">
        <v>5763</v>
      </c>
      <c r="B139" t="s">
        <v>609</v>
      </c>
      <c r="C139" t="s">
        <v>136</v>
      </c>
      <c r="G139">
        <v>2007</v>
      </c>
      <c r="H139" t="s">
        <v>31</v>
      </c>
      <c r="I139" t="s">
        <v>161</v>
      </c>
      <c r="K139" t="s">
        <v>778</v>
      </c>
      <c r="M139" t="s">
        <v>783</v>
      </c>
    </row>
    <row r="140" spans="1:13" x14ac:dyDescent="0.2">
      <c r="A140">
        <v>5755</v>
      </c>
      <c r="B140" t="s">
        <v>610</v>
      </c>
      <c r="C140" t="s">
        <v>102</v>
      </c>
      <c r="D140" t="s">
        <v>70</v>
      </c>
      <c r="G140">
        <v>2007</v>
      </c>
      <c r="H140" t="s">
        <v>31</v>
      </c>
      <c r="I140" t="s">
        <v>161</v>
      </c>
      <c r="K140" t="s">
        <v>795</v>
      </c>
      <c r="M140" t="s">
        <v>796</v>
      </c>
    </row>
    <row r="141" spans="1:13" x14ac:dyDescent="0.2">
      <c r="A141">
        <v>9368</v>
      </c>
      <c r="B141" t="s">
        <v>611</v>
      </c>
      <c r="C141" t="s">
        <v>96</v>
      </c>
      <c r="D141" t="s">
        <v>49</v>
      </c>
      <c r="G141">
        <v>2008</v>
      </c>
      <c r="H141" t="s">
        <v>745</v>
      </c>
      <c r="I141" t="s">
        <v>161</v>
      </c>
      <c r="K141" t="s">
        <v>785</v>
      </c>
      <c r="M141" t="s">
        <v>797</v>
      </c>
    </row>
    <row r="142" spans="1:13" x14ac:dyDescent="0.2">
      <c r="A142">
        <v>9417</v>
      </c>
      <c r="B142" t="s">
        <v>918</v>
      </c>
      <c r="C142" t="s">
        <v>124</v>
      </c>
      <c r="D142" t="s">
        <v>81</v>
      </c>
      <c r="G142">
        <v>2008</v>
      </c>
      <c r="H142" t="s">
        <v>740</v>
      </c>
      <c r="I142" t="s">
        <v>161</v>
      </c>
      <c r="K142" t="s">
        <v>775</v>
      </c>
      <c r="M142" t="s">
        <v>776</v>
      </c>
    </row>
    <row r="143" spans="1:13" x14ac:dyDescent="0.2">
      <c r="A143">
        <v>6612</v>
      </c>
      <c r="B143" t="s">
        <v>612</v>
      </c>
      <c r="C143" t="s">
        <v>140</v>
      </c>
      <c r="D143" t="s">
        <v>107</v>
      </c>
      <c r="G143">
        <v>2008</v>
      </c>
      <c r="H143" t="s">
        <v>31</v>
      </c>
      <c r="I143" t="s">
        <v>161</v>
      </c>
      <c r="K143" t="s">
        <v>792</v>
      </c>
      <c r="M143" t="s">
        <v>798</v>
      </c>
    </row>
    <row r="144" spans="1:13" x14ac:dyDescent="0.2">
      <c r="A144">
        <v>9367</v>
      </c>
      <c r="B144" t="s">
        <v>488</v>
      </c>
      <c r="C144" t="s">
        <v>483</v>
      </c>
      <c r="D144" t="s">
        <v>107</v>
      </c>
      <c r="G144">
        <v>2008</v>
      </c>
      <c r="H144" t="s">
        <v>745</v>
      </c>
      <c r="I144" t="s">
        <v>161</v>
      </c>
      <c r="K144" t="s">
        <v>785</v>
      </c>
      <c r="M144" t="s">
        <v>797</v>
      </c>
    </row>
    <row r="145" spans="1:13" x14ac:dyDescent="0.2">
      <c r="A145">
        <v>5782</v>
      </c>
      <c r="B145" t="s">
        <v>613</v>
      </c>
      <c r="C145" t="s">
        <v>40</v>
      </c>
      <c r="D145" t="s">
        <v>122</v>
      </c>
      <c r="G145">
        <v>2008</v>
      </c>
      <c r="H145" t="s">
        <v>31</v>
      </c>
      <c r="I145" t="s">
        <v>161</v>
      </c>
      <c r="K145" t="s">
        <v>794</v>
      </c>
      <c r="M145" t="s">
        <v>791</v>
      </c>
    </row>
    <row r="146" spans="1:13" x14ac:dyDescent="0.2">
      <c r="A146">
        <v>9365</v>
      </c>
      <c r="B146" t="s">
        <v>614</v>
      </c>
      <c r="C146" t="s">
        <v>121</v>
      </c>
      <c r="D146" t="s">
        <v>41</v>
      </c>
      <c r="G146">
        <v>2008</v>
      </c>
      <c r="H146" t="s">
        <v>75</v>
      </c>
      <c r="I146" t="s">
        <v>161</v>
      </c>
      <c r="K146" t="s">
        <v>785</v>
      </c>
      <c r="M146" t="s">
        <v>796</v>
      </c>
    </row>
    <row r="147" spans="1:13" x14ac:dyDescent="0.2">
      <c r="A147">
        <v>9369</v>
      </c>
      <c r="B147" t="s">
        <v>615</v>
      </c>
      <c r="C147" t="s">
        <v>88</v>
      </c>
      <c r="D147" t="s">
        <v>90</v>
      </c>
      <c r="G147">
        <v>2008</v>
      </c>
      <c r="H147" t="s">
        <v>75</v>
      </c>
      <c r="I147" t="s">
        <v>161</v>
      </c>
      <c r="K147" t="s">
        <v>785</v>
      </c>
      <c r="M147" t="s">
        <v>796</v>
      </c>
    </row>
    <row r="148" spans="1:13" x14ac:dyDescent="0.2">
      <c r="A148">
        <v>6622</v>
      </c>
      <c r="B148" t="s">
        <v>616</v>
      </c>
      <c r="C148" t="s">
        <v>114</v>
      </c>
      <c r="D148" t="s">
        <v>617</v>
      </c>
      <c r="G148">
        <v>2008</v>
      </c>
      <c r="H148" t="s">
        <v>75</v>
      </c>
      <c r="I148" t="s">
        <v>161</v>
      </c>
      <c r="K148" t="s">
        <v>792</v>
      </c>
      <c r="M148" t="s">
        <v>780</v>
      </c>
    </row>
    <row r="149" spans="1:13" x14ac:dyDescent="0.2">
      <c r="A149">
        <v>6605</v>
      </c>
      <c r="B149" t="s">
        <v>618</v>
      </c>
      <c r="C149" t="s">
        <v>117</v>
      </c>
      <c r="D149" t="s">
        <v>30</v>
      </c>
      <c r="G149">
        <v>2008</v>
      </c>
      <c r="H149" t="s">
        <v>75</v>
      </c>
      <c r="I149" t="s">
        <v>161</v>
      </c>
      <c r="K149" t="s">
        <v>792</v>
      </c>
      <c r="M149" t="s">
        <v>780</v>
      </c>
    </row>
    <row r="150" spans="1:13" x14ac:dyDescent="0.2">
      <c r="A150">
        <v>7447</v>
      </c>
      <c r="B150" t="s">
        <v>145</v>
      </c>
      <c r="C150" t="s">
        <v>619</v>
      </c>
      <c r="D150" t="s">
        <v>71</v>
      </c>
      <c r="G150">
        <v>2008</v>
      </c>
      <c r="H150" t="s">
        <v>745</v>
      </c>
      <c r="I150" t="s">
        <v>161</v>
      </c>
      <c r="K150" t="s">
        <v>793</v>
      </c>
      <c r="M150" t="s">
        <v>787</v>
      </c>
    </row>
    <row r="151" spans="1:13" x14ac:dyDescent="0.2">
      <c r="A151">
        <v>7323</v>
      </c>
      <c r="B151" t="s">
        <v>620</v>
      </c>
      <c r="C151" t="s">
        <v>94</v>
      </c>
      <c r="D151" t="s">
        <v>131</v>
      </c>
      <c r="G151">
        <v>2008</v>
      </c>
      <c r="H151" t="s">
        <v>745</v>
      </c>
      <c r="I151" t="s">
        <v>161</v>
      </c>
      <c r="K151" t="s">
        <v>785</v>
      </c>
      <c r="M151" t="s">
        <v>782</v>
      </c>
    </row>
    <row r="152" spans="1:13" x14ac:dyDescent="0.2">
      <c r="A152">
        <v>9335</v>
      </c>
      <c r="B152" t="s">
        <v>621</v>
      </c>
      <c r="C152" t="s">
        <v>64</v>
      </c>
      <c r="D152" t="s">
        <v>71</v>
      </c>
      <c r="G152">
        <v>2008</v>
      </c>
      <c r="H152" t="s">
        <v>740</v>
      </c>
      <c r="I152" t="s">
        <v>161</v>
      </c>
      <c r="K152" t="s">
        <v>775</v>
      </c>
      <c r="M152" t="s">
        <v>787</v>
      </c>
    </row>
    <row r="153" spans="1:13" x14ac:dyDescent="0.2">
      <c r="A153">
        <v>9422</v>
      </c>
      <c r="B153" t="s">
        <v>622</v>
      </c>
      <c r="C153" t="s">
        <v>157</v>
      </c>
      <c r="D153" t="s">
        <v>77</v>
      </c>
      <c r="G153">
        <v>2008</v>
      </c>
      <c r="H153" t="s">
        <v>75</v>
      </c>
      <c r="I153" t="s">
        <v>161</v>
      </c>
      <c r="K153" t="s">
        <v>775</v>
      </c>
      <c r="M153" t="s">
        <v>776</v>
      </c>
    </row>
    <row r="154" spans="1:13" x14ac:dyDescent="0.2">
      <c r="A154">
        <v>9418</v>
      </c>
      <c r="B154" t="s">
        <v>623</v>
      </c>
      <c r="C154" t="s">
        <v>87</v>
      </c>
      <c r="D154" t="s">
        <v>476</v>
      </c>
      <c r="G154">
        <v>2008</v>
      </c>
      <c r="H154" t="s">
        <v>75</v>
      </c>
      <c r="I154" t="s">
        <v>161</v>
      </c>
      <c r="K154" t="s">
        <v>775</v>
      </c>
      <c r="M154" t="s">
        <v>776</v>
      </c>
    </row>
    <row r="155" spans="1:13" x14ac:dyDescent="0.2">
      <c r="A155">
        <v>6607</v>
      </c>
      <c r="B155" t="s">
        <v>624</v>
      </c>
      <c r="C155" t="s">
        <v>73</v>
      </c>
      <c r="D155" t="s">
        <v>66</v>
      </c>
      <c r="G155">
        <v>2008</v>
      </c>
      <c r="H155" t="s">
        <v>75</v>
      </c>
      <c r="I155" t="s">
        <v>161</v>
      </c>
      <c r="K155" t="s">
        <v>792</v>
      </c>
      <c r="M155" t="s">
        <v>799</v>
      </c>
    </row>
    <row r="156" spans="1:13" x14ac:dyDescent="0.2">
      <c r="A156">
        <v>9334</v>
      </c>
      <c r="B156" t="s">
        <v>625</v>
      </c>
      <c r="C156" t="s">
        <v>136</v>
      </c>
      <c r="D156" t="s">
        <v>74</v>
      </c>
      <c r="G156">
        <v>2008</v>
      </c>
      <c r="H156" t="s">
        <v>745</v>
      </c>
      <c r="I156" t="s">
        <v>161</v>
      </c>
      <c r="K156" t="s">
        <v>775</v>
      </c>
      <c r="M156" t="s">
        <v>787</v>
      </c>
    </row>
    <row r="157" spans="1:13" x14ac:dyDescent="0.2">
      <c r="A157">
        <v>9366</v>
      </c>
      <c r="B157" t="s">
        <v>626</v>
      </c>
      <c r="C157" t="s">
        <v>627</v>
      </c>
      <c r="D157" t="s">
        <v>81</v>
      </c>
      <c r="G157">
        <v>2008</v>
      </c>
      <c r="H157" t="s">
        <v>745</v>
      </c>
      <c r="I157" t="s">
        <v>161</v>
      </c>
      <c r="K157" t="s">
        <v>785</v>
      </c>
      <c r="M157" t="s">
        <v>782</v>
      </c>
    </row>
    <row r="158" spans="1:13" x14ac:dyDescent="0.2">
      <c r="A158">
        <v>9420</v>
      </c>
      <c r="B158" t="s">
        <v>628</v>
      </c>
      <c r="C158" t="s">
        <v>126</v>
      </c>
      <c r="D158" t="s">
        <v>30</v>
      </c>
      <c r="G158">
        <v>2009</v>
      </c>
      <c r="H158" t="s">
        <v>740</v>
      </c>
      <c r="I158" t="s">
        <v>161</v>
      </c>
      <c r="K158" t="s">
        <v>775</v>
      </c>
      <c r="M158" t="s">
        <v>776</v>
      </c>
    </row>
    <row r="159" spans="1:13" x14ac:dyDescent="0.2">
      <c r="A159">
        <v>6610</v>
      </c>
      <c r="B159" t="s">
        <v>629</v>
      </c>
      <c r="C159" t="s">
        <v>483</v>
      </c>
      <c r="D159" t="s">
        <v>630</v>
      </c>
      <c r="G159">
        <v>2009</v>
      </c>
      <c r="H159" t="s">
        <v>31</v>
      </c>
      <c r="I159" t="s">
        <v>161</v>
      </c>
      <c r="K159" t="s">
        <v>792</v>
      </c>
      <c r="M159" t="s">
        <v>798</v>
      </c>
    </row>
    <row r="160" spans="1:13" x14ac:dyDescent="0.2">
      <c r="A160">
        <v>6608</v>
      </c>
      <c r="B160" t="s">
        <v>631</v>
      </c>
      <c r="C160" t="s">
        <v>140</v>
      </c>
      <c r="D160" t="s">
        <v>69</v>
      </c>
      <c r="G160">
        <v>2009</v>
      </c>
      <c r="H160" t="s">
        <v>75</v>
      </c>
      <c r="I160" t="s">
        <v>161</v>
      </c>
      <c r="K160" t="s">
        <v>788</v>
      </c>
      <c r="M160" t="s">
        <v>787</v>
      </c>
    </row>
    <row r="161" spans="1:13" x14ac:dyDescent="0.2">
      <c r="A161">
        <v>9336</v>
      </c>
      <c r="B161" t="s">
        <v>632</v>
      </c>
      <c r="C161" t="s">
        <v>633</v>
      </c>
      <c r="D161" t="s">
        <v>74</v>
      </c>
      <c r="G161">
        <v>2009</v>
      </c>
      <c r="H161" t="s">
        <v>745</v>
      </c>
      <c r="I161" t="s">
        <v>161</v>
      </c>
      <c r="K161" t="s">
        <v>775</v>
      </c>
      <c r="M161" t="s">
        <v>787</v>
      </c>
    </row>
    <row r="162" spans="1:13" x14ac:dyDescent="0.2">
      <c r="A162">
        <v>7448</v>
      </c>
      <c r="B162" t="s">
        <v>634</v>
      </c>
      <c r="C162" t="s">
        <v>97</v>
      </c>
      <c r="D162" t="s">
        <v>100</v>
      </c>
      <c r="G162">
        <v>2009</v>
      </c>
      <c r="H162" t="s">
        <v>75</v>
      </c>
      <c r="I162" t="s">
        <v>161</v>
      </c>
      <c r="K162" t="s">
        <v>789</v>
      </c>
      <c r="M162" t="s">
        <v>800</v>
      </c>
    </row>
    <row r="163" spans="1:13" x14ac:dyDescent="0.2">
      <c r="A163">
        <v>9390</v>
      </c>
      <c r="B163" t="s">
        <v>635</v>
      </c>
      <c r="C163" t="s">
        <v>102</v>
      </c>
      <c r="D163" t="s">
        <v>70</v>
      </c>
      <c r="G163">
        <v>2009</v>
      </c>
      <c r="H163" t="s">
        <v>740</v>
      </c>
      <c r="I163" t="s">
        <v>161</v>
      </c>
      <c r="K163" t="s">
        <v>789</v>
      </c>
      <c r="M163" t="s">
        <v>801</v>
      </c>
    </row>
    <row r="164" spans="1:13" x14ac:dyDescent="0.2">
      <c r="A164">
        <v>9340</v>
      </c>
      <c r="B164" t="s">
        <v>636</v>
      </c>
      <c r="C164" t="s">
        <v>118</v>
      </c>
      <c r="D164" t="s">
        <v>107</v>
      </c>
      <c r="G164">
        <v>2009</v>
      </c>
      <c r="H164" t="s">
        <v>745</v>
      </c>
      <c r="I164" t="s">
        <v>161</v>
      </c>
      <c r="K164" t="s">
        <v>775</v>
      </c>
      <c r="M164" t="s">
        <v>791</v>
      </c>
    </row>
    <row r="165" spans="1:13" x14ac:dyDescent="0.2">
      <c r="A165">
        <v>7452</v>
      </c>
      <c r="B165" t="s">
        <v>637</v>
      </c>
      <c r="C165" t="s">
        <v>638</v>
      </c>
      <c r="D165" t="s">
        <v>70</v>
      </c>
      <c r="G165">
        <v>2009</v>
      </c>
      <c r="H165" t="s">
        <v>740</v>
      </c>
      <c r="I165" t="s">
        <v>161</v>
      </c>
      <c r="K165" t="s">
        <v>802</v>
      </c>
      <c r="M165" t="s">
        <v>803</v>
      </c>
    </row>
    <row r="166" spans="1:13" x14ac:dyDescent="0.2">
      <c r="A166">
        <v>9385</v>
      </c>
      <c r="B166" t="s">
        <v>639</v>
      </c>
      <c r="C166" t="s">
        <v>40</v>
      </c>
      <c r="D166" t="s">
        <v>640</v>
      </c>
      <c r="G166">
        <v>2009</v>
      </c>
      <c r="H166" t="s">
        <v>745</v>
      </c>
      <c r="I166" t="s">
        <v>161</v>
      </c>
      <c r="K166" t="s">
        <v>804</v>
      </c>
      <c r="M166" t="s">
        <v>805</v>
      </c>
    </row>
    <row r="167" spans="1:13" x14ac:dyDescent="0.2">
      <c r="A167">
        <v>9370</v>
      </c>
      <c r="B167" t="s">
        <v>641</v>
      </c>
      <c r="C167" t="s">
        <v>65</v>
      </c>
      <c r="D167" t="s">
        <v>30</v>
      </c>
      <c r="G167">
        <v>2009</v>
      </c>
      <c r="H167" t="s">
        <v>745</v>
      </c>
      <c r="I167" t="s">
        <v>161</v>
      </c>
      <c r="K167" t="s">
        <v>785</v>
      </c>
      <c r="M167" t="s">
        <v>782</v>
      </c>
    </row>
    <row r="168" spans="1:13" x14ac:dyDescent="0.2">
      <c r="A168">
        <v>7326</v>
      </c>
      <c r="B168" t="s">
        <v>642</v>
      </c>
      <c r="C168" t="s">
        <v>164</v>
      </c>
      <c r="D168" t="s">
        <v>69</v>
      </c>
      <c r="G168">
        <v>2009</v>
      </c>
      <c r="H168" t="s">
        <v>31</v>
      </c>
      <c r="I168" t="s">
        <v>161</v>
      </c>
      <c r="K168" t="s">
        <v>806</v>
      </c>
      <c r="M168" t="s">
        <v>780</v>
      </c>
    </row>
    <row r="169" spans="1:13" x14ac:dyDescent="0.2">
      <c r="A169">
        <v>9419</v>
      </c>
      <c r="B169" t="s">
        <v>643</v>
      </c>
      <c r="C169" t="s">
        <v>133</v>
      </c>
      <c r="D169" t="s">
        <v>67</v>
      </c>
      <c r="G169">
        <v>2009</v>
      </c>
      <c r="H169" t="s">
        <v>745</v>
      </c>
      <c r="I169" t="s">
        <v>161</v>
      </c>
      <c r="K169" t="s">
        <v>775</v>
      </c>
      <c r="M169" t="s">
        <v>776</v>
      </c>
    </row>
    <row r="170" spans="1:13" x14ac:dyDescent="0.2">
      <c r="A170">
        <v>6613</v>
      </c>
      <c r="B170" t="s">
        <v>644</v>
      </c>
      <c r="C170" t="s">
        <v>645</v>
      </c>
      <c r="D170" t="s">
        <v>646</v>
      </c>
      <c r="G170">
        <v>2009</v>
      </c>
      <c r="H170" t="s">
        <v>75</v>
      </c>
      <c r="I170" t="s">
        <v>161</v>
      </c>
      <c r="K170" t="s">
        <v>807</v>
      </c>
      <c r="M170" t="s">
        <v>791</v>
      </c>
    </row>
    <row r="171" spans="1:13" x14ac:dyDescent="0.2">
      <c r="A171">
        <v>7327</v>
      </c>
      <c r="B171" t="s">
        <v>647</v>
      </c>
      <c r="C171" t="s">
        <v>36</v>
      </c>
      <c r="D171" t="s">
        <v>107</v>
      </c>
      <c r="G171">
        <v>2009</v>
      </c>
      <c r="H171" t="s">
        <v>745</v>
      </c>
      <c r="I171" t="s">
        <v>161</v>
      </c>
      <c r="K171" t="s">
        <v>789</v>
      </c>
      <c r="M171" t="s">
        <v>780</v>
      </c>
    </row>
    <row r="172" spans="1:13" x14ac:dyDescent="0.2">
      <c r="A172">
        <v>9353</v>
      </c>
      <c r="B172" t="s">
        <v>648</v>
      </c>
      <c r="C172" t="s">
        <v>97</v>
      </c>
      <c r="D172" t="s">
        <v>103</v>
      </c>
      <c r="G172">
        <v>2009</v>
      </c>
      <c r="H172" t="s">
        <v>739</v>
      </c>
      <c r="I172" t="s">
        <v>161</v>
      </c>
      <c r="K172" t="s">
        <v>789</v>
      </c>
      <c r="M172" t="s">
        <v>800</v>
      </c>
    </row>
    <row r="173" spans="1:13" x14ac:dyDescent="0.2">
      <c r="A173">
        <v>7324</v>
      </c>
      <c r="B173" t="s">
        <v>649</v>
      </c>
      <c r="C173" t="s">
        <v>650</v>
      </c>
      <c r="D173" t="s">
        <v>49</v>
      </c>
      <c r="G173">
        <v>2009</v>
      </c>
      <c r="H173" t="s">
        <v>31</v>
      </c>
      <c r="I173" t="s">
        <v>161</v>
      </c>
      <c r="K173" t="s">
        <v>785</v>
      </c>
      <c r="M173" t="s">
        <v>796</v>
      </c>
    </row>
    <row r="174" spans="1:13" x14ac:dyDescent="0.2">
      <c r="A174">
        <v>9310</v>
      </c>
      <c r="B174" t="s">
        <v>651</v>
      </c>
      <c r="C174" t="s">
        <v>164</v>
      </c>
      <c r="D174" t="s">
        <v>130</v>
      </c>
      <c r="G174">
        <v>2009</v>
      </c>
      <c r="H174" t="s">
        <v>740</v>
      </c>
      <c r="I174" t="s">
        <v>161</v>
      </c>
      <c r="K174" t="s">
        <v>789</v>
      </c>
      <c r="M174" s="2" t="s">
        <v>800</v>
      </c>
    </row>
    <row r="175" spans="1:13" x14ac:dyDescent="0.2">
      <c r="A175">
        <v>6609</v>
      </c>
      <c r="B175" t="s">
        <v>652</v>
      </c>
      <c r="C175" t="s">
        <v>106</v>
      </c>
      <c r="D175" t="s">
        <v>81</v>
      </c>
      <c r="G175">
        <v>2009</v>
      </c>
      <c r="H175" t="s">
        <v>75</v>
      </c>
      <c r="I175" t="s">
        <v>161</v>
      </c>
      <c r="K175" t="s">
        <v>788</v>
      </c>
      <c r="M175" t="s">
        <v>787</v>
      </c>
    </row>
    <row r="176" spans="1:13" x14ac:dyDescent="0.2">
      <c r="A176">
        <v>9384</v>
      </c>
      <c r="B176" t="s">
        <v>653</v>
      </c>
      <c r="C176" t="s">
        <v>119</v>
      </c>
      <c r="D176" t="s">
        <v>74</v>
      </c>
      <c r="G176">
        <v>2009</v>
      </c>
      <c r="H176" t="s">
        <v>740</v>
      </c>
      <c r="I176" t="s">
        <v>161</v>
      </c>
      <c r="K176" t="s">
        <v>804</v>
      </c>
      <c r="M176" t="s">
        <v>805</v>
      </c>
    </row>
    <row r="177" spans="1:13" x14ac:dyDescent="0.2">
      <c r="A177">
        <v>9338</v>
      </c>
      <c r="B177" t="s">
        <v>654</v>
      </c>
      <c r="C177" t="s">
        <v>111</v>
      </c>
      <c r="D177" t="s">
        <v>511</v>
      </c>
      <c r="G177">
        <v>2009</v>
      </c>
      <c r="H177" t="s">
        <v>75</v>
      </c>
      <c r="I177" t="s">
        <v>161</v>
      </c>
      <c r="K177" t="s">
        <v>775</v>
      </c>
      <c r="M177" t="s">
        <v>791</v>
      </c>
    </row>
    <row r="178" spans="1:13" x14ac:dyDescent="0.2">
      <c r="A178">
        <v>7331</v>
      </c>
      <c r="B178" t="s">
        <v>655</v>
      </c>
      <c r="C178" t="s">
        <v>87</v>
      </c>
      <c r="D178" t="s">
        <v>72</v>
      </c>
      <c r="G178">
        <v>2009</v>
      </c>
      <c r="H178" t="s">
        <v>75</v>
      </c>
      <c r="I178" t="s">
        <v>161</v>
      </c>
      <c r="K178" t="s">
        <v>789</v>
      </c>
      <c r="M178" t="s">
        <v>800</v>
      </c>
    </row>
    <row r="179" spans="1:13" x14ac:dyDescent="0.2">
      <c r="A179">
        <v>9383</v>
      </c>
      <c r="B179" t="s">
        <v>656</v>
      </c>
      <c r="C179" t="s">
        <v>124</v>
      </c>
      <c r="D179" t="s">
        <v>159</v>
      </c>
      <c r="G179">
        <v>2009</v>
      </c>
      <c r="H179" t="s">
        <v>739</v>
      </c>
      <c r="I179" t="s">
        <v>161</v>
      </c>
      <c r="K179" t="s">
        <v>808</v>
      </c>
      <c r="M179" t="s">
        <v>805</v>
      </c>
    </row>
    <row r="180" spans="1:13" x14ac:dyDescent="0.2">
      <c r="A180">
        <v>5781</v>
      </c>
      <c r="B180" t="s">
        <v>657</v>
      </c>
      <c r="C180" t="s">
        <v>48</v>
      </c>
      <c r="D180" t="s">
        <v>535</v>
      </c>
      <c r="G180">
        <v>2009</v>
      </c>
      <c r="H180" t="s">
        <v>31</v>
      </c>
      <c r="I180" t="s">
        <v>161</v>
      </c>
      <c r="K180" t="s">
        <v>809</v>
      </c>
      <c r="M180" t="s">
        <v>791</v>
      </c>
    </row>
    <row r="181" spans="1:13" x14ac:dyDescent="0.2">
      <c r="A181">
        <v>9371</v>
      </c>
      <c r="B181" t="s">
        <v>658</v>
      </c>
      <c r="C181" t="s">
        <v>136</v>
      </c>
      <c r="D181" t="s">
        <v>72</v>
      </c>
      <c r="G181">
        <v>2009</v>
      </c>
      <c r="H181" t="s">
        <v>739</v>
      </c>
      <c r="I181" t="s">
        <v>161</v>
      </c>
      <c r="K181" t="s">
        <v>785</v>
      </c>
      <c r="M181" t="s">
        <v>782</v>
      </c>
    </row>
    <row r="182" spans="1:13" x14ac:dyDescent="0.2">
      <c r="A182">
        <v>6578</v>
      </c>
      <c r="B182" t="s">
        <v>659</v>
      </c>
      <c r="C182" t="s">
        <v>88</v>
      </c>
      <c r="D182" t="s">
        <v>77</v>
      </c>
      <c r="G182">
        <v>2009</v>
      </c>
      <c r="H182" t="s">
        <v>31</v>
      </c>
      <c r="I182" t="s">
        <v>161</v>
      </c>
      <c r="K182" t="s">
        <v>167</v>
      </c>
      <c r="M182" t="s">
        <v>810</v>
      </c>
    </row>
    <row r="183" spans="1:13" x14ac:dyDescent="0.2">
      <c r="A183">
        <v>7329</v>
      </c>
      <c r="B183" t="s">
        <v>660</v>
      </c>
      <c r="C183" t="s">
        <v>106</v>
      </c>
      <c r="D183" t="s">
        <v>66</v>
      </c>
      <c r="G183">
        <v>2009</v>
      </c>
      <c r="H183" t="s">
        <v>745</v>
      </c>
      <c r="I183" t="s">
        <v>161</v>
      </c>
      <c r="K183" t="s">
        <v>785</v>
      </c>
      <c r="M183" t="s">
        <v>782</v>
      </c>
    </row>
    <row r="184" spans="1:13" x14ac:dyDescent="0.2">
      <c r="A184">
        <v>9372</v>
      </c>
      <c r="B184" t="s">
        <v>661</v>
      </c>
      <c r="C184" t="s">
        <v>102</v>
      </c>
      <c r="D184" t="s">
        <v>71</v>
      </c>
      <c r="G184">
        <v>2009</v>
      </c>
      <c r="H184" t="s">
        <v>75</v>
      </c>
      <c r="I184" t="s">
        <v>161</v>
      </c>
      <c r="K184" t="s">
        <v>785</v>
      </c>
      <c r="M184" t="s">
        <v>782</v>
      </c>
    </row>
    <row r="185" spans="1:13" x14ac:dyDescent="0.2">
      <c r="A185">
        <v>6606</v>
      </c>
      <c r="B185" t="s">
        <v>151</v>
      </c>
      <c r="C185" t="s">
        <v>128</v>
      </c>
      <c r="D185" t="s">
        <v>49</v>
      </c>
      <c r="G185">
        <v>2009</v>
      </c>
      <c r="H185" t="s">
        <v>31</v>
      </c>
      <c r="I185" t="s">
        <v>161</v>
      </c>
      <c r="K185" t="s">
        <v>811</v>
      </c>
      <c r="M185" t="s">
        <v>780</v>
      </c>
    </row>
    <row r="186" spans="1:13" x14ac:dyDescent="0.2">
      <c r="A186">
        <v>9386</v>
      </c>
      <c r="B186" t="s">
        <v>662</v>
      </c>
      <c r="C186" t="s">
        <v>106</v>
      </c>
      <c r="D186" t="s">
        <v>109</v>
      </c>
      <c r="G186">
        <v>2010</v>
      </c>
      <c r="H186" t="s">
        <v>740</v>
      </c>
      <c r="I186" t="s">
        <v>161</v>
      </c>
      <c r="K186" t="s">
        <v>804</v>
      </c>
      <c r="M186" t="s">
        <v>805</v>
      </c>
    </row>
    <row r="187" spans="1:13" x14ac:dyDescent="0.2">
      <c r="A187">
        <v>9391</v>
      </c>
      <c r="B187" t="s">
        <v>586</v>
      </c>
      <c r="C187" t="s">
        <v>663</v>
      </c>
      <c r="D187" t="s">
        <v>103</v>
      </c>
      <c r="G187">
        <v>2010</v>
      </c>
      <c r="H187" t="s">
        <v>739</v>
      </c>
      <c r="I187" t="s">
        <v>161</v>
      </c>
      <c r="K187" t="s">
        <v>789</v>
      </c>
      <c r="M187" t="s">
        <v>812</v>
      </c>
    </row>
    <row r="188" spans="1:13" x14ac:dyDescent="0.2">
      <c r="A188">
        <v>9327</v>
      </c>
      <c r="B188" t="s">
        <v>594</v>
      </c>
      <c r="C188" t="s">
        <v>98</v>
      </c>
      <c r="D188" t="s">
        <v>81</v>
      </c>
      <c r="G188">
        <v>2010</v>
      </c>
      <c r="H188" t="s">
        <v>739</v>
      </c>
      <c r="I188" t="s">
        <v>161</v>
      </c>
      <c r="K188" t="s">
        <v>789</v>
      </c>
      <c r="M188" t="s">
        <v>779</v>
      </c>
    </row>
    <row r="189" spans="1:13" x14ac:dyDescent="0.2">
      <c r="A189">
        <v>9389</v>
      </c>
      <c r="B189" t="s">
        <v>664</v>
      </c>
      <c r="C189" t="s">
        <v>665</v>
      </c>
      <c r="D189" t="s">
        <v>100</v>
      </c>
      <c r="G189">
        <v>2010</v>
      </c>
      <c r="H189" t="s">
        <v>740</v>
      </c>
      <c r="I189" t="s">
        <v>161</v>
      </c>
      <c r="K189" t="s">
        <v>789</v>
      </c>
      <c r="M189" t="s">
        <v>813</v>
      </c>
    </row>
    <row r="190" spans="1:13" x14ac:dyDescent="0.2">
      <c r="A190">
        <v>9306</v>
      </c>
      <c r="B190" t="s">
        <v>666</v>
      </c>
      <c r="C190" t="s">
        <v>86</v>
      </c>
      <c r="D190" t="s">
        <v>81</v>
      </c>
      <c r="G190">
        <v>2010</v>
      </c>
      <c r="H190" t="s">
        <v>740</v>
      </c>
      <c r="I190" t="s">
        <v>161</v>
      </c>
      <c r="K190" t="s">
        <v>789</v>
      </c>
      <c r="M190" s="2" t="s">
        <v>800</v>
      </c>
    </row>
    <row r="191" spans="1:13" x14ac:dyDescent="0.2">
      <c r="A191">
        <v>9329</v>
      </c>
      <c r="B191" t="s">
        <v>667</v>
      </c>
      <c r="C191" t="s">
        <v>51</v>
      </c>
      <c r="D191" t="s">
        <v>30</v>
      </c>
      <c r="G191">
        <v>2010</v>
      </c>
      <c r="H191" t="s">
        <v>739</v>
      </c>
      <c r="I191" t="s">
        <v>161</v>
      </c>
      <c r="K191" t="s">
        <v>789</v>
      </c>
      <c r="M191" t="s">
        <v>779</v>
      </c>
    </row>
    <row r="192" spans="1:13" x14ac:dyDescent="0.2">
      <c r="A192">
        <v>9374</v>
      </c>
      <c r="B192" t="s">
        <v>668</v>
      </c>
      <c r="C192" t="s">
        <v>36</v>
      </c>
      <c r="D192" t="s">
        <v>72</v>
      </c>
      <c r="G192">
        <v>2010</v>
      </c>
      <c r="H192" t="s">
        <v>745</v>
      </c>
      <c r="I192" t="s">
        <v>161</v>
      </c>
      <c r="K192" t="s">
        <v>785</v>
      </c>
      <c r="M192" t="s">
        <v>797</v>
      </c>
    </row>
    <row r="193" spans="1:13" x14ac:dyDescent="0.2">
      <c r="A193">
        <v>9330</v>
      </c>
      <c r="B193" t="s">
        <v>669</v>
      </c>
      <c r="C193" t="s">
        <v>102</v>
      </c>
      <c r="D193" t="s">
        <v>107</v>
      </c>
      <c r="G193">
        <v>2010</v>
      </c>
      <c r="H193" t="s">
        <v>740</v>
      </c>
      <c r="I193" t="s">
        <v>161</v>
      </c>
      <c r="K193" t="s">
        <v>789</v>
      </c>
      <c r="M193" t="s">
        <v>779</v>
      </c>
    </row>
    <row r="194" spans="1:13" x14ac:dyDescent="0.2">
      <c r="A194">
        <v>9375</v>
      </c>
      <c r="B194" t="s">
        <v>670</v>
      </c>
      <c r="C194" t="s">
        <v>87</v>
      </c>
      <c r="D194" t="s">
        <v>70</v>
      </c>
      <c r="G194">
        <v>2010</v>
      </c>
      <c r="H194" t="s">
        <v>740</v>
      </c>
      <c r="I194" t="s">
        <v>161</v>
      </c>
      <c r="K194" t="s">
        <v>785</v>
      </c>
      <c r="M194" t="s">
        <v>797</v>
      </c>
    </row>
    <row r="195" spans="1:13" x14ac:dyDescent="0.2">
      <c r="A195">
        <v>9307</v>
      </c>
      <c r="B195" t="s">
        <v>671</v>
      </c>
      <c r="C195" t="s">
        <v>672</v>
      </c>
      <c r="D195" t="s">
        <v>673</v>
      </c>
      <c r="G195">
        <v>2010</v>
      </c>
      <c r="H195" t="s">
        <v>740</v>
      </c>
      <c r="I195" t="s">
        <v>161</v>
      </c>
      <c r="K195" t="s">
        <v>789</v>
      </c>
      <c r="M195" s="2" t="s">
        <v>800</v>
      </c>
    </row>
    <row r="196" spans="1:13" x14ac:dyDescent="0.2">
      <c r="A196">
        <v>9314</v>
      </c>
      <c r="B196" t="s">
        <v>602</v>
      </c>
      <c r="C196" t="s">
        <v>86</v>
      </c>
      <c r="D196" t="s">
        <v>81</v>
      </c>
      <c r="G196">
        <v>2010</v>
      </c>
      <c r="H196" t="s">
        <v>739</v>
      </c>
      <c r="I196" t="s">
        <v>161</v>
      </c>
      <c r="K196" t="s">
        <v>789</v>
      </c>
      <c r="M196" s="2" t="s">
        <v>800</v>
      </c>
    </row>
    <row r="197" spans="1:13" x14ac:dyDescent="0.2">
      <c r="A197">
        <v>9313</v>
      </c>
      <c r="B197" t="s">
        <v>674</v>
      </c>
      <c r="C197" t="s">
        <v>118</v>
      </c>
      <c r="D197" t="s">
        <v>70</v>
      </c>
      <c r="G197">
        <v>2010</v>
      </c>
      <c r="H197" t="s">
        <v>739</v>
      </c>
      <c r="I197" t="s">
        <v>161</v>
      </c>
      <c r="K197" t="s">
        <v>789</v>
      </c>
      <c r="M197" s="2" t="s">
        <v>800</v>
      </c>
    </row>
    <row r="198" spans="1:13" x14ac:dyDescent="0.2">
      <c r="A198">
        <v>7451</v>
      </c>
      <c r="B198" t="s">
        <v>675</v>
      </c>
      <c r="C198" t="s">
        <v>128</v>
      </c>
      <c r="D198" t="s">
        <v>77</v>
      </c>
      <c r="G198">
        <v>2010</v>
      </c>
      <c r="H198" t="s">
        <v>740</v>
      </c>
      <c r="I198" t="s">
        <v>161</v>
      </c>
      <c r="K198" t="s">
        <v>814</v>
      </c>
      <c r="M198" t="s">
        <v>779</v>
      </c>
    </row>
    <row r="199" spans="1:13" x14ac:dyDescent="0.2">
      <c r="A199">
        <v>9373</v>
      </c>
      <c r="B199" t="s">
        <v>676</v>
      </c>
      <c r="C199" t="s">
        <v>677</v>
      </c>
      <c r="D199" t="s">
        <v>678</v>
      </c>
      <c r="G199">
        <v>2010</v>
      </c>
      <c r="H199" t="s">
        <v>739</v>
      </c>
      <c r="I199" t="s">
        <v>161</v>
      </c>
      <c r="K199" t="s">
        <v>785</v>
      </c>
      <c r="M199" t="s">
        <v>797</v>
      </c>
    </row>
    <row r="200" spans="1:13" x14ac:dyDescent="0.2">
      <c r="A200">
        <v>9332</v>
      </c>
      <c r="B200" t="s">
        <v>679</v>
      </c>
      <c r="C200" t="s">
        <v>98</v>
      </c>
      <c r="D200" t="s">
        <v>120</v>
      </c>
      <c r="G200">
        <v>2010</v>
      </c>
      <c r="H200" t="s">
        <v>740</v>
      </c>
      <c r="I200" t="s">
        <v>161</v>
      </c>
      <c r="K200" t="s">
        <v>789</v>
      </c>
      <c r="M200" t="s">
        <v>779</v>
      </c>
    </row>
    <row r="201" spans="1:13" x14ac:dyDescent="0.2">
      <c r="A201">
        <v>9341</v>
      </c>
      <c r="B201" t="s">
        <v>156</v>
      </c>
      <c r="C201" t="s">
        <v>126</v>
      </c>
      <c r="D201" t="s">
        <v>131</v>
      </c>
      <c r="G201">
        <v>2010</v>
      </c>
      <c r="H201" t="s">
        <v>740</v>
      </c>
      <c r="I201" t="s">
        <v>161</v>
      </c>
      <c r="K201" t="s">
        <v>775</v>
      </c>
      <c r="M201" t="s">
        <v>791</v>
      </c>
    </row>
    <row r="202" spans="1:13" x14ac:dyDescent="0.2">
      <c r="A202">
        <v>7332</v>
      </c>
      <c r="B202" t="s">
        <v>680</v>
      </c>
      <c r="C202" t="s">
        <v>116</v>
      </c>
      <c r="D202" t="s">
        <v>77</v>
      </c>
      <c r="G202">
        <v>2010</v>
      </c>
      <c r="H202" t="s">
        <v>31</v>
      </c>
      <c r="I202" t="s">
        <v>161</v>
      </c>
      <c r="K202" t="s">
        <v>804</v>
      </c>
      <c r="M202" t="s">
        <v>168</v>
      </c>
    </row>
    <row r="203" spans="1:13" x14ac:dyDescent="0.2">
      <c r="A203">
        <v>9339</v>
      </c>
      <c r="B203" t="s">
        <v>681</v>
      </c>
      <c r="C203" t="s">
        <v>136</v>
      </c>
      <c r="D203" t="s">
        <v>37</v>
      </c>
      <c r="G203">
        <v>2010</v>
      </c>
      <c r="H203" t="s">
        <v>75</v>
      </c>
      <c r="I203" t="s">
        <v>161</v>
      </c>
      <c r="K203" t="s">
        <v>775</v>
      </c>
      <c r="M203" t="s">
        <v>791</v>
      </c>
    </row>
    <row r="204" spans="1:13" x14ac:dyDescent="0.2">
      <c r="A204">
        <v>7325</v>
      </c>
      <c r="B204" t="s">
        <v>610</v>
      </c>
      <c r="C204" t="s">
        <v>158</v>
      </c>
      <c r="D204" t="s">
        <v>70</v>
      </c>
      <c r="G204">
        <v>2010</v>
      </c>
      <c r="H204" t="s">
        <v>75</v>
      </c>
      <c r="I204" t="s">
        <v>161</v>
      </c>
      <c r="K204" t="s">
        <v>785</v>
      </c>
      <c r="M204" t="s">
        <v>796</v>
      </c>
    </row>
    <row r="205" spans="1:13" x14ac:dyDescent="0.2">
      <c r="A205">
        <v>9308</v>
      </c>
      <c r="B205" t="s">
        <v>682</v>
      </c>
      <c r="C205" t="s">
        <v>65</v>
      </c>
      <c r="D205" t="s">
        <v>71</v>
      </c>
      <c r="G205">
        <v>2011</v>
      </c>
      <c r="H205" t="s">
        <v>740</v>
      </c>
      <c r="I205" t="s">
        <v>161</v>
      </c>
      <c r="K205" t="s">
        <v>789</v>
      </c>
      <c r="M205" s="2" t="s">
        <v>800</v>
      </c>
    </row>
    <row r="206" spans="1:13" x14ac:dyDescent="0.2">
      <c r="A206">
        <v>9315</v>
      </c>
      <c r="B206" t="s">
        <v>683</v>
      </c>
      <c r="C206" t="s">
        <v>483</v>
      </c>
      <c r="D206" t="s">
        <v>107</v>
      </c>
      <c r="G206">
        <v>2011</v>
      </c>
      <c r="H206" t="s">
        <v>740</v>
      </c>
      <c r="I206" t="s">
        <v>161</v>
      </c>
      <c r="K206" t="s">
        <v>789</v>
      </c>
      <c r="M206" t="s">
        <v>779</v>
      </c>
    </row>
    <row r="207" spans="1:13" x14ac:dyDescent="0.2">
      <c r="A207">
        <v>9382</v>
      </c>
      <c r="B207" t="s">
        <v>684</v>
      </c>
      <c r="C207" t="s">
        <v>68</v>
      </c>
      <c r="D207" t="s">
        <v>71</v>
      </c>
      <c r="G207">
        <v>2011</v>
      </c>
      <c r="H207" t="s">
        <v>739</v>
      </c>
      <c r="I207" t="s">
        <v>161</v>
      </c>
      <c r="K207" t="s">
        <v>785</v>
      </c>
      <c r="M207" t="s">
        <v>796</v>
      </c>
    </row>
    <row r="208" spans="1:13" x14ac:dyDescent="0.2">
      <c r="A208">
        <v>9380</v>
      </c>
      <c r="B208" t="s">
        <v>685</v>
      </c>
      <c r="C208" t="s">
        <v>51</v>
      </c>
      <c r="D208" t="s">
        <v>81</v>
      </c>
      <c r="G208">
        <v>2011</v>
      </c>
      <c r="H208" t="s">
        <v>745</v>
      </c>
      <c r="I208" t="s">
        <v>161</v>
      </c>
      <c r="K208" t="s">
        <v>785</v>
      </c>
      <c r="M208" t="s">
        <v>796</v>
      </c>
    </row>
    <row r="209" spans="1:13" x14ac:dyDescent="0.2">
      <c r="A209">
        <v>9377</v>
      </c>
      <c r="B209" t="s">
        <v>686</v>
      </c>
      <c r="C209" t="s">
        <v>687</v>
      </c>
      <c r="D209" t="s">
        <v>67</v>
      </c>
      <c r="G209">
        <v>2011</v>
      </c>
      <c r="H209" t="s">
        <v>745</v>
      </c>
      <c r="I209" t="s">
        <v>161</v>
      </c>
      <c r="K209" t="s">
        <v>785</v>
      </c>
      <c r="M209" t="s">
        <v>796</v>
      </c>
    </row>
    <row r="210" spans="1:13" x14ac:dyDescent="0.2">
      <c r="A210">
        <v>9311</v>
      </c>
      <c r="B210" t="s">
        <v>688</v>
      </c>
      <c r="C210" t="s">
        <v>78</v>
      </c>
      <c r="D210" t="s">
        <v>90</v>
      </c>
      <c r="G210">
        <v>2011</v>
      </c>
      <c r="H210" t="s">
        <v>745</v>
      </c>
      <c r="I210" t="s">
        <v>161</v>
      </c>
      <c r="K210" t="s">
        <v>815</v>
      </c>
      <c r="M210" s="2" t="s">
        <v>800</v>
      </c>
    </row>
    <row r="211" spans="1:13" x14ac:dyDescent="0.2">
      <c r="A211">
        <v>9381</v>
      </c>
      <c r="B211" t="s">
        <v>689</v>
      </c>
      <c r="C211" t="s">
        <v>135</v>
      </c>
      <c r="D211" t="s">
        <v>120</v>
      </c>
      <c r="G211">
        <v>2011</v>
      </c>
      <c r="H211" t="s">
        <v>740</v>
      </c>
      <c r="I211" t="s">
        <v>161</v>
      </c>
      <c r="K211" t="s">
        <v>785</v>
      </c>
      <c r="M211" t="s">
        <v>796</v>
      </c>
    </row>
    <row r="212" spans="1:13" x14ac:dyDescent="0.2">
      <c r="A212">
        <v>9328</v>
      </c>
      <c r="B212" t="s">
        <v>690</v>
      </c>
      <c r="C212" t="s">
        <v>691</v>
      </c>
      <c r="D212" t="s">
        <v>107</v>
      </c>
      <c r="G212">
        <v>2011</v>
      </c>
      <c r="H212" t="s">
        <v>740</v>
      </c>
      <c r="I212" t="s">
        <v>161</v>
      </c>
      <c r="K212" t="s">
        <v>789</v>
      </c>
      <c r="M212" t="s">
        <v>779</v>
      </c>
    </row>
    <row r="213" spans="1:13" x14ac:dyDescent="0.2">
      <c r="A213">
        <v>9379</v>
      </c>
      <c r="B213" t="s">
        <v>692</v>
      </c>
      <c r="C213" t="s">
        <v>88</v>
      </c>
      <c r="D213" t="s">
        <v>49</v>
      </c>
      <c r="G213">
        <v>2011</v>
      </c>
      <c r="H213" t="s">
        <v>745</v>
      </c>
      <c r="I213" t="s">
        <v>161</v>
      </c>
      <c r="K213" t="s">
        <v>785</v>
      </c>
      <c r="M213" t="s">
        <v>796</v>
      </c>
    </row>
    <row r="214" spans="1:13" x14ac:dyDescent="0.2">
      <c r="A214">
        <v>9331</v>
      </c>
      <c r="B214" t="s">
        <v>475</v>
      </c>
      <c r="C214" t="s">
        <v>587</v>
      </c>
      <c r="D214" t="s">
        <v>71</v>
      </c>
      <c r="G214">
        <v>2011</v>
      </c>
      <c r="H214" t="s">
        <v>740</v>
      </c>
      <c r="I214" t="s">
        <v>161</v>
      </c>
      <c r="K214" t="s">
        <v>789</v>
      </c>
      <c r="M214" t="s">
        <v>779</v>
      </c>
    </row>
    <row r="215" spans="1:13" x14ac:dyDescent="0.2">
      <c r="A215">
        <v>9337</v>
      </c>
      <c r="B215" t="s">
        <v>693</v>
      </c>
      <c r="C215" t="s">
        <v>125</v>
      </c>
      <c r="D215" t="s">
        <v>81</v>
      </c>
      <c r="G215">
        <v>2011</v>
      </c>
      <c r="H215" t="s">
        <v>740</v>
      </c>
      <c r="I215" t="s">
        <v>161</v>
      </c>
      <c r="K215" t="s">
        <v>775</v>
      </c>
      <c r="M215" t="s">
        <v>787</v>
      </c>
    </row>
    <row r="216" spans="1:13" x14ac:dyDescent="0.2">
      <c r="A216">
        <v>9387</v>
      </c>
      <c r="B216" t="s">
        <v>694</v>
      </c>
      <c r="C216" t="s">
        <v>48</v>
      </c>
      <c r="D216" t="s">
        <v>122</v>
      </c>
      <c r="G216">
        <v>2011</v>
      </c>
      <c r="H216" t="s">
        <v>740</v>
      </c>
      <c r="I216" t="s">
        <v>161</v>
      </c>
      <c r="K216" t="s">
        <v>804</v>
      </c>
      <c r="M216" t="s">
        <v>805</v>
      </c>
    </row>
    <row r="217" spans="1:13" x14ac:dyDescent="0.2">
      <c r="A217">
        <v>9378</v>
      </c>
      <c r="B217" t="s">
        <v>695</v>
      </c>
      <c r="C217" t="s">
        <v>115</v>
      </c>
      <c r="D217" t="s">
        <v>46</v>
      </c>
      <c r="G217">
        <v>2011</v>
      </c>
      <c r="H217" t="s">
        <v>739</v>
      </c>
      <c r="I217" t="s">
        <v>161</v>
      </c>
      <c r="K217" t="s">
        <v>785</v>
      </c>
      <c r="M217" t="s">
        <v>796</v>
      </c>
    </row>
    <row r="218" spans="1:13" x14ac:dyDescent="0.2">
      <c r="A218">
        <v>9312</v>
      </c>
      <c r="B218" t="s">
        <v>696</v>
      </c>
      <c r="C218" t="s">
        <v>97</v>
      </c>
      <c r="D218" t="s">
        <v>71</v>
      </c>
      <c r="G218">
        <v>2011</v>
      </c>
      <c r="H218" t="s">
        <v>745</v>
      </c>
      <c r="I218" t="s">
        <v>161</v>
      </c>
      <c r="K218" t="s">
        <v>789</v>
      </c>
      <c r="M218" s="2" t="s">
        <v>800</v>
      </c>
    </row>
    <row r="219" spans="1:13" x14ac:dyDescent="0.2">
      <c r="A219">
        <v>9333</v>
      </c>
      <c r="B219" t="s">
        <v>697</v>
      </c>
      <c r="C219" t="s">
        <v>113</v>
      </c>
      <c r="D219" t="s">
        <v>71</v>
      </c>
      <c r="G219">
        <v>2011</v>
      </c>
      <c r="H219" t="s">
        <v>745</v>
      </c>
      <c r="I219" t="s">
        <v>161</v>
      </c>
      <c r="K219" t="s">
        <v>789</v>
      </c>
      <c r="M219" t="s">
        <v>779</v>
      </c>
    </row>
    <row r="220" spans="1:13" x14ac:dyDescent="0.2">
      <c r="A220">
        <v>9343</v>
      </c>
      <c r="B220" t="s">
        <v>698</v>
      </c>
      <c r="C220" t="s">
        <v>115</v>
      </c>
      <c r="D220" t="s">
        <v>30</v>
      </c>
      <c r="G220">
        <v>2011</v>
      </c>
      <c r="H220" t="s">
        <v>740</v>
      </c>
      <c r="I220" t="s">
        <v>161</v>
      </c>
      <c r="K220" t="s">
        <v>775</v>
      </c>
      <c r="M220" t="s">
        <v>791</v>
      </c>
    </row>
    <row r="221" spans="1:13" x14ac:dyDescent="0.2">
      <c r="A221">
        <v>9309</v>
      </c>
      <c r="B221" t="s">
        <v>699</v>
      </c>
      <c r="C221" t="s">
        <v>700</v>
      </c>
      <c r="D221" t="s">
        <v>107</v>
      </c>
      <c r="G221">
        <v>2011</v>
      </c>
      <c r="H221" t="s">
        <v>740</v>
      </c>
      <c r="I221" t="s">
        <v>161</v>
      </c>
      <c r="K221" t="s">
        <v>789</v>
      </c>
      <c r="M221" s="2" t="s">
        <v>800</v>
      </c>
    </row>
    <row r="222" spans="1:13" x14ac:dyDescent="0.2">
      <c r="A222">
        <v>9342</v>
      </c>
      <c r="B222" t="s">
        <v>701</v>
      </c>
      <c r="C222" t="s">
        <v>94</v>
      </c>
      <c r="D222" t="s">
        <v>81</v>
      </c>
      <c r="G222">
        <v>2011</v>
      </c>
      <c r="H222" t="s">
        <v>740</v>
      </c>
      <c r="I222" t="s">
        <v>161</v>
      </c>
      <c r="K222" t="s">
        <v>775</v>
      </c>
      <c r="M222" t="s">
        <v>791</v>
      </c>
    </row>
    <row r="223" spans="1:13" x14ac:dyDescent="0.2">
      <c r="A223">
        <v>9352</v>
      </c>
      <c r="B223" t="s">
        <v>609</v>
      </c>
      <c r="C223" t="s">
        <v>127</v>
      </c>
      <c r="G223">
        <v>2011</v>
      </c>
      <c r="H223" t="s">
        <v>740</v>
      </c>
      <c r="I223" t="s">
        <v>161</v>
      </c>
      <c r="K223" t="s">
        <v>789</v>
      </c>
      <c r="M223" t="s">
        <v>800</v>
      </c>
    </row>
    <row r="224" spans="1:13" x14ac:dyDescent="0.2">
      <c r="A224">
        <v>9376</v>
      </c>
      <c r="B224" t="s">
        <v>626</v>
      </c>
      <c r="C224" t="s">
        <v>136</v>
      </c>
      <c r="D224" t="s">
        <v>81</v>
      </c>
      <c r="G224">
        <v>2011</v>
      </c>
      <c r="H224" t="s">
        <v>739</v>
      </c>
      <c r="I224" t="s">
        <v>161</v>
      </c>
      <c r="K224" t="s">
        <v>785</v>
      </c>
      <c r="M224" t="s">
        <v>782</v>
      </c>
    </row>
    <row r="225" spans="1:13" x14ac:dyDescent="0.2">
      <c r="A225">
        <v>4829</v>
      </c>
      <c r="B225" t="s">
        <v>702</v>
      </c>
      <c r="C225" t="s">
        <v>140</v>
      </c>
      <c r="D225" t="s">
        <v>70</v>
      </c>
      <c r="G225">
        <v>2006</v>
      </c>
      <c r="H225" t="s">
        <v>31</v>
      </c>
      <c r="I225" t="s">
        <v>816</v>
      </c>
      <c r="K225" t="s">
        <v>817</v>
      </c>
      <c r="M225" t="s">
        <v>818</v>
      </c>
    </row>
    <row r="226" spans="1:13" x14ac:dyDescent="0.2">
      <c r="A226">
        <v>9323</v>
      </c>
      <c r="B226" t="s">
        <v>703</v>
      </c>
      <c r="C226" t="s">
        <v>138</v>
      </c>
      <c r="D226" t="s">
        <v>67</v>
      </c>
      <c r="G226">
        <v>2007</v>
      </c>
      <c r="H226" t="s">
        <v>75</v>
      </c>
      <c r="I226" t="s">
        <v>816</v>
      </c>
      <c r="K226" t="s">
        <v>817</v>
      </c>
      <c r="M226" t="s">
        <v>819</v>
      </c>
    </row>
    <row r="227" spans="1:13" x14ac:dyDescent="0.2">
      <c r="A227">
        <v>5436</v>
      </c>
      <c r="B227" t="s">
        <v>514</v>
      </c>
      <c r="C227" t="s">
        <v>121</v>
      </c>
      <c r="D227" t="s">
        <v>80</v>
      </c>
      <c r="G227">
        <v>2007</v>
      </c>
      <c r="H227" t="s">
        <v>75</v>
      </c>
      <c r="I227" t="s">
        <v>816</v>
      </c>
      <c r="K227" t="s">
        <v>817</v>
      </c>
      <c r="M227" t="s">
        <v>820</v>
      </c>
    </row>
    <row r="228" spans="1:13" x14ac:dyDescent="0.2">
      <c r="A228">
        <v>5443</v>
      </c>
      <c r="B228" t="s">
        <v>704</v>
      </c>
      <c r="C228" t="s">
        <v>146</v>
      </c>
      <c r="D228" t="s">
        <v>49</v>
      </c>
      <c r="G228">
        <v>2007</v>
      </c>
      <c r="H228" t="s">
        <v>75</v>
      </c>
      <c r="I228" t="s">
        <v>816</v>
      </c>
      <c r="K228" t="s">
        <v>817</v>
      </c>
      <c r="M228" t="s">
        <v>821</v>
      </c>
    </row>
    <row r="229" spans="1:13" x14ac:dyDescent="0.2">
      <c r="A229">
        <v>9325</v>
      </c>
      <c r="B229" t="s">
        <v>705</v>
      </c>
      <c r="C229" t="s">
        <v>598</v>
      </c>
      <c r="D229" t="s">
        <v>101</v>
      </c>
      <c r="G229">
        <v>2008</v>
      </c>
      <c r="H229" t="s">
        <v>745</v>
      </c>
      <c r="I229" t="s">
        <v>816</v>
      </c>
      <c r="K229" t="s">
        <v>817</v>
      </c>
      <c r="M229" t="s">
        <v>819</v>
      </c>
    </row>
    <row r="230" spans="1:13" x14ac:dyDescent="0.2">
      <c r="A230">
        <v>6536</v>
      </c>
      <c r="B230" t="s">
        <v>706</v>
      </c>
      <c r="C230" t="s">
        <v>154</v>
      </c>
      <c r="D230" t="s">
        <v>80</v>
      </c>
      <c r="G230">
        <v>2008</v>
      </c>
      <c r="H230" t="s">
        <v>31</v>
      </c>
      <c r="I230" t="s">
        <v>816</v>
      </c>
      <c r="K230" t="s">
        <v>817</v>
      </c>
      <c r="M230" t="s">
        <v>820</v>
      </c>
    </row>
    <row r="231" spans="1:13" x14ac:dyDescent="0.2">
      <c r="A231">
        <v>7438</v>
      </c>
      <c r="B231" t="s">
        <v>707</v>
      </c>
      <c r="C231" t="s">
        <v>117</v>
      </c>
      <c r="D231" t="s">
        <v>107</v>
      </c>
      <c r="G231">
        <v>2008</v>
      </c>
      <c r="H231" t="s">
        <v>745</v>
      </c>
      <c r="I231" t="s">
        <v>816</v>
      </c>
      <c r="K231" t="s">
        <v>817</v>
      </c>
      <c r="M231" t="s">
        <v>822</v>
      </c>
    </row>
    <row r="232" spans="1:13" x14ac:dyDescent="0.2">
      <c r="A232">
        <v>5973</v>
      </c>
      <c r="B232" t="s">
        <v>708</v>
      </c>
      <c r="C232" t="s">
        <v>483</v>
      </c>
      <c r="D232" t="s">
        <v>166</v>
      </c>
      <c r="G232">
        <v>2008</v>
      </c>
      <c r="H232" t="s">
        <v>75</v>
      </c>
      <c r="I232" t="s">
        <v>816</v>
      </c>
      <c r="K232" t="s">
        <v>817</v>
      </c>
      <c r="M232" t="s">
        <v>823</v>
      </c>
    </row>
    <row r="233" spans="1:13" x14ac:dyDescent="0.2">
      <c r="A233">
        <v>5968</v>
      </c>
      <c r="B233" t="s">
        <v>92</v>
      </c>
      <c r="C233" t="s">
        <v>154</v>
      </c>
      <c r="D233" t="s">
        <v>640</v>
      </c>
      <c r="G233">
        <v>2008</v>
      </c>
      <c r="H233" t="s">
        <v>31</v>
      </c>
      <c r="I233" t="s">
        <v>816</v>
      </c>
      <c r="K233" t="s">
        <v>817</v>
      </c>
      <c r="M233" t="s">
        <v>821</v>
      </c>
    </row>
    <row r="234" spans="1:13" x14ac:dyDescent="0.2">
      <c r="A234">
        <v>5969</v>
      </c>
      <c r="B234" t="s">
        <v>92</v>
      </c>
      <c r="C234" t="s">
        <v>62</v>
      </c>
      <c r="D234" t="s">
        <v>640</v>
      </c>
      <c r="G234">
        <v>2008</v>
      </c>
      <c r="H234" t="s">
        <v>31</v>
      </c>
      <c r="I234" t="s">
        <v>816</v>
      </c>
      <c r="K234" t="s">
        <v>817</v>
      </c>
      <c r="M234" t="s">
        <v>821</v>
      </c>
    </row>
    <row r="235" spans="1:13" x14ac:dyDescent="0.2">
      <c r="A235">
        <v>5970</v>
      </c>
      <c r="B235" t="s">
        <v>709</v>
      </c>
      <c r="C235" t="s">
        <v>710</v>
      </c>
      <c r="D235" t="s">
        <v>90</v>
      </c>
      <c r="G235">
        <v>2008</v>
      </c>
      <c r="H235" t="s">
        <v>31</v>
      </c>
      <c r="I235" t="s">
        <v>816</v>
      </c>
      <c r="K235" t="s">
        <v>817</v>
      </c>
      <c r="M235" t="s">
        <v>822</v>
      </c>
    </row>
    <row r="236" spans="1:13" x14ac:dyDescent="0.2">
      <c r="A236">
        <v>7428</v>
      </c>
      <c r="B236" t="s">
        <v>711</v>
      </c>
      <c r="C236" t="s">
        <v>164</v>
      </c>
      <c r="D236" t="s">
        <v>81</v>
      </c>
      <c r="G236">
        <v>2009</v>
      </c>
      <c r="H236" t="s">
        <v>745</v>
      </c>
      <c r="I236" t="s">
        <v>816</v>
      </c>
      <c r="K236" t="s">
        <v>817</v>
      </c>
      <c r="M236" t="s">
        <v>824</v>
      </c>
    </row>
    <row r="237" spans="1:13" x14ac:dyDescent="0.2">
      <c r="A237">
        <v>6538</v>
      </c>
      <c r="B237" t="s">
        <v>712</v>
      </c>
      <c r="C237" t="s">
        <v>83</v>
      </c>
      <c r="D237" t="s">
        <v>95</v>
      </c>
      <c r="G237">
        <v>2009</v>
      </c>
      <c r="H237" t="s">
        <v>75</v>
      </c>
      <c r="I237" t="s">
        <v>816</v>
      </c>
      <c r="K237" t="s">
        <v>817</v>
      </c>
      <c r="M237" t="s">
        <v>821</v>
      </c>
    </row>
    <row r="238" spans="1:13" x14ac:dyDescent="0.2">
      <c r="A238">
        <v>7432</v>
      </c>
      <c r="B238" t="s">
        <v>713</v>
      </c>
      <c r="C238" t="s">
        <v>73</v>
      </c>
      <c r="D238" t="s">
        <v>81</v>
      </c>
      <c r="G238">
        <v>2009</v>
      </c>
      <c r="H238" t="s">
        <v>75</v>
      </c>
      <c r="I238" t="s">
        <v>816</v>
      </c>
      <c r="K238" t="s">
        <v>817</v>
      </c>
      <c r="M238" t="s">
        <v>822</v>
      </c>
    </row>
    <row r="239" spans="1:13" x14ac:dyDescent="0.2">
      <c r="A239">
        <v>7437</v>
      </c>
      <c r="B239" t="s">
        <v>714</v>
      </c>
      <c r="C239" t="s">
        <v>65</v>
      </c>
      <c r="D239" t="s">
        <v>107</v>
      </c>
      <c r="G239">
        <v>2009</v>
      </c>
      <c r="H239" t="s">
        <v>75</v>
      </c>
      <c r="I239" t="s">
        <v>816</v>
      </c>
      <c r="K239" t="s">
        <v>825</v>
      </c>
      <c r="M239" t="s">
        <v>826</v>
      </c>
    </row>
    <row r="240" spans="1:13" x14ac:dyDescent="0.2">
      <c r="A240">
        <v>9317</v>
      </c>
      <c r="B240" t="s">
        <v>715</v>
      </c>
      <c r="C240" t="s">
        <v>94</v>
      </c>
      <c r="D240" t="s">
        <v>30</v>
      </c>
      <c r="G240">
        <v>2009</v>
      </c>
      <c r="H240" t="s">
        <v>745</v>
      </c>
      <c r="I240" t="s">
        <v>816</v>
      </c>
      <c r="K240" t="s">
        <v>817</v>
      </c>
      <c r="M240" t="s">
        <v>821</v>
      </c>
    </row>
    <row r="241" spans="1:13" x14ac:dyDescent="0.2">
      <c r="A241">
        <v>6535</v>
      </c>
      <c r="B241" t="s">
        <v>716</v>
      </c>
      <c r="C241" t="s">
        <v>68</v>
      </c>
      <c r="D241" t="s">
        <v>95</v>
      </c>
      <c r="G241">
        <v>2009</v>
      </c>
      <c r="H241" t="s">
        <v>75</v>
      </c>
      <c r="I241" t="s">
        <v>816</v>
      </c>
      <c r="K241" t="s">
        <v>817</v>
      </c>
      <c r="M241" t="s">
        <v>823</v>
      </c>
    </row>
    <row r="242" spans="1:13" x14ac:dyDescent="0.2">
      <c r="A242">
        <v>7430</v>
      </c>
      <c r="B242" t="s">
        <v>717</v>
      </c>
      <c r="C242" t="s">
        <v>36</v>
      </c>
      <c r="D242" t="s">
        <v>66</v>
      </c>
      <c r="G242">
        <v>2009</v>
      </c>
      <c r="H242" t="s">
        <v>31</v>
      </c>
      <c r="I242" t="s">
        <v>816</v>
      </c>
      <c r="K242" t="s">
        <v>817</v>
      </c>
      <c r="M242" t="s">
        <v>819</v>
      </c>
    </row>
    <row r="243" spans="1:13" x14ac:dyDescent="0.2">
      <c r="A243">
        <v>7427</v>
      </c>
      <c r="B243" t="s">
        <v>718</v>
      </c>
      <c r="C243" t="s">
        <v>83</v>
      </c>
      <c r="D243" t="s">
        <v>719</v>
      </c>
      <c r="G243">
        <v>2009</v>
      </c>
      <c r="H243" t="s">
        <v>75</v>
      </c>
      <c r="I243" t="s">
        <v>816</v>
      </c>
      <c r="K243" t="s">
        <v>825</v>
      </c>
      <c r="M243" t="s">
        <v>826</v>
      </c>
    </row>
    <row r="244" spans="1:13" x14ac:dyDescent="0.2">
      <c r="A244">
        <v>9316</v>
      </c>
      <c r="B244" t="s">
        <v>720</v>
      </c>
      <c r="C244" t="s">
        <v>598</v>
      </c>
      <c r="D244" t="s">
        <v>81</v>
      </c>
      <c r="G244">
        <v>2010</v>
      </c>
      <c r="H244" t="s">
        <v>745</v>
      </c>
      <c r="I244" t="s">
        <v>816</v>
      </c>
      <c r="K244" t="s">
        <v>817</v>
      </c>
      <c r="M244" t="s">
        <v>821</v>
      </c>
    </row>
    <row r="245" spans="1:13" x14ac:dyDescent="0.2">
      <c r="A245">
        <v>9318</v>
      </c>
      <c r="B245" t="s">
        <v>721</v>
      </c>
      <c r="C245" t="s">
        <v>83</v>
      </c>
      <c r="D245" t="s">
        <v>722</v>
      </c>
      <c r="G245">
        <v>2010</v>
      </c>
      <c r="H245" t="s">
        <v>745</v>
      </c>
      <c r="I245" t="s">
        <v>816</v>
      </c>
      <c r="K245" t="s">
        <v>817</v>
      </c>
      <c r="M245" t="s">
        <v>819</v>
      </c>
    </row>
    <row r="246" spans="1:13" x14ac:dyDescent="0.2">
      <c r="A246">
        <v>9326</v>
      </c>
      <c r="B246" t="s">
        <v>723</v>
      </c>
      <c r="C246" t="s">
        <v>51</v>
      </c>
      <c r="D246" t="s">
        <v>30</v>
      </c>
      <c r="G246">
        <v>2010</v>
      </c>
      <c r="H246" t="s">
        <v>745</v>
      </c>
      <c r="I246" t="s">
        <v>816</v>
      </c>
      <c r="K246" t="s">
        <v>827</v>
      </c>
      <c r="M246" t="s">
        <v>828</v>
      </c>
    </row>
    <row r="247" spans="1:13" x14ac:dyDescent="0.2">
      <c r="A247">
        <v>9347</v>
      </c>
      <c r="B247" t="s">
        <v>724</v>
      </c>
      <c r="C247" t="s">
        <v>48</v>
      </c>
      <c r="D247" t="s">
        <v>49</v>
      </c>
      <c r="G247">
        <v>2010</v>
      </c>
      <c r="H247" t="s">
        <v>745</v>
      </c>
      <c r="I247" t="s">
        <v>816</v>
      </c>
      <c r="K247" t="s">
        <v>817</v>
      </c>
      <c r="M247" t="s">
        <v>818</v>
      </c>
    </row>
    <row r="248" spans="1:13" x14ac:dyDescent="0.2">
      <c r="A248">
        <v>7433</v>
      </c>
      <c r="B248" t="s">
        <v>725</v>
      </c>
      <c r="C248" t="s">
        <v>481</v>
      </c>
      <c r="D248" t="s">
        <v>535</v>
      </c>
      <c r="G248">
        <v>2010</v>
      </c>
      <c r="H248" t="s">
        <v>75</v>
      </c>
      <c r="I248" t="s">
        <v>816</v>
      </c>
      <c r="K248" s="2" t="s">
        <v>829</v>
      </c>
      <c r="M248" t="s">
        <v>824</v>
      </c>
    </row>
    <row r="249" spans="1:13" x14ac:dyDescent="0.2">
      <c r="A249">
        <v>9349</v>
      </c>
      <c r="B249" t="s">
        <v>726</v>
      </c>
      <c r="C249" t="s">
        <v>86</v>
      </c>
      <c r="D249" t="s">
        <v>81</v>
      </c>
      <c r="G249">
        <v>2010</v>
      </c>
      <c r="H249" t="s">
        <v>745</v>
      </c>
      <c r="I249" t="s">
        <v>816</v>
      </c>
      <c r="K249" t="s">
        <v>817</v>
      </c>
      <c r="M249" t="s">
        <v>819</v>
      </c>
    </row>
    <row r="250" spans="1:13" x14ac:dyDescent="0.2">
      <c r="A250">
        <v>7434</v>
      </c>
      <c r="B250" t="s">
        <v>727</v>
      </c>
      <c r="C250" t="s">
        <v>133</v>
      </c>
      <c r="D250" t="s">
        <v>728</v>
      </c>
      <c r="G250">
        <v>2010</v>
      </c>
      <c r="H250" t="s">
        <v>745</v>
      </c>
      <c r="I250" t="s">
        <v>816</v>
      </c>
      <c r="K250" t="s">
        <v>817</v>
      </c>
      <c r="M250" t="s">
        <v>824</v>
      </c>
    </row>
    <row r="251" spans="1:13" x14ac:dyDescent="0.2">
      <c r="A251">
        <v>9320</v>
      </c>
      <c r="B251" t="s">
        <v>729</v>
      </c>
      <c r="C251" t="s">
        <v>93</v>
      </c>
      <c r="D251" t="s">
        <v>80</v>
      </c>
      <c r="G251">
        <v>2010</v>
      </c>
      <c r="H251" t="s">
        <v>745</v>
      </c>
      <c r="I251" t="s">
        <v>816</v>
      </c>
      <c r="K251" t="s">
        <v>817</v>
      </c>
      <c r="M251" s="2" t="s">
        <v>823</v>
      </c>
    </row>
    <row r="252" spans="1:13" x14ac:dyDescent="0.2">
      <c r="A252">
        <v>9351</v>
      </c>
      <c r="B252" t="s">
        <v>730</v>
      </c>
      <c r="C252" t="s">
        <v>82</v>
      </c>
      <c r="D252" t="s">
        <v>149</v>
      </c>
      <c r="G252">
        <v>2010</v>
      </c>
      <c r="H252" t="s">
        <v>745</v>
      </c>
      <c r="I252" t="s">
        <v>816</v>
      </c>
      <c r="K252" t="s">
        <v>817</v>
      </c>
      <c r="M252" t="s">
        <v>821</v>
      </c>
    </row>
    <row r="253" spans="1:13" x14ac:dyDescent="0.2">
      <c r="A253">
        <v>9322</v>
      </c>
      <c r="B253" t="s">
        <v>731</v>
      </c>
      <c r="C253" t="s">
        <v>58</v>
      </c>
      <c r="D253" t="s">
        <v>511</v>
      </c>
      <c r="G253">
        <v>2011</v>
      </c>
      <c r="H253" t="s">
        <v>745</v>
      </c>
      <c r="I253" t="s">
        <v>816</v>
      </c>
      <c r="K253" t="s">
        <v>817</v>
      </c>
      <c r="M253" s="2" t="s">
        <v>823</v>
      </c>
    </row>
    <row r="254" spans="1:13" x14ac:dyDescent="0.2">
      <c r="A254">
        <v>9324</v>
      </c>
      <c r="B254" t="s">
        <v>732</v>
      </c>
      <c r="C254" t="s">
        <v>65</v>
      </c>
      <c r="D254" t="s">
        <v>476</v>
      </c>
      <c r="G254">
        <v>2011</v>
      </c>
      <c r="H254" t="s">
        <v>75</v>
      </c>
      <c r="I254" t="s">
        <v>816</v>
      </c>
      <c r="K254" t="s">
        <v>817</v>
      </c>
      <c r="M254" t="s">
        <v>819</v>
      </c>
    </row>
    <row r="255" spans="1:13" x14ac:dyDescent="0.2">
      <c r="A255">
        <v>9348</v>
      </c>
      <c r="B255" t="s">
        <v>733</v>
      </c>
      <c r="C255" t="s">
        <v>117</v>
      </c>
      <c r="D255" t="s">
        <v>81</v>
      </c>
      <c r="G255">
        <v>2011</v>
      </c>
      <c r="H255" t="s">
        <v>745</v>
      </c>
      <c r="I255" t="s">
        <v>816</v>
      </c>
      <c r="K255" t="s">
        <v>817</v>
      </c>
      <c r="M255" t="s">
        <v>822</v>
      </c>
    </row>
    <row r="256" spans="1:13" x14ac:dyDescent="0.2">
      <c r="A256">
        <v>9319</v>
      </c>
      <c r="B256" t="s">
        <v>733</v>
      </c>
      <c r="C256" t="s">
        <v>135</v>
      </c>
      <c r="D256" t="s">
        <v>81</v>
      </c>
      <c r="G256">
        <v>2011</v>
      </c>
      <c r="H256" t="s">
        <v>745</v>
      </c>
      <c r="I256" t="s">
        <v>816</v>
      </c>
      <c r="K256" t="s">
        <v>817</v>
      </c>
      <c r="M256" s="2" t="s">
        <v>823</v>
      </c>
    </row>
    <row r="257" spans="1:13" x14ac:dyDescent="0.2">
      <c r="A257">
        <v>9350</v>
      </c>
      <c r="B257" t="s">
        <v>658</v>
      </c>
      <c r="C257" t="s">
        <v>124</v>
      </c>
      <c r="D257" t="s">
        <v>107</v>
      </c>
      <c r="G257">
        <v>2011</v>
      </c>
      <c r="H257" t="s">
        <v>745</v>
      </c>
      <c r="I257" t="s">
        <v>816</v>
      </c>
      <c r="K257" t="s">
        <v>817</v>
      </c>
      <c r="M257" t="s">
        <v>822</v>
      </c>
    </row>
    <row r="258" spans="1:13" x14ac:dyDescent="0.2">
      <c r="A258">
        <v>9321</v>
      </c>
      <c r="B258" t="s">
        <v>670</v>
      </c>
      <c r="C258" t="s">
        <v>148</v>
      </c>
      <c r="D258" t="s">
        <v>130</v>
      </c>
      <c r="G258">
        <v>2012</v>
      </c>
      <c r="H258" t="s">
        <v>75</v>
      </c>
      <c r="I258" t="s">
        <v>816</v>
      </c>
      <c r="K258" t="s">
        <v>817</v>
      </c>
      <c r="M258" s="2" t="s">
        <v>823</v>
      </c>
    </row>
  </sheetData>
  <pageMargins left="0.7" right="0.7" top="0.75" bottom="0.75" header="0.51180599999999998" footer="0.51180599999999998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93"/>
  <sheetViews>
    <sheetView zoomScale="140" workbookViewId="0">
      <selection sqref="A1:E1"/>
    </sheetView>
  </sheetViews>
  <sheetFormatPr defaultColWidth="9.28515625" defaultRowHeight="15" customHeight="1" x14ac:dyDescent="0.2"/>
  <cols>
    <col min="1" max="1" width="9.7109375" style="3" customWidth="1"/>
    <col min="2" max="2" width="7.5703125" style="4" customWidth="1"/>
    <col min="3" max="3" width="25.28515625" style="4" customWidth="1"/>
    <col min="4" max="4" width="6.7109375" style="3" customWidth="1"/>
    <col min="5" max="5" width="42" style="4" customWidth="1"/>
    <col min="6" max="257" width="9.28515625" style="4" customWidth="1"/>
  </cols>
  <sheetData>
    <row r="1" spans="1:5" ht="15.75" x14ac:dyDescent="0.2">
      <c r="A1" s="94" t="s">
        <v>830</v>
      </c>
      <c r="B1" s="94"/>
      <c r="C1" s="94"/>
      <c r="D1" s="94"/>
      <c r="E1" s="94"/>
    </row>
    <row r="2" spans="1:5" x14ac:dyDescent="0.2">
      <c r="A2" s="6" t="s">
        <v>172</v>
      </c>
      <c r="B2" s="7">
        <v>0.375</v>
      </c>
      <c r="C2" s="8" t="s">
        <v>173</v>
      </c>
      <c r="D2" s="95" t="s">
        <v>174</v>
      </c>
      <c r="E2" s="95"/>
    </row>
    <row r="3" spans="1:5" x14ac:dyDescent="0.2">
      <c r="A3" s="9" t="s">
        <v>175</v>
      </c>
      <c r="B3" s="8" t="s">
        <v>176</v>
      </c>
      <c r="C3" s="8"/>
      <c r="D3" s="8"/>
      <c r="E3" s="8"/>
    </row>
    <row r="4" spans="1:5" x14ac:dyDescent="0.2">
      <c r="A4" s="1" t="s">
        <v>177</v>
      </c>
      <c r="B4" s="1" t="s">
        <v>1</v>
      </c>
      <c r="C4" s="1" t="s">
        <v>178</v>
      </c>
      <c r="D4" s="1" t="s">
        <v>179</v>
      </c>
      <c r="E4" s="1" t="s">
        <v>180</v>
      </c>
    </row>
    <row r="5" spans="1:5" x14ac:dyDescent="0.2">
      <c r="A5" s="1">
        <v>1</v>
      </c>
      <c r="B5">
        <v>9446</v>
      </c>
      <c r="C5" s="10" t="str">
        <f>VLOOKUP(B5,Лист1!$A$2:$M$63190,2,0)&amp;" "&amp;VLOOKUP(B5,Лист1!$A$2:$M$63190,3,0)</f>
        <v>Канин Ярослав</v>
      </c>
      <c r="D5" s="11">
        <f>VLOOKUP(B5,Лист1!$A$2:$M$63190,7,0)</f>
        <v>2010</v>
      </c>
      <c r="E5" s="12" t="str">
        <f>VLOOKUP(B5,Лист1!$A$2:$M$63190,9,0)&amp;IF((VLOOKUP(B5,Лист1!$A$2:$M$63190,10,0))&lt;&gt;0,"/"&amp;VLOOKUP(B5,Лист1!$A$2:$M$63190,10,0),"")</f>
        <v>Алтайский край</v>
      </c>
    </row>
    <row r="6" spans="1:5" x14ac:dyDescent="0.2">
      <c r="A6" s="1">
        <v>2</v>
      </c>
      <c r="B6">
        <v>1484</v>
      </c>
      <c r="C6" s="10" t="e">
        <f>VLOOKUP(B6,Лист1!$A$2:$M$63190,2,0)&amp;" "&amp;VLOOKUP(B6,Лист1!$A$2:$M$63190,3,0)</f>
        <v>#N/A</v>
      </c>
      <c r="D6" s="11" t="e">
        <f>VLOOKUP(B6,Лист1!$A$2:$M$63190,7,0)</f>
        <v>#N/A</v>
      </c>
      <c r="E6" s="12" t="e">
        <f>VLOOKUP(B6,Лист1!$A$2:$M$63190,9,0)&amp;IF((VLOOKUP(B6,Лист1!$A$2:$M$63190,10,0))&lt;&gt;0,"/"&amp;VLOOKUP(B6,Лист1!$A$2:$M$63190,10,0),"")</f>
        <v>#N/A</v>
      </c>
    </row>
    <row r="7" spans="1:5" x14ac:dyDescent="0.2">
      <c r="A7" s="1">
        <v>3</v>
      </c>
      <c r="B7">
        <v>924</v>
      </c>
      <c r="C7" s="10" t="e">
        <f>VLOOKUP(B7,Лист1!$A$2:$M$63190,2,0)&amp;" "&amp;VLOOKUP(B7,Лист1!$A$2:$M$63190,3,0)</f>
        <v>#N/A</v>
      </c>
      <c r="D7" s="11" t="e">
        <f>VLOOKUP(B7,Лист1!$A$2:$M$63190,7,0)</f>
        <v>#N/A</v>
      </c>
      <c r="E7" s="12" t="e">
        <f>VLOOKUP(B7,Лист1!$A$2:$M$63190,9,0)&amp;IF((VLOOKUP(B7,Лист1!$A$2:$M$63190,10,0))&lt;&gt;0,"/"&amp;VLOOKUP(B7,Лист1!$A$2:$M$63190,10,0),"")</f>
        <v>#N/A</v>
      </c>
    </row>
    <row r="8" spans="1:5" x14ac:dyDescent="0.2">
      <c r="A8" s="1">
        <v>4</v>
      </c>
      <c r="B8">
        <v>2000</v>
      </c>
      <c r="C8" s="10" t="e">
        <f>VLOOKUP(B8,Лист1!$A$2:$M$63190,2,0)&amp;" "&amp;VLOOKUP(B8,Лист1!$A$2:$M$63190,3,0)</f>
        <v>#N/A</v>
      </c>
      <c r="D8" s="11" t="e">
        <f>VLOOKUP(B8,Лист1!$A$2:$M$63190,7,0)</f>
        <v>#N/A</v>
      </c>
      <c r="E8" s="12" t="e">
        <f>VLOOKUP(B8,Лист1!$A$2:$M$63190,9,0)&amp;IF((VLOOKUP(B8,Лист1!$A$2:$M$63190,10,0))&lt;&gt;0,"/"&amp;VLOOKUP(B8,Лист1!$A$2:$M$63190,10,0),"")</f>
        <v>#N/A</v>
      </c>
    </row>
    <row r="9" spans="1:5" x14ac:dyDescent="0.2">
      <c r="A9" s="1">
        <v>5</v>
      </c>
      <c r="B9">
        <v>2770</v>
      </c>
      <c r="C9" s="10" t="e">
        <f>VLOOKUP(B9,Лист1!$A$2:$M$63190,2,0)&amp;" "&amp;VLOOKUP(B9,Лист1!$A$2:$M$63190,3,0)</f>
        <v>#N/A</v>
      </c>
      <c r="D9" s="11" t="e">
        <f>VLOOKUP(B9,Лист1!$A$2:$M$63190,7,0)</f>
        <v>#N/A</v>
      </c>
      <c r="E9" s="12" t="e">
        <f>VLOOKUP(B9,Лист1!$A$2:$M$63190,9,0)&amp;IF((VLOOKUP(B9,Лист1!$A$2:$M$63190,10,0))&lt;&gt;0,"/"&amp;VLOOKUP(B9,Лист1!$A$2:$M$63190,10,0),"")</f>
        <v>#N/A</v>
      </c>
    </row>
    <row r="10" spans="1:5" x14ac:dyDescent="0.2">
      <c r="A10" s="1">
        <v>6</v>
      </c>
      <c r="B10">
        <v>2685</v>
      </c>
      <c r="C10" s="10" t="e">
        <f>VLOOKUP(B10,Лист1!$A$2:$M$63190,2,0)&amp;" "&amp;VLOOKUP(B10,Лист1!$A$2:$M$63190,3,0)</f>
        <v>#N/A</v>
      </c>
      <c r="D10" s="11" t="e">
        <f>VLOOKUP(B10,Лист1!$A$2:$M$63190,7,0)</f>
        <v>#N/A</v>
      </c>
      <c r="E10" s="12" t="e">
        <f>VLOOKUP(B10,Лист1!$A$2:$M$63190,9,0)&amp;IF((VLOOKUP(B10,Лист1!$A$2:$M$63190,10,0))&lt;&gt;0,"/"&amp;VLOOKUP(B10,Лист1!$A$2:$M$63190,10,0),"")</f>
        <v>#N/A</v>
      </c>
    </row>
    <row r="11" spans="1:5" x14ac:dyDescent="0.2">
      <c r="A11" s="1">
        <v>7</v>
      </c>
      <c r="B11">
        <v>303</v>
      </c>
      <c r="C11" s="10" t="e">
        <f>VLOOKUP(B11,Лист1!$A$2:$M$63190,2,0)&amp;" "&amp;VLOOKUP(B11,Лист1!$A$2:$M$63190,3,0)</f>
        <v>#N/A</v>
      </c>
      <c r="D11" s="11" t="e">
        <f>VLOOKUP(B11,Лист1!$A$2:$M$63190,7,0)</f>
        <v>#N/A</v>
      </c>
      <c r="E11" s="12" t="e">
        <f>VLOOKUP(B11,Лист1!$A$2:$M$63190,9,0)&amp;IF((VLOOKUP(B11,Лист1!$A$2:$M$63190,10,0))&lt;&gt;0,"/"&amp;VLOOKUP(B11,Лист1!$A$2:$M$63190,10,0),"")</f>
        <v>#N/A</v>
      </c>
    </row>
    <row r="12" spans="1:5" x14ac:dyDescent="0.2">
      <c r="A12" s="1">
        <v>8</v>
      </c>
      <c r="B12">
        <v>312</v>
      </c>
      <c r="C12" s="10" t="e">
        <f>VLOOKUP(B12,Лист1!$A$2:$M$63190,2,0)&amp;" "&amp;VLOOKUP(B12,Лист1!$A$2:$M$63190,3,0)</f>
        <v>#N/A</v>
      </c>
      <c r="D12" s="11" t="e">
        <f>VLOOKUP(B12,Лист1!$A$2:$M$63190,7,0)</f>
        <v>#N/A</v>
      </c>
      <c r="E12" s="12" t="e">
        <f>VLOOKUP(B12,Лист1!$A$2:$M$63190,9,0)&amp;IF((VLOOKUP(B12,Лист1!$A$2:$M$63190,10,0))&lt;&gt;0,"/"&amp;VLOOKUP(B12,Лист1!$A$2:$M$63190,10,0),"")</f>
        <v>#N/A</v>
      </c>
    </row>
    <row r="13" spans="1:5" x14ac:dyDescent="0.2">
      <c r="A13" s="1">
        <v>9</v>
      </c>
      <c r="B13">
        <v>3131</v>
      </c>
      <c r="C13" s="10" t="e">
        <f>VLOOKUP(B13,Лист1!$A$2:$M$63190,2,0)&amp;" "&amp;VLOOKUP(B13,Лист1!$A$2:$M$63190,3,0)</f>
        <v>#N/A</v>
      </c>
      <c r="D13" s="11" t="e">
        <f>VLOOKUP(B13,Лист1!$A$2:$M$63190,7,0)</f>
        <v>#N/A</v>
      </c>
      <c r="E13" s="12" t="e">
        <f>VLOOKUP(B13,Лист1!$A$2:$M$63190,9,0)&amp;IF((VLOOKUP(B13,Лист1!$A$2:$M$63190,10,0))&lt;&gt;0,"/"&amp;VLOOKUP(B13,Лист1!$A$2:$M$63190,10,0),"")</f>
        <v>#N/A</v>
      </c>
    </row>
    <row r="14" spans="1:5" ht="15.6" customHeight="1" x14ac:dyDescent="0.2">
      <c r="A14" s="6" t="s">
        <v>181</v>
      </c>
      <c r="B14" s="7">
        <v>0.37847222222222227</v>
      </c>
      <c r="C14" s="8" t="s">
        <v>182</v>
      </c>
      <c r="D14" s="95"/>
      <c r="E14" s="95"/>
    </row>
    <row r="15" spans="1:5" x14ac:dyDescent="0.2">
      <c r="A15" s="9" t="s">
        <v>175</v>
      </c>
      <c r="B15" s="8" t="s">
        <v>176</v>
      </c>
      <c r="C15" s="8"/>
      <c r="D15" s="8"/>
      <c r="E15" s="8"/>
    </row>
    <row r="16" spans="1:5" x14ac:dyDescent="0.2">
      <c r="A16" s="1" t="s">
        <v>177</v>
      </c>
      <c r="B16" s="1" t="s">
        <v>1</v>
      </c>
      <c r="C16" s="1" t="s">
        <v>178</v>
      </c>
      <c r="D16" s="1" t="s">
        <v>179</v>
      </c>
      <c r="E16" s="1" t="s">
        <v>180</v>
      </c>
    </row>
    <row r="17" spans="1:5" x14ac:dyDescent="0.2">
      <c r="A17" s="1">
        <v>1</v>
      </c>
      <c r="B17">
        <v>1235</v>
      </c>
      <c r="C17" s="10" t="e">
        <f>VLOOKUP(B17,Лист1!$A$2:$M$63190,2,0)&amp;" "&amp;VLOOKUP(B17,Лист1!$A$2:$M$63190,3,0)</f>
        <v>#N/A</v>
      </c>
      <c r="D17" s="11" t="e">
        <f>VLOOKUP(B17,Лист1!$A$2:$M$63190,7,0)</f>
        <v>#N/A</v>
      </c>
      <c r="E17" s="12" t="e">
        <f>VLOOKUP(B17,Лист1!$A$2:$M$63190,9,0)&amp;IF((VLOOKUP(B17,Лист1!$A$2:$M$63190,10,0))&lt;&gt;0,"/"&amp;VLOOKUP(B17,Лист1!$A$2:$M$63190,10,0),"")</f>
        <v>#N/A</v>
      </c>
    </row>
    <row r="18" spans="1:5" x14ac:dyDescent="0.2">
      <c r="A18" s="1">
        <v>2</v>
      </c>
      <c r="B18">
        <v>1453</v>
      </c>
      <c r="C18" s="10" t="e">
        <f>VLOOKUP(B18,Лист1!$A$2:$M$63190,2,0)&amp;" "&amp;VLOOKUP(B18,Лист1!$A$2:$M$63190,3,0)</f>
        <v>#N/A</v>
      </c>
      <c r="D18" s="11" t="e">
        <f>VLOOKUP(B18,Лист1!$A$2:$M$63190,7,0)</f>
        <v>#N/A</v>
      </c>
      <c r="E18" s="12" t="e">
        <f>VLOOKUP(B18,Лист1!$A$2:$M$63190,9,0)&amp;IF((VLOOKUP(B18,Лист1!$A$2:$M$63190,10,0))&lt;&gt;0,"/"&amp;VLOOKUP(B18,Лист1!$A$2:$M$63190,10,0),"")</f>
        <v>#N/A</v>
      </c>
    </row>
    <row r="19" spans="1:5" x14ac:dyDescent="0.2">
      <c r="A19" s="1">
        <v>3</v>
      </c>
      <c r="B19">
        <v>2280</v>
      </c>
      <c r="C19" s="10" t="e">
        <f>VLOOKUP(B19,Лист1!$A$2:$M$63190,2,0)&amp;" "&amp;VLOOKUP(B19,Лист1!$A$2:$M$63190,3,0)</f>
        <v>#N/A</v>
      </c>
      <c r="D19" s="11" t="e">
        <f>VLOOKUP(B19,Лист1!$A$2:$M$63190,7,0)</f>
        <v>#N/A</v>
      </c>
      <c r="E19" s="12" t="e">
        <f>VLOOKUP(B19,Лист1!$A$2:$M$63190,9,0)&amp;IF((VLOOKUP(B19,Лист1!$A$2:$M$63190,10,0))&lt;&gt;0,"/"&amp;VLOOKUP(B19,Лист1!$A$2:$M$63190,10,0),"")</f>
        <v>#N/A</v>
      </c>
    </row>
    <row r="20" spans="1:5" x14ac:dyDescent="0.2">
      <c r="A20" s="1">
        <v>4</v>
      </c>
      <c r="B20">
        <v>674</v>
      </c>
      <c r="C20" s="10" t="e">
        <f>VLOOKUP(B20,Лист1!$A$2:$M$63190,2,0)&amp;" "&amp;VLOOKUP(B20,Лист1!$A$2:$M$63190,3,0)</f>
        <v>#N/A</v>
      </c>
      <c r="D20" s="11" t="e">
        <f>VLOOKUP(B20,Лист1!$A$2:$M$63190,7,0)</f>
        <v>#N/A</v>
      </c>
      <c r="E20" s="12" t="e">
        <f>VLOOKUP(B20,Лист1!$A$2:$M$63190,9,0)&amp;IF((VLOOKUP(B20,Лист1!$A$2:$M$63190,10,0))&lt;&gt;0,"/"&amp;VLOOKUP(B20,Лист1!$A$2:$M$63190,10,0),"")</f>
        <v>#N/A</v>
      </c>
    </row>
    <row r="21" spans="1:5" x14ac:dyDescent="0.2">
      <c r="A21" s="1">
        <v>5</v>
      </c>
      <c r="B21">
        <v>2572</v>
      </c>
      <c r="C21" s="10" t="e">
        <f>VLOOKUP(B21,Лист1!$A$2:$M$63190,2,0)&amp;" "&amp;VLOOKUP(B21,Лист1!$A$2:$M$63190,3,0)</f>
        <v>#N/A</v>
      </c>
      <c r="D21" s="11" t="e">
        <f>VLOOKUP(B21,Лист1!$A$2:$M$63190,7,0)</f>
        <v>#N/A</v>
      </c>
      <c r="E21" s="12" t="e">
        <f>VLOOKUP(B21,Лист1!$A$2:$M$63190,9,0)&amp;IF((VLOOKUP(B21,Лист1!$A$2:$M$63190,10,0))&lt;&gt;0,"/"&amp;VLOOKUP(B21,Лист1!$A$2:$M$63190,10,0),"")</f>
        <v>#N/A</v>
      </c>
    </row>
    <row r="22" spans="1:5" x14ac:dyDescent="0.2">
      <c r="A22" s="1">
        <v>6</v>
      </c>
      <c r="B22">
        <v>3455</v>
      </c>
      <c r="C22" s="10" t="e">
        <f>VLOOKUP(B22,Лист1!$A$2:$M$63190,2,0)&amp;" "&amp;VLOOKUP(B22,Лист1!$A$2:$M$63190,3,0)</f>
        <v>#N/A</v>
      </c>
      <c r="D22" s="11" t="e">
        <f>VLOOKUP(B22,Лист1!$A$2:$M$63190,7,0)</f>
        <v>#N/A</v>
      </c>
      <c r="E22" s="12" t="e">
        <f>VLOOKUP(B22,Лист1!$A$2:$M$63190,9,0)&amp;IF((VLOOKUP(B22,Лист1!$A$2:$M$63190,10,0))&lt;&gt;0,"/"&amp;VLOOKUP(B22,Лист1!$A$2:$M$63190,10,0),"")</f>
        <v>#N/A</v>
      </c>
    </row>
    <row r="23" spans="1:5" x14ac:dyDescent="0.2">
      <c r="A23" s="1">
        <v>7</v>
      </c>
      <c r="B23">
        <v>242</v>
      </c>
      <c r="C23" s="10" t="e">
        <f>VLOOKUP(B23,Лист1!$A$2:$M$63190,2,0)&amp;" "&amp;VLOOKUP(B23,Лист1!$A$2:$M$63190,3,0)</f>
        <v>#N/A</v>
      </c>
      <c r="D23" s="11" t="e">
        <f>VLOOKUP(B23,Лист1!$A$2:$M$63190,7,0)</f>
        <v>#N/A</v>
      </c>
      <c r="E23" s="12" t="e">
        <f>VLOOKUP(B23,Лист1!$A$2:$M$63190,9,0)&amp;IF((VLOOKUP(B23,Лист1!$A$2:$M$63190,10,0))&lt;&gt;0,"/"&amp;VLOOKUP(B23,Лист1!$A$2:$M$63190,10,0),"")</f>
        <v>#N/A</v>
      </c>
    </row>
    <row r="24" spans="1:5" x14ac:dyDescent="0.2">
      <c r="A24" s="1">
        <v>8</v>
      </c>
      <c r="B24">
        <v>2786</v>
      </c>
      <c r="C24" s="10" t="e">
        <f>VLOOKUP(B24,Лист1!$A$2:$M$63190,2,0)&amp;" "&amp;VLOOKUP(B24,Лист1!$A$2:$M$63190,3,0)</f>
        <v>#N/A</v>
      </c>
      <c r="D24" s="11" t="e">
        <f>VLOOKUP(B24,Лист1!$A$2:$M$63190,7,0)</f>
        <v>#N/A</v>
      </c>
      <c r="E24" s="12" t="e">
        <f>VLOOKUP(B24,Лист1!$A$2:$M$63190,9,0)&amp;IF((VLOOKUP(B24,Лист1!$A$2:$M$63190,10,0))&lt;&gt;0,"/"&amp;VLOOKUP(B24,Лист1!$A$2:$M$63190,10,0),"")</f>
        <v>#N/A</v>
      </c>
    </row>
    <row r="26" spans="1:5" ht="15.6" customHeight="1" x14ac:dyDescent="0.2">
      <c r="A26" s="6" t="s">
        <v>183</v>
      </c>
      <c r="B26" s="7">
        <v>0.38194444444444442</v>
      </c>
      <c r="C26" s="8" t="s">
        <v>184</v>
      </c>
      <c r="D26" s="95"/>
      <c r="E26" s="95"/>
    </row>
    <row r="27" spans="1:5" x14ac:dyDescent="0.2">
      <c r="A27" s="9" t="s">
        <v>175</v>
      </c>
      <c r="B27" s="8" t="s">
        <v>176</v>
      </c>
      <c r="C27" s="8"/>
      <c r="D27" s="8"/>
      <c r="E27" s="8"/>
    </row>
    <row r="28" spans="1:5" x14ac:dyDescent="0.2">
      <c r="A28" s="1" t="s">
        <v>177</v>
      </c>
      <c r="B28" s="1" t="s">
        <v>1</v>
      </c>
      <c r="C28" s="1" t="s">
        <v>178</v>
      </c>
      <c r="D28" s="1" t="s">
        <v>179</v>
      </c>
      <c r="E28" s="1" t="s">
        <v>180</v>
      </c>
    </row>
    <row r="29" spans="1:5" x14ac:dyDescent="0.2">
      <c r="A29" s="1">
        <v>1</v>
      </c>
      <c r="B29">
        <v>402</v>
      </c>
      <c r="C29" s="10" t="e">
        <f>VLOOKUP(B29,Лист1!$A$2:$M$63190,2,0)&amp;" "&amp;VLOOKUP(B29,Лист1!$A$2:$M$63190,3,0)</f>
        <v>#N/A</v>
      </c>
      <c r="D29" s="11" t="e">
        <f>VLOOKUP(B29,Лист1!$A$2:$M$63190,7,0)</f>
        <v>#N/A</v>
      </c>
      <c r="E29" s="12" t="e">
        <f>VLOOKUP(B29,Лист1!$A$2:$M$63190,9,0)&amp;IF((VLOOKUP(B29,Лист1!$A$2:$M$63190,10,0))&lt;&gt;0,"/"&amp;VLOOKUP(B29,Лист1!$A$2:$M$63190,10,0),"")</f>
        <v>#N/A</v>
      </c>
    </row>
    <row r="30" spans="1:5" x14ac:dyDescent="0.2">
      <c r="A30" s="1">
        <v>2</v>
      </c>
      <c r="B30">
        <v>2888</v>
      </c>
      <c r="C30" s="10" t="e">
        <f>VLOOKUP(B30,Лист1!$A$2:$M$63190,2,0)&amp;" "&amp;VLOOKUP(B30,Лист1!$A$2:$M$63190,3,0)</f>
        <v>#N/A</v>
      </c>
      <c r="D30" s="11" t="e">
        <f>VLOOKUP(B30,Лист1!$A$2:$M$63190,7,0)</f>
        <v>#N/A</v>
      </c>
      <c r="E30" s="12" t="e">
        <f>VLOOKUP(B30,Лист1!$A$2:$M$63190,9,0)&amp;IF((VLOOKUP(B30,Лист1!$A$2:$M$63190,10,0))&lt;&gt;0,"/"&amp;VLOOKUP(B30,Лист1!$A$2:$M$63190,10,0),"")</f>
        <v>#N/A</v>
      </c>
    </row>
    <row r="31" spans="1:5" x14ac:dyDescent="0.2">
      <c r="A31" s="1">
        <v>3</v>
      </c>
      <c r="B31">
        <v>4200</v>
      </c>
      <c r="C31" s="10" t="e">
        <f>VLOOKUP(B31,Лист1!$A$2:$M$63190,2,0)&amp;" "&amp;VLOOKUP(B31,Лист1!$A$2:$M$63190,3,0)</f>
        <v>#N/A</v>
      </c>
      <c r="D31" s="11" t="e">
        <f>VLOOKUP(B31,Лист1!$A$2:$M$63190,7,0)</f>
        <v>#N/A</v>
      </c>
      <c r="E31" s="12" t="e">
        <f>VLOOKUP(B31,Лист1!$A$2:$M$63190,9,0)&amp;IF((VLOOKUP(B31,Лист1!$A$2:$M$63190,10,0))&lt;&gt;0,"/"&amp;VLOOKUP(B31,Лист1!$A$2:$M$63190,10,0),"")</f>
        <v>#N/A</v>
      </c>
    </row>
    <row r="32" spans="1:5" x14ac:dyDescent="0.2">
      <c r="A32" s="1">
        <v>4</v>
      </c>
      <c r="B32">
        <v>4202</v>
      </c>
      <c r="C32" s="10" t="e">
        <f>VLOOKUP(B32,Лист1!$A$2:$M$63190,2,0)&amp;" "&amp;VLOOKUP(B32,Лист1!$A$2:$M$63190,3,0)</f>
        <v>#N/A</v>
      </c>
      <c r="D32" s="11" t="e">
        <f>VLOOKUP(B32,Лист1!$A$2:$M$63190,7,0)</f>
        <v>#N/A</v>
      </c>
      <c r="E32" s="12" t="e">
        <f>VLOOKUP(B32,Лист1!$A$2:$M$63190,9,0)&amp;IF((VLOOKUP(B32,Лист1!$A$2:$M$63190,10,0))&lt;&gt;0,"/"&amp;VLOOKUP(B32,Лист1!$A$2:$M$63190,10,0),"")</f>
        <v>#N/A</v>
      </c>
    </row>
    <row r="33" spans="1:5" x14ac:dyDescent="0.2">
      <c r="A33" s="1">
        <v>5</v>
      </c>
      <c r="B33">
        <v>194</v>
      </c>
      <c r="C33" s="10" t="e">
        <f>VLOOKUP(B33,Лист1!$A$2:$M$63190,2,0)&amp;" "&amp;VLOOKUP(B33,Лист1!$A$2:$M$63190,3,0)</f>
        <v>#N/A</v>
      </c>
      <c r="D33" s="11" t="e">
        <f>VLOOKUP(B33,Лист1!$A$2:$M$63190,7,0)</f>
        <v>#N/A</v>
      </c>
      <c r="E33" s="12" t="e">
        <f>VLOOKUP(B33,Лист1!$A$2:$M$63190,9,0)&amp;IF((VLOOKUP(B33,Лист1!$A$2:$M$63190,10,0))&lt;&gt;0,"/"&amp;VLOOKUP(B33,Лист1!$A$2:$M$63190,10,0),"")</f>
        <v>#N/A</v>
      </c>
    </row>
    <row r="34" spans="1:5" x14ac:dyDescent="0.2">
      <c r="A34" s="1">
        <v>6</v>
      </c>
      <c r="B34">
        <v>2014</v>
      </c>
      <c r="C34" s="10" t="e">
        <f>VLOOKUP(B34,Лист1!$A$2:$M$63190,2,0)&amp;" "&amp;VLOOKUP(B34,Лист1!$A$2:$M$63190,3,0)</f>
        <v>#N/A</v>
      </c>
      <c r="D34" s="11" t="e">
        <f>VLOOKUP(B34,Лист1!$A$2:$M$63190,7,0)</f>
        <v>#N/A</v>
      </c>
      <c r="E34" s="12" t="e">
        <f>VLOOKUP(B34,Лист1!$A$2:$M$63190,9,0)&amp;IF((VLOOKUP(B34,Лист1!$A$2:$M$63190,10,0))&lt;&gt;0,"/"&amp;VLOOKUP(B34,Лист1!$A$2:$M$63190,10,0),"")</f>
        <v>#N/A</v>
      </c>
    </row>
    <row r="35" spans="1:5" x14ac:dyDescent="0.2">
      <c r="A35" s="1">
        <v>7</v>
      </c>
      <c r="B35">
        <v>2587</v>
      </c>
      <c r="C35" s="10" t="e">
        <f>VLOOKUP(B35,Лист1!$A$2:$M$63190,2,0)&amp;" "&amp;VLOOKUP(B35,Лист1!$A$2:$M$63190,3,0)</f>
        <v>#N/A</v>
      </c>
      <c r="D35" s="11" t="e">
        <f>VLOOKUP(B35,Лист1!$A$2:$M$63190,7,0)</f>
        <v>#N/A</v>
      </c>
      <c r="E35" s="12" t="e">
        <f>VLOOKUP(B35,Лист1!$A$2:$M$63190,9,0)&amp;IF((VLOOKUP(B35,Лист1!$A$2:$M$63190,10,0))&lt;&gt;0,"/"&amp;VLOOKUP(B35,Лист1!$A$2:$M$63190,10,0),"")</f>
        <v>#N/A</v>
      </c>
    </row>
    <row r="36" spans="1:5" x14ac:dyDescent="0.2">
      <c r="A36" s="1">
        <v>8</v>
      </c>
      <c r="B36">
        <v>476</v>
      </c>
      <c r="C36" s="10" t="e">
        <f>VLOOKUP(B36,Лист1!$A$2:$M$63190,2,0)&amp;" "&amp;VLOOKUP(B36,Лист1!$A$2:$M$63190,3,0)</f>
        <v>#N/A</v>
      </c>
      <c r="D36" s="11" t="e">
        <f>VLOOKUP(B36,Лист1!$A$2:$M$63190,7,0)</f>
        <v>#N/A</v>
      </c>
      <c r="E36" s="12" t="e">
        <f>VLOOKUP(B36,Лист1!$A$2:$M$63190,9,0)&amp;IF((VLOOKUP(B36,Лист1!$A$2:$M$63190,10,0))&lt;&gt;0,"/"&amp;VLOOKUP(B36,Лист1!$A$2:$M$63190,10,0),"")</f>
        <v>#N/A</v>
      </c>
    </row>
    <row r="37" spans="1:5" ht="15.6" customHeight="1" x14ac:dyDescent="0.2">
      <c r="A37" s="6" t="s">
        <v>185</v>
      </c>
      <c r="B37" s="7">
        <v>0.38541666666666669</v>
      </c>
      <c r="C37" s="8" t="s">
        <v>186</v>
      </c>
      <c r="D37" s="95"/>
      <c r="E37" s="95"/>
    </row>
    <row r="38" spans="1:5" x14ac:dyDescent="0.2">
      <c r="A38" s="9" t="s">
        <v>175</v>
      </c>
      <c r="B38" s="8" t="s">
        <v>176</v>
      </c>
      <c r="C38" s="8"/>
      <c r="D38" s="8"/>
      <c r="E38" s="8"/>
    </row>
    <row r="39" spans="1:5" x14ac:dyDescent="0.2">
      <c r="A39" s="1">
        <v>1</v>
      </c>
      <c r="B39">
        <v>281</v>
      </c>
      <c r="C39" s="10" t="e">
        <f>VLOOKUP(B39,Лист1!$A$2:$M$63190,2,0)&amp;" "&amp;VLOOKUP(B39,Лист1!$A$2:$M$63190,3,0)</f>
        <v>#N/A</v>
      </c>
      <c r="D39" s="11" t="e">
        <f>VLOOKUP(B39,Лист1!$A$2:$M$63190,7,0)</f>
        <v>#N/A</v>
      </c>
      <c r="E39" s="12" t="e">
        <f>VLOOKUP(B39,Лист1!$A$2:$M$63190,9,0)&amp;IF((VLOOKUP(B39,Лист1!$A$2:$M$63190,10,0))&lt;&gt;0,"/"&amp;VLOOKUP(B39,Лист1!$A$2:$M$63190,10,0),"")</f>
        <v>#N/A</v>
      </c>
    </row>
    <row r="40" spans="1:5" x14ac:dyDescent="0.2">
      <c r="A40" s="1">
        <v>2</v>
      </c>
      <c r="B40">
        <v>2053</v>
      </c>
      <c r="C40" s="10" t="e">
        <f>VLOOKUP(B40,Лист1!$A$2:$M$63190,2,0)&amp;" "&amp;VLOOKUP(B40,Лист1!$A$2:$M$63190,3,0)</f>
        <v>#N/A</v>
      </c>
      <c r="D40" s="11" t="e">
        <f>VLOOKUP(B40,Лист1!$A$2:$M$63190,7,0)</f>
        <v>#N/A</v>
      </c>
      <c r="E40" s="12" t="e">
        <f>VLOOKUP(B40,Лист1!$A$2:$M$63190,9,0)&amp;IF((VLOOKUP(B40,Лист1!$A$2:$M$63190,10,0))&lt;&gt;0,"/"&amp;VLOOKUP(B40,Лист1!$A$2:$M$63190,10,0),"")</f>
        <v>#N/A</v>
      </c>
    </row>
    <row r="41" spans="1:5" x14ac:dyDescent="0.2">
      <c r="A41" s="1">
        <v>3</v>
      </c>
      <c r="B41">
        <v>1456</v>
      </c>
      <c r="C41" s="10" t="e">
        <f>VLOOKUP(B41,Лист1!$A$2:$M$63190,2,0)&amp;" "&amp;VLOOKUP(B41,Лист1!$A$2:$M$63190,3,0)</f>
        <v>#N/A</v>
      </c>
      <c r="D41" s="11" t="e">
        <f>VLOOKUP(B41,Лист1!$A$2:$M$63190,7,0)</f>
        <v>#N/A</v>
      </c>
      <c r="E41" s="12" t="e">
        <f>VLOOKUP(B41,Лист1!$A$2:$M$63190,9,0)&amp;IF((VLOOKUP(B41,Лист1!$A$2:$M$63190,10,0))&lt;&gt;0,"/"&amp;VLOOKUP(B41,Лист1!$A$2:$M$63190,10,0),"")</f>
        <v>#N/A</v>
      </c>
    </row>
    <row r="42" spans="1:5" x14ac:dyDescent="0.2">
      <c r="A42" s="1">
        <v>4</v>
      </c>
      <c r="B42">
        <v>2274</v>
      </c>
      <c r="C42" s="10" t="e">
        <f>VLOOKUP(B42,Лист1!$A$2:$M$63190,2,0)&amp;" "&amp;VLOOKUP(B42,Лист1!$A$2:$M$63190,3,0)</f>
        <v>#N/A</v>
      </c>
      <c r="D42" s="11" t="e">
        <f>VLOOKUP(B42,Лист1!$A$2:$M$63190,7,0)</f>
        <v>#N/A</v>
      </c>
      <c r="E42" s="12" t="e">
        <f>VLOOKUP(B42,Лист1!$A$2:$M$63190,9,0)&amp;IF((VLOOKUP(B42,Лист1!$A$2:$M$63190,10,0))&lt;&gt;0,"/"&amp;VLOOKUP(B42,Лист1!$A$2:$M$63190,10,0),"")</f>
        <v>#N/A</v>
      </c>
    </row>
    <row r="43" spans="1:5" x14ac:dyDescent="0.2">
      <c r="A43" s="1">
        <v>5</v>
      </c>
      <c r="B43">
        <v>3113</v>
      </c>
      <c r="C43" s="10" t="e">
        <f>VLOOKUP(B43,Лист1!$A$2:$M$63190,2,0)&amp;" "&amp;VLOOKUP(B43,Лист1!$A$2:$M$63190,3,0)</f>
        <v>#N/A</v>
      </c>
      <c r="D43" s="11" t="e">
        <f>VLOOKUP(B43,Лист1!$A$2:$M$63190,7,0)</f>
        <v>#N/A</v>
      </c>
      <c r="E43" s="12" t="e">
        <f>VLOOKUP(B43,Лист1!$A$2:$M$63190,9,0)&amp;IF((VLOOKUP(B43,Лист1!$A$2:$M$63190,10,0))&lt;&gt;0,"/"&amp;VLOOKUP(B43,Лист1!$A$2:$M$63190,10,0),"")</f>
        <v>#N/A</v>
      </c>
    </row>
    <row r="44" spans="1:5" x14ac:dyDescent="0.2">
      <c r="A44" s="1">
        <v>6</v>
      </c>
      <c r="B44">
        <v>3456</v>
      </c>
      <c r="C44" s="10" t="e">
        <f>VLOOKUP(B44,Лист1!$A$2:$M$63190,2,0)&amp;" "&amp;VLOOKUP(B44,Лист1!$A$2:$M$63190,3,0)</f>
        <v>#N/A</v>
      </c>
      <c r="D44" s="11" t="e">
        <f>VLOOKUP(B44,Лист1!$A$2:$M$63190,7,0)</f>
        <v>#N/A</v>
      </c>
      <c r="E44" s="12" t="e">
        <f>VLOOKUP(B44,Лист1!$A$2:$M$63190,9,0)&amp;IF((VLOOKUP(B44,Лист1!$A$2:$M$63190,10,0))&lt;&gt;0,"/"&amp;VLOOKUP(B44,Лист1!$A$2:$M$63190,10,0),"")</f>
        <v>#N/A</v>
      </c>
    </row>
    <row r="45" spans="1:5" x14ac:dyDescent="0.2">
      <c r="A45" s="1">
        <v>7</v>
      </c>
      <c r="B45">
        <v>1251</v>
      </c>
      <c r="C45" s="10" t="e">
        <f>VLOOKUP(B45,Лист1!$A$2:$M$63190,2,0)&amp;" "&amp;VLOOKUP(B45,Лист1!$A$2:$M$63190,3,0)</f>
        <v>#N/A</v>
      </c>
      <c r="D45" s="11" t="e">
        <f>VLOOKUP(B45,Лист1!$A$2:$M$63190,7,0)</f>
        <v>#N/A</v>
      </c>
      <c r="E45" s="12" t="e">
        <f>VLOOKUP(B45,Лист1!$A$2:$M$63190,9,0)&amp;IF((VLOOKUP(B45,Лист1!$A$2:$M$63190,10,0))&lt;&gt;0,"/"&amp;VLOOKUP(B45,Лист1!$A$2:$M$63190,10,0),"")</f>
        <v>#N/A</v>
      </c>
    </row>
    <row r="46" spans="1:5" x14ac:dyDescent="0.2">
      <c r="A46" s="1">
        <v>8</v>
      </c>
      <c r="B46">
        <v>479</v>
      </c>
      <c r="C46" s="10" t="e">
        <f>VLOOKUP(B46,Лист1!$A$2:$M$63190,2,0)&amp;" "&amp;VLOOKUP(B46,Лист1!$A$2:$M$63190,3,0)</f>
        <v>#N/A</v>
      </c>
      <c r="D46" s="11" t="e">
        <f>VLOOKUP(B46,Лист1!$A$2:$M$63190,7,0)</f>
        <v>#N/A</v>
      </c>
      <c r="E46" s="12" t="e">
        <f>VLOOKUP(B46,Лист1!$A$2:$M$63190,9,0)&amp;IF((VLOOKUP(B46,Лист1!$A$2:$M$63190,10,0))&lt;&gt;0,"/"&amp;VLOOKUP(B46,Лист1!$A$2:$M$63190,10,0),"")</f>
        <v>#N/A</v>
      </c>
    </row>
    <row r="47" spans="1:5" ht="15.6" customHeight="1" x14ac:dyDescent="0.2">
      <c r="A47" s="6" t="s">
        <v>187</v>
      </c>
      <c r="B47" s="7">
        <v>0.3888888888888889</v>
      </c>
      <c r="C47" s="8" t="s">
        <v>188</v>
      </c>
      <c r="D47" s="95"/>
      <c r="E47" s="95"/>
    </row>
    <row r="48" spans="1:5" x14ac:dyDescent="0.2">
      <c r="A48" s="9" t="s">
        <v>175</v>
      </c>
      <c r="B48" s="8" t="s">
        <v>176</v>
      </c>
      <c r="C48" s="8"/>
      <c r="D48" s="8"/>
      <c r="E48" s="8"/>
    </row>
    <row r="49" spans="1:5" x14ac:dyDescent="0.2">
      <c r="A49" s="1" t="s">
        <v>177</v>
      </c>
      <c r="B49" s="1" t="s">
        <v>1</v>
      </c>
      <c r="C49" s="1" t="s">
        <v>178</v>
      </c>
      <c r="D49" s="1" t="s">
        <v>179</v>
      </c>
      <c r="E49" s="1" t="s">
        <v>180</v>
      </c>
    </row>
    <row r="50" spans="1:5" x14ac:dyDescent="0.2">
      <c r="A50" s="1">
        <v>1</v>
      </c>
      <c r="B50">
        <v>356</v>
      </c>
      <c r="C50" s="10" t="e">
        <f>VLOOKUP(B50,Лист1!$A$2:$M$63190,2,0)&amp;" "&amp;VLOOKUP(B50,Лист1!$A$2:$M$63190,3,0)</f>
        <v>#N/A</v>
      </c>
      <c r="D50" s="11" t="e">
        <f>VLOOKUP(B50,Лист1!$A$2:$M$63190,7,0)</f>
        <v>#N/A</v>
      </c>
      <c r="E50" s="12" t="e">
        <f>VLOOKUP(B50,Лист1!$A$2:$M$63190,9,0)&amp;IF((VLOOKUP(B50,Лист1!$A$2:$M$63190,10,0))&lt;&gt;0,"/"&amp;VLOOKUP(B50,Лист1!$A$2:$M$63190,10,0),"")</f>
        <v>#N/A</v>
      </c>
    </row>
    <row r="51" spans="1:5" x14ac:dyDescent="0.2">
      <c r="A51" s="1">
        <v>2</v>
      </c>
      <c r="B51">
        <v>1232</v>
      </c>
      <c r="C51" s="10" t="e">
        <f>VLOOKUP(B51,Лист1!$A$2:$M$63190,2,0)&amp;" "&amp;VLOOKUP(B51,Лист1!$A$2:$M$63190,3,0)</f>
        <v>#N/A</v>
      </c>
      <c r="D51" s="11" t="e">
        <f>VLOOKUP(B51,Лист1!$A$2:$M$63190,7,0)</f>
        <v>#N/A</v>
      </c>
      <c r="E51" s="12" t="e">
        <f>VLOOKUP(B51,Лист1!$A$2:$M$63190,9,0)&amp;IF((VLOOKUP(B51,Лист1!$A$2:$M$63190,10,0))&lt;&gt;0,"/"&amp;VLOOKUP(B51,Лист1!$A$2:$M$63190,10,0),"")</f>
        <v>#N/A</v>
      </c>
    </row>
    <row r="52" spans="1:5" x14ac:dyDescent="0.2">
      <c r="A52" s="1">
        <v>3</v>
      </c>
      <c r="B52">
        <v>2299</v>
      </c>
      <c r="C52" s="10" t="e">
        <f>VLOOKUP(B52,Лист1!$A$2:$M$63190,2,0)&amp;" "&amp;VLOOKUP(B52,Лист1!$A$2:$M$63190,3,0)</f>
        <v>#N/A</v>
      </c>
      <c r="D52" s="11" t="e">
        <f>VLOOKUP(B52,Лист1!$A$2:$M$63190,7,0)</f>
        <v>#N/A</v>
      </c>
      <c r="E52" s="12" t="e">
        <f>VLOOKUP(B52,Лист1!$A$2:$M$63190,9,0)&amp;IF((VLOOKUP(B52,Лист1!$A$2:$M$63190,10,0))&lt;&gt;0,"/"&amp;VLOOKUP(B52,Лист1!$A$2:$M$63190,10,0),"")</f>
        <v>#N/A</v>
      </c>
    </row>
    <row r="53" spans="1:5" x14ac:dyDescent="0.2">
      <c r="A53" s="1">
        <v>4</v>
      </c>
      <c r="B53">
        <v>2544</v>
      </c>
      <c r="C53" s="10" t="e">
        <f>VLOOKUP(B53,Лист1!$A$2:$M$63190,2,0)&amp;" "&amp;VLOOKUP(B53,Лист1!$A$2:$M$63190,3,0)</f>
        <v>#N/A</v>
      </c>
      <c r="D53" s="11" t="e">
        <f>VLOOKUP(B53,Лист1!$A$2:$M$63190,7,0)</f>
        <v>#N/A</v>
      </c>
      <c r="E53" s="12" t="e">
        <f>VLOOKUP(B53,Лист1!$A$2:$M$63190,9,0)&amp;IF((VLOOKUP(B53,Лист1!$A$2:$M$63190,10,0))&lt;&gt;0,"/"&amp;VLOOKUP(B53,Лист1!$A$2:$M$63190,10,0),"")</f>
        <v>#N/A</v>
      </c>
    </row>
    <row r="54" spans="1:5" x14ac:dyDescent="0.2">
      <c r="A54" s="1">
        <v>5</v>
      </c>
      <c r="B54">
        <v>2765</v>
      </c>
      <c r="C54" s="10" t="e">
        <f>VLOOKUP(B54,Лист1!$A$2:$M$63190,2,0)&amp;" "&amp;VLOOKUP(B54,Лист1!$A$2:$M$63190,3,0)</f>
        <v>#N/A</v>
      </c>
      <c r="D54" s="11" t="e">
        <f>VLOOKUP(B54,Лист1!$A$2:$M$63190,7,0)</f>
        <v>#N/A</v>
      </c>
      <c r="E54" s="12" t="e">
        <f>VLOOKUP(B54,Лист1!$A$2:$M$63190,9,0)&amp;IF((VLOOKUP(B54,Лист1!$A$2:$M$63190,10,0))&lt;&gt;0,"/"&amp;VLOOKUP(B54,Лист1!$A$2:$M$63190,10,0),"")</f>
        <v>#N/A</v>
      </c>
    </row>
    <row r="55" spans="1:5" x14ac:dyDescent="0.2">
      <c r="A55" s="1">
        <v>6</v>
      </c>
      <c r="B55">
        <v>1829</v>
      </c>
      <c r="C55" s="10" t="e">
        <f>VLOOKUP(B55,Лист1!$A$2:$M$63190,2,0)&amp;" "&amp;VLOOKUP(B55,Лист1!$A$2:$M$63190,3,0)</f>
        <v>#N/A</v>
      </c>
      <c r="D55" s="11" t="e">
        <f>VLOOKUP(B55,Лист1!$A$2:$M$63190,7,0)</f>
        <v>#N/A</v>
      </c>
      <c r="E55" s="12" t="e">
        <f>VLOOKUP(B55,Лист1!$A$2:$M$63190,9,0)&amp;IF((VLOOKUP(B55,Лист1!$A$2:$M$63190,10,0))&lt;&gt;0,"/"&amp;VLOOKUP(B55,Лист1!$A$2:$M$63190,10,0),"")</f>
        <v>#N/A</v>
      </c>
    </row>
    <row r="56" spans="1:5" x14ac:dyDescent="0.2">
      <c r="A56" s="1">
        <v>7</v>
      </c>
      <c r="B56">
        <v>2589</v>
      </c>
      <c r="C56" s="10" t="e">
        <f>VLOOKUP(B56,Лист1!$A$2:$M$63190,2,0)&amp;" "&amp;VLOOKUP(B56,Лист1!$A$2:$M$63190,3,0)</f>
        <v>#N/A</v>
      </c>
      <c r="D56" s="11" t="e">
        <f>VLOOKUP(B56,Лист1!$A$2:$M$63190,7,0)</f>
        <v>#N/A</v>
      </c>
      <c r="E56" s="12" t="e">
        <f>VLOOKUP(B56,Лист1!$A$2:$M$63190,9,0)&amp;IF((VLOOKUP(B56,Лист1!$A$2:$M$63190,10,0))&lt;&gt;0,"/"&amp;VLOOKUP(B56,Лист1!$A$2:$M$63190,10,0),"")</f>
        <v>#N/A</v>
      </c>
    </row>
    <row r="57" spans="1:5" x14ac:dyDescent="0.2">
      <c r="A57" s="1">
        <v>8</v>
      </c>
      <c r="B57">
        <v>355</v>
      </c>
      <c r="C57" s="10" t="e">
        <f>VLOOKUP(B57,Лист1!$A$2:$M$63190,2,0)&amp;" "&amp;VLOOKUP(B57,Лист1!$A$2:$M$63190,3,0)</f>
        <v>#N/A</v>
      </c>
      <c r="D57" s="11" t="e">
        <f>VLOOKUP(B57,Лист1!$A$2:$M$63190,7,0)</f>
        <v>#N/A</v>
      </c>
      <c r="E57" s="12" t="e">
        <f>VLOOKUP(B57,Лист1!$A$2:$M$63190,9,0)&amp;IF((VLOOKUP(B57,Лист1!$A$2:$M$63190,10,0))&lt;&gt;0,"/"&amp;VLOOKUP(B57,Лист1!$A$2:$M$63190,10,0),"")</f>
        <v>#N/A</v>
      </c>
    </row>
    <row r="58" spans="1:5" ht="15.6" customHeight="1" x14ac:dyDescent="0.2">
      <c r="A58" s="6" t="s">
        <v>189</v>
      </c>
      <c r="B58" s="7">
        <v>0.3923611111111111</v>
      </c>
      <c r="C58" s="8" t="s">
        <v>190</v>
      </c>
      <c r="D58" s="95"/>
      <c r="E58" s="95"/>
    </row>
    <row r="59" spans="1:5" x14ac:dyDescent="0.2">
      <c r="A59" s="9" t="s">
        <v>175</v>
      </c>
      <c r="B59" s="8" t="s">
        <v>176</v>
      </c>
      <c r="C59" s="8"/>
      <c r="D59" s="8"/>
      <c r="E59" s="8"/>
    </row>
    <row r="60" spans="1:5" x14ac:dyDescent="0.2">
      <c r="A60" s="1" t="s">
        <v>177</v>
      </c>
      <c r="B60" s="1" t="s">
        <v>1</v>
      </c>
      <c r="C60" s="1" t="s">
        <v>178</v>
      </c>
      <c r="D60" s="1" t="s">
        <v>179</v>
      </c>
      <c r="E60" s="1" t="s">
        <v>180</v>
      </c>
    </row>
    <row r="61" spans="1:5" x14ac:dyDescent="0.2">
      <c r="A61" s="1">
        <v>1</v>
      </c>
      <c r="B61">
        <v>2360</v>
      </c>
      <c r="C61" s="10" t="e">
        <f>VLOOKUP(B61,Лист1!$A$2:$M$63190,2,0)&amp;" "&amp;VLOOKUP(B61,Лист1!$A$2:$M$63190,3,0)</f>
        <v>#N/A</v>
      </c>
      <c r="D61" s="11" t="e">
        <f>VLOOKUP(B61,Лист1!$A$2:$M$63190,7,0)</f>
        <v>#N/A</v>
      </c>
      <c r="E61" s="12" t="e">
        <f>VLOOKUP(B61,Лист1!$A$2:$M$63190,9,0)&amp;IF((VLOOKUP(B61,Лист1!$A$2:$M$63190,10,0))&lt;&gt;0,"/"&amp;VLOOKUP(B61,Лист1!$A$2:$M$63190,10,0),"")</f>
        <v>#N/A</v>
      </c>
    </row>
    <row r="62" spans="1:5" x14ac:dyDescent="0.2">
      <c r="A62" s="1">
        <v>2</v>
      </c>
      <c r="B62">
        <v>3135</v>
      </c>
      <c r="C62" s="10" t="e">
        <f>VLOOKUP(B62,Лист1!$A$2:$M$63190,2,0)&amp;" "&amp;VLOOKUP(B62,Лист1!$A$2:$M$63190,3,0)</f>
        <v>#N/A</v>
      </c>
      <c r="D62" s="11" t="e">
        <f>VLOOKUP(B62,Лист1!$A$2:$M$63190,7,0)</f>
        <v>#N/A</v>
      </c>
      <c r="E62" s="12" t="e">
        <f>VLOOKUP(B62,Лист1!$A$2:$M$63190,9,0)&amp;IF((VLOOKUP(B62,Лист1!$A$2:$M$63190,10,0))&lt;&gt;0,"/"&amp;VLOOKUP(B62,Лист1!$A$2:$M$63190,10,0),"")</f>
        <v>#N/A</v>
      </c>
    </row>
    <row r="63" spans="1:5" x14ac:dyDescent="0.2">
      <c r="A63" s="1">
        <v>3</v>
      </c>
      <c r="B63">
        <v>1913</v>
      </c>
      <c r="C63" s="10" t="e">
        <f>VLOOKUP(B63,Лист1!$A$2:$M$63190,2,0)&amp;" "&amp;VLOOKUP(B63,Лист1!$A$2:$M$63190,3,0)</f>
        <v>#N/A</v>
      </c>
      <c r="D63" s="11" t="e">
        <f>VLOOKUP(B63,Лист1!$A$2:$M$63190,7,0)</f>
        <v>#N/A</v>
      </c>
      <c r="E63" s="12" t="e">
        <f>VLOOKUP(B63,Лист1!$A$2:$M$63190,9,0)&amp;IF((VLOOKUP(B63,Лист1!$A$2:$M$63190,10,0))&lt;&gt;0,"/"&amp;VLOOKUP(B63,Лист1!$A$2:$M$63190,10,0),"")</f>
        <v>#N/A</v>
      </c>
    </row>
    <row r="64" spans="1:5" x14ac:dyDescent="0.2">
      <c r="A64" s="1">
        <v>4</v>
      </c>
      <c r="B64">
        <v>1328</v>
      </c>
      <c r="C64" s="10" t="e">
        <f>VLOOKUP(B64,Лист1!$A$2:$M$63190,2,0)&amp;" "&amp;VLOOKUP(B64,Лист1!$A$2:$M$63190,3,0)</f>
        <v>#N/A</v>
      </c>
      <c r="D64" s="11" t="e">
        <f>VLOOKUP(B64,Лист1!$A$2:$M$63190,7,0)</f>
        <v>#N/A</v>
      </c>
      <c r="E64" s="12" t="e">
        <f>VLOOKUP(B64,Лист1!$A$2:$M$63190,9,0)&amp;IF((VLOOKUP(B64,Лист1!$A$2:$M$63190,10,0))&lt;&gt;0,"/"&amp;VLOOKUP(B64,Лист1!$A$2:$M$63190,10,0),"")</f>
        <v>#N/A</v>
      </c>
    </row>
    <row r="65" spans="1:5" x14ac:dyDescent="0.2">
      <c r="A65" s="1">
        <v>5</v>
      </c>
      <c r="B65">
        <v>4201</v>
      </c>
      <c r="C65" s="10" t="e">
        <f>VLOOKUP(B65,Лист1!$A$2:$M$63190,2,0)&amp;" "&amp;VLOOKUP(B65,Лист1!$A$2:$M$63190,3,0)</f>
        <v>#N/A</v>
      </c>
      <c r="D65" s="11" t="e">
        <f>VLOOKUP(B65,Лист1!$A$2:$M$63190,7,0)</f>
        <v>#N/A</v>
      </c>
      <c r="E65" s="12" t="e">
        <f>VLOOKUP(B65,Лист1!$A$2:$M$63190,9,0)&amp;IF((VLOOKUP(B65,Лист1!$A$2:$M$63190,10,0))&lt;&gt;0,"/"&amp;VLOOKUP(B65,Лист1!$A$2:$M$63190,10,0),"")</f>
        <v>#N/A</v>
      </c>
    </row>
    <row r="66" spans="1:5" x14ac:dyDescent="0.2">
      <c r="A66" s="1">
        <v>6</v>
      </c>
      <c r="B66">
        <v>1929</v>
      </c>
      <c r="C66" s="10" t="e">
        <f>VLOOKUP(B66,Лист1!$A$2:$M$63190,2,0)&amp;" "&amp;VLOOKUP(B66,Лист1!$A$2:$M$63190,3,0)</f>
        <v>#N/A</v>
      </c>
      <c r="D66" s="11" t="e">
        <f>VLOOKUP(B66,Лист1!$A$2:$M$63190,7,0)</f>
        <v>#N/A</v>
      </c>
      <c r="E66" s="12" t="e">
        <f>VLOOKUP(B66,Лист1!$A$2:$M$63190,9,0)&amp;IF((VLOOKUP(B66,Лист1!$A$2:$M$63190,10,0))&lt;&gt;0,"/"&amp;VLOOKUP(B66,Лист1!$A$2:$M$63190,10,0),"")</f>
        <v>#N/A</v>
      </c>
    </row>
    <row r="67" spans="1:5" x14ac:dyDescent="0.2">
      <c r="A67" s="1">
        <v>7</v>
      </c>
      <c r="B67">
        <v>1803</v>
      </c>
      <c r="C67" s="10" t="e">
        <f>VLOOKUP(B67,Лист1!$A$2:$M$63190,2,0)&amp;" "&amp;VLOOKUP(B67,Лист1!$A$2:$M$63190,3,0)</f>
        <v>#N/A</v>
      </c>
      <c r="D67" s="11" t="e">
        <f>VLOOKUP(B67,Лист1!$A$2:$M$63190,7,0)</f>
        <v>#N/A</v>
      </c>
      <c r="E67" s="12" t="e">
        <f>VLOOKUP(B67,Лист1!$A$2:$M$63190,9,0)&amp;IF((VLOOKUP(B67,Лист1!$A$2:$M$63190,10,0))&lt;&gt;0,"/"&amp;VLOOKUP(B67,Лист1!$A$2:$M$63190,10,0),"")</f>
        <v>#N/A</v>
      </c>
    </row>
    <row r="68" spans="1:5" x14ac:dyDescent="0.2">
      <c r="A68" s="1">
        <v>8</v>
      </c>
      <c r="B68">
        <v>1090</v>
      </c>
      <c r="C68" s="10" t="e">
        <f>VLOOKUP(B68,Лист1!$A$2:$M$63190,2,0)&amp;" "&amp;VLOOKUP(B68,Лист1!$A$2:$M$63190,3,0)</f>
        <v>#N/A</v>
      </c>
      <c r="D68" s="11" t="e">
        <f>VLOOKUP(B68,Лист1!$A$2:$M$63190,7,0)</f>
        <v>#N/A</v>
      </c>
      <c r="E68" s="12" t="e">
        <f>VLOOKUP(B68,Лист1!$A$2:$M$63190,9,0)&amp;IF((VLOOKUP(B68,Лист1!$A$2:$M$63190,10,0))&lt;&gt;0,"/"&amp;VLOOKUP(B68,Лист1!$A$2:$M$63190,10,0),"")</f>
        <v>#N/A</v>
      </c>
    </row>
    <row r="69" spans="1:5" ht="15.6" customHeight="1" x14ac:dyDescent="0.2">
      <c r="A69" s="6" t="s">
        <v>191</v>
      </c>
      <c r="B69" s="7">
        <v>0.39583333333333331</v>
      </c>
      <c r="C69" s="8" t="s">
        <v>173</v>
      </c>
      <c r="D69" s="95" t="s">
        <v>192</v>
      </c>
      <c r="E69" s="95"/>
    </row>
    <row r="70" spans="1:5" x14ac:dyDescent="0.2">
      <c r="A70" s="9" t="s">
        <v>193</v>
      </c>
      <c r="B70" s="8" t="s">
        <v>176</v>
      </c>
      <c r="C70" s="8"/>
      <c r="D70" s="8"/>
      <c r="E70" s="8"/>
    </row>
    <row r="71" spans="1:5" x14ac:dyDescent="0.2">
      <c r="A71" s="1" t="s">
        <v>177</v>
      </c>
      <c r="B71" s="1" t="s">
        <v>1</v>
      </c>
      <c r="C71" s="1" t="s">
        <v>178</v>
      </c>
      <c r="D71" s="1" t="s">
        <v>179</v>
      </c>
      <c r="E71" s="1" t="s">
        <v>180</v>
      </c>
    </row>
    <row r="72" spans="1:5" x14ac:dyDescent="0.2">
      <c r="A72" s="1">
        <v>1</v>
      </c>
      <c r="B72">
        <v>1412</v>
      </c>
      <c r="C72" t="s">
        <v>194</v>
      </c>
      <c r="D72" s="11" t="e">
        <f>VLOOKUP(B72,Лист1!$A$2:$M$63190,7,0)</f>
        <v>#N/A</v>
      </c>
      <c r="E72" s="12" t="e">
        <f>VLOOKUP(B72,Лист1!$A$2:$M$63190,9,0)&amp;IF((VLOOKUP(B72,Лист1!$A$2:$M$63190,10,0))&lt;&gt;0,"/"&amp;VLOOKUP(B72,Лист1!$A$2:$M$63190,10,0),"")</f>
        <v>#N/A</v>
      </c>
    </row>
    <row r="73" spans="1:5" x14ac:dyDescent="0.2">
      <c r="A73" s="1">
        <v>2</v>
      </c>
      <c r="B73">
        <v>1951</v>
      </c>
      <c r="C73" t="s">
        <v>195</v>
      </c>
      <c r="D73" s="11" t="e">
        <f>VLOOKUP(B73,Лист1!$A$2:$M$63190,7,0)</f>
        <v>#N/A</v>
      </c>
      <c r="E73" s="12" t="e">
        <f>VLOOKUP(B73,Лист1!$A$2:$M$63190,9,0)&amp;IF((VLOOKUP(B73,Лист1!$A$2:$M$63190,10,0))&lt;&gt;0,"/"&amp;VLOOKUP(B73,Лист1!$A$2:$M$63190,10,0),"")</f>
        <v>#N/A</v>
      </c>
    </row>
    <row r="74" spans="1:5" x14ac:dyDescent="0.2">
      <c r="A74" s="1">
        <v>3</v>
      </c>
      <c r="B74">
        <v>1859</v>
      </c>
      <c r="C74" t="s">
        <v>196</v>
      </c>
      <c r="D74" s="11" t="e">
        <f>VLOOKUP(B74,Лист1!$A$2:$M$63190,7,0)</f>
        <v>#N/A</v>
      </c>
      <c r="E74" s="12" t="e">
        <f>VLOOKUP(B74,Лист1!$A$2:$M$63190,9,0)&amp;IF((VLOOKUP(B74,Лист1!$A$2:$M$63190,10,0))&lt;&gt;0,"/"&amp;VLOOKUP(B74,Лист1!$A$2:$M$63190,10,0),"")</f>
        <v>#N/A</v>
      </c>
    </row>
    <row r="75" spans="1:5" x14ac:dyDescent="0.2">
      <c r="A75" s="1">
        <v>4</v>
      </c>
      <c r="B75">
        <v>2142</v>
      </c>
      <c r="C75" t="s">
        <v>197</v>
      </c>
      <c r="D75" s="11" t="e">
        <f>VLOOKUP(B75,Лист1!$A$2:$M$63190,7,0)</f>
        <v>#N/A</v>
      </c>
      <c r="E75" s="12" t="e">
        <f>VLOOKUP(B75,Лист1!$A$2:$M$63190,9,0)&amp;IF((VLOOKUP(B75,Лист1!$A$2:$M$63190,10,0))&lt;&gt;0,"/"&amp;VLOOKUP(B75,Лист1!$A$2:$M$63190,10,0),"")</f>
        <v>#N/A</v>
      </c>
    </row>
    <row r="76" spans="1:5" x14ac:dyDescent="0.2">
      <c r="A76" s="1">
        <v>5</v>
      </c>
      <c r="B76">
        <v>2034</v>
      </c>
      <c r="C76" t="s">
        <v>198</v>
      </c>
      <c r="D76" s="11" t="e">
        <f>VLOOKUP(B76,Лист1!$A$2:$M$63190,7,0)</f>
        <v>#N/A</v>
      </c>
      <c r="E76" s="12" t="e">
        <f>VLOOKUP(B76,Лист1!$A$2:$M$63190,9,0)&amp;IF((VLOOKUP(B76,Лист1!$A$2:$M$63190,10,0))&lt;&gt;0,"/"&amp;VLOOKUP(B76,Лист1!$A$2:$M$63190,10,0),"")</f>
        <v>#N/A</v>
      </c>
    </row>
    <row r="77" spans="1:5" x14ac:dyDescent="0.2">
      <c r="A77" s="1">
        <v>6</v>
      </c>
      <c r="B77">
        <v>1488</v>
      </c>
      <c r="C77" t="s">
        <v>199</v>
      </c>
      <c r="D77" s="11" t="e">
        <f>VLOOKUP(B77,Лист1!$A$2:$M$63190,7,0)</f>
        <v>#N/A</v>
      </c>
      <c r="E77" s="12" t="e">
        <f>VLOOKUP(B77,Лист1!$A$2:$M$63190,9,0)&amp;IF((VLOOKUP(B77,Лист1!$A$2:$M$63190,10,0))&lt;&gt;0,"/"&amp;VLOOKUP(B77,Лист1!$A$2:$M$63190,10,0),"")</f>
        <v>#N/A</v>
      </c>
    </row>
    <row r="78" spans="1:5" x14ac:dyDescent="0.2">
      <c r="A78" s="1">
        <v>7</v>
      </c>
      <c r="B78">
        <v>1725</v>
      </c>
      <c r="C78" t="s">
        <v>200</v>
      </c>
      <c r="D78" s="11" t="e">
        <f>VLOOKUP(B78,Лист1!$A$2:$M$63190,7,0)</f>
        <v>#N/A</v>
      </c>
      <c r="E78" s="12" t="e">
        <f>VLOOKUP(B78,Лист1!$A$2:$M$63190,9,0)&amp;IF((VLOOKUP(B78,Лист1!$A$2:$M$63190,10,0))&lt;&gt;0,"/"&amp;VLOOKUP(B78,Лист1!$A$2:$M$63190,10,0),"")</f>
        <v>#N/A</v>
      </c>
    </row>
    <row r="79" spans="1:5" x14ac:dyDescent="0.2">
      <c r="A79" s="1">
        <v>8</v>
      </c>
      <c r="B79">
        <v>528</v>
      </c>
      <c r="C79" t="s">
        <v>201</v>
      </c>
      <c r="D79" s="11" t="e">
        <f>VLOOKUP(B79,Лист1!$A$2:$M$63190,7,0)</f>
        <v>#N/A</v>
      </c>
      <c r="E79" s="12" t="e">
        <f>VLOOKUP(B79,Лист1!$A$2:$M$63190,9,0)&amp;IF((VLOOKUP(B79,Лист1!$A$2:$M$63190,10,0))&lt;&gt;0,"/"&amp;VLOOKUP(B79,Лист1!$A$2:$M$63190,10,0),"")</f>
        <v>#N/A</v>
      </c>
    </row>
    <row r="80" spans="1:5" x14ac:dyDescent="0.2">
      <c r="A80" s="1">
        <v>9</v>
      </c>
      <c r="B80">
        <v>1243</v>
      </c>
      <c r="C80" t="s">
        <v>202</v>
      </c>
      <c r="D80" s="11" t="e">
        <f>VLOOKUP(B80,Лист1!$A$2:$M$63190,7,0)</f>
        <v>#N/A</v>
      </c>
      <c r="E80" s="12" t="e">
        <f>VLOOKUP(B80,Лист1!$A$2:$M$63190,9,0)&amp;IF((VLOOKUP(B80,Лист1!$A$2:$M$63190,10,0))&lt;&gt;0,"/"&amp;VLOOKUP(B80,Лист1!$A$2:$M$63190,10,0),"")</f>
        <v>#N/A</v>
      </c>
    </row>
    <row r="81" spans="1:5" ht="15.6" customHeight="1" x14ac:dyDescent="0.2">
      <c r="A81" s="6" t="s">
        <v>203</v>
      </c>
      <c r="B81" s="7">
        <v>0.39930555555555558</v>
      </c>
      <c r="C81" s="8" t="s">
        <v>182</v>
      </c>
      <c r="D81" s="95"/>
      <c r="E81" s="95"/>
    </row>
    <row r="82" spans="1:5" x14ac:dyDescent="0.2">
      <c r="A82" s="9" t="s">
        <v>193</v>
      </c>
      <c r="B82" s="8" t="s">
        <v>176</v>
      </c>
      <c r="C82" s="8"/>
      <c r="D82" s="8"/>
      <c r="E82" s="8"/>
    </row>
    <row r="83" spans="1:5" x14ac:dyDescent="0.2">
      <c r="A83" s="1" t="s">
        <v>177</v>
      </c>
      <c r="B83" s="1" t="s">
        <v>1</v>
      </c>
      <c r="C83" s="1" t="s">
        <v>178</v>
      </c>
      <c r="D83" s="1" t="s">
        <v>179</v>
      </c>
      <c r="E83" s="1" t="s">
        <v>180</v>
      </c>
    </row>
    <row r="84" spans="1:5" x14ac:dyDescent="0.2">
      <c r="A84" s="1">
        <v>1</v>
      </c>
      <c r="B84">
        <v>2100</v>
      </c>
      <c r="C84" t="s">
        <v>204</v>
      </c>
      <c r="D84" s="11" t="e">
        <f>VLOOKUP(B84,Лист1!$A$2:$M$63190,7,0)</f>
        <v>#N/A</v>
      </c>
      <c r="E84" s="12" t="e">
        <f>VLOOKUP(B84,Лист1!$A$2:$M$63190,9,0)&amp;IF((VLOOKUP(B84,Лист1!$A$2:$M$63190,10,0))&lt;&gt;0,"/"&amp;VLOOKUP(B84,Лист1!$A$2:$M$63190,10,0),"")</f>
        <v>#N/A</v>
      </c>
    </row>
    <row r="85" spans="1:5" x14ac:dyDescent="0.2">
      <c r="A85" s="1">
        <v>2</v>
      </c>
      <c r="B85">
        <v>467</v>
      </c>
      <c r="C85" t="s">
        <v>205</v>
      </c>
      <c r="D85" s="11" t="e">
        <f>VLOOKUP(B85,Лист1!$A$2:$M$63190,7,0)</f>
        <v>#N/A</v>
      </c>
      <c r="E85" s="12" t="e">
        <f>VLOOKUP(B85,Лист1!$A$2:$M$63190,9,0)&amp;IF((VLOOKUP(B85,Лист1!$A$2:$M$63190,10,0))&lt;&gt;0,"/"&amp;VLOOKUP(B85,Лист1!$A$2:$M$63190,10,0),"")</f>
        <v>#N/A</v>
      </c>
    </row>
    <row r="86" spans="1:5" x14ac:dyDescent="0.2">
      <c r="A86" s="1">
        <v>3</v>
      </c>
      <c r="B86">
        <v>275</v>
      </c>
      <c r="C86" t="s">
        <v>206</v>
      </c>
      <c r="D86" s="11" t="e">
        <f>VLOOKUP(B86,Лист1!$A$2:$M$63190,7,0)</f>
        <v>#N/A</v>
      </c>
      <c r="E86" s="12" t="e">
        <f>VLOOKUP(B86,Лист1!$A$2:$M$63190,9,0)&amp;IF((VLOOKUP(B86,Лист1!$A$2:$M$63190,10,0))&lt;&gt;0,"/"&amp;VLOOKUP(B86,Лист1!$A$2:$M$63190,10,0),"")</f>
        <v>#N/A</v>
      </c>
    </row>
    <row r="87" spans="1:5" x14ac:dyDescent="0.2">
      <c r="A87" s="1">
        <v>4</v>
      </c>
      <c r="B87">
        <v>1481</v>
      </c>
      <c r="C87" t="s">
        <v>207</v>
      </c>
      <c r="D87" s="11" t="e">
        <f>VLOOKUP(B87,Лист1!$A$2:$M$63190,7,0)</f>
        <v>#N/A</v>
      </c>
      <c r="E87" s="12" t="e">
        <f>VLOOKUP(B87,Лист1!$A$2:$M$63190,9,0)&amp;IF((VLOOKUP(B87,Лист1!$A$2:$M$63190,10,0))&lt;&gt;0,"/"&amp;VLOOKUP(B87,Лист1!$A$2:$M$63190,10,0),"")</f>
        <v>#N/A</v>
      </c>
    </row>
    <row r="88" spans="1:5" x14ac:dyDescent="0.2">
      <c r="A88" s="1">
        <v>5</v>
      </c>
      <c r="B88">
        <v>259</v>
      </c>
      <c r="C88" t="s">
        <v>208</v>
      </c>
      <c r="D88" s="11" t="e">
        <f>VLOOKUP(B88,Лист1!$A$2:$M$63190,7,0)</f>
        <v>#N/A</v>
      </c>
      <c r="E88" s="12" t="e">
        <f>VLOOKUP(B88,Лист1!$A$2:$M$63190,9,0)&amp;IF((VLOOKUP(B88,Лист1!$A$2:$M$63190,10,0))&lt;&gt;0,"/"&amp;VLOOKUP(B88,Лист1!$A$2:$M$63190,10,0),"")</f>
        <v>#N/A</v>
      </c>
    </row>
    <row r="89" spans="1:5" x14ac:dyDescent="0.2">
      <c r="A89" s="1">
        <v>6</v>
      </c>
      <c r="B89">
        <v>2746</v>
      </c>
      <c r="C89" t="s">
        <v>209</v>
      </c>
      <c r="D89" s="11" t="e">
        <f>VLOOKUP(B89,Лист1!$A$2:$M$63190,7,0)</f>
        <v>#N/A</v>
      </c>
      <c r="E89" s="12" t="e">
        <f>VLOOKUP(B89,Лист1!$A$2:$M$63190,9,0)&amp;IF((VLOOKUP(B89,Лист1!$A$2:$M$63190,10,0))&lt;&gt;0,"/"&amp;VLOOKUP(B89,Лист1!$A$2:$M$63190,10,0),"")</f>
        <v>#N/A</v>
      </c>
    </row>
    <row r="90" spans="1:5" x14ac:dyDescent="0.2">
      <c r="A90" s="1">
        <v>7</v>
      </c>
      <c r="B90">
        <v>2382</v>
      </c>
      <c r="C90" t="s">
        <v>210</v>
      </c>
      <c r="D90" s="11" t="e">
        <f>VLOOKUP(B90,Лист1!$A$2:$M$63190,7,0)</f>
        <v>#N/A</v>
      </c>
      <c r="E90" s="12" t="e">
        <f>VLOOKUP(B90,Лист1!$A$2:$M$63190,9,0)&amp;IF((VLOOKUP(B90,Лист1!$A$2:$M$63190,10,0))&lt;&gt;0,"/"&amp;VLOOKUP(B90,Лист1!$A$2:$M$63190,10,0),"")</f>
        <v>#N/A</v>
      </c>
    </row>
    <row r="91" spans="1:5" x14ac:dyDescent="0.2">
      <c r="A91" s="1">
        <v>8</v>
      </c>
      <c r="B91">
        <v>301</v>
      </c>
      <c r="C91" t="s">
        <v>211</v>
      </c>
      <c r="D91" s="11" t="e">
        <f>VLOOKUP(B91,Лист1!$A$2:$M$63190,7,0)</f>
        <v>#N/A</v>
      </c>
      <c r="E91" s="12" t="e">
        <f>VLOOKUP(B91,Лист1!$A$2:$M$63190,9,0)&amp;IF((VLOOKUP(B91,Лист1!$A$2:$M$63190,10,0))&lt;&gt;0,"/"&amp;VLOOKUP(B91,Лист1!$A$2:$M$63190,10,0),"")</f>
        <v>#N/A</v>
      </c>
    </row>
    <row r="92" spans="1:5" x14ac:dyDescent="0.2">
      <c r="A92" s="1">
        <v>9</v>
      </c>
      <c r="B92">
        <v>2537</v>
      </c>
      <c r="C92" t="s">
        <v>212</v>
      </c>
      <c r="D92" s="11" t="e">
        <f>VLOOKUP(B92,Лист1!$A$2:$M$63190,7,0)</f>
        <v>#N/A</v>
      </c>
      <c r="E92" s="12" t="e">
        <f>VLOOKUP(B92,Лист1!$A$2:$M$63190,9,0)&amp;IF((VLOOKUP(B92,Лист1!$A$2:$M$63190,10,0))&lt;&gt;0,"/"&amp;VLOOKUP(B92,Лист1!$A$2:$M$63190,10,0),"")</f>
        <v>#N/A</v>
      </c>
    </row>
    <row r="93" spans="1:5" ht="15.6" customHeight="1" x14ac:dyDescent="0.2">
      <c r="A93" s="6" t="s">
        <v>213</v>
      </c>
      <c r="B93" s="7">
        <v>0.40277777777777773</v>
      </c>
      <c r="C93" s="8" t="s">
        <v>184</v>
      </c>
      <c r="D93" s="95"/>
      <c r="E93" s="95"/>
    </row>
    <row r="94" spans="1:5" x14ac:dyDescent="0.2">
      <c r="A94" s="9" t="s">
        <v>193</v>
      </c>
      <c r="B94" s="8" t="s">
        <v>176</v>
      </c>
      <c r="C94" s="8"/>
      <c r="D94" s="8"/>
      <c r="E94" s="8"/>
    </row>
    <row r="95" spans="1:5" x14ac:dyDescent="0.2">
      <c r="A95" s="1" t="s">
        <v>177</v>
      </c>
      <c r="B95" s="1" t="s">
        <v>1</v>
      </c>
      <c r="C95" s="1" t="s">
        <v>178</v>
      </c>
      <c r="D95" s="1" t="s">
        <v>179</v>
      </c>
      <c r="E95" s="1" t="s">
        <v>180</v>
      </c>
    </row>
    <row r="96" spans="1:5" x14ac:dyDescent="0.2">
      <c r="A96" s="1">
        <v>1</v>
      </c>
      <c r="B96">
        <v>204</v>
      </c>
      <c r="C96" t="s">
        <v>214</v>
      </c>
      <c r="D96" s="11" t="e">
        <f>VLOOKUP(B96,Лист1!$A$2:$M$63190,7,0)</f>
        <v>#N/A</v>
      </c>
      <c r="E96" s="12" t="e">
        <f>VLOOKUP(B96,Лист1!$A$2:$M$63190,9,0)&amp;IF((VLOOKUP(B96,Лист1!$A$2:$M$63190,10,0))&lt;&gt;0,"/"&amp;VLOOKUP(B96,Лист1!$A$2:$M$63190,10,0),"")</f>
        <v>#N/A</v>
      </c>
    </row>
    <row r="97" spans="1:5" x14ac:dyDescent="0.2">
      <c r="A97" s="1">
        <v>2</v>
      </c>
      <c r="B97">
        <v>270</v>
      </c>
      <c r="C97" t="s">
        <v>215</v>
      </c>
      <c r="D97" s="11" t="e">
        <f>VLOOKUP(B97,Лист1!$A$2:$M$63190,7,0)</f>
        <v>#N/A</v>
      </c>
      <c r="E97" s="12" t="e">
        <f>VLOOKUP(B97,Лист1!$A$2:$M$63190,9,0)&amp;IF((VLOOKUP(B97,Лист1!$A$2:$M$63190,10,0))&lt;&gt;0,"/"&amp;VLOOKUP(B97,Лист1!$A$2:$M$63190,10,0),"")</f>
        <v>#N/A</v>
      </c>
    </row>
    <row r="98" spans="1:5" x14ac:dyDescent="0.2">
      <c r="A98" s="1">
        <v>3</v>
      </c>
      <c r="B98">
        <v>2303</v>
      </c>
      <c r="C98" t="s">
        <v>216</v>
      </c>
      <c r="D98" s="11" t="e">
        <f>VLOOKUP(B98,Лист1!$A$2:$M$63190,7,0)</f>
        <v>#N/A</v>
      </c>
      <c r="E98" s="12" t="e">
        <f>VLOOKUP(B98,Лист1!$A$2:$M$63190,9,0)&amp;IF((VLOOKUP(B98,Лист1!$A$2:$M$63190,10,0))&lt;&gt;0,"/"&amp;VLOOKUP(B98,Лист1!$A$2:$M$63190,10,0),"")</f>
        <v>#N/A</v>
      </c>
    </row>
    <row r="99" spans="1:5" x14ac:dyDescent="0.2">
      <c r="A99" s="1">
        <v>4</v>
      </c>
      <c r="B99">
        <v>2094</v>
      </c>
      <c r="C99" t="s">
        <v>217</v>
      </c>
      <c r="D99" s="11" t="e">
        <f>VLOOKUP(B99,Лист1!$A$2:$M$63190,7,0)</f>
        <v>#N/A</v>
      </c>
      <c r="E99" s="12" t="e">
        <f>VLOOKUP(B99,Лист1!$A$2:$M$63190,9,0)&amp;IF((VLOOKUP(B99,Лист1!$A$2:$M$63190,10,0))&lt;&gt;0,"/"&amp;VLOOKUP(B99,Лист1!$A$2:$M$63190,10,0),"")</f>
        <v>#N/A</v>
      </c>
    </row>
    <row r="100" spans="1:5" x14ac:dyDescent="0.2">
      <c r="A100" s="1">
        <v>5</v>
      </c>
      <c r="B100">
        <v>1976</v>
      </c>
      <c r="C100" t="s">
        <v>218</v>
      </c>
      <c r="D100" s="11" t="e">
        <f>VLOOKUP(B100,Лист1!$A$2:$M$63190,7,0)</f>
        <v>#N/A</v>
      </c>
      <c r="E100" s="12" t="e">
        <f>VLOOKUP(B100,Лист1!$A$2:$M$63190,9,0)&amp;IF((VLOOKUP(B100,Лист1!$A$2:$M$63190,10,0))&lt;&gt;0,"/"&amp;VLOOKUP(B100,Лист1!$A$2:$M$63190,10,0),"")</f>
        <v>#N/A</v>
      </c>
    </row>
    <row r="101" spans="1:5" x14ac:dyDescent="0.2">
      <c r="A101" s="1">
        <v>6</v>
      </c>
      <c r="B101">
        <v>496</v>
      </c>
      <c r="C101" t="s">
        <v>219</v>
      </c>
      <c r="D101" s="11" t="e">
        <f>VLOOKUP(B101,Лист1!$A$2:$M$63190,7,0)</f>
        <v>#N/A</v>
      </c>
      <c r="E101" s="12" t="e">
        <f>VLOOKUP(B101,Лист1!$A$2:$M$63190,9,0)&amp;IF((VLOOKUP(B101,Лист1!$A$2:$M$63190,10,0))&lt;&gt;0,"/"&amp;VLOOKUP(B101,Лист1!$A$2:$M$63190,10,0),"")</f>
        <v>#N/A</v>
      </c>
    </row>
    <row r="102" spans="1:5" x14ac:dyDescent="0.2">
      <c r="A102" s="1">
        <v>7</v>
      </c>
      <c r="B102">
        <v>1783</v>
      </c>
      <c r="C102" t="s">
        <v>220</v>
      </c>
      <c r="D102" s="11" t="e">
        <f>VLOOKUP(B102,Лист1!$A$2:$M$63190,7,0)</f>
        <v>#N/A</v>
      </c>
      <c r="E102" s="12" t="e">
        <f>VLOOKUP(B102,Лист1!$A$2:$M$63190,9,0)&amp;IF((VLOOKUP(B102,Лист1!$A$2:$M$63190,10,0))&lt;&gt;0,"/"&amp;VLOOKUP(B102,Лист1!$A$2:$M$63190,10,0),"")</f>
        <v>#N/A</v>
      </c>
    </row>
    <row r="103" spans="1:5" x14ac:dyDescent="0.2">
      <c r="A103" s="1">
        <v>8</v>
      </c>
      <c r="B103">
        <v>2772</v>
      </c>
      <c r="C103" t="s">
        <v>221</v>
      </c>
      <c r="D103" s="11" t="e">
        <f>VLOOKUP(B103,Лист1!$A$2:$M$63190,7,0)</f>
        <v>#N/A</v>
      </c>
      <c r="E103" s="12" t="e">
        <f>VLOOKUP(B103,Лист1!$A$2:$M$63190,9,0)&amp;IF((VLOOKUP(B103,Лист1!$A$2:$M$63190,10,0))&lt;&gt;0,"/"&amp;VLOOKUP(B103,Лист1!$A$2:$M$63190,10,0),"")</f>
        <v>#N/A</v>
      </c>
    </row>
    <row r="104" spans="1:5" x14ac:dyDescent="0.2">
      <c r="A104" s="1">
        <v>9</v>
      </c>
      <c r="B104">
        <v>383</v>
      </c>
      <c r="C104" t="s">
        <v>222</v>
      </c>
      <c r="D104" s="11" t="e">
        <f>VLOOKUP(B104,Лист1!$A$2:$M$63190,7,0)</f>
        <v>#N/A</v>
      </c>
      <c r="E104" s="12" t="e">
        <f>VLOOKUP(B104,Лист1!$A$2:$M$63190,9,0)&amp;IF((VLOOKUP(B104,Лист1!$A$2:$M$63190,10,0))&lt;&gt;0,"/"&amp;VLOOKUP(B104,Лист1!$A$2:$M$63190,10,0),"")</f>
        <v>#N/A</v>
      </c>
    </row>
    <row r="105" spans="1:5" ht="15.6" customHeight="1" x14ac:dyDescent="0.2">
      <c r="A105" s="6" t="s">
        <v>223</v>
      </c>
      <c r="B105" s="7">
        <v>0.40625</v>
      </c>
      <c r="C105" s="8" t="s">
        <v>186</v>
      </c>
      <c r="D105" s="95"/>
      <c r="E105" s="95"/>
    </row>
    <row r="106" spans="1:5" x14ac:dyDescent="0.2">
      <c r="A106" s="9" t="s">
        <v>193</v>
      </c>
      <c r="B106" s="8" t="s">
        <v>176</v>
      </c>
      <c r="C106" s="8"/>
      <c r="D106" s="8"/>
      <c r="E106" s="8"/>
    </row>
    <row r="107" spans="1:5" x14ac:dyDescent="0.2">
      <c r="A107" s="1" t="s">
        <v>177</v>
      </c>
      <c r="B107" s="1" t="s">
        <v>1</v>
      </c>
      <c r="C107" s="1" t="s">
        <v>178</v>
      </c>
      <c r="D107" s="1" t="s">
        <v>179</v>
      </c>
      <c r="E107" s="1" t="s">
        <v>180</v>
      </c>
    </row>
    <row r="108" spans="1:5" x14ac:dyDescent="0.2">
      <c r="A108" s="1">
        <v>1</v>
      </c>
      <c r="B108">
        <v>315</v>
      </c>
      <c r="C108" s="10" t="e">
        <f>VLOOKUP(B108,Лист1!$A$2:$M$63190,2,0)&amp;" "&amp;VLOOKUP(B108,Лист1!$A$2:$M$63190,3,0)</f>
        <v>#N/A</v>
      </c>
      <c r="D108" s="11" t="e">
        <f>VLOOKUP(B108,Лист1!$A$2:$M$63190,7,0)</f>
        <v>#N/A</v>
      </c>
      <c r="E108" s="12" t="e">
        <f>VLOOKUP(B108,Лист1!$A$2:$M$63190,9,0)&amp;IF((VLOOKUP(B108,Лист1!$A$2:$M$63190,10,0))&lt;&gt;0,"/"&amp;VLOOKUP(B108,Лист1!$A$2:$M$63190,10,0),"")</f>
        <v>#N/A</v>
      </c>
    </row>
    <row r="109" spans="1:5" x14ac:dyDescent="0.2">
      <c r="A109" s="1">
        <v>2</v>
      </c>
      <c r="B109">
        <v>483</v>
      </c>
      <c r="C109" s="10" t="e">
        <f>VLOOKUP(B109,Лист1!$A$2:$M$63190,2,0)&amp;" "&amp;VLOOKUP(B109,Лист1!$A$2:$M$63190,3,0)</f>
        <v>#N/A</v>
      </c>
      <c r="D109" s="11" t="e">
        <f>VLOOKUP(B109,Лист1!$A$2:$M$63190,7,0)</f>
        <v>#N/A</v>
      </c>
      <c r="E109" s="12" t="e">
        <f>VLOOKUP(B109,Лист1!$A$2:$M$63190,9,0)&amp;IF((VLOOKUP(B109,Лист1!$A$2:$M$63190,10,0))&lt;&gt;0,"/"&amp;VLOOKUP(B109,Лист1!$A$2:$M$63190,10,0),"")</f>
        <v>#N/A</v>
      </c>
    </row>
    <row r="110" spans="1:5" x14ac:dyDescent="0.2">
      <c r="A110" s="1">
        <v>3</v>
      </c>
      <c r="B110">
        <v>492</v>
      </c>
      <c r="C110" s="10" t="e">
        <f>VLOOKUP(B110,Лист1!$A$2:$M$63190,2,0)&amp;" "&amp;VLOOKUP(B110,Лист1!$A$2:$M$63190,3,0)</f>
        <v>#N/A</v>
      </c>
      <c r="D110" s="11" t="e">
        <f>VLOOKUP(B110,Лист1!$A$2:$M$63190,7,0)</f>
        <v>#N/A</v>
      </c>
      <c r="E110" s="12" t="e">
        <f>VLOOKUP(B110,Лист1!$A$2:$M$63190,9,0)&amp;IF((VLOOKUP(B110,Лист1!$A$2:$M$63190,10,0))&lt;&gt;0,"/"&amp;VLOOKUP(B110,Лист1!$A$2:$M$63190,10,0),"")</f>
        <v>#N/A</v>
      </c>
    </row>
    <row r="111" spans="1:5" x14ac:dyDescent="0.2">
      <c r="A111" s="1">
        <v>4</v>
      </c>
      <c r="B111">
        <v>1085</v>
      </c>
      <c r="C111" s="10" t="e">
        <f>VLOOKUP(B111,Лист1!$A$2:$M$63190,2,0)&amp;" "&amp;VLOOKUP(B111,Лист1!$A$2:$M$63190,3,0)</f>
        <v>#N/A</v>
      </c>
      <c r="D111" s="11" t="e">
        <f>VLOOKUP(B111,Лист1!$A$2:$M$63190,7,0)</f>
        <v>#N/A</v>
      </c>
      <c r="E111" s="12" t="e">
        <f>VLOOKUP(B111,Лист1!$A$2:$M$63190,9,0)&amp;IF((VLOOKUP(B111,Лист1!$A$2:$M$63190,10,0))&lt;&gt;0,"/"&amp;VLOOKUP(B111,Лист1!$A$2:$M$63190,10,0),"")</f>
        <v>#N/A</v>
      </c>
    </row>
    <row r="112" spans="1:5" x14ac:dyDescent="0.2">
      <c r="A112" s="1">
        <v>5</v>
      </c>
      <c r="B112">
        <v>2033</v>
      </c>
      <c r="C112" s="10" t="e">
        <f>VLOOKUP(B112,Лист1!$A$2:$M$63190,2,0)&amp;" "&amp;VLOOKUP(B112,Лист1!$A$2:$M$63190,3,0)</f>
        <v>#N/A</v>
      </c>
      <c r="D112" s="11" t="e">
        <f>VLOOKUP(B112,Лист1!$A$2:$M$63190,7,0)</f>
        <v>#N/A</v>
      </c>
      <c r="E112" s="12" t="e">
        <f>VLOOKUP(B112,Лист1!$A$2:$M$63190,9,0)&amp;IF((VLOOKUP(B112,Лист1!$A$2:$M$63190,10,0))&lt;&gt;0,"/"&amp;VLOOKUP(B112,Лист1!$A$2:$M$63190,10,0),"")</f>
        <v>#N/A</v>
      </c>
    </row>
    <row r="113" spans="1:5" x14ac:dyDescent="0.2">
      <c r="A113" s="1">
        <v>6</v>
      </c>
      <c r="C113" s="10"/>
      <c r="D113" s="11"/>
      <c r="E113" s="12"/>
    </row>
    <row r="114" spans="1:5" x14ac:dyDescent="0.2">
      <c r="A114" s="1">
        <v>7</v>
      </c>
      <c r="B114">
        <v>1310</v>
      </c>
      <c r="C114" s="10" t="e">
        <f>VLOOKUP(B114,Лист1!$A$2:$M$63190,2,0)&amp;" "&amp;VLOOKUP(B114,Лист1!$A$2:$M$63190,3,0)</f>
        <v>#N/A</v>
      </c>
      <c r="D114" s="11" t="e">
        <f>VLOOKUP(B114,Лист1!$A$2:$M$63190,7,0)</f>
        <v>#N/A</v>
      </c>
      <c r="E114" s="12" t="e">
        <f>VLOOKUP(B114,Лист1!$A$2:$M$63190,9,0)&amp;IF((VLOOKUP(B114,Лист1!$A$2:$M$63190,10,0))&lt;&gt;0,"/"&amp;VLOOKUP(B114,Лист1!$A$2:$M$63190,10,0),"")</f>
        <v>#N/A</v>
      </c>
    </row>
    <row r="115" spans="1:5" x14ac:dyDescent="0.2">
      <c r="A115" s="1">
        <v>8</v>
      </c>
      <c r="B115">
        <v>349</v>
      </c>
      <c r="C115" s="10" t="e">
        <f>VLOOKUP(B115,Лист1!$A$2:$M$63190,2,0)&amp;" "&amp;VLOOKUP(B115,Лист1!$A$2:$M$63190,3,0)</f>
        <v>#N/A</v>
      </c>
      <c r="D115" s="11" t="e">
        <f>VLOOKUP(B115,Лист1!$A$2:$M$63190,7,0)</f>
        <v>#N/A</v>
      </c>
      <c r="E115" s="12" t="e">
        <f>VLOOKUP(B115,Лист1!$A$2:$M$63190,9,0)&amp;IF((VLOOKUP(B115,Лист1!$A$2:$M$63190,10,0))&lt;&gt;0,"/"&amp;VLOOKUP(B115,Лист1!$A$2:$M$63190,10,0),"")</f>
        <v>#N/A</v>
      </c>
    </row>
    <row r="116" spans="1:5" x14ac:dyDescent="0.2">
      <c r="A116" s="1">
        <v>9</v>
      </c>
      <c r="B116">
        <v>1466</v>
      </c>
      <c r="C116" s="10" t="e">
        <f>VLOOKUP(B116,Лист1!$A$2:$M$63190,2,0)&amp;" "&amp;VLOOKUP(B116,Лист1!$A$2:$M$63190,3,0)</f>
        <v>#N/A</v>
      </c>
      <c r="D116" s="11" t="e">
        <f>VLOOKUP(B116,Лист1!$A$2:$M$63190,7,0)</f>
        <v>#N/A</v>
      </c>
      <c r="E116" s="12" t="e">
        <f>VLOOKUP(B116,Лист1!$A$2:$M$63190,9,0)&amp;IF((VLOOKUP(B116,Лист1!$A$2:$M$63190,10,0))&lt;&gt;0,"/"&amp;VLOOKUP(B116,Лист1!$A$2:$M$63190,10,0),"")</f>
        <v>#N/A</v>
      </c>
    </row>
    <row r="117" spans="1:5" ht="15.6" customHeight="1" x14ac:dyDescent="0.2">
      <c r="A117" s="6" t="s">
        <v>224</v>
      </c>
      <c r="B117" s="7">
        <v>0.40972222222222227</v>
      </c>
      <c r="C117" s="8" t="s">
        <v>173</v>
      </c>
      <c r="D117" s="95" t="s">
        <v>225</v>
      </c>
      <c r="E117" s="95"/>
    </row>
    <row r="118" spans="1:5" x14ac:dyDescent="0.2">
      <c r="A118" s="9" t="s">
        <v>175</v>
      </c>
      <c r="B118" s="8" t="s">
        <v>226</v>
      </c>
      <c r="C118" s="8"/>
      <c r="D118" s="8"/>
      <c r="E118" s="8"/>
    </row>
    <row r="119" spans="1:5" x14ac:dyDescent="0.2">
      <c r="A119" s="1" t="s">
        <v>177</v>
      </c>
      <c r="B119" s="1" t="s">
        <v>1</v>
      </c>
      <c r="C119" s="1" t="s">
        <v>178</v>
      </c>
      <c r="D119" s="1" t="s">
        <v>179</v>
      </c>
      <c r="E119" s="1" t="s">
        <v>180</v>
      </c>
    </row>
    <row r="120" spans="1:5" x14ac:dyDescent="0.2">
      <c r="A120" s="1">
        <v>1</v>
      </c>
      <c r="B120">
        <v>297</v>
      </c>
      <c r="C120" t="e">
        <f>VLOOKUP(B120,Лист1!$A$2:$M$63190,2,0)&amp;" "&amp;VLOOKUP(B120,Лист1!$A$2:$M$63190,3,0)</f>
        <v>#N/A</v>
      </c>
      <c r="D120" s="11" t="e">
        <f>VLOOKUP(B120,Лист1!$A$2:$M$63190,7,0)</f>
        <v>#N/A</v>
      </c>
      <c r="E120" s="12" t="e">
        <f>VLOOKUP(B120,Лист1!$A$2:$M$63190,9,0)&amp;IF((VLOOKUP(B120,Лист1!$A$2:$M$63190,10,0))&lt;&gt;0,"/"&amp;VLOOKUP(B120,Лист1!$A$2:$M$63190,10,0),"")</f>
        <v>#N/A</v>
      </c>
    </row>
    <row r="121" spans="1:5" x14ac:dyDescent="0.2">
      <c r="A121" s="1">
        <v>2</v>
      </c>
      <c r="B121">
        <v>671</v>
      </c>
      <c r="C121" t="e">
        <f>VLOOKUP(B121,Лист1!$A$2:$M$63190,2,0)&amp;" "&amp;VLOOKUP(B121,Лист1!$A$2:$M$63190,3,0)</f>
        <v>#N/A</v>
      </c>
      <c r="D121" s="11" t="e">
        <f>VLOOKUP(B121,Лист1!$A$2:$M$63190,7,0)</f>
        <v>#N/A</v>
      </c>
      <c r="E121" s="12" t="e">
        <f>VLOOKUP(B121,Лист1!$A$2:$M$63190,9,0)&amp;IF((VLOOKUP(B121,Лист1!$A$2:$M$63190,10,0))&lt;&gt;0,"/"&amp;VLOOKUP(B121,Лист1!$A$2:$M$63190,10,0),"")</f>
        <v>#N/A</v>
      </c>
    </row>
    <row r="122" spans="1:5" x14ac:dyDescent="0.2">
      <c r="A122" s="1">
        <v>3</v>
      </c>
      <c r="B122">
        <v>2622</v>
      </c>
      <c r="C122" t="e">
        <f>VLOOKUP(B122,Лист1!$A$2:$M$63190,2,0)&amp;" "&amp;VLOOKUP(B122,Лист1!$A$2:$M$63190,3,0)</f>
        <v>#N/A</v>
      </c>
      <c r="D122" s="11" t="e">
        <f>VLOOKUP(B122,Лист1!$A$2:$M$63190,7,0)</f>
        <v>#N/A</v>
      </c>
      <c r="E122" s="12" t="e">
        <f>VLOOKUP(B122,Лист1!$A$2:$M$63190,9,0)&amp;IF((VLOOKUP(B122,Лист1!$A$2:$M$63190,10,0))&lt;&gt;0,"/"&amp;VLOOKUP(B122,Лист1!$A$2:$M$63190,10,0),"")</f>
        <v>#N/A</v>
      </c>
    </row>
    <row r="123" spans="1:5" x14ac:dyDescent="0.2">
      <c r="A123" s="1">
        <v>4</v>
      </c>
      <c r="B123">
        <v>2469</v>
      </c>
      <c r="C123" t="e">
        <f>VLOOKUP(B123,Лист1!$A$2:$M$63190,2,0)&amp;" "&amp;VLOOKUP(B123,Лист1!$A$2:$M$63190,3,0)</f>
        <v>#N/A</v>
      </c>
      <c r="D123" s="11" t="e">
        <f>VLOOKUP(B123,Лист1!$A$2:$M$63190,7,0)</f>
        <v>#N/A</v>
      </c>
      <c r="E123" s="12" t="e">
        <f>VLOOKUP(B123,Лист1!$A$2:$M$63190,9,0)&amp;IF((VLOOKUP(B123,Лист1!$A$2:$M$63190,10,0))&lt;&gt;0,"/"&amp;VLOOKUP(B123,Лист1!$A$2:$M$63190,10,0),"")</f>
        <v>#N/A</v>
      </c>
    </row>
    <row r="124" spans="1:5" x14ac:dyDescent="0.2">
      <c r="A124" s="1">
        <v>5</v>
      </c>
      <c r="B124">
        <v>2680</v>
      </c>
      <c r="C124" t="e">
        <f>VLOOKUP(B124,Лист1!$A$2:$M$63190,2,0)&amp;" "&amp;VLOOKUP(B124,Лист1!$A$2:$M$63190,3,0)</f>
        <v>#N/A</v>
      </c>
      <c r="D124" s="11" t="e">
        <f>VLOOKUP(B124,Лист1!$A$2:$M$63190,7,0)</f>
        <v>#N/A</v>
      </c>
      <c r="E124" s="12" t="e">
        <f>VLOOKUP(B124,Лист1!$A$2:$M$63190,9,0)&amp;IF((VLOOKUP(B124,Лист1!$A$2:$M$63190,10,0))&lt;&gt;0,"/"&amp;VLOOKUP(B124,Лист1!$A$2:$M$63190,10,0),"")</f>
        <v>#N/A</v>
      </c>
    </row>
    <row r="125" spans="1:5" x14ac:dyDescent="0.2">
      <c r="A125" s="1">
        <v>6</v>
      </c>
      <c r="B125">
        <v>3055</v>
      </c>
      <c r="C125" t="e">
        <f>VLOOKUP(B125,Лист1!$A$2:$M$63190,2,0)&amp;" "&amp;VLOOKUP(B125,Лист1!$A$2:$M$63190,3,0)</f>
        <v>#N/A</v>
      </c>
      <c r="D125" s="11" t="e">
        <f>VLOOKUP(B125,Лист1!$A$2:$M$63190,7,0)</f>
        <v>#N/A</v>
      </c>
      <c r="E125" s="12" t="e">
        <f>VLOOKUP(B125,Лист1!$A$2:$M$63190,9,0)&amp;IF((VLOOKUP(B125,Лист1!$A$2:$M$63190,10,0))&lt;&gt;0,"/"&amp;VLOOKUP(B125,Лист1!$A$2:$M$63190,10,0),"")</f>
        <v>#N/A</v>
      </c>
    </row>
    <row r="126" spans="1:5" x14ac:dyDescent="0.2">
      <c r="A126" s="1">
        <v>7</v>
      </c>
      <c r="B126">
        <v>1521</v>
      </c>
      <c r="C126" t="e">
        <f>VLOOKUP(B126,Лист1!$A$2:$M$63190,2,0)&amp;" "&amp;VLOOKUP(B126,Лист1!$A$2:$M$63190,3,0)</f>
        <v>#N/A</v>
      </c>
      <c r="D126" s="11" t="e">
        <f>VLOOKUP(B126,Лист1!$A$2:$M$63190,7,0)</f>
        <v>#N/A</v>
      </c>
      <c r="E126" s="12" t="e">
        <f>VLOOKUP(B126,Лист1!$A$2:$M$63190,9,0)&amp;IF((VLOOKUP(B126,Лист1!$A$2:$M$63190,10,0))&lt;&gt;0,"/"&amp;VLOOKUP(B126,Лист1!$A$2:$M$63190,10,0),"")</f>
        <v>#N/A</v>
      </c>
    </row>
    <row r="127" spans="1:5" x14ac:dyDescent="0.2">
      <c r="A127" s="1">
        <v>8</v>
      </c>
      <c r="B127">
        <v>3479</v>
      </c>
      <c r="C127" t="e">
        <f>VLOOKUP(B127,Лист1!$A$2:$M$63190,2,0)&amp;" "&amp;VLOOKUP(B127,Лист1!$A$2:$M$63190,3,0)</f>
        <v>#N/A</v>
      </c>
      <c r="D127" s="11" t="e">
        <f>VLOOKUP(B127,Лист1!$A$2:$M$63190,7,0)</f>
        <v>#N/A</v>
      </c>
      <c r="E127" s="12" t="e">
        <f>VLOOKUP(B127,Лист1!$A$2:$M$63190,9,0)&amp;IF((VLOOKUP(B127,Лист1!$A$2:$M$63190,10,0))&lt;&gt;0,"/"&amp;VLOOKUP(B127,Лист1!$A$2:$M$63190,10,0),"")</f>
        <v>#N/A</v>
      </c>
    </row>
    <row r="128" spans="1:5" x14ac:dyDescent="0.2">
      <c r="A128" s="1"/>
      <c r="D128" s="4"/>
    </row>
    <row r="129" spans="1:5" ht="15.6" customHeight="1" x14ac:dyDescent="0.2">
      <c r="A129" s="6" t="s">
        <v>227</v>
      </c>
      <c r="B129" s="7">
        <v>0.41319444444444442</v>
      </c>
      <c r="C129" s="8" t="s">
        <v>182</v>
      </c>
      <c r="D129" s="95"/>
      <c r="E129" s="95"/>
    </row>
    <row r="130" spans="1:5" x14ac:dyDescent="0.2">
      <c r="A130" s="9" t="s">
        <v>175</v>
      </c>
      <c r="B130" s="8" t="s">
        <v>226</v>
      </c>
      <c r="C130" s="8"/>
      <c r="D130" s="8"/>
      <c r="E130" s="8"/>
    </row>
    <row r="131" spans="1:5" x14ac:dyDescent="0.2">
      <c r="A131" s="1">
        <v>1</v>
      </c>
      <c r="B131">
        <v>185</v>
      </c>
      <c r="C131" t="e">
        <f>VLOOKUP(B131,Лист1!$A$2:$M$63190,2,0)&amp;" "&amp;VLOOKUP(B131,Лист1!$A$2:$M$63190,3,0)</f>
        <v>#N/A</v>
      </c>
      <c r="D131" s="11" t="e">
        <f>VLOOKUP(B131,Лист1!$A$2:$M$63190,7,0)</f>
        <v>#N/A</v>
      </c>
      <c r="E131" s="12" t="e">
        <f>VLOOKUP(B131,Лист1!$A$2:$M$63190,9,0)&amp;IF((VLOOKUP(B131,Лист1!$A$2:$M$63190,10,0))&lt;&gt;0,"/"&amp;VLOOKUP(B131,Лист1!$A$2:$M$63190,10,0),"")</f>
        <v>#N/A</v>
      </c>
    </row>
    <row r="132" spans="1:5" x14ac:dyDescent="0.2">
      <c r="A132" s="1">
        <v>2</v>
      </c>
      <c r="B132">
        <v>313</v>
      </c>
      <c r="C132" t="e">
        <f>VLOOKUP(B132,Лист1!$A$2:$M$63190,2,0)&amp;" "&amp;VLOOKUP(B132,Лист1!$A$2:$M$63190,3,0)</f>
        <v>#N/A</v>
      </c>
      <c r="D132" s="11" t="e">
        <f>VLOOKUP(B132,Лист1!$A$2:$M$63190,7,0)</f>
        <v>#N/A</v>
      </c>
      <c r="E132" s="12" t="e">
        <f>VLOOKUP(B132,Лист1!$A$2:$M$63190,9,0)&amp;IF((VLOOKUP(B132,Лист1!$A$2:$M$63190,10,0))&lt;&gt;0,"/"&amp;VLOOKUP(B132,Лист1!$A$2:$M$63190,10,0),"")</f>
        <v>#N/A</v>
      </c>
    </row>
    <row r="133" spans="1:5" x14ac:dyDescent="0.2">
      <c r="A133" s="1">
        <v>3</v>
      </c>
      <c r="B133">
        <v>1730</v>
      </c>
      <c r="C133" t="e">
        <f>VLOOKUP(B133,Лист1!$A$2:$M$63190,2,0)&amp;" "&amp;VLOOKUP(B133,Лист1!$A$2:$M$63190,3,0)</f>
        <v>#N/A</v>
      </c>
      <c r="D133" s="11" t="e">
        <f>VLOOKUP(B133,Лист1!$A$2:$M$63190,7,0)</f>
        <v>#N/A</v>
      </c>
      <c r="E133" s="12" t="e">
        <f>VLOOKUP(B133,Лист1!$A$2:$M$63190,9,0)&amp;IF((VLOOKUP(B133,Лист1!$A$2:$M$63190,10,0))&lt;&gt;0,"/"&amp;VLOOKUP(B133,Лист1!$A$2:$M$63190,10,0),"")</f>
        <v>#N/A</v>
      </c>
    </row>
    <row r="134" spans="1:5" x14ac:dyDescent="0.2">
      <c r="A134" s="1">
        <v>4</v>
      </c>
      <c r="B134">
        <v>178</v>
      </c>
      <c r="C134" t="e">
        <f>VLOOKUP(B134,Лист1!$A$2:$M$63190,2,0)&amp;" "&amp;VLOOKUP(B134,Лист1!$A$2:$M$63190,3,0)</f>
        <v>#N/A</v>
      </c>
      <c r="D134" s="11" t="e">
        <f>VLOOKUP(B134,Лист1!$A$2:$M$63190,7,0)</f>
        <v>#N/A</v>
      </c>
      <c r="E134" s="12" t="e">
        <f>VLOOKUP(B134,Лист1!$A$2:$M$63190,9,0)&amp;IF((VLOOKUP(B134,Лист1!$A$2:$M$63190,10,0))&lt;&gt;0,"/"&amp;VLOOKUP(B134,Лист1!$A$2:$M$63190,10,0),"")</f>
        <v>#N/A</v>
      </c>
    </row>
    <row r="135" spans="1:5" x14ac:dyDescent="0.2">
      <c r="A135" s="1">
        <v>5</v>
      </c>
      <c r="B135">
        <v>2990</v>
      </c>
      <c r="C135" t="e">
        <f>VLOOKUP(B135,Лист1!$A$2:$M$63190,2,0)&amp;" "&amp;VLOOKUP(B135,Лист1!$A$2:$M$63190,3,0)</f>
        <v>#N/A</v>
      </c>
      <c r="D135" s="11" t="e">
        <f>VLOOKUP(B135,Лист1!$A$2:$M$63190,7,0)</f>
        <v>#N/A</v>
      </c>
      <c r="E135" s="12" t="e">
        <f>VLOOKUP(B135,Лист1!$A$2:$M$63190,9,0)&amp;IF((VLOOKUP(B135,Лист1!$A$2:$M$63190,10,0))&lt;&gt;0,"/"&amp;VLOOKUP(B135,Лист1!$A$2:$M$63190,10,0),"")</f>
        <v>#N/A</v>
      </c>
    </row>
    <row r="136" spans="1:5" x14ac:dyDescent="0.2">
      <c r="A136" s="1">
        <v>6</v>
      </c>
      <c r="B136">
        <v>207</v>
      </c>
      <c r="C136" t="e">
        <f>VLOOKUP(B136,Лист1!$A$2:$M$63190,2,0)&amp;" "&amp;VLOOKUP(B136,Лист1!$A$2:$M$63190,3,0)</f>
        <v>#N/A</v>
      </c>
      <c r="D136" s="11" t="e">
        <f>VLOOKUP(B136,Лист1!$A$2:$M$63190,7,0)</f>
        <v>#N/A</v>
      </c>
      <c r="E136" s="12" t="e">
        <f>VLOOKUP(B136,Лист1!$A$2:$M$63190,9,0)&amp;IF((VLOOKUP(B136,Лист1!$A$2:$M$63190,10,0))&lt;&gt;0,"/"&amp;VLOOKUP(B136,Лист1!$A$2:$M$63190,10,0),"")</f>
        <v>#N/A</v>
      </c>
    </row>
    <row r="137" spans="1:5" x14ac:dyDescent="0.2">
      <c r="A137" s="1">
        <v>7</v>
      </c>
      <c r="B137">
        <v>2475</v>
      </c>
      <c r="C137" t="e">
        <f>VLOOKUP(B137,Лист1!$A$2:$M$63190,2,0)&amp;" "&amp;VLOOKUP(B137,Лист1!$A$2:$M$63190,3,0)</f>
        <v>#N/A</v>
      </c>
      <c r="D137" s="11" t="e">
        <f>VLOOKUP(B137,Лист1!$A$2:$M$63190,7,0)</f>
        <v>#N/A</v>
      </c>
      <c r="E137" s="12" t="e">
        <f>VLOOKUP(B137,Лист1!$A$2:$M$63190,9,0)&amp;IF((VLOOKUP(B137,Лист1!$A$2:$M$63190,10,0))&lt;&gt;0,"/"&amp;VLOOKUP(B137,Лист1!$A$2:$M$63190,10,0),"")</f>
        <v>#N/A</v>
      </c>
    </row>
    <row r="138" spans="1:5" x14ac:dyDescent="0.2">
      <c r="A138" s="1">
        <v>8</v>
      </c>
      <c r="B138">
        <v>1492</v>
      </c>
      <c r="C138" t="e">
        <f>VLOOKUP(B138,Лист1!$A$2:$M$63190,2,0)&amp;" "&amp;VLOOKUP(B138,Лист1!$A$2:$M$63190,3,0)</f>
        <v>#N/A</v>
      </c>
      <c r="D138" s="11" t="e">
        <f>VLOOKUP(B138,Лист1!$A$2:$M$63190,7,0)</f>
        <v>#N/A</v>
      </c>
      <c r="E138" s="12" t="e">
        <f>VLOOKUP(B138,Лист1!$A$2:$M$63190,9,0)&amp;IF((VLOOKUP(B138,Лист1!$A$2:$M$63190,10,0))&lt;&gt;0,"/"&amp;VLOOKUP(B138,Лист1!$A$2:$M$63190,10,0),"")</f>
        <v>#N/A</v>
      </c>
    </row>
    <row r="139" spans="1:5" ht="15.6" customHeight="1" x14ac:dyDescent="0.2">
      <c r="A139" s="6" t="s">
        <v>228</v>
      </c>
      <c r="B139" s="7">
        <v>0.41666666666666669</v>
      </c>
      <c r="C139" s="8" t="s">
        <v>184</v>
      </c>
      <c r="D139" s="95"/>
      <c r="E139" s="95"/>
    </row>
    <row r="140" spans="1:5" x14ac:dyDescent="0.2">
      <c r="A140" s="9" t="s">
        <v>175</v>
      </c>
      <c r="B140" s="8" t="s">
        <v>226</v>
      </c>
      <c r="C140" s="8"/>
      <c r="D140" s="8"/>
      <c r="E140" s="8"/>
    </row>
    <row r="141" spans="1:5" x14ac:dyDescent="0.2">
      <c r="A141" s="1" t="s">
        <v>177</v>
      </c>
      <c r="B141" s="1" t="s">
        <v>1</v>
      </c>
      <c r="C141" s="1" t="s">
        <v>178</v>
      </c>
      <c r="D141" s="1" t="s">
        <v>179</v>
      </c>
      <c r="E141" s="1" t="s">
        <v>180</v>
      </c>
    </row>
    <row r="142" spans="1:5" x14ac:dyDescent="0.2">
      <c r="A142" s="1">
        <v>1</v>
      </c>
      <c r="B142">
        <v>2599</v>
      </c>
      <c r="C142" t="e">
        <f>VLOOKUP(B142,Лист1!$A$2:$M$63190,2,0)&amp;" "&amp;VLOOKUP(B142,Лист1!$A$2:$M$63190,3,0)</f>
        <v>#N/A</v>
      </c>
      <c r="D142" s="11" t="e">
        <f>VLOOKUP(B142,Лист1!$A$2:$M$63190,7,0)</f>
        <v>#N/A</v>
      </c>
      <c r="E142" s="12" t="e">
        <f>VLOOKUP(B142,Лист1!$A$2:$M$63190,9,0)&amp;IF((VLOOKUP(B142,Лист1!$A$2:$M$63190,10,0))&lt;&gt;0,"/"&amp;VLOOKUP(B142,Лист1!$A$2:$M$63190,10,0),"")</f>
        <v>#N/A</v>
      </c>
    </row>
    <row r="143" spans="1:5" x14ac:dyDescent="0.2">
      <c r="A143" s="1">
        <v>2</v>
      </c>
      <c r="B143">
        <v>280</v>
      </c>
      <c r="C143" t="e">
        <f>VLOOKUP(B143,Лист1!$A$2:$M$63190,2,0)&amp;" "&amp;VLOOKUP(B143,Лист1!$A$2:$M$63190,3,0)</f>
        <v>#N/A</v>
      </c>
      <c r="D143" s="11" t="e">
        <f>VLOOKUP(B143,Лист1!$A$2:$M$63190,7,0)</f>
        <v>#N/A</v>
      </c>
      <c r="E143" s="12" t="e">
        <f>VLOOKUP(B143,Лист1!$A$2:$M$63190,9,0)&amp;IF((VLOOKUP(B143,Лист1!$A$2:$M$63190,10,0))&lt;&gt;0,"/"&amp;VLOOKUP(B143,Лист1!$A$2:$M$63190,10,0),"")</f>
        <v>#N/A</v>
      </c>
    </row>
    <row r="144" spans="1:5" x14ac:dyDescent="0.2">
      <c r="A144" s="1">
        <v>3</v>
      </c>
      <c r="B144">
        <v>2784</v>
      </c>
      <c r="C144" t="e">
        <f>VLOOKUP(B144,Лист1!$A$2:$M$63190,2,0)&amp;" "&amp;VLOOKUP(B144,Лист1!$A$2:$M$63190,3,0)</f>
        <v>#N/A</v>
      </c>
      <c r="D144" s="11" t="e">
        <f>VLOOKUP(B144,Лист1!$A$2:$M$63190,7,0)</f>
        <v>#N/A</v>
      </c>
      <c r="E144" s="12" t="e">
        <f>VLOOKUP(B144,Лист1!$A$2:$M$63190,9,0)&amp;IF((VLOOKUP(B144,Лист1!$A$2:$M$63190,10,0))&lt;&gt;0,"/"&amp;VLOOKUP(B144,Лист1!$A$2:$M$63190,10,0),"")</f>
        <v>#N/A</v>
      </c>
    </row>
    <row r="145" spans="1:5" x14ac:dyDescent="0.2">
      <c r="A145" s="1">
        <v>4</v>
      </c>
      <c r="B145">
        <v>189</v>
      </c>
      <c r="C145" t="e">
        <f>VLOOKUP(B145,Лист1!$A$2:$M$63190,2,0)&amp;" "&amp;VLOOKUP(B145,Лист1!$A$2:$M$63190,3,0)</f>
        <v>#N/A</v>
      </c>
      <c r="D145" s="11" t="e">
        <f>VLOOKUP(B145,Лист1!$A$2:$M$63190,7,0)</f>
        <v>#N/A</v>
      </c>
      <c r="E145" s="12" t="e">
        <f>VLOOKUP(B145,Лист1!$A$2:$M$63190,9,0)&amp;IF((VLOOKUP(B145,Лист1!$A$2:$M$63190,10,0))&lt;&gt;0,"/"&amp;VLOOKUP(B145,Лист1!$A$2:$M$63190,10,0),"")</f>
        <v>#N/A</v>
      </c>
    </row>
    <row r="146" spans="1:5" x14ac:dyDescent="0.2">
      <c r="A146" s="1">
        <v>5</v>
      </c>
      <c r="B146">
        <v>2355</v>
      </c>
      <c r="C146" t="e">
        <f>VLOOKUP(B146,Лист1!$A$2:$M$63190,2,0)&amp;" "&amp;VLOOKUP(B146,Лист1!$A$2:$M$63190,3,0)</f>
        <v>#N/A</v>
      </c>
      <c r="D146" s="11" t="e">
        <f>VLOOKUP(B146,Лист1!$A$2:$M$63190,7,0)</f>
        <v>#N/A</v>
      </c>
      <c r="E146" s="12" t="e">
        <f>VLOOKUP(B146,Лист1!$A$2:$M$63190,9,0)&amp;IF((VLOOKUP(B146,Лист1!$A$2:$M$63190,10,0))&lt;&gt;0,"/"&amp;VLOOKUP(B146,Лист1!$A$2:$M$63190,10,0),"")</f>
        <v>#N/A</v>
      </c>
    </row>
    <row r="147" spans="1:5" x14ac:dyDescent="0.2">
      <c r="A147" s="1">
        <v>6</v>
      </c>
      <c r="B147">
        <v>244</v>
      </c>
      <c r="C147" t="e">
        <f>VLOOKUP(B147,Лист1!$A$2:$M$63190,2,0)&amp;" "&amp;VLOOKUP(B147,Лист1!$A$2:$M$63190,3,0)</f>
        <v>#N/A</v>
      </c>
      <c r="D147" s="11" t="e">
        <f>VLOOKUP(B147,Лист1!$A$2:$M$63190,7,0)</f>
        <v>#N/A</v>
      </c>
      <c r="E147" s="12" t="e">
        <f>VLOOKUP(B147,Лист1!$A$2:$M$63190,9,0)&amp;IF((VLOOKUP(B147,Лист1!$A$2:$M$63190,10,0))&lt;&gt;0,"/"&amp;VLOOKUP(B147,Лист1!$A$2:$M$63190,10,0),"")</f>
        <v>#N/A</v>
      </c>
    </row>
    <row r="148" spans="1:5" x14ac:dyDescent="0.2">
      <c r="A148" s="1">
        <v>7</v>
      </c>
      <c r="B148">
        <v>336</v>
      </c>
      <c r="C148" t="e">
        <f>VLOOKUP(B148,Лист1!$A$2:$M$63190,2,0)&amp;" "&amp;VLOOKUP(B148,Лист1!$A$2:$M$63190,3,0)</f>
        <v>#N/A</v>
      </c>
      <c r="D148" s="11" t="e">
        <f>VLOOKUP(B148,Лист1!$A$2:$M$63190,7,0)</f>
        <v>#N/A</v>
      </c>
      <c r="E148" s="12" t="e">
        <f>VLOOKUP(B148,Лист1!$A$2:$M$63190,9,0)&amp;IF((VLOOKUP(B148,Лист1!$A$2:$M$63190,10,0))&lt;&gt;0,"/"&amp;VLOOKUP(B148,Лист1!$A$2:$M$63190,10,0),"")</f>
        <v>#N/A</v>
      </c>
    </row>
    <row r="149" spans="1:5" x14ac:dyDescent="0.2">
      <c r="A149" s="1">
        <v>8</v>
      </c>
      <c r="B149">
        <v>2036</v>
      </c>
      <c r="C149" t="e">
        <f>VLOOKUP(B149,Лист1!$A$2:$M$63190,2,0)&amp;" "&amp;VLOOKUP(B149,Лист1!$A$2:$M$63190,3,0)</f>
        <v>#N/A</v>
      </c>
      <c r="D149" s="11" t="e">
        <f>VLOOKUP(B149,Лист1!$A$2:$M$63190,7,0)</f>
        <v>#N/A</v>
      </c>
      <c r="E149" s="12" t="e">
        <f>VLOOKUP(B149,Лист1!$A$2:$M$63190,9,0)&amp;IF((VLOOKUP(B149,Лист1!$A$2:$M$63190,10,0))&lt;&gt;0,"/"&amp;VLOOKUP(B149,Лист1!$A$2:$M$63190,10,0),"")</f>
        <v>#N/A</v>
      </c>
    </row>
    <row r="150" spans="1:5" x14ac:dyDescent="0.2">
      <c r="A150" s="1"/>
      <c r="D150" s="4"/>
    </row>
    <row r="151" spans="1:5" ht="15.6" customHeight="1" x14ac:dyDescent="0.2">
      <c r="A151" s="6" t="s">
        <v>229</v>
      </c>
      <c r="B151" s="7">
        <v>0.4201388888888889</v>
      </c>
      <c r="C151" s="8" t="s">
        <v>186</v>
      </c>
      <c r="D151" s="95"/>
      <c r="E151" s="95"/>
    </row>
    <row r="152" spans="1:5" x14ac:dyDescent="0.2">
      <c r="A152" s="9" t="s">
        <v>175</v>
      </c>
      <c r="B152" s="8" t="s">
        <v>226</v>
      </c>
      <c r="C152" s="8"/>
      <c r="D152" s="8"/>
      <c r="E152" s="8"/>
    </row>
    <row r="153" spans="1:5" x14ac:dyDescent="0.2">
      <c r="A153" s="1" t="s">
        <v>177</v>
      </c>
      <c r="B153" s="1" t="s">
        <v>1</v>
      </c>
      <c r="C153" s="1" t="s">
        <v>178</v>
      </c>
      <c r="D153" s="1" t="s">
        <v>179</v>
      </c>
      <c r="E153" s="1" t="s">
        <v>180</v>
      </c>
    </row>
    <row r="154" spans="1:5" x14ac:dyDescent="0.2">
      <c r="A154" s="1">
        <v>1</v>
      </c>
      <c r="B154">
        <v>209</v>
      </c>
      <c r="C154" t="s">
        <v>230</v>
      </c>
      <c r="D154" s="11" t="e">
        <f>VLOOKUP(B154,Лист1!$A$2:$M$63190,7,0)</f>
        <v>#N/A</v>
      </c>
      <c r="E154" s="12" t="e">
        <f>VLOOKUP(B154,Лист1!$A$2:$M$63190,9,0)&amp;IF((VLOOKUP(B154,Лист1!$A$2:$M$63190,10,0))&lt;&gt;0,"/"&amp;VLOOKUP(B154,Лист1!$A$2:$M$63190,10,0),"")</f>
        <v>#N/A</v>
      </c>
    </row>
    <row r="155" spans="1:5" x14ac:dyDescent="0.2">
      <c r="A155" s="1">
        <v>2</v>
      </c>
      <c r="B155">
        <v>1535</v>
      </c>
      <c r="C155" t="s">
        <v>231</v>
      </c>
      <c r="D155" s="11" t="e">
        <f>VLOOKUP(B155,Лист1!$A$2:$M$63190,7,0)</f>
        <v>#N/A</v>
      </c>
      <c r="E155" s="12" t="e">
        <f>VLOOKUP(B155,Лист1!$A$2:$M$63190,9,0)&amp;IF((VLOOKUP(B155,Лист1!$A$2:$M$63190,10,0))&lt;&gt;0,"/"&amp;VLOOKUP(B155,Лист1!$A$2:$M$63190,10,0),"")</f>
        <v>#N/A</v>
      </c>
    </row>
    <row r="156" spans="1:5" x14ac:dyDescent="0.2">
      <c r="A156" s="1">
        <v>3</v>
      </c>
      <c r="B156">
        <v>485</v>
      </c>
      <c r="C156" t="s">
        <v>232</v>
      </c>
      <c r="D156" s="11" t="e">
        <f>VLOOKUP(B156,Лист1!$A$2:$M$63190,7,0)</f>
        <v>#N/A</v>
      </c>
      <c r="E156" s="12" t="e">
        <f>VLOOKUP(B156,Лист1!$A$2:$M$63190,9,0)&amp;IF((VLOOKUP(B156,Лист1!$A$2:$M$63190,10,0))&lt;&gt;0,"/"&amp;VLOOKUP(B156,Лист1!$A$2:$M$63190,10,0),"")</f>
        <v>#N/A</v>
      </c>
    </row>
    <row r="157" spans="1:5" x14ac:dyDescent="0.2">
      <c r="A157" s="1">
        <v>4</v>
      </c>
      <c r="B157">
        <v>1423</v>
      </c>
      <c r="C157" t="s">
        <v>233</v>
      </c>
      <c r="D157" s="11" t="e">
        <f>VLOOKUP(B157,Лист1!$A$2:$M$63190,7,0)</f>
        <v>#N/A</v>
      </c>
      <c r="E157" s="12" t="e">
        <f>VLOOKUP(B157,Лист1!$A$2:$M$63190,9,0)&amp;IF((VLOOKUP(B157,Лист1!$A$2:$M$63190,10,0))&lt;&gt;0,"/"&amp;VLOOKUP(B157,Лист1!$A$2:$M$63190,10,0),"")</f>
        <v>#N/A</v>
      </c>
    </row>
    <row r="158" spans="1:5" x14ac:dyDescent="0.2">
      <c r="A158" s="1">
        <v>5</v>
      </c>
      <c r="B158">
        <v>214</v>
      </c>
      <c r="C158" t="s">
        <v>234</v>
      </c>
      <c r="D158" s="11" t="e">
        <f>VLOOKUP(B158,Лист1!$A$2:$M$63190,7,0)</f>
        <v>#N/A</v>
      </c>
      <c r="E158" s="12" t="e">
        <f>VLOOKUP(B158,Лист1!$A$2:$M$63190,9,0)&amp;IF((VLOOKUP(B158,Лист1!$A$2:$M$63190,10,0))&lt;&gt;0,"/"&amp;VLOOKUP(B158,Лист1!$A$2:$M$63190,10,0),"")</f>
        <v>#N/A</v>
      </c>
    </row>
    <row r="159" spans="1:5" x14ac:dyDescent="0.2">
      <c r="A159" s="1">
        <v>6</v>
      </c>
      <c r="B159">
        <v>1533</v>
      </c>
      <c r="C159" t="s">
        <v>235</v>
      </c>
      <c r="D159" s="11" t="e">
        <f>VLOOKUP(B159,Лист1!$A$2:$M$63190,7,0)</f>
        <v>#N/A</v>
      </c>
      <c r="E159" s="12" t="e">
        <f>VLOOKUP(B159,Лист1!$A$2:$M$63190,9,0)&amp;IF((VLOOKUP(B159,Лист1!$A$2:$M$63190,10,0))&lt;&gt;0,"/"&amp;VLOOKUP(B159,Лист1!$A$2:$M$63190,10,0),"")</f>
        <v>#N/A</v>
      </c>
    </row>
    <row r="160" spans="1:5" x14ac:dyDescent="0.2">
      <c r="A160" s="1">
        <v>7</v>
      </c>
      <c r="B160">
        <v>245</v>
      </c>
      <c r="C160" t="s">
        <v>236</v>
      </c>
      <c r="D160" s="11" t="e">
        <f>VLOOKUP(B160,Лист1!$A$2:$M$63190,7,0)</f>
        <v>#N/A</v>
      </c>
      <c r="E160" s="12" t="e">
        <f>VLOOKUP(B160,Лист1!$A$2:$M$63190,9,0)&amp;IF((VLOOKUP(B160,Лист1!$A$2:$M$63190,10,0))&lt;&gt;0,"/"&amp;VLOOKUP(B160,Лист1!$A$2:$M$63190,10,0),"")</f>
        <v>#N/A</v>
      </c>
    </row>
    <row r="161" spans="1:5" ht="15.6" customHeight="1" x14ac:dyDescent="0.2">
      <c r="A161" s="6" t="s">
        <v>237</v>
      </c>
      <c r="B161" s="7">
        <v>0.4236111111111111</v>
      </c>
      <c r="C161" s="8" t="s">
        <v>188</v>
      </c>
      <c r="D161" s="95"/>
      <c r="E161" s="95"/>
    </row>
    <row r="162" spans="1:5" x14ac:dyDescent="0.2">
      <c r="A162" s="9" t="s">
        <v>175</v>
      </c>
      <c r="B162" s="8" t="s">
        <v>226</v>
      </c>
      <c r="C162" s="8"/>
      <c r="D162" s="8"/>
      <c r="E162" s="8"/>
    </row>
    <row r="163" spans="1:5" x14ac:dyDescent="0.2">
      <c r="A163" s="1" t="s">
        <v>177</v>
      </c>
      <c r="B163" s="1" t="s">
        <v>1</v>
      </c>
      <c r="C163" s="1" t="s">
        <v>178</v>
      </c>
      <c r="D163" s="1" t="s">
        <v>179</v>
      </c>
      <c r="E163" s="1" t="s">
        <v>180</v>
      </c>
    </row>
    <row r="164" spans="1:5" x14ac:dyDescent="0.2">
      <c r="A164" s="1">
        <v>1</v>
      </c>
      <c r="B164">
        <v>456</v>
      </c>
      <c r="C164" t="s">
        <v>238</v>
      </c>
      <c r="D164" s="11" t="e">
        <f>VLOOKUP(B164,Лист1!$A$2:$M$63190,7,0)</f>
        <v>#N/A</v>
      </c>
      <c r="E164" s="12" t="e">
        <f>VLOOKUP(B164,Лист1!$A$2:$M$63190,9,0)&amp;IF((VLOOKUP(B164,Лист1!$A$2:$M$63190,10,0))&lt;&gt;0,"/"&amp;VLOOKUP(B164,Лист1!$A$2:$M$63190,10,0),"")</f>
        <v>#N/A</v>
      </c>
    </row>
    <row r="165" spans="1:5" x14ac:dyDescent="0.2">
      <c r="A165" s="1">
        <v>2</v>
      </c>
      <c r="B165">
        <v>3056</v>
      </c>
      <c r="C165" t="s">
        <v>239</v>
      </c>
      <c r="D165" s="11" t="e">
        <f>VLOOKUP(B165,Лист1!$A$2:$M$63190,7,0)</f>
        <v>#N/A</v>
      </c>
      <c r="E165" s="12" t="e">
        <f>VLOOKUP(B165,Лист1!$A$2:$M$63190,9,0)&amp;IF((VLOOKUP(B165,Лист1!$A$2:$M$63190,10,0))&lt;&gt;0,"/"&amp;VLOOKUP(B165,Лист1!$A$2:$M$63190,10,0),"")</f>
        <v>#N/A</v>
      </c>
    </row>
    <row r="166" spans="1:5" x14ac:dyDescent="0.2">
      <c r="A166" s="1">
        <v>3</v>
      </c>
      <c r="B166">
        <v>993</v>
      </c>
      <c r="C166" t="s">
        <v>240</v>
      </c>
      <c r="D166" s="11" t="e">
        <f>VLOOKUP(B166,Лист1!$A$2:$M$63190,7,0)</f>
        <v>#N/A</v>
      </c>
      <c r="E166" s="12" t="e">
        <f>VLOOKUP(B166,Лист1!$A$2:$M$63190,9,0)&amp;IF((VLOOKUP(B166,Лист1!$A$2:$M$63190,10,0))&lt;&gt;0,"/"&amp;VLOOKUP(B166,Лист1!$A$2:$M$63190,10,0),"")</f>
        <v>#N/A</v>
      </c>
    </row>
    <row r="167" spans="1:5" x14ac:dyDescent="0.2">
      <c r="A167" s="1">
        <v>4</v>
      </c>
      <c r="B167">
        <v>3054</v>
      </c>
      <c r="C167" t="s">
        <v>241</v>
      </c>
      <c r="D167" s="11" t="e">
        <f>VLOOKUP(B167,Лист1!$A$2:$M$63190,7,0)</f>
        <v>#N/A</v>
      </c>
      <c r="E167" s="12" t="e">
        <f>VLOOKUP(B167,Лист1!$A$2:$M$63190,9,0)&amp;IF((VLOOKUP(B167,Лист1!$A$2:$M$63190,10,0))&lt;&gt;0,"/"&amp;VLOOKUP(B167,Лист1!$A$2:$M$63190,10,0),"")</f>
        <v>#N/A</v>
      </c>
    </row>
    <row r="168" spans="1:5" x14ac:dyDescent="0.2">
      <c r="A168" s="1">
        <v>5</v>
      </c>
      <c r="B168">
        <v>499</v>
      </c>
      <c r="C168" t="s">
        <v>242</v>
      </c>
      <c r="D168" s="11" t="e">
        <f>VLOOKUP(B168,Лист1!$A$2:$M$63190,7,0)</f>
        <v>#N/A</v>
      </c>
      <c r="E168" s="12" t="e">
        <f>VLOOKUP(B168,Лист1!$A$2:$M$63190,9,0)&amp;IF((VLOOKUP(B168,Лист1!$A$2:$M$63190,10,0))&lt;&gt;0,"/"&amp;VLOOKUP(B168,Лист1!$A$2:$M$63190,10,0),"")</f>
        <v>#N/A</v>
      </c>
    </row>
    <row r="169" spans="1:5" x14ac:dyDescent="0.2">
      <c r="A169" s="1">
        <v>6</v>
      </c>
      <c r="B169">
        <v>1802</v>
      </c>
      <c r="C169" t="s">
        <v>243</v>
      </c>
      <c r="D169" s="11" t="e">
        <f>VLOOKUP(B169,Лист1!$A$2:$M$63190,7,0)</f>
        <v>#N/A</v>
      </c>
      <c r="E169" s="12" t="e">
        <f>VLOOKUP(B169,Лист1!$A$2:$M$63190,9,0)&amp;IF((VLOOKUP(B169,Лист1!$A$2:$M$63190,10,0))&lt;&gt;0,"/"&amp;VLOOKUP(B169,Лист1!$A$2:$M$63190,10,0),"")</f>
        <v>#N/A</v>
      </c>
    </row>
    <row r="170" spans="1:5" x14ac:dyDescent="0.2">
      <c r="A170" s="1">
        <v>7</v>
      </c>
      <c r="B170">
        <v>978</v>
      </c>
      <c r="C170" t="s">
        <v>244</v>
      </c>
      <c r="D170" s="11" t="e">
        <f>VLOOKUP(B170,Лист1!$A$2:$M$63190,7,0)</f>
        <v>#N/A</v>
      </c>
      <c r="E170" s="12" t="e">
        <f>VLOOKUP(B170,Лист1!$A$2:$M$63190,9,0)&amp;IF((VLOOKUP(B170,Лист1!$A$2:$M$63190,10,0))&lt;&gt;0,"/"&amp;VLOOKUP(B170,Лист1!$A$2:$M$63190,10,0),"")</f>
        <v>#N/A</v>
      </c>
    </row>
    <row r="171" spans="1:5" ht="15.6" customHeight="1" x14ac:dyDescent="0.2">
      <c r="A171" s="6" t="s">
        <v>245</v>
      </c>
      <c r="B171" s="7">
        <v>0.42708333333333331</v>
      </c>
      <c r="C171" s="8" t="s">
        <v>173</v>
      </c>
      <c r="D171" s="95" t="s">
        <v>246</v>
      </c>
      <c r="E171" s="95"/>
    </row>
    <row r="172" spans="1:5" x14ac:dyDescent="0.2">
      <c r="A172" s="9" t="s">
        <v>193</v>
      </c>
      <c r="B172" s="8" t="s">
        <v>226</v>
      </c>
      <c r="C172" s="8"/>
      <c r="D172" s="8"/>
      <c r="E172" s="8"/>
    </row>
    <row r="173" spans="1:5" x14ac:dyDescent="0.2">
      <c r="A173" s="1" t="s">
        <v>177</v>
      </c>
      <c r="B173" s="1" t="s">
        <v>1</v>
      </c>
      <c r="C173" s="1" t="s">
        <v>178</v>
      </c>
      <c r="D173" s="1" t="s">
        <v>179</v>
      </c>
      <c r="E173" s="1" t="s">
        <v>180</v>
      </c>
    </row>
    <row r="174" spans="1:5" x14ac:dyDescent="0.2">
      <c r="A174" s="1">
        <v>1</v>
      </c>
      <c r="B174">
        <v>3238</v>
      </c>
      <c r="C174" t="s">
        <v>247</v>
      </c>
      <c r="D174" s="11" t="e">
        <f>VLOOKUP(B174,Лист1!$A$2:$M$63190,7,0)</f>
        <v>#N/A</v>
      </c>
      <c r="E174" s="12" t="e">
        <f>VLOOKUP(B174,Лист1!$A$2:$M$63190,9,0)&amp;IF((VLOOKUP(B174,Лист1!$A$2:$M$63190,10,0))&lt;&gt;0,"/"&amp;VLOOKUP(B174,Лист1!$A$2:$M$63190,10,0),"")</f>
        <v>#N/A</v>
      </c>
    </row>
    <row r="175" spans="1:5" x14ac:dyDescent="0.2">
      <c r="A175" s="1">
        <v>2</v>
      </c>
      <c r="B175">
        <v>1106</v>
      </c>
      <c r="C175" t="s">
        <v>248</v>
      </c>
      <c r="D175" s="11" t="e">
        <f>VLOOKUP(B175,Лист1!$A$2:$M$63190,7,0)</f>
        <v>#N/A</v>
      </c>
      <c r="E175" s="12" t="e">
        <f>VLOOKUP(B175,Лист1!$A$2:$M$63190,9,0)&amp;IF((VLOOKUP(B175,Лист1!$A$2:$M$63190,10,0))&lt;&gt;0,"/"&amp;VLOOKUP(B175,Лист1!$A$2:$M$63190,10,0),"")</f>
        <v>#N/A</v>
      </c>
    </row>
    <row r="176" spans="1:5" x14ac:dyDescent="0.2">
      <c r="A176" s="1">
        <v>3</v>
      </c>
      <c r="B176">
        <v>2216</v>
      </c>
      <c r="C176" t="s">
        <v>249</v>
      </c>
      <c r="D176" s="11" t="e">
        <f>VLOOKUP(B176,Лист1!$A$2:$M$63190,7,0)</f>
        <v>#N/A</v>
      </c>
      <c r="E176" s="12" t="e">
        <f>VLOOKUP(B176,Лист1!$A$2:$M$63190,9,0)&amp;IF((VLOOKUP(B176,Лист1!$A$2:$M$63190,10,0))&lt;&gt;0,"/"&amp;VLOOKUP(B176,Лист1!$A$2:$M$63190,10,0),"")</f>
        <v>#N/A</v>
      </c>
    </row>
    <row r="177" spans="1:5" x14ac:dyDescent="0.2">
      <c r="A177" s="1">
        <v>4</v>
      </c>
      <c r="B177">
        <v>1695</v>
      </c>
      <c r="C177" t="s">
        <v>250</v>
      </c>
      <c r="D177" s="11" t="e">
        <f>VLOOKUP(B177,Лист1!$A$2:$M$63190,7,0)</f>
        <v>#N/A</v>
      </c>
      <c r="E177" s="12" t="e">
        <f>VLOOKUP(B177,Лист1!$A$2:$M$63190,9,0)&amp;IF((VLOOKUP(B177,Лист1!$A$2:$M$63190,10,0))&lt;&gt;0,"/"&amp;VLOOKUP(B177,Лист1!$A$2:$M$63190,10,0),"")</f>
        <v>#N/A</v>
      </c>
    </row>
    <row r="178" spans="1:5" x14ac:dyDescent="0.2">
      <c r="A178" s="1">
        <v>5</v>
      </c>
      <c r="B178">
        <v>2528</v>
      </c>
      <c r="C178" t="s">
        <v>251</v>
      </c>
      <c r="D178" s="11" t="e">
        <f>VLOOKUP(B178,Лист1!$A$2:$M$63190,7,0)</f>
        <v>#N/A</v>
      </c>
      <c r="E178" s="12" t="e">
        <f>VLOOKUP(B178,Лист1!$A$2:$M$63190,9,0)&amp;IF((VLOOKUP(B178,Лист1!$A$2:$M$63190,10,0))&lt;&gt;0,"/"&amp;VLOOKUP(B178,Лист1!$A$2:$M$63190,10,0),"")</f>
        <v>#N/A</v>
      </c>
    </row>
    <row r="179" spans="1:5" x14ac:dyDescent="0.2">
      <c r="A179" s="1">
        <v>6</v>
      </c>
      <c r="B179">
        <v>2677</v>
      </c>
      <c r="C179" t="s">
        <v>252</v>
      </c>
      <c r="D179" s="11" t="e">
        <f>VLOOKUP(B179,Лист1!$A$2:$M$63190,7,0)</f>
        <v>#N/A</v>
      </c>
      <c r="E179" s="12" t="e">
        <f>VLOOKUP(B179,Лист1!$A$2:$M$63190,9,0)&amp;IF((VLOOKUP(B179,Лист1!$A$2:$M$63190,10,0))&lt;&gt;0,"/"&amp;VLOOKUP(B179,Лист1!$A$2:$M$63190,10,0),"")</f>
        <v>#N/A</v>
      </c>
    </row>
    <row r="180" spans="1:5" x14ac:dyDescent="0.2">
      <c r="A180" s="1">
        <v>7</v>
      </c>
      <c r="B180">
        <v>2105</v>
      </c>
      <c r="C180" t="s">
        <v>253</v>
      </c>
      <c r="D180" s="11" t="e">
        <f>VLOOKUP(B180,Лист1!$A$2:$M$63190,7,0)</f>
        <v>#N/A</v>
      </c>
      <c r="E180" s="12" t="e">
        <f>VLOOKUP(B180,Лист1!$A$2:$M$63190,9,0)&amp;IF((VLOOKUP(B180,Лист1!$A$2:$M$63190,10,0))&lt;&gt;0,"/"&amp;VLOOKUP(B180,Лист1!$A$2:$M$63190,10,0),"")</f>
        <v>#N/A</v>
      </c>
    </row>
    <row r="181" spans="1:5" x14ac:dyDescent="0.2">
      <c r="A181" s="1"/>
      <c r="C181" s="10"/>
      <c r="D181" s="11"/>
      <c r="E181" s="12"/>
    </row>
    <row r="182" spans="1:5" x14ac:dyDescent="0.2">
      <c r="A182" s="1"/>
      <c r="C182" s="10"/>
      <c r="D182" s="11"/>
      <c r="E182" s="12"/>
    </row>
    <row r="183" spans="1:5" x14ac:dyDescent="0.2">
      <c r="A183" s="1"/>
      <c r="C183" s="10"/>
      <c r="D183" s="11"/>
      <c r="E183" s="12"/>
    </row>
    <row r="184" spans="1:5" x14ac:dyDescent="0.2">
      <c r="A184" s="1"/>
      <c r="C184" s="10"/>
      <c r="D184" s="11"/>
      <c r="E184" s="12"/>
    </row>
    <row r="185" spans="1:5" ht="15.6" customHeight="1" x14ac:dyDescent="0.2">
      <c r="A185" s="6" t="s">
        <v>254</v>
      </c>
      <c r="B185" s="7">
        <v>0.43055555555555558</v>
      </c>
      <c r="C185" s="8" t="s">
        <v>182</v>
      </c>
      <c r="D185" s="95"/>
      <c r="E185" s="95"/>
    </row>
    <row r="186" spans="1:5" x14ac:dyDescent="0.2">
      <c r="A186" s="9" t="s">
        <v>193</v>
      </c>
      <c r="B186" s="8" t="s">
        <v>226</v>
      </c>
      <c r="C186" s="8"/>
      <c r="D186" s="8"/>
      <c r="E186" s="8"/>
    </row>
    <row r="187" spans="1:5" x14ac:dyDescent="0.2">
      <c r="A187" s="1" t="s">
        <v>177</v>
      </c>
      <c r="B187" s="1" t="s">
        <v>1</v>
      </c>
      <c r="C187" s="1" t="s">
        <v>178</v>
      </c>
      <c r="D187" s="1" t="s">
        <v>179</v>
      </c>
      <c r="E187" s="1" t="s">
        <v>180</v>
      </c>
    </row>
    <row r="188" spans="1:5" x14ac:dyDescent="0.2">
      <c r="A188" s="1">
        <v>1</v>
      </c>
      <c r="B188">
        <v>2297</v>
      </c>
      <c r="C188" t="s">
        <v>255</v>
      </c>
      <c r="D188" s="11" t="e">
        <f>VLOOKUP(B188,Лист1!$A$2:$M$63190,7,0)</f>
        <v>#N/A</v>
      </c>
      <c r="E188" s="12" t="e">
        <f>VLOOKUP(B188,Лист1!$A$2:$M$63190,9,0)&amp;IF((VLOOKUP(B188,Лист1!$A$2:$M$63190,10,0))&lt;&gt;0,"/"&amp;VLOOKUP(B188,Лист1!$A$2:$M$63190,10,0),"")</f>
        <v>#N/A</v>
      </c>
    </row>
    <row r="189" spans="1:5" x14ac:dyDescent="0.2">
      <c r="A189" s="1">
        <v>2</v>
      </c>
      <c r="B189">
        <v>1444</v>
      </c>
      <c r="C189" t="s">
        <v>256</v>
      </c>
      <c r="D189" s="11" t="e">
        <f>VLOOKUP(B189,Лист1!$A$2:$M$63190,7,0)</f>
        <v>#N/A</v>
      </c>
      <c r="E189" s="12" t="e">
        <f>VLOOKUP(B189,Лист1!$A$2:$M$63190,9,0)&amp;IF((VLOOKUP(B189,Лист1!$A$2:$M$63190,10,0))&lt;&gt;0,"/"&amp;VLOOKUP(B189,Лист1!$A$2:$M$63190,10,0),"")</f>
        <v>#N/A</v>
      </c>
    </row>
    <row r="190" spans="1:5" x14ac:dyDescent="0.2">
      <c r="A190" s="1">
        <v>3</v>
      </c>
      <c r="B190">
        <v>2618</v>
      </c>
      <c r="C190" t="s">
        <v>257</v>
      </c>
      <c r="D190" s="11" t="e">
        <f>VLOOKUP(B190,Лист1!$A$2:$M$63190,7,0)</f>
        <v>#N/A</v>
      </c>
      <c r="E190" s="12" t="e">
        <f>VLOOKUP(B190,Лист1!$A$2:$M$63190,9,0)&amp;IF((VLOOKUP(B190,Лист1!$A$2:$M$63190,10,0))&lt;&gt;0,"/"&amp;VLOOKUP(B190,Лист1!$A$2:$M$63190,10,0),"")</f>
        <v>#N/A</v>
      </c>
    </row>
    <row r="191" spans="1:5" x14ac:dyDescent="0.2">
      <c r="A191" s="1">
        <v>4</v>
      </c>
      <c r="B191">
        <v>1739</v>
      </c>
      <c r="C191" t="s">
        <v>258</v>
      </c>
      <c r="D191" s="11" t="e">
        <f>VLOOKUP(B191,Лист1!$A$2:$M$63190,7,0)</f>
        <v>#N/A</v>
      </c>
      <c r="E191" s="12" t="e">
        <f>VLOOKUP(B191,Лист1!$A$2:$M$63190,9,0)&amp;IF((VLOOKUP(B191,Лист1!$A$2:$M$63190,10,0))&lt;&gt;0,"/"&amp;VLOOKUP(B191,Лист1!$A$2:$M$63190,10,0),"")</f>
        <v>#N/A</v>
      </c>
    </row>
    <row r="192" spans="1:5" x14ac:dyDescent="0.2">
      <c r="A192" s="1">
        <v>5</v>
      </c>
      <c r="B192">
        <v>279</v>
      </c>
      <c r="C192" t="s">
        <v>259</v>
      </c>
      <c r="D192" s="11" t="e">
        <f>VLOOKUP(B192,Лист1!$A$2:$M$63190,7,0)</f>
        <v>#N/A</v>
      </c>
      <c r="E192" s="12" t="e">
        <f>VLOOKUP(B192,Лист1!$A$2:$M$63190,9,0)&amp;IF((VLOOKUP(B192,Лист1!$A$2:$M$63190,10,0))&lt;&gt;0,"/"&amp;VLOOKUP(B192,Лист1!$A$2:$M$63190,10,0),"")</f>
        <v>#N/A</v>
      </c>
    </row>
    <row r="193" spans="1:5" x14ac:dyDescent="0.2">
      <c r="A193" s="1">
        <v>6</v>
      </c>
      <c r="B193">
        <v>2617</v>
      </c>
      <c r="C193" t="s">
        <v>260</v>
      </c>
      <c r="D193" s="11" t="e">
        <f>VLOOKUP(B193,Лист1!$A$2:$M$63190,7,0)</f>
        <v>#N/A</v>
      </c>
      <c r="E193" s="12" t="e">
        <f>VLOOKUP(B193,Лист1!$A$2:$M$63190,9,0)&amp;IF((VLOOKUP(B193,Лист1!$A$2:$M$63190,10,0))&lt;&gt;0,"/"&amp;VLOOKUP(B193,Лист1!$A$2:$M$63190,10,0),"")</f>
        <v>#N/A</v>
      </c>
    </row>
    <row r="194" spans="1:5" x14ac:dyDescent="0.2">
      <c r="A194" s="6" t="s">
        <v>261</v>
      </c>
      <c r="B194" s="7">
        <v>0.43402777777777773</v>
      </c>
      <c r="C194" s="8" t="s">
        <v>184</v>
      </c>
      <c r="D194" s="96"/>
      <c r="E194" s="96"/>
    </row>
    <row r="195" spans="1:5" x14ac:dyDescent="0.2">
      <c r="A195" s="9" t="s">
        <v>193</v>
      </c>
      <c r="B195" s="8" t="s">
        <v>226</v>
      </c>
      <c r="C195" s="8"/>
      <c r="D195" s="96"/>
      <c r="E195" s="96"/>
    </row>
    <row r="196" spans="1:5" x14ac:dyDescent="0.2">
      <c r="A196" s="1">
        <v>1</v>
      </c>
      <c r="B196">
        <v>300</v>
      </c>
      <c r="C196" t="s">
        <v>262</v>
      </c>
      <c r="D196" s="11" t="e">
        <f>VLOOKUP(B196,Лист1!$A$2:$M$63190,7,0)</f>
        <v>#N/A</v>
      </c>
      <c r="E196" s="12" t="e">
        <f>VLOOKUP(B196,Лист1!$A$2:$M$63190,9,0)&amp;IF((VLOOKUP(B196,Лист1!$A$2:$M$63190,10,0))&lt;&gt;0,"/"&amp;VLOOKUP(B196,Лист1!$A$2:$M$63190,10,0),"")</f>
        <v>#N/A</v>
      </c>
    </row>
    <row r="197" spans="1:5" x14ac:dyDescent="0.2">
      <c r="A197" s="1">
        <v>2</v>
      </c>
      <c r="B197">
        <v>345</v>
      </c>
      <c r="C197" t="s">
        <v>263</v>
      </c>
      <c r="D197" s="11" t="e">
        <f>VLOOKUP(B197,Лист1!$A$2:$M$63190,7,0)</f>
        <v>#N/A</v>
      </c>
      <c r="E197" s="12" t="e">
        <f>VLOOKUP(B197,Лист1!$A$2:$M$63190,9,0)&amp;IF((VLOOKUP(B197,Лист1!$A$2:$M$63190,10,0))&lt;&gt;0,"/"&amp;VLOOKUP(B197,Лист1!$A$2:$M$63190,10,0),"")</f>
        <v>#N/A</v>
      </c>
    </row>
    <row r="198" spans="1:5" x14ac:dyDescent="0.2">
      <c r="A198" s="1">
        <v>3</v>
      </c>
      <c r="B198">
        <v>337</v>
      </c>
      <c r="C198" t="s">
        <v>264</v>
      </c>
      <c r="D198" s="11" t="e">
        <f>VLOOKUP(B198,Лист1!$A$2:$M$63190,7,0)</f>
        <v>#N/A</v>
      </c>
      <c r="E198" s="12" t="e">
        <f>VLOOKUP(B198,Лист1!$A$2:$M$63190,9,0)&amp;IF((VLOOKUP(B198,Лист1!$A$2:$M$63190,10,0))&lt;&gt;0,"/"&amp;VLOOKUP(B198,Лист1!$A$2:$M$63190,10,0),"")</f>
        <v>#N/A</v>
      </c>
    </row>
    <row r="199" spans="1:5" x14ac:dyDescent="0.2">
      <c r="A199" s="1">
        <v>4</v>
      </c>
      <c r="B199">
        <v>1735</v>
      </c>
      <c r="C199" t="s">
        <v>265</v>
      </c>
      <c r="D199" s="11" t="e">
        <f>VLOOKUP(B199,Лист1!$A$2:$M$63190,7,0)</f>
        <v>#N/A</v>
      </c>
      <c r="E199" s="12" t="e">
        <f>VLOOKUP(B199,Лист1!$A$2:$M$63190,9,0)&amp;IF((VLOOKUP(B199,Лист1!$A$2:$M$63190,10,0))&lt;&gt;0,"/"&amp;VLOOKUP(B199,Лист1!$A$2:$M$63190,10,0),"")</f>
        <v>#N/A</v>
      </c>
    </row>
    <row r="200" spans="1:5" x14ac:dyDescent="0.2">
      <c r="A200" s="1">
        <v>5</v>
      </c>
      <c r="B200">
        <v>1089</v>
      </c>
      <c r="C200" t="s">
        <v>266</v>
      </c>
      <c r="D200" s="11" t="e">
        <f>VLOOKUP(B200,Лист1!$A$2:$M$63190,7,0)</f>
        <v>#N/A</v>
      </c>
      <c r="E200" s="12" t="e">
        <f>VLOOKUP(B200,Лист1!$A$2:$M$63190,9,0)&amp;IF((VLOOKUP(B200,Лист1!$A$2:$M$63190,10,0))&lt;&gt;0,"/"&amp;VLOOKUP(B200,Лист1!$A$2:$M$63190,10,0),"")</f>
        <v>#N/A</v>
      </c>
    </row>
    <row r="201" spans="1:5" x14ac:dyDescent="0.2">
      <c r="A201" s="1">
        <v>6</v>
      </c>
      <c r="B201">
        <v>1458</v>
      </c>
      <c r="C201" t="s">
        <v>267</v>
      </c>
      <c r="D201" s="11" t="e">
        <f>VLOOKUP(B201,Лист1!$A$2:$M$63190,7,0)</f>
        <v>#N/A</v>
      </c>
      <c r="E201" s="12" t="e">
        <f>VLOOKUP(B201,Лист1!$A$2:$M$63190,9,0)&amp;IF((VLOOKUP(B201,Лист1!$A$2:$M$63190,10,0))&lt;&gt;0,"/"&amp;VLOOKUP(B201,Лист1!$A$2:$M$63190,10,0),"")</f>
        <v>#N/A</v>
      </c>
    </row>
    <row r="202" spans="1:5" x14ac:dyDescent="0.2">
      <c r="A202" s="1"/>
      <c r="D202" s="11"/>
      <c r="E202" s="12"/>
    </row>
    <row r="203" spans="1:5" x14ac:dyDescent="0.2">
      <c r="A203" s="1"/>
      <c r="D203" s="11"/>
      <c r="E203" s="12"/>
    </row>
    <row r="204" spans="1:5" x14ac:dyDescent="0.2">
      <c r="A204" s="1"/>
      <c r="D204" s="11"/>
      <c r="E204" s="12"/>
    </row>
    <row r="205" spans="1:5" x14ac:dyDescent="0.2">
      <c r="A205" s="1"/>
      <c r="D205" s="11"/>
      <c r="E205" s="12"/>
    </row>
    <row r="206" spans="1:5" x14ac:dyDescent="0.2">
      <c r="A206" s="1"/>
      <c r="D206" s="11"/>
      <c r="E206" s="12"/>
    </row>
    <row r="207" spans="1:5" x14ac:dyDescent="0.2">
      <c r="A207" s="1"/>
      <c r="D207" s="11"/>
      <c r="E207" s="12"/>
    </row>
    <row r="208" spans="1:5" x14ac:dyDescent="0.2">
      <c r="A208" s="1"/>
      <c r="D208" s="11"/>
      <c r="E208" s="12"/>
    </row>
    <row r="209" spans="1:5" x14ac:dyDescent="0.2">
      <c r="A209" s="1"/>
      <c r="D209" s="11"/>
      <c r="E209" s="12"/>
    </row>
    <row r="210" spans="1:5" x14ac:dyDescent="0.2">
      <c r="A210" s="1"/>
      <c r="D210" s="11"/>
      <c r="E210" s="12"/>
    </row>
    <row r="211" spans="1:5" x14ac:dyDescent="0.2">
      <c r="A211" s="1"/>
      <c r="D211" s="11"/>
      <c r="E211" s="12"/>
    </row>
    <row r="212" spans="1:5" x14ac:dyDescent="0.2">
      <c r="A212" s="1"/>
      <c r="D212" s="11"/>
      <c r="E212" s="12"/>
    </row>
    <row r="213" spans="1:5" x14ac:dyDescent="0.2">
      <c r="A213" s="1"/>
      <c r="D213" s="11"/>
      <c r="E213" s="12"/>
    </row>
    <row r="214" spans="1:5" x14ac:dyDescent="0.2">
      <c r="A214" s="1"/>
      <c r="D214" s="11"/>
      <c r="E214" s="12"/>
    </row>
    <row r="215" spans="1:5" x14ac:dyDescent="0.2">
      <c r="A215" s="1"/>
      <c r="D215" s="11"/>
      <c r="E215" s="12"/>
    </row>
    <row r="216" spans="1:5" x14ac:dyDescent="0.2">
      <c r="A216" s="1"/>
      <c r="D216" s="11"/>
      <c r="E216" s="12"/>
    </row>
    <row r="217" spans="1:5" x14ac:dyDescent="0.2">
      <c r="A217" s="1"/>
      <c r="D217" s="11"/>
      <c r="E217" s="12"/>
    </row>
    <row r="218" spans="1:5" x14ac:dyDescent="0.2">
      <c r="A218" s="1"/>
      <c r="D218" s="11"/>
      <c r="E218" s="12"/>
    </row>
    <row r="219" spans="1:5" x14ac:dyDescent="0.2">
      <c r="A219" s="1"/>
      <c r="D219" s="11"/>
      <c r="E219" s="12"/>
    </row>
    <row r="220" spans="1:5" x14ac:dyDescent="0.2">
      <c r="A220" s="1"/>
      <c r="D220" s="11"/>
      <c r="E220" s="12"/>
    </row>
    <row r="221" spans="1:5" x14ac:dyDescent="0.2">
      <c r="A221" s="1"/>
      <c r="D221" s="11"/>
      <c r="E221" s="12"/>
    </row>
    <row r="222" spans="1:5" x14ac:dyDescent="0.2">
      <c r="A222" s="1"/>
      <c r="D222" s="11"/>
      <c r="E222" s="12"/>
    </row>
    <row r="223" spans="1:5" x14ac:dyDescent="0.2">
      <c r="A223" s="1"/>
      <c r="D223" s="11"/>
      <c r="E223" s="12"/>
    </row>
    <row r="224" spans="1:5" x14ac:dyDescent="0.2">
      <c r="A224" s="1"/>
      <c r="D224" s="11"/>
      <c r="E224" s="12"/>
    </row>
    <row r="225" spans="1:5" x14ac:dyDescent="0.2">
      <c r="A225" s="1"/>
      <c r="D225" s="11"/>
      <c r="E225" s="12"/>
    </row>
    <row r="226" spans="1:5" x14ac:dyDescent="0.2">
      <c r="A226" s="1"/>
      <c r="D226" s="11"/>
      <c r="E226" s="12"/>
    </row>
    <row r="227" spans="1:5" x14ac:dyDescent="0.2">
      <c r="A227" s="1"/>
      <c r="D227" s="11"/>
      <c r="E227" s="12"/>
    </row>
    <row r="228" spans="1:5" x14ac:dyDescent="0.2">
      <c r="A228" s="1"/>
      <c r="D228" s="11"/>
      <c r="E228" s="12"/>
    </row>
    <row r="229" spans="1:5" x14ac:dyDescent="0.2">
      <c r="A229" s="1"/>
      <c r="D229" s="11"/>
      <c r="E229" s="12"/>
    </row>
    <row r="230" spans="1:5" x14ac:dyDescent="0.2">
      <c r="A230" s="1"/>
      <c r="D230" s="11"/>
      <c r="E230" s="12"/>
    </row>
    <row r="231" spans="1:5" x14ac:dyDescent="0.2">
      <c r="A231" s="1"/>
      <c r="D231" s="11"/>
      <c r="E231" s="12"/>
    </row>
    <row r="232" spans="1:5" x14ac:dyDescent="0.2">
      <c r="A232" s="6" t="s">
        <v>268</v>
      </c>
      <c r="B232" s="7">
        <v>0.4375</v>
      </c>
      <c r="C232" s="8" t="s">
        <v>269</v>
      </c>
      <c r="D232" s="13"/>
      <c r="E232" s="13" t="s">
        <v>270</v>
      </c>
    </row>
    <row r="233" spans="1:5" x14ac:dyDescent="0.2">
      <c r="A233" s="9" t="s">
        <v>175</v>
      </c>
      <c r="B233" s="8" t="s">
        <v>176</v>
      </c>
      <c r="C233" s="8"/>
      <c r="D233" s="13"/>
      <c r="E233" s="13"/>
    </row>
    <row r="234" spans="1:5" x14ac:dyDescent="0.2">
      <c r="A234" s="1">
        <v>1</v>
      </c>
      <c r="B234">
        <v>1929</v>
      </c>
      <c r="C234" s="10" t="e">
        <f>VLOOKUP(B234,Лист1!$A$2:$M$63190,2,0)&amp;" "&amp;VLOOKUP(B234,Лист1!$A$2:$M$63190,3,0)</f>
        <v>#N/A</v>
      </c>
      <c r="D234" s="11" t="e">
        <f>VLOOKUP(B234,Лист1!$A$2:$M$63190,7,0)</f>
        <v>#N/A</v>
      </c>
      <c r="E234" s="12" t="e">
        <f>VLOOKUP(B234,Лист1!$A$2:$M$63190,9,0)&amp;IF((VLOOKUP(B234,Лист1!$A$2:$M$63190,10,0))&lt;&gt;0,"/"&amp;VLOOKUP(B234,Лист1!$A$2:$M$63190,10,0),"")</f>
        <v>#N/A</v>
      </c>
    </row>
    <row r="235" spans="1:5" x14ac:dyDescent="0.2">
      <c r="A235" s="1">
        <v>2</v>
      </c>
      <c r="B235">
        <v>2888</v>
      </c>
      <c r="C235" s="10" t="e">
        <f>VLOOKUP(B235,Лист1!$A$2:$M$63190,2,0)&amp;" "&amp;VLOOKUP(B235,Лист1!$A$2:$M$63190,3,0)</f>
        <v>#N/A</v>
      </c>
      <c r="D235" s="11" t="e">
        <f>VLOOKUP(B235,Лист1!$A$2:$M$63190,7,0)</f>
        <v>#N/A</v>
      </c>
      <c r="E235" s="12" t="e">
        <f>VLOOKUP(B235,Лист1!$A$2:$M$63190,9,0)&amp;IF((VLOOKUP(B235,Лист1!$A$2:$M$63190,10,0))&lt;&gt;0,"/"&amp;VLOOKUP(B235,Лист1!$A$2:$M$63190,10,0),"")</f>
        <v>#N/A</v>
      </c>
    </row>
    <row r="236" spans="1:5" x14ac:dyDescent="0.2">
      <c r="A236" s="1">
        <v>3</v>
      </c>
      <c r="B236">
        <v>1803</v>
      </c>
      <c r="C236" s="10" t="e">
        <f>VLOOKUP(B236,Лист1!$A$2:$M$63190,2,0)&amp;" "&amp;VLOOKUP(B236,Лист1!$A$2:$M$63190,3,0)</f>
        <v>#N/A</v>
      </c>
      <c r="D236" s="11" t="e">
        <f>VLOOKUP(B236,Лист1!$A$2:$M$63190,7,0)</f>
        <v>#N/A</v>
      </c>
      <c r="E236" s="12" t="e">
        <f>VLOOKUP(B236,Лист1!$A$2:$M$63190,9,0)&amp;IF((VLOOKUP(B236,Лист1!$A$2:$M$63190,10,0))&lt;&gt;0,"/"&amp;VLOOKUP(B236,Лист1!$A$2:$M$63190,10,0),"")</f>
        <v>#N/A</v>
      </c>
    </row>
    <row r="237" spans="1:5" x14ac:dyDescent="0.2">
      <c r="A237" s="1">
        <v>4</v>
      </c>
      <c r="B237">
        <v>355</v>
      </c>
      <c r="C237" s="10" t="e">
        <f>VLOOKUP(B237,Лист1!$A$2:$M$63190,2,0)&amp;" "&amp;VLOOKUP(B237,Лист1!$A$2:$M$63190,3,0)</f>
        <v>#N/A</v>
      </c>
      <c r="D237" s="11" t="e">
        <f>VLOOKUP(B237,Лист1!$A$2:$M$63190,7,0)</f>
        <v>#N/A</v>
      </c>
      <c r="E237" s="12" t="e">
        <f>VLOOKUP(B237,Лист1!$A$2:$M$63190,9,0)&amp;IF((VLOOKUP(B237,Лист1!$A$2:$M$63190,10,0))&lt;&gt;0,"/"&amp;VLOOKUP(B237,Лист1!$A$2:$M$63190,10,0),"")</f>
        <v>#N/A</v>
      </c>
    </row>
    <row r="238" spans="1:5" x14ac:dyDescent="0.2">
      <c r="A238" s="1">
        <v>5</v>
      </c>
      <c r="B238">
        <v>303</v>
      </c>
      <c r="C238" s="10" t="e">
        <f>VLOOKUP(B238,Лист1!$A$2:$M$63190,2,0)&amp;" "&amp;VLOOKUP(B238,Лист1!$A$2:$M$63190,3,0)</f>
        <v>#N/A</v>
      </c>
      <c r="D238" s="11" t="e">
        <f>VLOOKUP(B238,Лист1!$A$2:$M$63190,7,0)</f>
        <v>#N/A</v>
      </c>
      <c r="E238" s="12" t="e">
        <f>VLOOKUP(B238,Лист1!$A$2:$M$63190,9,0)&amp;IF((VLOOKUP(B238,Лист1!$A$2:$M$63190,10,0))&lt;&gt;0,"/"&amp;VLOOKUP(B238,Лист1!$A$2:$M$63190,10,0),"")</f>
        <v>#N/A</v>
      </c>
    </row>
    <row r="239" spans="1:5" x14ac:dyDescent="0.2">
      <c r="A239" s="1">
        <v>6</v>
      </c>
      <c r="B239">
        <v>1251</v>
      </c>
      <c r="C239" s="10" t="e">
        <f>VLOOKUP(B239,Лист1!$A$2:$M$63190,2,0)&amp;" "&amp;VLOOKUP(B239,Лист1!$A$2:$M$63190,3,0)</f>
        <v>#N/A</v>
      </c>
      <c r="D239" s="11" t="e">
        <f>VLOOKUP(B239,Лист1!$A$2:$M$63190,7,0)</f>
        <v>#N/A</v>
      </c>
      <c r="E239" s="12" t="e">
        <f>VLOOKUP(B239,Лист1!$A$2:$M$63190,9,0)&amp;IF((VLOOKUP(B239,Лист1!$A$2:$M$63190,10,0))&lt;&gt;0,"/"&amp;VLOOKUP(B239,Лист1!$A$2:$M$63190,10,0),"")</f>
        <v>#N/A</v>
      </c>
    </row>
    <row r="240" spans="1:5" x14ac:dyDescent="0.2">
      <c r="A240" s="1">
        <v>7</v>
      </c>
      <c r="B240">
        <v>674</v>
      </c>
      <c r="C240" s="10" t="e">
        <f>VLOOKUP(B240,Лист1!$A$2:$M$63190,2,0)&amp;" "&amp;VLOOKUP(B240,Лист1!$A$2:$M$63190,3,0)</f>
        <v>#N/A</v>
      </c>
      <c r="D240" s="11" t="e">
        <f>VLOOKUP(B240,Лист1!$A$2:$M$63190,7,0)</f>
        <v>#N/A</v>
      </c>
      <c r="E240" s="12" t="e">
        <f>VLOOKUP(B240,Лист1!$A$2:$M$63190,9,0)&amp;IF((VLOOKUP(B240,Лист1!$A$2:$M$63190,10,0))&lt;&gt;0,"/"&amp;VLOOKUP(B240,Лист1!$A$2:$M$63190,10,0),"")</f>
        <v>#N/A</v>
      </c>
    </row>
    <row r="241" spans="1:5" x14ac:dyDescent="0.2">
      <c r="A241" s="1">
        <v>8</v>
      </c>
      <c r="B241">
        <v>2000</v>
      </c>
      <c r="C241" s="10" t="e">
        <f>VLOOKUP(B241,Лист1!$A$2:$M$63190,2,0)&amp;" "&amp;VLOOKUP(B241,Лист1!$A$2:$M$63190,3,0)</f>
        <v>#N/A</v>
      </c>
      <c r="D241" s="11" t="e">
        <f>VLOOKUP(B241,Лист1!$A$2:$M$63190,7,0)</f>
        <v>#N/A</v>
      </c>
      <c r="E241" s="12" t="e">
        <f>VLOOKUP(B241,Лист1!$A$2:$M$63190,9,0)&amp;IF((VLOOKUP(B241,Лист1!$A$2:$M$63190,10,0))&lt;&gt;0,"/"&amp;VLOOKUP(B241,Лист1!$A$2:$M$63190,10,0),"")</f>
        <v>#N/A</v>
      </c>
    </row>
    <row r="242" spans="1:5" x14ac:dyDescent="0.2">
      <c r="A242" s="1">
        <v>9</v>
      </c>
      <c r="B242">
        <v>402</v>
      </c>
      <c r="C242" s="10" t="e">
        <f>VLOOKUP(B242,Лист1!$A$2:$M$63190,2,0)&amp;" "&amp;VLOOKUP(B242,Лист1!$A$2:$M$63190,3,0)</f>
        <v>#N/A</v>
      </c>
      <c r="D242" s="11" t="e">
        <f>VLOOKUP(B242,Лист1!$A$2:$M$63190,7,0)</f>
        <v>#N/A</v>
      </c>
      <c r="E242" s="12" t="e">
        <f>VLOOKUP(B242,Лист1!$A$2:$M$63190,9,0)&amp;IF((VLOOKUP(B242,Лист1!$A$2:$M$63190,10,0))&lt;&gt;0,"/"&amp;VLOOKUP(B242,Лист1!$A$2:$M$63190,10,0),"")</f>
        <v>#N/A</v>
      </c>
    </row>
    <row r="243" spans="1:5" x14ac:dyDescent="0.2">
      <c r="A243" s="6" t="s">
        <v>271</v>
      </c>
      <c r="B243" s="7">
        <v>0.44097222222222227</v>
      </c>
      <c r="C243" s="8" t="s">
        <v>272</v>
      </c>
      <c r="D243" s="14"/>
      <c r="E243" s="12"/>
    </row>
    <row r="244" spans="1:5" x14ac:dyDescent="0.2">
      <c r="A244" s="9" t="s">
        <v>175</v>
      </c>
      <c r="B244" s="8" t="s">
        <v>176</v>
      </c>
      <c r="C244" s="8"/>
      <c r="D244" s="14"/>
      <c r="E244" s="12"/>
    </row>
    <row r="245" spans="1:5" x14ac:dyDescent="0.2">
      <c r="A245" s="1">
        <v>1</v>
      </c>
      <c r="B245">
        <v>2544</v>
      </c>
      <c r="C245" s="10" t="e">
        <f>VLOOKUP(B245,Лист1!$A$2:$M$63190,2,0)&amp;" "&amp;VLOOKUP(B245,Лист1!$A$2:$M$63190,3,0)</f>
        <v>#N/A</v>
      </c>
      <c r="D245" s="11" t="e">
        <f>VLOOKUP(B245,Лист1!$A$2:$M$63190,7,0)</f>
        <v>#N/A</v>
      </c>
      <c r="E245" s="12" t="e">
        <f>VLOOKUP(B245,Лист1!$A$2:$M$63190,9,0)&amp;IF((VLOOKUP(B245,Лист1!$A$2:$M$63190,10,0))&lt;&gt;0,"/"&amp;VLOOKUP(B245,Лист1!$A$2:$M$63190,10,0),"")</f>
        <v>#N/A</v>
      </c>
    </row>
    <row r="246" spans="1:5" x14ac:dyDescent="0.2">
      <c r="A246" s="1">
        <v>2</v>
      </c>
      <c r="B246">
        <v>1328</v>
      </c>
      <c r="C246" s="10" t="e">
        <f>VLOOKUP(B246,Лист1!$A$2:$M$63190,2,0)&amp;" "&amp;VLOOKUP(B246,Лист1!$A$2:$M$63190,3,0)</f>
        <v>#N/A</v>
      </c>
      <c r="D246" s="11" t="e">
        <f>VLOOKUP(B246,Лист1!$A$2:$M$63190,7,0)</f>
        <v>#N/A</v>
      </c>
      <c r="E246" s="12" t="e">
        <f>VLOOKUP(B246,Лист1!$A$2:$M$63190,9,0)&amp;IF((VLOOKUP(B246,Лист1!$A$2:$M$63190,10,0))&lt;&gt;0,"/"&amp;VLOOKUP(B246,Лист1!$A$2:$M$63190,10,0),"")</f>
        <v>#N/A</v>
      </c>
    </row>
    <row r="247" spans="1:5" x14ac:dyDescent="0.2">
      <c r="A247" s="1">
        <v>3</v>
      </c>
      <c r="B247">
        <v>2274</v>
      </c>
      <c r="C247" s="10" t="e">
        <f>VLOOKUP(B247,Лист1!$A$2:$M$63190,2,0)&amp;" "&amp;VLOOKUP(B247,Лист1!$A$2:$M$63190,3,0)</f>
        <v>#N/A</v>
      </c>
      <c r="D247" s="11" t="e">
        <f>VLOOKUP(B247,Лист1!$A$2:$M$63190,7,0)</f>
        <v>#N/A</v>
      </c>
      <c r="E247" s="12" t="e">
        <f>VLOOKUP(B247,Лист1!$A$2:$M$63190,9,0)&amp;IF((VLOOKUP(B247,Лист1!$A$2:$M$63190,10,0))&lt;&gt;0,"/"&amp;VLOOKUP(B247,Лист1!$A$2:$M$63190,10,0),"")</f>
        <v>#N/A</v>
      </c>
    </row>
    <row r="248" spans="1:5" x14ac:dyDescent="0.2">
      <c r="A248" s="1">
        <v>4</v>
      </c>
      <c r="B248">
        <v>1484</v>
      </c>
      <c r="C248" s="10" t="e">
        <f>VLOOKUP(B248,Лист1!$A$2:$M$63190,2,0)&amp;" "&amp;VLOOKUP(B248,Лист1!$A$2:$M$63190,3,0)</f>
        <v>#N/A</v>
      </c>
      <c r="D248" s="11" t="e">
        <f>VLOOKUP(B248,Лист1!$A$2:$M$63190,7,0)</f>
        <v>#N/A</v>
      </c>
      <c r="E248" s="12" t="e">
        <f>VLOOKUP(B248,Лист1!$A$2:$M$63190,9,0)&amp;IF((VLOOKUP(B248,Лист1!$A$2:$M$63190,10,0))&lt;&gt;0,"/"&amp;VLOOKUP(B248,Лист1!$A$2:$M$63190,10,0),"")</f>
        <v>#N/A</v>
      </c>
    </row>
    <row r="249" spans="1:5" x14ac:dyDescent="0.2">
      <c r="A249" s="1">
        <v>5</v>
      </c>
      <c r="B249">
        <v>242</v>
      </c>
      <c r="C249" s="10" t="e">
        <f>VLOOKUP(B249,Лист1!$A$2:$M$63190,2,0)&amp;" "&amp;VLOOKUP(B249,Лист1!$A$2:$M$63190,3,0)</f>
        <v>#N/A</v>
      </c>
      <c r="D249" s="11" t="e">
        <f>VLOOKUP(B249,Лист1!$A$2:$M$63190,7,0)</f>
        <v>#N/A</v>
      </c>
      <c r="E249" s="12" t="e">
        <f>VLOOKUP(B249,Лист1!$A$2:$M$63190,9,0)&amp;IF((VLOOKUP(B249,Лист1!$A$2:$M$63190,10,0))&lt;&gt;0,"/"&amp;VLOOKUP(B249,Лист1!$A$2:$M$63190,10,0),"")</f>
        <v>#N/A</v>
      </c>
    </row>
    <row r="250" spans="1:5" x14ac:dyDescent="0.2">
      <c r="A250" s="1">
        <v>6</v>
      </c>
      <c r="B250">
        <v>1829</v>
      </c>
      <c r="C250" s="10" t="e">
        <f>VLOOKUP(B250,Лист1!$A$2:$M$63190,2,0)&amp;" "&amp;VLOOKUP(B250,Лист1!$A$2:$M$63190,3,0)</f>
        <v>#N/A</v>
      </c>
      <c r="D250" s="11" t="e">
        <f>VLOOKUP(B250,Лист1!$A$2:$M$63190,7,0)</f>
        <v>#N/A</v>
      </c>
      <c r="E250" s="12" t="e">
        <f>VLOOKUP(B250,Лист1!$A$2:$M$63190,9,0)&amp;IF((VLOOKUP(B250,Лист1!$A$2:$M$63190,10,0))&lt;&gt;0,"/"&amp;VLOOKUP(B250,Лист1!$A$2:$M$63190,10,0),"")</f>
        <v>#N/A</v>
      </c>
    </row>
    <row r="251" spans="1:5" x14ac:dyDescent="0.2">
      <c r="A251" s="1">
        <v>7</v>
      </c>
      <c r="B251">
        <v>4202</v>
      </c>
      <c r="C251" s="10" t="e">
        <f>VLOOKUP(B251,Лист1!$A$2:$M$63190,2,0)&amp;" "&amp;VLOOKUP(B251,Лист1!$A$2:$M$63190,3,0)</f>
        <v>#N/A</v>
      </c>
      <c r="D251" s="11" t="e">
        <f>VLOOKUP(B251,Лист1!$A$2:$M$63190,7,0)</f>
        <v>#N/A</v>
      </c>
      <c r="E251" s="12" t="e">
        <f>VLOOKUP(B251,Лист1!$A$2:$M$63190,9,0)&amp;IF((VLOOKUP(B251,Лист1!$A$2:$M$63190,10,0))&lt;&gt;0,"/"&amp;VLOOKUP(B251,Лист1!$A$2:$M$63190,10,0),"")</f>
        <v>#N/A</v>
      </c>
    </row>
    <row r="252" spans="1:5" x14ac:dyDescent="0.2">
      <c r="A252" s="1">
        <v>8</v>
      </c>
      <c r="B252">
        <v>2360</v>
      </c>
      <c r="C252" s="10" t="e">
        <f>VLOOKUP(B252,Лист1!$A$2:$M$63190,2,0)&amp;" "&amp;VLOOKUP(B252,Лист1!$A$2:$M$63190,3,0)</f>
        <v>#N/A</v>
      </c>
      <c r="D252" s="11" t="e">
        <f>VLOOKUP(B252,Лист1!$A$2:$M$63190,7,0)</f>
        <v>#N/A</v>
      </c>
      <c r="E252" s="12" t="e">
        <f>VLOOKUP(B252,Лист1!$A$2:$M$63190,9,0)&amp;IF((VLOOKUP(B252,Лист1!$A$2:$M$63190,10,0))&lt;&gt;0,"/"&amp;VLOOKUP(B252,Лист1!$A$2:$M$63190,10,0),"")</f>
        <v>#N/A</v>
      </c>
    </row>
    <row r="253" spans="1:5" x14ac:dyDescent="0.2">
      <c r="A253" s="1">
        <v>9</v>
      </c>
      <c r="B253">
        <v>2572</v>
      </c>
      <c r="C253" s="10" t="e">
        <f>VLOOKUP(B253,Лист1!$A$2:$M$63190,2,0)&amp;" "&amp;VLOOKUP(B253,Лист1!$A$2:$M$63190,3,0)</f>
        <v>#N/A</v>
      </c>
      <c r="D253" s="11" t="e">
        <f>VLOOKUP(B253,Лист1!$A$2:$M$63190,7,0)</f>
        <v>#N/A</v>
      </c>
      <c r="E253" s="12" t="e">
        <f>VLOOKUP(B253,Лист1!$A$2:$M$63190,9,0)&amp;IF((VLOOKUP(B253,Лист1!$A$2:$M$63190,10,0))&lt;&gt;0,"/"&amp;VLOOKUP(B253,Лист1!$A$2:$M$63190,10,0),"")</f>
        <v>#N/A</v>
      </c>
    </row>
    <row r="254" spans="1:5" x14ac:dyDescent="0.2">
      <c r="A254" s="9"/>
      <c r="B254" s="8"/>
      <c r="C254" s="8"/>
      <c r="D254" s="14"/>
      <c r="E254" s="12"/>
    </row>
    <row r="255" spans="1:5" x14ac:dyDescent="0.2">
      <c r="A255" s="6" t="s">
        <v>273</v>
      </c>
      <c r="B255" s="7">
        <v>0.44444444444444442</v>
      </c>
      <c r="C255" s="8" t="s">
        <v>274</v>
      </c>
      <c r="D255" s="14"/>
      <c r="E255" s="12"/>
    </row>
    <row r="256" spans="1:5" x14ac:dyDescent="0.2">
      <c r="A256" s="9" t="s">
        <v>175</v>
      </c>
      <c r="B256" s="8" t="s">
        <v>176</v>
      </c>
      <c r="C256" s="8"/>
      <c r="D256" s="14"/>
      <c r="E256" s="12"/>
    </row>
    <row r="257" spans="1:5" x14ac:dyDescent="0.2">
      <c r="A257" s="1">
        <v>1</v>
      </c>
      <c r="B257">
        <v>1456</v>
      </c>
      <c r="C257" s="10" t="e">
        <f>VLOOKUP(B257,Лист1!$A$2:$M$63190,2,0)&amp;" "&amp;VLOOKUP(B257,Лист1!$A$2:$M$63190,3,0)</f>
        <v>#N/A</v>
      </c>
      <c r="D257" s="11" t="e">
        <f>VLOOKUP(B257,Лист1!$A$2:$M$63190,7,0)</f>
        <v>#N/A</v>
      </c>
      <c r="E257" s="12" t="e">
        <f>VLOOKUP(B257,Лист1!$A$2:$M$63190,9,0)&amp;IF((VLOOKUP(B257,Лист1!$A$2:$M$63190,10,0))&lt;&gt;0,"/"&amp;VLOOKUP(B257,Лист1!$A$2:$M$63190,10,0),"")</f>
        <v>#N/A</v>
      </c>
    </row>
    <row r="258" spans="1:5" x14ac:dyDescent="0.2">
      <c r="A258" s="1">
        <v>2</v>
      </c>
      <c r="B258">
        <v>356</v>
      </c>
      <c r="C258" s="10" t="e">
        <f>VLOOKUP(B258,Лист1!$A$2:$M$63190,2,0)&amp;" "&amp;VLOOKUP(B258,Лист1!$A$2:$M$63190,3,0)</f>
        <v>#N/A</v>
      </c>
      <c r="D258" s="11" t="e">
        <f>VLOOKUP(B258,Лист1!$A$2:$M$63190,7,0)</f>
        <v>#N/A</v>
      </c>
      <c r="E258" s="12" t="e">
        <f>VLOOKUP(B258,Лист1!$A$2:$M$63190,9,0)&amp;IF((VLOOKUP(B258,Лист1!$A$2:$M$63190,10,0))&lt;&gt;0,"/"&amp;VLOOKUP(B258,Лист1!$A$2:$M$63190,10,0),"")</f>
        <v>#N/A</v>
      </c>
    </row>
    <row r="259" spans="1:5" x14ac:dyDescent="0.2">
      <c r="A259" s="1">
        <v>3</v>
      </c>
      <c r="B259">
        <v>924</v>
      </c>
      <c r="C259" s="10" t="e">
        <f>VLOOKUP(B259,Лист1!$A$2:$M$63190,2,0)&amp;" "&amp;VLOOKUP(B259,Лист1!$A$2:$M$63190,3,0)</f>
        <v>#N/A</v>
      </c>
      <c r="D259" s="11" t="e">
        <f>VLOOKUP(B259,Лист1!$A$2:$M$63190,7,0)</f>
        <v>#N/A</v>
      </c>
      <c r="E259" s="12" t="e">
        <f>VLOOKUP(B259,Лист1!$A$2:$M$63190,9,0)&amp;IF((VLOOKUP(B259,Лист1!$A$2:$M$63190,10,0))&lt;&gt;0,"/"&amp;VLOOKUP(B259,Лист1!$A$2:$M$63190,10,0),"")</f>
        <v>#N/A</v>
      </c>
    </row>
    <row r="260" spans="1:5" x14ac:dyDescent="0.2">
      <c r="A260" s="1">
        <v>4</v>
      </c>
      <c r="B260">
        <v>1913</v>
      </c>
      <c r="C260" s="10" t="e">
        <f>VLOOKUP(B260,Лист1!$A$2:$M$63190,2,0)&amp;" "&amp;VLOOKUP(B260,Лист1!$A$2:$M$63190,3,0)</f>
        <v>#N/A</v>
      </c>
      <c r="D260" s="11" t="e">
        <f>VLOOKUP(B260,Лист1!$A$2:$M$63190,7,0)</f>
        <v>#N/A</v>
      </c>
      <c r="E260" s="12" t="e">
        <f>VLOOKUP(B260,Лист1!$A$2:$M$63190,9,0)&amp;IF((VLOOKUP(B260,Лист1!$A$2:$M$63190,10,0))&lt;&gt;0,"/"&amp;VLOOKUP(B260,Лист1!$A$2:$M$63190,10,0),"")</f>
        <v>#N/A</v>
      </c>
    </row>
    <row r="261" spans="1:5" x14ac:dyDescent="0.2">
      <c r="A261" s="1">
        <v>5</v>
      </c>
      <c r="B261">
        <v>2587</v>
      </c>
      <c r="C261" s="10" t="e">
        <f>VLOOKUP(B261,Лист1!$A$2:$M$63190,2,0)&amp;" "&amp;VLOOKUP(B261,Лист1!$A$2:$M$63190,3,0)</f>
        <v>#N/A</v>
      </c>
      <c r="D261" s="11" t="e">
        <f>VLOOKUP(B261,Лист1!$A$2:$M$63190,7,0)</f>
        <v>#N/A</v>
      </c>
      <c r="E261" s="12" t="e">
        <f>VLOOKUP(B261,Лист1!$A$2:$M$63190,9,0)&amp;IF((VLOOKUP(B261,Лист1!$A$2:$M$63190,10,0))&lt;&gt;0,"/"&amp;VLOOKUP(B261,Лист1!$A$2:$M$63190,10,0),"")</f>
        <v>#N/A</v>
      </c>
    </row>
    <row r="262" spans="1:5" x14ac:dyDescent="0.2">
      <c r="A262" s="1">
        <v>6</v>
      </c>
      <c r="B262">
        <v>1453</v>
      </c>
      <c r="C262" s="10" t="e">
        <f>VLOOKUP(B262,Лист1!$A$2:$M$63190,2,0)&amp;" "&amp;VLOOKUP(B262,Лист1!$A$2:$M$63190,3,0)</f>
        <v>#N/A</v>
      </c>
      <c r="D262" s="11" t="e">
        <f>VLOOKUP(B262,Лист1!$A$2:$M$63190,7,0)</f>
        <v>#N/A</v>
      </c>
      <c r="E262" s="12" t="e">
        <f>VLOOKUP(B262,Лист1!$A$2:$M$63190,9,0)&amp;IF((VLOOKUP(B262,Лист1!$A$2:$M$63190,10,0))&lt;&gt;0,"/"&amp;VLOOKUP(B262,Лист1!$A$2:$M$63190,10,0),"")</f>
        <v>#N/A</v>
      </c>
    </row>
    <row r="263" spans="1:5" x14ac:dyDescent="0.2">
      <c r="A263" s="1">
        <v>7</v>
      </c>
      <c r="B263">
        <v>3113</v>
      </c>
      <c r="C263" s="10" t="e">
        <f>VLOOKUP(B263,Лист1!$A$2:$M$63190,2,0)&amp;" "&amp;VLOOKUP(B263,Лист1!$A$2:$M$63190,3,0)</f>
        <v>#N/A</v>
      </c>
      <c r="D263" s="11" t="e">
        <f>VLOOKUP(B263,Лист1!$A$2:$M$63190,7,0)</f>
        <v>#N/A</v>
      </c>
      <c r="E263" s="12" t="e">
        <f>VLOOKUP(B263,Лист1!$A$2:$M$63190,9,0)&amp;IF((VLOOKUP(B263,Лист1!$A$2:$M$63190,10,0))&lt;&gt;0,"/"&amp;VLOOKUP(B263,Лист1!$A$2:$M$63190,10,0),"")</f>
        <v>#N/A</v>
      </c>
    </row>
    <row r="264" spans="1:5" x14ac:dyDescent="0.2">
      <c r="A264" s="1">
        <v>8</v>
      </c>
      <c r="B264">
        <v>2589</v>
      </c>
      <c r="C264" s="10" t="e">
        <f>VLOOKUP(B264,Лист1!$A$2:$M$63190,2,0)&amp;" "&amp;VLOOKUP(B264,Лист1!$A$2:$M$63190,3,0)</f>
        <v>#N/A</v>
      </c>
      <c r="D264" s="11" t="e">
        <f>VLOOKUP(B264,Лист1!$A$2:$M$63190,7,0)</f>
        <v>#N/A</v>
      </c>
      <c r="E264" s="12" t="e">
        <f>VLOOKUP(B264,Лист1!$A$2:$M$63190,9,0)&amp;IF((VLOOKUP(B264,Лист1!$A$2:$M$63190,10,0))&lt;&gt;0,"/"&amp;VLOOKUP(B264,Лист1!$A$2:$M$63190,10,0),"")</f>
        <v>#N/A</v>
      </c>
    </row>
    <row r="265" spans="1:5" x14ac:dyDescent="0.2">
      <c r="A265" s="1">
        <v>9</v>
      </c>
      <c r="B265">
        <v>2280</v>
      </c>
      <c r="C265" s="10" t="e">
        <f>VLOOKUP(B265,Лист1!$A$2:$M$63190,2,0)&amp;" "&amp;VLOOKUP(B265,Лист1!$A$2:$M$63190,3,0)</f>
        <v>#N/A</v>
      </c>
      <c r="D265" s="11" t="e">
        <f>VLOOKUP(B265,Лист1!$A$2:$M$63190,7,0)</f>
        <v>#N/A</v>
      </c>
      <c r="E265" s="12" t="e">
        <f>VLOOKUP(B265,Лист1!$A$2:$M$63190,9,0)&amp;IF((VLOOKUP(B265,Лист1!$A$2:$M$63190,10,0))&lt;&gt;0,"/"&amp;VLOOKUP(B265,Лист1!$A$2:$M$63190,10,0),"")</f>
        <v>#N/A</v>
      </c>
    </row>
    <row r="266" spans="1:5" x14ac:dyDescent="0.2">
      <c r="A266" s="6" t="s">
        <v>275</v>
      </c>
      <c r="B266" s="7">
        <v>0.44791666666666669</v>
      </c>
      <c r="C266" s="8" t="s">
        <v>276</v>
      </c>
      <c r="D266" s="14"/>
      <c r="E266" s="12"/>
    </row>
    <row r="267" spans="1:5" x14ac:dyDescent="0.2">
      <c r="A267" s="9" t="s">
        <v>175</v>
      </c>
      <c r="B267" s="8" t="s">
        <v>176</v>
      </c>
      <c r="C267" s="8"/>
      <c r="D267" s="14"/>
      <c r="E267" s="12"/>
    </row>
    <row r="268" spans="1:5" x14ac:dyDescent="0.2">
      <c r="A268" s="1">
        <v>1</v>
      </c>
      <c r="B268">
        <v>479</v>
      </c>
      <c r="C268" s="10" t="e">
        <f>VLOOKUP(B268,Лист1!$A$2:$M$63190,2,0)&amp;" "&amp;VLOOKUP(B268,Лист1!$A$2:$M$63190,3,0)</f>
        <v>#N/A</v>
      </c>
      <c r="D268" s="11" t="e">
        <f>VLOOKUP(B268,Лист1!$A$2:$M$63190,7,0)</f>
        <v>#N/A</v>
      </c>
      <c r="E268" s="12" t="e">
        <f>VLOOKUP(B268,Лист1!$A$2:$M$63190,9,0)&amp;IF((VLOOKUP(B268,Лист1!$A$2:$M$63190,10,0))&lt;&gt;0,"/"&amp;VLOOKUP(B268,Лист1!$A$2:$M$63190,10,0),"")</f>
        <v>#N/A</v>
      </c>
    </row>
    <row r="269" spans="1:5" x14ac:dyDescent="0.2">
      <c r="A269" s="1">
        <v>2</v>
      </c>
      <c r="B269">
        <v>312</v>
      </c>
      <c r="C269" s="10" t="e">
        <f>VLOOKUP(B269,Лист1!$A$2:$M$63190,2,0)&amp;" "&amp;VLOOKUP(B269,Лист1!$A$2:$M$63190,3,0)</f>
        <v>#N/A</v>
      </c>
      <c r="D269" s="11" t="e">
        <f>VLOOKUP(B269,Лист1!$A$2:$M$63190,7,0)</f>
        <v>#N/A</v>
      </c>
      <c r="E269" s="12" t="e">
        <f>VLOOKUP(B269,Лист1!$A$2:$M$63190,9,0)&amp;IF((VLOOKUP(B269,Лист1!$A$2:$M$63190,10,0))&lt;&gt;0,"/"&amp;VLOOKUP(B269,Лист1!$A$2:$M$63190,10,0),"")</f>
        <v>#N/A</v>
      </c>
    </row>
    <row r="270" spans="1:5" x14ac:dyDescent="0.2">
      <c r="A270" s="1">
        <v>3</v>
      </c>
      <c r="B270">
        <v>2765</v>
      </c>
      <c r="C270" s="10" t="e">
        <f>VLOOKUP(B270,Лист1!$A$2:$M$63190,2,0)&amp;" "&amp;VLOOKUP(B270,Лист1!$A$2:$M$63190,3,0)</f>
        <v>#N/A</v>
      </c>
      <c r="D270" s="11" t="e">
        <f>VLOOKUP(B270,Лист1!$A$2:$M$63190,7,0)</f>
        <v>#N/A</v>
      </c>
      <c r="E270" s="12" t="e">
        <f>VLOOKUP(B270,Лист1!$A$2:$M$63190,9,0)&amp;IF((VLOOKUP(B270,Лист1!$A$2:$M$63190,10,0))&lt;&gt;0,"/"&amp;VLOOKUP(B270,Лист1!$A$2:$M$63190,10,0),"")</f>
        <v>#N/A</v>
      </c>
    </row>
    <row r="271" spans="1:5" x14ac:dyDescent="0.2">
      <c r="A271" s="1">
        <v>4</v>
      </c>
      <c r="B271">
        <v>194</v>
      </c>
      <c r="C271" s="10" t="e">
        <f>VLOOKUP(B271,Лист1!$A$2:$M$63190,2,0)&amp;" "&amp;VLOOKUP(B271,Лист1!$A$2:$M$63190,3,0)</f>
        <v>#N/A</v>
      </c>
      <c r="D271" s="11" t="e">
        <f>VLOOKUP(B271,Лист1!$A$2:$M$63190,7,0)</f>
        <v>#N/A</v>
      </c>
      <c r="E271" s="12" t="e">
        <f>VLOOKUP(B271,Лист1!$A$2:$M$63190,9,0)&amp;IF((VLOOKUP(B271,Лист1!$A$2:$M$63190,10,0))&lt;&gt;0,"/"&amp;VLOOKUP(B271,Лист1!$A$2:$M$63190,10,0),"")</f>
        <v>#N/A</v>
      </c>
    </row>
    <row r="272" spans="1:5" x14ac:dyDescent="0.2">
      <c r="A272" s="1">
        <v>5</v>
      </c>
      <c r="B272">
        <v>281</v>
      </c>
      <c r="C272" s="10" t="e">
        <f>VLOOKUP(B272,Лист1!$A$2:$M$63190,2,0)&amp;" "&amp;VLOOKUP(B272,Лист1!$A$2:$M$63190,3,0)</f>
        <v>#N/A</v>
      </c>
      <c r="D272" s="11" t="e">
        <f>VLOOKUP(B272,Лист1!$A$2:$M$63190,7,0)</f>
        <v>#N/A</v>
      </c>
      <c r="E272" s="12" t="e">
        <f>VLOOKUP(B272,Лист1!$A$2:$M$63190,9,0)&amp;IF((VLOOKUP(B272,Лист1!$A$2:$M$63190,10,0))&lt;&gt;0,"/"&amp;VLOOKUP(B272,Лист1!$A$2:$M$63190,10,0),"")</f>
        <v>#N/A</v>
      </c>
    </row>
    <row r="273" spans="1:5" x14ac:dyDescent="0.2">
      <c r="A273" s="1">
        <v>6</v>
      </c>
      <c r="B273">
        <v>1090</v>
      </c>
      <c r="C273" s="10" t="e">
        <f>VLOOKUP(B273,Лист1!$A$2:$M$63190,2,0)&amp;" "&amp;VLOOKUP(B273,Лист1!$A$2:$M$63190,3,0)</f>
        <v>#N/A</v>
      </c>
      <c r="D273" s="11" t="e">
        <f>VLOOKUP(B273,Лист1!$A$2:$M$63190,7,0)</f>
        <v>#N/A</v>
      </c>
      <c r="E273" s="12" t="e">
        <f>VLOOKUP(B273,Лист1!$A$2:$M$63190,9,0)&amp;IF((VLOOKUP(B273,Лист1!$A$2:$M$63190,10,0))&lt;&gt;0,"/"&amp;VLOOKUP(B273,Лист1!$A$2:$M$63190,10,0),"")</f>
        <v>#N/A</v>
      </c>
    </row>
    <row r="274" spans="1:5" x14ac:dyDescent="0.2">
      <c r="A274" s="1">
        <v>7</v>
      </c>
      <c r="B274">
        <v>2786</v>
      </c>
      <c r="C274" s="10" t="e">
        <f>VLOOKUP(B274,Лист1!$A$2:$M$63190,2,0)&amp;" "&amp;VLOOKUP(B274,Лист1!$A$2:$M$63190,3,0)</f>
        <v>#N/A</v>
      </c>
      <c r="D274" s="11" t="e">
        <f>VLOOKUP(B274,Лист1!$A$2:$M$63190,7,0)</f>
        <v>#N/A</v>
      </c>
      <c r="E274" s="12" t="e">
        <f>VLOOKUP(B274,Лист1!$A$2:$M$63190,9,0)&amp;IF((VLOOKUP(B274,Лист1!$A$2:$M$63190,10,0))&lt;&gt;0,"/"&amp;VLOOKUP(B274,Лист1!$A$2:$M$63190,10,0),"")</f>
        <v>#N/A</v>
      </c>
    </row>
    <row r="275" spans="1:5" x14ac:dyDescent="0.2">
      <c r="A275" s="1">
        <v>8</v>
      </c>
      <c r="B275">
        <v>476</v>
      </c>
      <c r="C275" s="10" t="e">
        <f>VLOOKUP(B275,Лист1!$A$2:$M$63190,2,0)&amp;" "&amp;VLOOKUP(B275,Лист1!$A$2:$M$63190,3,0)</f>
        <v>#N/A</v>
      </c>
      <c r="D275" s="11" t="e">
        <f>VLOOKUP(B275,Лист1!$A$2:$M$63190,7,0)</f>
        <v>#N/A</v>
      </c>
      <c r="E275" s="12" t="e">
        <f>VLOOKUP(B275,Лист1!$A$2:$M$63190,9,0)&amp;IF((VLOOKUP(B275,Лист1!$A$2:$M$63190,10,0))&lt;&gt;0,"/"&amp;VLOOKUP(B275,Лист1!$A$2:$M$63190,10,0),"")</f>
        <v>#N/A</v>
      </c>
    </row>
    <row r="276" spans="1:5" x14ac:dyDescent="0.2">
      <c r="A276" s="1">
        <v>9</v>
      </c>
      <c r="B276">
        <v>3131</v>
      </c>
      <c r="C276" s="10" t="e">
        <f>VLOOKUP(B276,Лист1!$A$2:$M$63190,2,0)&amp;" "&amp;VLOOKUP(B276,Лист1!$A$2:$M$63190,3,0)</f>
        <v>#N/A</v>
      </c>
      <c r="D276" s="11" t="e">
        <f>VLOOKUP(B276,Лист1!$A$2:$M$63190,7,0)</f>
        <v>#N/A</v>
      </c>
      <c r="E276" s="12" t="e">
        <f>VLOOKUP(B276,Лист1!$A$2:$M$63190,9,0)&amp;IF((VLOOKUP(B276,Лист1!$A$2:$M$63190,10,0))&lt;&gt;0,"/"&amp;VLOOKUP(B276,Лист1!$A$2:$M$63190,10,0),"")</f>
        <v>#N/A</v>
      </c>
    </row>
    <row r="277" spans="1:5" x14ac:dyDescent="0.2">
      <c r="A277" s="1"/>
      <c r="C277" s="10"/>
      <c r="D277" s="11"/>
      <c r="E277" s="12"/>
    </row>
    <row r="278" spans="1:5" x14ac:dyDescent="0.2">
      <c r="A278" s="6" t="s">
        <v>277</v>
      </c>
      <c r="B278" s="7">
        <v>0.4513888888888889</v>
      </c>
      <c r="C278" s="8" t="s">
        <v>269</v>
      </c>
      <c r="D278" s="14"/>
      <c r="E278" s="8" t="s">
        <v>278</v>
      </c>
    </row>
    <row r="279" spans="1:5" x14ac:dyDescent="0.2">
      <c r="A279" s="9" t="s">
        <v>193</v>
      </c>
      <c r="B279" s="8" t="s">
        <v>176</v>
      </c>
      <c r="C279" s="8"/>
      <c r="D279" s="14"/>
      <c r="E279" s="12"/>
    </row>
    <row r="280" spans="1:5" x14ac:dyDescent="0.2">
      <c r="A280" s="1">
        <v>1</v>
      </c>
      <c r="B280">
        <v>2537</v>
      </c>
      <c r="C280" s="10" t="e">
        <f>VLOOKUP(B280,Лист1!$A$2:$M$63190,2,0)&amp;" "&amp;VLOOKUP(B280,Лист1!$A$2:$M$63190,3,0)</f>
        <v>#N/A</v>
      </c>
      <c r="D280" s="11" t="e">
        <f>VLOOKUP(B280,Лист1!$A$2:$M$63190,7,0)</f>
        <v>#N/A</v>
      </c>
      <c r="E280" s="12" t="e">
        <f>VLOOKUP(B280,Лист1!$A$2:$M$63190,9,0)&amp;IF((VLOOKUP(B280,Лист1!$A$2:$M$63190,10,0))&lt;&gt;0,"/"&amp;VLOOKUP(B280,Лист1!$A$2:$M$63190,10,0),"")</f>
        <v>#N/A</v>
      </c>
    </row>
    <row r="281" spans="1:5" x14ac:dyDescent="0.2">
      <c r="A281" s="1">
        <v>2</v>
      </c>
      <c r="B281">
        <v>349</v>
      </c>
      <c r="C281" s="10" t="e">
        <f>VLOOKUP(B281,Лист1!$A$2:$M$63190,2,0)&amp;" "&amp;VLOOKUP(B281,Лист1!$A$2:$M$63190,3,0)</f>
        <v>#N/A</v>
      </c>
      <c r="D281" s="11" t="e">
        <f>VLOOKUP(B281,Лист1!$A$2:$M$63190,7,0)</f>
        <v>#N/A</v>
      </c>
      <c r="E281" s="12" t="e">
        <f>VLOOKUP(B281,Лист1!$A$2:$M$63190,9,0)&amp;IF((VLOOKUP(B281,Лист1!$A$2:$M$63190,10,0))&lt;&gt;0,"/"&amp;VLOOKUP(B281,Лист1!$A$2:$M$63190,10,0),"")</f>
        <v>#N/A</v>
      </c>
    </row>
    <row r="282" spans="1:5" x14ac:dyDescent="0.2">
      <c r="A282" s="1">
        <v>3</v>
      </c>
      <c r="B282">
        <v>204</v>
      </c>
      <c r="C282" s="10" t="e">
        <f>VLOOKUP(B282,Лист1!$A$2:$M$63190,2,0)&amp;" "&amp;VLOOKUP(B282,Лист1!$A$2:$M$63190,3,0)</f>
        <v>#N/A</v>
      </c>
      <c r="D282" s="11" t="e">
        <f>VLOOKUP(B282,Лист1!$A$2:$M$63190,7,0)</f>
        <v>#N/A</v>
      </c>
      <c r="E282" s="12" t="e">
        <f>VLOOKUP(B282,Лист1!$A$2:$M$63190,9,0)&amp;IF((VLOOKUP(B282,Лист1!$A$2:$M$63190,10,0))&lt;&gt;0,"/"&amp;VLOOKUP(B282,Лист1!$A$2:$M$63190,10,0),"")</f>
        <v>#N/A</v>
      </c>
    </row>
    <row r="283" spans="1:5" x14ac:dyDescent="0.2">
      <c r="A283" s="1">
        <v>4</v>
      </c>
      <c r="B283">
        <v>1725</v>
      </c>
      <c r="C283" s="10" t="e">
        <f>VLOOKUP(B283,Лист1!$A$2:$M$63190,2,0)&amp;" "&amp;VLOOKUP(B283,Лист1!$A$2:$M$63190,3,0)</f>
        <v>#N/A</v>
      </c>
      <c r="D283" s="11" t="e">
        <f>VLOOKUP(B283,Лист1!$A$2:$M$63190,7,0)</f>
        <v>#N/A</v>
      </c>
      <c r="E283" s="12" t="e">
        <f>VLOOKUP(B283,Лист1!$A$2:$M$63190,9,0)&amp;IF((VLOOKUP(B283,Лист1!$A$2:$M$63190,10,0))&lt;&gt;0,"/"&amp;VLOOKUP(B283,Лист1!$A$2:$M$63190,10,0),"")</f>
        <v>#N/A</v>
      </c>
    </row>
    <row r="284" spans="1:5" x14ac:dyDescent="0.2">
      <c r="A284" s="1">
        <v>5</v>
      </c>
      <c r="B284">
        <v>315</v>
      </c>
      <c r="C284" s="10" t="e">
        <f>VLOOKUP(B284,Лист1!$A$2:$M$63190,2,0)&amp;" "&amp;VLOOKUP(B284,Лист1!$A$2:$M$63190,3,0)</f>
        <v>#N/A</v>
      </c>
      <c r="D284" s="11" t="e">
        <f>VLOOKUP(B284,Лист1!$A$2:$M$63190,7,0)</f>
        <v>#N/A</v>
      </c>
      <c r="E284" s="12" t="e">
        <f>VLOOKUP(B284,Лист1!$A$2:$M$63190,9,0)&amp;IF((VLOOKUP(B284,Лист1!$A$2:$M$63190,10,0))&lt;&gt;0,"/"&amp;VLOOKUP(B284,Лист1!$A$2:$M$63190,10,0),"")</f>
        <v>#N/A</v>
      </c>
    </row>
    <row r="285" spans="1:5" x14ac:dyDescent="0.2">
      <c r="A285" s="1">
        <v>6</v>
      </c>
      <c r="B285">
        <v>275</v>
      </c>
      <c r="C285" s="10" t="e">
        <f>VLOOKUP(B285,Лист1!$A$2:$M$63190,2,0)&amp;" "&amp;VLOOKUP(B285,Лист1!$A$2:$M$63190,3,0)</f>
        <v>#N/A</v>
      </c>
      <c r="D285" s="11" t="e">
        <f>VLOOKUP(B285,Лист1!$A$2:$M$63190,7,0)</f>
        <v>#N/A</v>
      </c>
      <c r="E285" s="12" t="e">
        <f>VLOOKUP(B285,Лист1!$A$2:$M$63190,9,0)&amp;IF((VLOOKUP(B285,Лист1!$A$2:$M$63190,10,0))&lt;&gt;0,"/"&amp;VLOOKUP(B285,Лист1!$A$2:$M$63190,10,0),"")</f>
        <v>#N/A</v>
      </c>
    </row>
    <row r="286" spans="1:5" x14ac:dyDescent="0.2">
      <c r="A286" s="1">
        <v>7</v>
      </c>
      <c r="B286">
        <v>2303</v>
      </c>
      <c r="C286" s="10" t="e">
        <f>VLOOKUP(B286,Лист1!$A$2:$M$63190,2,0)&amp;" "&amp;VLOOKUP(B286,Лист1!$A$2:$M$63190,3,0)</f>
        <v>#N/A</v>
      </c>
      <c r="D286" s="11" t="e">
        <f>VLOOKUP(B286,Лист1!$A$2:$M$63190,7,0)</f>
        <v>#N/A</v>
      </c>
      <c r="E286" s="12" t="e">
        <f>VLOOKUP(B286,Лист1!$A$2:$M$63190,9,0)&amp;IF((VLOOKUP(B286,Лист1!$A$2:$M$63190,10,0))&lt;&gt;0,"/"&amp;VLOOKUP(B286,Лист1!$A$2:$M$63190,10,0),"")</f>
        <v>#N/A</v>
      </c>
    </row>
    <row r="287" spans="1:5" x14ac:dyDescent="0.2">
      <c r="A287" s="1">
        <v>8</v>
      </c>
      <c r="B287">
        <v>1951</v>
      </c>
      <c r="C287" s="10" t="e">
        <f>VLOOKUP(B287,Лист1!$A$2:$M$63190,2,0)&amp;" "&amp;VLOOKUP(B287,Лист1!$A$2:$M$63190,3,0)</f>
        <v>#N/A</v>
      </c>
      <c r="D287" s="11" t="e">
        <f>VLOOKUP(B287,Лист1!$A$2:$M$63190,7,0)</f>
        <v>#N/A</v>
      </c>
      <c r="E287" s="12" t="e">
        <f>VLOOKUP(B287,Лист1!$A$2:$M$63190,9,0)&amp;IF((VLOOKUP(B287,Лист1!$A$2:$M$63190,10,0))&lt;&gt;0,"/"&amp;VLOOKUP(B287,Лист1!$A$2:$M$63190,10,0),"")</f>
        <v>#N/A</v>
      </c>
    </row>
    <row r="288" spans="1:5" x14ac:dyDescent="0.2">
      <c r="A288" s="1">
        <v>9</v>
      </c>
      <c r="B288">
        <v>2772</v>
      </c>
      <c r="C288" s="10" t="e">
        <f>VLOOKUP(B288,Лист1!$A$2:$M$63190,2,0)&amp;" "&amp;VLOOKUP(B288,Лист1!$A$2:$M$63190,3,0)</f>
        <v>#N/A</v>
      </c>
      <c r="D288" s="11" t="e">
        <f>VLOOKUP(B288,Лист1!$A$2:$M$63190,7,0)</f>
        <v>#N/A</v>
      </c>
      <c r="E288" s="12" t="e">
        <f>VLOOKUP(B288,Лист1!$A$2:$M$63190,9,0)&amp;IF((VLOOKUP(B288,Лист1!$A$2:$M$63190,10,0))&lt;&gt;0,"/"&amp;VLOOKUP(B288,Лист1!$A$2:$M$63190,10,0),"")</f>
        <v>#N/A</v>
      </c>
    </row>
    <row r="289" spans="1:5" x14ac:dyDescent="0.2">
      <c r="A289" s="9"/>
      <c r="B289" s="8"/>
      <c r="C289" s="8"/>
      <c r="D289" s="14"/>
      <c r="E289" s="12"/>
    </row>
    <row r="290" spans="1:5" x14ac:dyDescent="0.2">
      <c r="A290" s="6" t="s">
        <v>279</v>
      </c>
      <c r="B290" s="7">
        <v>0.4548611111111111</v>
      </c>
      <c r="C290" s="8" t="s">
        <v>272</v>
      </c>
      <c r="D290" s="14"/>
      <c r="E290" s="12"/>
    </row>
    <row r="291" spans="1:5" x14ac:dyDescent="0.2">
      <c r="A291" s="9" t="s">
        <v>193</v>
      </c>
      <c r="B291" s="8" t="s">
        <v>176</v>
      </c>
      <c r="C291" s="8"/>
      <c r="D291" s="14"/>
      <c r="E291" s="12"/>
    </row>
    <row r="292" spans="1:5" x14ac:dyDescent="0.2">
      <c r="A292" s="1">
        <v>1</v>
      </c>
      <c r="B292">
        <v>1976</v>
      </c>
      <c r="C292" s="10" t="e">
        <f>VLOOKUP(B292,Лист1!$A$2:$M$63190,2,0)&amp;" "&amp;VLOOKUP(B292,Лист1!$A$2:$M$63190,3,0)</f>
        <v>#N/A</v>
      </c>
      <c r="D292" s="11" t="e">
        <f>VLOOKUP(B292,Лист1!$A$2:$M$63190,7,0)</f>
        <v>#N/A</v>
      </c>
      <c r="E292" s="12" t="e">
        <f>VLOOKUP(B292,Лист1!$A$2:$M$63190,9,0)&amp;IF((VLOOKUP(B292,Лист1!$A$2:$M$63190,10,0))&lt;&gt;0,"/"&amp;VLOOKUP(B292,Лист1!$A$2:$M$63190,10,0),"")</f>
        <v>#N/A</v>
      </c>
    </row>
    <row r="293" spans="1:5" x14ac:dyDescent="0.2">
      <c r="A293" s="1">
        <v>2</v>
      </c>
      <c r="B293">
        <v>1466</v>
      </c>
      <c r="C293" s="10" t="e">
        <f>VLOOKUP(B293,Лист1!$A$2:$M$63190,2,0)&amp;" "&amp;VLOOKUP(B293,Лист1!$A$2:$M$63190,3,0)</f>
        <v>#N/A</v>
      </c>
      <c r="D293" s="11" t="e">
        <f>VLOOKUP(B293,Лист1!$A$2:$M$63190,7,0)</f>
        <v>#N/A</v>
      </c>
      <c r="E293" s="12" t="e">
        <f>VLOOKUP(B293,Лист1!$A$2:$M$63190,9,0)&amp;IF((VLOOKUP(B293,Лист1!$A$2:$M$63190,10,0))&lt;&gt;0,"/"&amp;VLOOKUP(B293,Лист1!$A$2:$M$63190,10,0),"")</f>
        <v>#N/A</v>
      </c>
    </row>
    <row r="294" spans="1:5" x14ac:dyDescent="0.2">
      <c r="A294" s="1">
        <v>3</v>
      </c>
      <c r="B294">
        <v>1481</v>
      </c>
      <c r="C294" s="10" t="e">
        <f>VLOOKUP(B294,Лист1!$A$2:$M$63190,2,0)&amp;" "&amp;VLOOKUP(B294,Лист1!$A$2:$M$63190,3,0)</f>
        <v>#N/A</v>
      </c>
      <c r="D294" s="11" t="e">
        <f>VLOOKUP(B294,Лист1!$A$2:$M$63190,7,0)</f>
        <v>#N/A</v>
      </c>
      <c r="E294" s="12" t="e">
        <f>VLOOKUP(B294,Лист1!$A$2:$M$63190,9,0)&amp;IF((VLOOKUP(B294,Лист1!$A$2:$M$63190,10,0))&lt;&gt;0,"/"&amp;VLOOKUP(B294,Лист1!$A$2:$M$63190,10,0),"")</f>
        <v>#N/A</v>
      </c>
    </row>
    <row r="295" spans="1:5" x14ac:dyDescent="0.2">
      <c r="A295" s="1">
        <v>4</v>
      </c>
      <c r="B295">
        <v>492</v>
      </c>
      <c r="C295" s="10" t="e">
        <f>VLOOKUP(B295,Лист1!$A$2:$M$63190,2,0)&amp;" "&amp;VLOOKUP(B295,Лист1!$A$2:$M$63190,3,0)</f>
        <v>#N/A</v>
      </c>
      <c r="D295" s="11" t="e">
        <f>VLOOKUP(B295,Лист1!$A$2:$M$63190,7,0)</f>
        <v>#N/A</v>
      </c>
      <c r="E295" s="12" t="e">
        <f>VLOOKUP(B295,Лист1!$A$2:$M$63190,9,0)&amp;IF((VLOOKUP(B295,Лист1!$A$2:$M$63190,10,0))&lt;&gt;0,"/"&amp;VLOOKUP(B295,Лист1!$A$2:$M$63190,10,0),"")</f>
        <v>#N/A</v>
      </c>
    </row>
    <row r="296" spans="1:5" x14ac:dyDescent="0.2">
      <c r="A296" s="1">
        <v>5</v>
      </c>
      <c r="B296">
        <v>496</v>
      </c>
      <c r="C296" s="10" t="e">
        <f>VLOOKUP(B296,Лист1!$A$2:$M$63190,2,0)&amp;" "&amp;VLOOKUP(B296,Лист1!$A$2:$M$63190,3,0)</f>
        <v>#N/A</v>
      </c>
      <c r="D296" s="11" t="e">
        <f>VLOOKUP(B296,Лист1!$A$2:$M$63190,7,0)</f>
        <v>#N/A</v>
      </c>
      <c r="E296" s="12" t="e">
        <f>VLOOKUP(B296,Лист1!$A$2:$M$63190,9,0)&amp;IF((VLOOKUP(B296,Лист1!$A$2:$M$63190,10,0))&lt;&gt;0,"/"&amp;VLOOKUP(B296,Лист1!$A$2:$M$63190,10,0),"")</f>
        <v>#N/A</v>
      </c>
    </row>
    <row r="297" spans="1:5" x14ac:dyDescent="0.2">
      <c r="A297" s="1">
        <v>6</v>
      </c>
      <c r="B297">
        <v>1859</v>
      </c>
      <c r="C297" s="10" t="e">
        <f>VLOOKUP(B297,Лист1!$A$2:$M$63190,2,0)&amp;" "&amp;VLOOKUP(B297,Лист1!$A$2:$M$63190,3,0)</f>
        <v>#N/A</v>
      </c>
      <c r="D297" s="11" t="e">
        <f>VLOOKUP(B297,Лист1!$A$2:$M$63190,7,0)</f>
        <v>#N/A</v>
      </c>
      <c r="E297" s="12" t="e">
        <f>VLOOKUP(B297,Лист1!$A$2:$M$63190,9,0)&amp;IF((VLOOKUP(B297,Лист1!$A$2:$M$63190,10,0))&lt;&gt;0,"/"&amp;VLOOKUP(B297,Лист1!$A$2:$M$63190,10,0),"")</f>
        <v>#N/A</v>
      </c>
    </row>
    <row r="298" spans="1:5" x14ac:dyDescent="0.2">
      <c r="A298" s="1">
        <v>7</v>
      </c>
      <c r="B298">
        <v>259</v>
      </c>
      <c r="C298" s="10" t="e">
        <f>VLOOKUP(B298,Лист1!$A$2:$M$63190,2,0)&amp;" "&amp;VLOOKUP(B298,Лист1!$A$2:$M$63190,3,0)</f>
        <v>#N/A</v>
      </c>
      <c r="D298" s="11" t="e">
        <f>VLOOKUP(B298,Лист1!$A$2:$M$63190,7,0)</f>
        <v>#N/A</v>
      </c>
      <c r="E298" s="12" t="e">
        <f>VLOOKUP(B298,Лист1!$A$2:$M$63190,9,0)&amp;IF((VLOOKUP(B298,Лист1!$A$2:$M$63190,10,0))&lt;&gt;0,"/"&amp;VLOOKUP(B298,Лист1!$A$2:$M$63190,10,0),"")</f>
        <v>#N/A</v>
      </c>
    </row>
    <row r="299" spans="1:5" x14ac:dyDescent="0.2">
      <c r="A299" s="1">
        <v>8</v>
      </c>
      <c r="B299">
        <v>1412</v>
      </c>
      <c r="C299" s="10" t="e">
        <f>VLOOKUP(B299,Лист1!$A$2:$M$63190,2,0)&amp;" "&amp;VLOOKUP(B299,Лист1!$A$2:$M$63190,3,0)</f>
        <v>#N/A</v>
      </c>
      <c r="D299" s="11" t="e">
        <f>VLOOKUP(B299,Лист1!$A$2:$M$63190,7,0)</f>
        <v>#N/A</v>
      </c>
      <c r="E299" s="12" t="e">
        <f>VLOOKUP(B299,Лист1!$A$2:$M$63190,9,0)&amp;IF((VLOOKUP(B299,Лист1!$A$2:$M$63190,10,0))&lt;&gt;0,"/"&amp;VLOOKUP(B299,Лист1!$A$2:$M$63190,10,0),"")</f>
        <v>#N/A</v>
      </c>
    </row>
    <row r="300" spans="1:5" x14ac:dyDescent="0.2">
      <c r="A300" s="1">
        <v>9</v>
      </c>
      <c r="B300">
        <v>1783</v>
      </c>
      <c r="C300" s="10" t="e">
        <f>VLOOKUP(B300,Лист1!$A$2:$M$63190,2,0)&amp;" "&amp;VLOOKUP(B300,Лист1!$A$2:$M$63190,3,0)</f>
        <v>#N/A</v>
      </c>
      <c r="D300" s="11" t="e">
        <f>VLOOKUP(B300,Лист1!$A$2:$M$63190,7,0)</f>
        <v>#N/A</v>
      </c>
      <c r="E300" s="12" t="e">
        <f>VLOOKUP(B300,Лист1!$A$2:$M$63190,9,0)&amp;IF((VLOOKUP(B300,Лист1!$A$2:$M$63190,10,0))&lt;&gt;0,"/"&amp;VLOOKUP(B300,Лист1!$A$2:$M$63190,10,0),"")</f>
        <v>#N/A</v>
      </c>
    </row>
    <row r="301" spans="1:5" x14ac:dyDescent="0.2">
      <c r="A301" s="6" t="s">
        <v>280</v>
      </c>
      <c r="B301" s="7">
        <v>0.45833333333333331</v>
      </c>
      <c r="C301" s="8" t="s">
        <v>274</v>
      </c>
      <c r="D301" s="14"/>
      <c r="E301" s="12"/>
    </row>
    <row r="302" spans="1:5" x14ac:dyDescent="0.2">
      <c r="A302" s="9" t="s">
        <v>193</v>
      </c>
      <c r="B302" s="8" t="s">
        <v>176</v>
      </c>
      <c r="C302" s="8"/>
      <c r="D302" s="14"/>
      <c r="E302" s="12"/>
    </row>
    <row r="303" spans="1:5" x14ac:dyDescent="0.2">
      <c r="A303" s="1">
        <v>1</v>
      </c>
      <c r="B303">
        <v>1310</v>
      </c>
      <c r="C303" s="10" t="e">
        <f>VLOOKUP(B303,Лист1!$A$2:$M$63190,2,0)&amp;" "&amp;VLOOKUP(B303,Лист1!$A$2:$M$63190,3,0)</f>
        <v>#N/A</v>
      </c>
      <c r="D303" s="11" t="e">
        <f>VLOOKUP(B303,Лист1!$A$2:$M$63190,7,0)</f>
        <v>#N/A</v>
      </c>
      <c r="E303" s="12" t="e">
        <f>VLOOKUP(B303,Лист1!$A$2:$M$63190,9,0)&amp;IF((VLOOKUP(B303,Лист1!$A$2:$M$63190,10,0))&lt;&gt;0,"/"&amp;VLOOKUP(B303,Лист1!$A$2:$M$63190,10,0),"")</f>
        <v>#N/A</v>
      </c>
    </row>
    <row r="304" spans="1:5" x14ac:dyDescent="0.2">
      <c r="A304" s="1">
        <v>2</v>
      </c>
      <c r="B304">
        <v>301</v>
      </c>
      <c r="C304" s="10" t="e">
        <f>VLOOKUP(B304,Лист1!$A$2:$M$63190,2,0)&amp;" "&amp;VLOOKUP(B304,Лист1!$A$2:$M$63190,3,0)</f>
        <v>#N/A</v>
      </c>
      <c r="D304" s="11" t="e">
        <f>VLOOKUP(B304,Лист1!$A$2:$M$63190,7,0)</f>
        <v>#N/A</v>
      </c>
      <c r="E304" s="12" t="e">
        <f>VLOOKUP(B304,Лист1!$A$2:$M$63190,9,0)&amp;IF((VLOOKUP(B304,Лист1!$A$2:$M$63190,10,0))&lt;&gt;0,"/"&amp;VLOOKUP(B304,Лист1!$A$2:$M$63190,10,0),"")</f>
        <v>#N/A</v>
      </c>
    </row>
    <row r="305" spans="1:5" x14ac:dyDescent="0.2">
      <c r="A305" s="1">
        <v>3</v>
      </c>
      <c r="B305">
        <v>2033</v>
      </c>
      <c r="C305" s="10" t="e">
        <f>VLOOKUP(B305,Лист1!$A$2:$M$63190,2,0)&amp;" "&amp;VLOOKUP(B305,Лист1!$A$2:$M$63190,3,0)</f>
        <v>#N/A</v>
      </c>
      <c r="D305" s="11" t="e">
        <f>VLOOKUP(B305,Лист1!$A$2:$M$63190,7,0)</f>
        <v>#N/A</v>
      </c>
      <c r="E305" s="12" t="e">
        <f>VLOOKUP(B305,Лист1!$A$2:$M$63190,9,0)&amp;IF((VLOOKUP(B305,Лист1!$A$2:$M$63190,10,0))&lt;&gt;0,"/"&amp;VLOOKUP(B305,Лист1!$A$2:$M$63190,10,0),"")</f>
        <v>#N/A</v>
      </c>
    </row>
    <row r="306" spans="1:5" x14ac:dyDescent="0.2">
      <c r="A306" s="1">
        <v>4</v>
      </c>
      <c r="B306">
        <v>383</v>
      </c>
      <c r="C306" s="10" t="e">
        <f>VLOOKUP(B306,Лист1!$A$2:$M$63190,2,0)&amp;" "&amp;VLOOKUP(B306,Лист1!$A$2:$M$63190,3,0)</f>
        <v>#N/A</v>
      </c>
      <c r="D306" s="11" t="e">
        <f>VLOOKUP(B306,Лист1!$A$2:$M$63190,7,0)</f>
        <v>#N/A</v>
      </c>
      <c r="E306" s="12" t="e">
        <f>VLOOKUP(B306,Лист1!$A$2:$M$63190,9,0)&amp;IF((VLOOKUP(B306,Лист1!$A$2:$M$63190,10,0))&lt;&gt;0,"/"&amp;VLOOKUP(B306,Лист1!$A$2:$M$63190,10,0),"")</f>
        <v>#N/A</v>
      </c>
    </row>
    <row r="307" spans="1:5" x14ac:dyDescent="0.2">
      <c r="A307" s="1">
        <v>5</v>
      </c>
      <c r="B307">
        <v>528</v>
      </c>
      <c r="C307" s="10" t="e">
        <f>VLOOKUP(B307,Лист1!$A$2:$M$63190,2,0)&amp;" "&amp;VLOOKUP(B307,Лист1!$A$2:$M$63190,3,0)</f>
        <v>#N/A</v>
      </c>
      <c r="D307" s="11" t="e">
        <f>VLOOKUP(B307,Лист1!$A$2:$M$63190,7,0)</f>
        <v>#N/A</v>
      </c>
      <c r="E307" s="12" t="e">
        <f>VLOOKUP(B307,Лист1!$A$2:$M$63190,9,0)&amp;IF((VLOOKUP(B307,Лист1!$A$2:$M$63190,10,0))&lt;&gt;0,"/"&amp;VLOOKUP(B307,Лист1!$A$2:$M$63190,10,0),"")</f>
        <v>#N/A</v>
      </c>
    </row>
    <row r="308" spans="1:5" x14ac:dyDescent="0.2">
      <c r="A308" s="1">
        <v>6</v>
      </c>
      <c r="B308">
        <v>2100</v>
      </c>
      <c r="C308" s="10" t="e">
        <f>VLOOKUP(B308,Лист1!$A$2:$M$63190,2,0)&amp;" "&amp;VLOOKUP(B308,Лист1!$A$2:$M$63190,3,0)</f>
        <v>#N/A</v>
      </c>
      <c r="D308" s="11" t="e">
        <f>VLOOKUP(B308,Лист1!$A$2:$M$63190,7,0)</f>
        <v>#N/A</v>
      </c>
      <c r="E308" s="12" t="e">
        <f>VLOOKUP(B308,Лист1!$A$2:$M$63190,9,0)&amp;IF((VLOOKUP(B308,Лист1!$A$2:$M$63190,10,0))&lt;&gt;0,"/"&amp;VLOOKUP(B308,Лист1!$A$2:$M$63190,10,0),"")</f>
        <v>#N/A</v>
      </c>
    </row>
    <row r="309" spans="1:5" x14ac:dyDescent="0.2">
      <c r="A309" s="1">
        <v>7</v>
      </c>
      <c r="B309">
        <v>1488</v>
      </c>
      <c r="C309" s="10" t="e">
        <f>VLOOKUP(B309,Лист1!$A$2:$M$63190,2,0)&amp;" "&amp;VLOOKUP(B309,Лист1!$A$2:$M$63190,3,0)</f>
        <v>#N/A</v>
      </c>
      <c r="D309" s="11" t="e">
        <f>VLOOKUP(B309,Лист1!$A$2:$M$63190,7,0)</f>
        <v>#N/A</v>
      </c>
      <c r="E309" s="12" t="e">
        <f>VLOOKUP(B309,Лист1!$A$2:$M$63190,9,0)&amp;IF((VLOOKUP(B309,Лист1!$A$2:$M$63190,10,0))&lt;&gt;0,"/"&amp;VLOOKUP(B309,Лист1!$A$2:$M$63190,10,0),"")</f>
        <v>#N/A</v>
      </c>
    </row>
    <row r="310" spans="1:5" x14ac:dyDescent="0.2">
      <c r="A310" s="1">
        <v>8</v>
      </c>
      <c r="B310">
        <v>270</v>
      </c>
      <c r="C310" s="10" t="e">
        <f>VLOOKUP(B310,Лист1!$A$2:$M$63190,2,0)&amp;" "&amp;VLOOKUP(B310,Лист1!$A$2:$M$63190,3,0)</f>
        <v>#N/A</v>
      </c>
      <c r="D310" s="11" t="e">
        <f>VLOOKUP(B310,Лист1!$A$2:$M$63190,7,0)</f>
        <v>#N/A</v>
      </c>
      <c r="E310" s="12" t="e">
        <f>VLOOKUP(B310,Лист1!$A$2:$M$63190,9,0)&amp;IF((VLOOKUP(B310,Лист1!$A$2:$M$63190,10,0))&lt;&gt;0,"/"&amp;VLOOKUP(B310,Лист1!$A$2:$M$63190,10,0),"")</f>
        <v>#N/A</v>
      </c>
    </row>
    <row r="311" spans="1:5" x14ac:dyDescent="0.2">
      <c r="A311" s="1">
        <v>9</v>
      </c>
      <c r="B311">
        <v>483</v>
      </c>
      <c r="C311" s="10" t="e">
        <f>VLOOKUP(B311,Лист1!$A$2:$M$63190,2,0)&amp;" "&amp;VLOOKUP(B311,Лист1!$A$2:$M$63190,3,0)</f>
        <v>#N/A</v>
      </c>
      <c r="D311" s="11" t="e">
        <f>VLOOKUP(B311,Лист1!$A$2:$M$63190,7,0)</f>
        <v>#N/A</v>
      </c>
      <c r="E311" s="12" t="e">
        <f>VLOOKUP(B311,Лист1!$A$2:$M$63190,9,0)&amp;IF((VLOOKUP(B311,Лист1!$A$2:$M$63190,10,0))&lt;&gt;0,"/"&amp;VLOOKUP(B311,Лист1!$A$2:$M$63190,10,0),"")</f>
        <v>#N/A</v>
      </c>
    </row>
    <row r="312" spans="1:5" x14ac:dyDescent="0.2">
      <c r="A312" s="1"/>
      <c r="C312" s="10"/>
      <c r="D312" s="11"/>
      <c r="E312" s="12"/>
    </row>
    <row r="313" spans="1:5" x14ac:dyDescent="0.2">
      <c r="A313" s="1"/>
      <c r="C313" s="10"/>
      <c r="D313" s="11"/>
      <c r="E313" s="12"/>
    </row>
    <row r="314" spans="1:5" x14ac:dyDescent="0.2">
      <c r="A314" s="1"/>
      <c r="C314" s="10"/>
      <c r="D314" s="11"/>
      <c r="E314" s="12"/>
    </row>
    <row r="315" spans="1:5" x14ac:dyDescent="0.2">
      <c r="A315" s="1"/>
      <c r="C315" s="10"/>
      <c r="D315" s="11"/>
      <c r="E315" s="12"/>
    </row>
    <row r="316" spans="1:5" x14ac:dyDescent="0.2">
      <c r="A316" s="1"/>
      <c r="C316" s="10"/>
      <c r="D316" s="11"/>
      <c r="E316" s="12"/>
    </row>
    <row r="317" spans="1:5" x14ac:dyDescent="0.2">
      <c r="A317" s="1"/>
      <c r="C317" s="10"/>
      <c r="D317" s="11"/>
      <c r="E317" s="12"/>
    </row>
    <row r="318" spans="1:5" x14ac:dyDescent="0.2">
      <c r="A318" s="1"/>
      <c r="C318" s="10"/>
      <c r="D318" s="11"/>
      <c r="E318" s="12"/>
    </row>
    <row r="319" spans="1:5" x14ac:dyDescent="0.2">
      <c r="A319" s="1"/>
      <c r="C319" s="10"/>
      <c r="D319" s="11"/>
      <c r="E319" s="12"/>
    </row>
    <row r="320" spans="1:5" x14ac:dyDescent="0.2">
      <c r="A320" s="1"/>
      <c r="C320" s="10"/>
      <c r="D320" s="11"/>
      <c r="E320" s="12"/>
    </row>
    <row r="321" spans="1:5" x14ac:dyDescent="0.2">
      <c r="A321" s="1"/>
      <c r="C321" s="10"/>
      <c r="D321" s="11"/>
      <c r="E321" s="12"/>
    </row>
    <row r="322" spans="1:5" x14ac:dyDescent="0.2">
      <c r="A322" s="1"/>
      <c r="C322" s="10"/>
      <c r="D322" s="11"/>
      <c r="E322" s="12"/>
    </row>
    <row r="323" spans="1:5" ht="15.6" customHeight="1" x14ac:dyDescent="0.2">
      <c r="A323" s="6" t="s">
        <v>281</v>
      </c>
      <c r="B323" s="7">
        <v>0.46180555555555558</v>
      </c>
      <c r="C323" s="8" t="s">
        <v>269</v>
      </c>
      <c r="D323" s="96" t="s">
        <v>282</v>
      </c>
      <c r="E323" s="96"/>
    </row>
    <row r="324" spans="1:5" x14ac:dyDescent="0.2">
      <c r="A324" s="9" t="s">
        <v>175</v>
      </c>
      <c r="B324" s="8" t="s">
        <v>226</v>
      </c>
      <c r="C324" s="8"/>
      <c r="D324" s="96"/>
      <c r="E324" s="96"/>
    </row>
    <row r="325" spans="1:5" x14ac:dyDescent="0.2">
      <c r="A325" s="1">
        <v>1</v>
      </c>
      <c r="B325">
        <v>2599</v>
      </c>
      <c r="C325" s="10" t="e">
        <f>VLOOKUP(B325,Лист1!$A$2:$M$63190,2,0)&amp;" "&amp;VLOOKUP(B325,Лист1!$A$2:$M$63190,3,0)</f>
        <v>#N/A</v>
      </c>
      <c r="D325" s="11" t="e">
        <f>VLOOKUP(B325,Лист1!$A$2:$M$63190,7,0)</f>
        <v>#N/A</v>
      </c>
      <c r="E325" s="12" t="e">
        <f>VLOOKUP(B325,Лист1!$A$2:$M$63190,9,0)&amp;IF((VLOOKUP(B325,Лист1!$A$2:$M$63190,10,0))&lt;&gt;0,"/"&amp;VLOOKUP(B325,Лист1!$A$2:$M$63190,10,0),"")</f>
        <v>#N/A</v>
      </c>
    </row>
    <row r="326" spans="1:5" x14ac:dyDescent="0.2">
      <c r="A326" s="1">
        <v>2</v>
      </c>
      <c r="B326">
        <v>2469</v>
      </c>
      <c r="C326" s="10" t="e">
        <f>VLOOKUP(B326,Лист1!$A$2:$M$63190,2,0)&amp;" "&amp;VLOOKUP(B326,Лист1!$A$2:$M$63190,3,0)</f>
        <v>#N/A</v>
      </c>
      <c r="D326" s="11" t="e">
        <f>VLOOKUP(B326,Лист1!$A$2:$M$63190,7,0)</f>
        <v>#N/A</v>
      </c>
      <c r="E326" s="12" t="e">
        <f>VLOOKUP(B326,Лист1!$A$2:$M$63190,9,0)&amp;IF((VLOOKUP(B326,Лист1!$A$2:$M$63190,10,0))&lt;&gt;0,"/"&amp;VLOOKUP(B326,Лист1!$A$2:$M$63190,10,0),"")</f>
        <v>#N/A</v>
      </c>
    </row>
    <row r="327" spans="1:5" x14ac:dyDescent="0.2">
      <c r="A327" s="1">
        <v>3</v>
      </c>
      <c r="B327">
        <v>485</v>
      </c>
      <c r="C327" s="10" t="e">
        <f>VLOOKUP(B327,Лист1!$A$2:$M$63190,2,0)&amp;" "&amp;VLOOKUP(B327,Лист1!$A$2:$M$63190,3,0)</f>
        <v>#N/A</v>
      </c>
      <c r="D327" s="11" t="e">
        <f>VLOOKUP(B327,Лист1!$A$2:$M$63190,7,0)</f>
        <v>#N/A</v>
      </c>
      <c r="E327" s="12" t="e">
        <f>VLOOKUP(B327,Лист1!$A$2:$M$63190,9,0)&amp;IF((VLOOKUP(B327,Лист1!$A$2:$M$63190,10,0))&lt;&gt;0,"/"&amp;VLOOKUP(B327,Лист1!$A$2:$M$63190,10,0),"")</f>
        <v>#N/A</v>
      </c>
    </row>
    <row r="328" spans="1:5" x14ac:dyDescent="0.2">
      <c r="A328" s="1">
        <v>4</v>
      </c>
      <c r="B328">
        <v>1802</v>
      </c>
      <c r="C328" s="10" t="e">
        <f>VLOOKUP(B328,Лист1!$A$2:$M$63190,2,0)&amp;" "&amp;VLOOKUP(B328,Лист1!$A$2:$M$63190,3,0)</f>
        <v>#N/A</v>
      </c>
      <c r="D328" s="11" t="e">
        <f>VLOOKUP(B328,Лист1!$A$2:$M$63190,7,0)</f>
        <v>#N/A</v>
      </c>
      <c r="E328" s="12" t="e">
        <f>VLOOKUP(B328,Лист1!$A$2:$M$63190,9,0)&amp;IF((VLOOKUP(B328,Лист1!$A$2:$M$63190,10,0))&lt;&gt;0,"/"&amp;VLOOKUP(B328,Лист1!$A$2:$M$63190,10,0),"")</f>
        <v>#N/A</v>
      </c>
    </row>
    <row r="329" spans="1:5" x14ac:dyDescent="0.2">
      <c r="A329" s="1">
        <v>5</v>
      </c>
      <c r="B329">
        <v>207</v>
      </c>
      <c r="C329" s="10" t="e">
        <f>VLOOKUP(B329,Лист1!$A$2:$M$63190,2,0)&amp;" "&amp;VLOOKUP(B329,Лист1!$A$2:$M$63190,3,0)</f>
        <v>#N/A</v>
      </c>
      <c r="D329" s="11" t="e">
        <f>VLOOKUP(B329,Лист1!$A$2:$M$63190,7,0)</f>
        <v>#N/A</v>
      </c>
      <c r="E329" s="12" t="e">
        <f>VLOOKUP(B329,Лист1!$A$2:$M$63190,9,0)&amp;IF((VLOOKUP(B329,Лист1!$A$2:$M$63190,10,0))&lt;&gt;0,"/"&amp;VLOOKUP(B329,Лист1!$A$2:$M$63190,10,0),"")</f>
        <v>#N/A</v>
      </c>
    </row>
    <row r="330" spans="1:5" x14ac:dyDescent="0.2">
      <c r="A330" s="1">
        <v>6</v>
      </c>
      <c r="B330">
        <v>2680</v>
      </c>
      <c r="C330" s="10" t="e">
        <f>VLOOKUP(B330,Лист1!$A$2:$M$63190,2,0)&amp;" "&amp;VLOOKUP(B330,Лист1!$A$2:$M$63190,3,0)</f>
        <v>#N/A</v>
      </c>
      <c r="D330" s="11" t="e">
        <f>VLOOKUP(B330,Лист1!$A$2:$M$63190,7,0)</f>
        <v>#N/A</v>
      </c>
      <c r="E330" s="12" t="e">
        <f>VLOOKUP(B330,Лист1!$A$2:$M$63190,9,0)&amp;IF((VLOOKUP(B330,Лист1!$A$2:$M$63190,10,0))&lt;&gt;0,"/"&amp;VLOOKUP(B330,Лист1!$A$2:$M$63190,10,0),"")</f>
        <v>#N/A</v>
      </c>
    </row>
    <row r="331" spans="1:5" x14ac:dyDescent="0.2">
      <c r="A331" s="1">
        <v>7</v>
      </c>
      <c r="B331">
        <v>2036</v>
      </c>
      <c r="C331" s="10" t="e">
        <f>VLOOKUP(B331,Лист1!$A$2:$M$63190,2,0)&amp;" "&amp;VLOOKUP(B331,Лист1!$A$2:$M$63190,3,0)</f>
        <v>#N/A</v>
      </c>
      <c r="D331" s="11" t="e">
        <f>VLOOKUP(B331,Лист1!$A$2:$M$63190,7,0)</f>
        <v>#N/A</v>
      </c>
      <c r="E331" s="12" t="e">
        <f>VLOOKUP(B331,Лист1!$A$2:$M$63190,9,0)&amp;IF((VLOOKUP(B331,Лист1!$A$2:$M$63190,10,0))&lt;&gt;0,"/"&amp;VLOOKUP(B331,Лист1!$A$2:$M$63190,10,0),"")</f>
        <v>#N/A</v>
      </c>
    </row>
    <row r="332" spans="1:5" x14ac:dyDescent="0.2">
      <c r="A332" s="1">
        <v>8</v>
      </c>
      <c r="B332">
        <v>1535</v>
      </c>
      <c r="C332" s="10" t="e">
        <f>VLOOKUP(B332,Лист1!$A$2:$M$63190,2,0)&amp;" "&amp;VLOOKUP(B332,Лист1!$A$2:$M$63190,3,0)</f>
        <v>#N/A</v>
      </c>
      <c r="D332" s="11" t="e">
        <f>VLOOKUP(B332,Лист1!$A$2:$M$63190,7,0)</f>
        <v>#N/A</v>
      </c>
      <c r="E332" s="12" t="e">
        <f>VLOOKUP(B332,Лист1!$A$2:$M$63190,9,0)&amp;IF((VLOOKUP(B332,Лист1!$A$2:$M$63190,10,0))&lt;&gt;0,"/"&amp;VLOOKUP(B332,Лист1!$A$2:$M$63190,10,0),"")</f>
        <v>#N/A</v>
      </c>
    </row>
    <row r="333" spans="1:5" x14ac:dyDescent="0.2">
      <c r="A333" s="1">
        <v>9</v>
      </c>
      <c r="B333">
        <v>2475</v>
      </c>
      <c r="C333" s="10" t="e">
        <f>VLOOKUP(B333,Лист1!$A$2:$M$63190,2,0)&amp;" "&amp;VLOOKUP(B333,Лист1!$A$2:$M$63190,3,0)</f>
        <v>#N/A</v>
      </c>
      <c r="D333" s="11" t="e">
        <f>VLOOKUP(B333,Лист1!$A$2:$M$63190,7,0)</f>
        <v>#N/A</v>
      </c>
      <c r="E333" s="12" t="e">
        <f>VLOOKUP(B333,Лист1!$A$2:$M$63190,9,0)&amp;IF((VLOOKUP(B333,Лист1!$A$2:$M$63190,10,0))&lt;&gt;0,"/"&amp;VLOOKUP(B333,Лист1!$A$2:$M$63190,10,0),"")</f>
        <v>#N/A</v>
      </c>
    </row>
    <row r="334" spans="1:5" x14ac:dyDescent="0.2">
      <c r="A334" s="1"/>
      <c r="C334" s="10"/>
      <c r="D334" s="11"/>
      <c r="E334" s="12"/>
    </row>
    <row r="335" spans="1:5" x14ac:dyDescent="0.2">
      <c r="A335" s="6" t="s">
        <v>283</v>
      </c>
      <c r="B335" s="7">
        <v>0.46527777777777773</v>
      </c>
      <c r="C335" s="8" t="s">
        <v>272</v>
      </c>
      <c r="D335" s="14"/>
      <c r="E335" s="12"/>
    </row>
    <row r="336" spans="1:5" x14ac:dyDescent="0.2">
      <c r="A336" s="9" t="s">
        <v>175</v>
      </c>
      <c r="B336" s="8" t="s">
        <v>226</v>
      </c>
      <c r="C336" s="8"/>
      <c r="D336" s="14"/>
      <c r="E336" s="12"/>
    </row>
    <row r="337" spans="1:5" x14ac:dyDescent="0.2">
      <c r="A337" s="1">
        <v>1</v>
      </c>
      <c r="B337">
        <v>1533</v>
      </c>
      <c r="C337" s="10" t="e">
        <f>VLOOKUP(B337,Лист1!$A$2:$M$63190,2,0)&amp;" "&amp;VLOOKUP(B337,Лист1!$A$2:$M$63190,3,0)</f>
        <v>#N/A</v>
      </c>
      <c r="D337" s="11" t="e">
        <f>VLOOKUP(B337,Лист1!$A$2:$M$63190,7,0)</f>
        <v>#N/A</v>
      </c>
      <c r="E337" s="12" t="e">
        <f>VLOOKUP(B337,Лист1!$A$2:$M$63190,9,0)&amp;IF((VLOOKUP(B337,Лист1!$A$2:$M$63190,10,0))&lt;&gt;0,"/"&amp;VLOOKUP(B337,Лист1!$A$2:$M$63190,10,0),"")</f>
        <v>#N/A</v>
      </c>
    </row>
    <row r="338" spans="1:5" x14ac:dyDescent="0.2">
      <c r="A338" s="1">
        <v>2</v>
      </c>
      <c r="B338">
        <v>2990</v>
      </c>
      <c r="C338" s="10" t="e">
        <f>VLOOKUP(B338,Лист1!$A$2:$M$63190,2,0)&amp;" "&amp;VLOOKUP(B338,Лист1!$A$2:$M$63190,3,0)</f>
        <v>#N/A</v>
      </c>
      <c r="D338" s="11" t="e">
        <f>VLOOKUP(B338,Лист1!$A$2:$M$63190,7,0)</f>
        <v>#N/A</v>
      </c>
      <c r="E338" s="12" t="e">
        <f>VLOOKUP(B338,Лист1!$A$2:$M$63190,9,0)&amp;IF((VLOOKUP(B338,Лист1!$A$2:$M$63190,10,0))&lt;&gt;0,"/"&amp;VLOOKUP(B338,Лист1!$A$2:$M$63190,10,0),"")</f>
        <v>#N/A</v>
      </c>
    </row>
    <row r="339" spans="1:5" x14ac:dyDescent="0.2">
      <c r="A339" s="1">
        <v>3</v>
      </c>
      <c r="B339">
        <v>978</v>
      </c>
      <c r="C339" s="10" t="e">
        <f>VLOOKUP(B339,Лист1!$A$2:$M$63190,2,0)&amp;" "&amp;VLOOKUP(B339,Лист1!$A$2:$M$63190,3,0)</f>
        <v>#N/A</v>
      </c>
      <c r="D339" s="11" t="e">
        <f>VLOOKUP(B339,Лист1!$A$2:$M$63190,7,0)</f>
        <v>#N/A</v>
      </c>
      <c r="E339" s="12" t="e">
        <f>VLOOKUP(B339,Лист1!$A$2:$M$63190,9,0)&amp;IF((VLOOKUP(B339,Лист1!$A$2:$M$63190,10,0))&lt;&gt;0,"/"&amp;VLOOKUP(B339,Лист1!$A$2:$M$63190,10,0),"")</f>
        <v>#N/A</v>
      </c>
    </row>
    <row r="340" spans="1:5" x14ac:dyDescent="0.2">
      <c r="A340" s="1">
        <v>4</v>
      </c>
      <c r="B340">
        <v>280</v>
      </c>
      <c r="C340" s="10" t="e">
        <f>VLOOKUP(B340,Лист1!$A$2:$M$63190,2,0)&amp;" "&amp;VLOOKUP(B340,Лист1!$A$2:$M$63190,3,0)</f>
        <v>#N/A</v>
      </c>
      <c r="D340" s="11" t="e">
        <f>VLOOKUP(B340,Лист1!$A$2:$M$63190,7,0)</f>
        <v>#N/A</v>
      </c>
      <c r="E340" s="12" t="e">
        <f>VLOOKUP(B340,Лист1!$A$2:$M$63190,9,0)&amp;IF((VLOOKUP(B340,Лист1!$A$2:$M$63190,10,0))&lt;&gt;0,"/"&amp;VLOOKUP(B340,Лист1!$A$2:$M$63190,10,0),"")</f>
        <v>#N/A</v>
      </c>
    </row>
    <row r="341" spans="1:5" x14ac:dyDescent="0.2">
      <c r="A341" s="1">
        <v>5</v>
      </c>
      <c r="B341">
        <v>1521</v>
      </c>
      <c r="C341" s="10" t="e">
        <f>VLOOKUP(B341,Лист1!$A$2:$M$63190,2,0)&amp;" "&amp;VLOOKUP(B341,Лист1!$A$2:$M$63190,3,0)</f>
        <v>#N/A</v>
      </c>
      <c r="D341" s="11" t="e">
        <f>VLOOKUP(B341,Лист1!$A$2:$M$63190,7,0)</f>
        <v>#N/A</v>
      </c>
      <c r="E341" s="12" t="e">
        <f>VLOOKUP(B341,Лист1!$A$2:$M$63190,9,0)&amp;IF((VLOOKUP(B341,Лист1!$A$2:$M$63190,10,0))&lt;&gt;0,"/"&amp;VLOOKUP(B341,Лист1!$A$2:$M$63190,10,0),"")</f>
        <v>#N/A</v>
      </c>
    </row>
    <row r="342" spans="1:5" x14ac:dyDescent="0.2">
      <c r="A342" s="1">
        <v>6</v>
      </c>
      <c r="B342">
        <v>214</v>
      </c>
      <c r="C342" s="10" t="e">
        <f>VLOOKUP(B342,Лист1!$A$2:$M$63190,2,0)&amp;" "&amp;VLOOKUP(B342,Лист1!$A$2:$M$63190,3,0)</f>
        <v>#N/A</v>
      </c>
      <c r="D342" s="11" t="e">
        <f>VLOOKUP(B342,Лист1!$A$2:$M$63190,7,0)</f>
        <v>#N/A</v>
      </c>
      <c r="E342" s="12" t="e">
        <f>VLOOKUP(B342,Лист1!$A$2:$M$63190,9,0)&amp;IF((VLOOKUP(B342,Лист1!$A$2:$M$63190,10,0))&lt;&gt;0,"/"&amp;VLOOKUP(B342,Лист1!$A$2:$M$63190,10,0),"")</f>
        <v>#N/A</v>
      </c>
    </row>
    <row r="343" spans="1:5" x14ac:dyDescent="0.2">
      <c r="A343" s="1">
        <v>7</v>
      </c>
      <c r="B343">
        <v>178</v>
      </c>
      <c r="C343" s="10" t="e">
        <f>VLOOKUP(B343,Лист1!$A$2:$M$63190,2,0)&amp;" "&amp;VLOOKUP(B343,Лист1!$A$2:$M$63190,3,0)</f>
        <v>#N/A</v>
      </c>
      <c r="D343" s="11" t="e">
        <f>VLOOKUP(B343,Лист1!$A$2:$M$63190,7,0)</f>
        <v>#N/A</v>
      </c>
      <c r="E343" s="12" t="e">
        <f>VLOOKUP(B343,Лист1!$A$2:$M$63190,9,0)&amp;IF((VLOOKUP(B343,Лист1!$A$2:$M$63190,10,0))&lt;&gt;0,"/"&amp;VLOOKUP(B343,Лист1!$A$2:$M$63190,10,0),"")</f>
        <v>#N/A</v>
      </c>
    </row>
    <row r="344" spans="1:5" x14ac:dyDescent="0.2">
      <c r="A344" s="1">
        <v>8</v>
      </c>
      <c r="B344">
        <v>499</v>
      </c>
      <c r="C344" s="10" t="e">
        <f>VLOOKUP(B344,Лист1!$A$2:$M$63190,2,0)&amp;" "&amp;VLOOKUP(B344,Лист1!$A$2:$M$63190,3,0)</f>
        <v>#N/A</v>
      </c>
      <c r="D344" s="11" t="e">
        <f>VLOOKUP(B344,Лист1!$A$2:$M$63190,7,0)</f>
        <v>#N/A</v>
      </c>
      <c r="E344" s="12" t="e">
        <f>VLOOKUP(B344,Лист1!$A$2:$M$63190,9,0)&amp;IF((VLOOKUP(B344,Лист1!$A$2:$M$63190,10,0))&lt;&gt;0,"/"&amp;VLOOKUP(B344,Лист1!$A$2:$M$63190,10,0),"")</f>
        <v>#N/A</v>
      </c>
    </row>
    <row r="345" spans="1:5" x14ac:dyDescent="0.2">
      <c r="A345" s="1">
        <v>9</v>
      </c>
      <c r="B345">
        <v>189</v>
      </c>
      <c r="C345" s="10" t="e">
        <f>VLOOKUP(B345,Лист1!$A$2:$M$63190,2,0)&amp;" "&amp;VLOOKUP(B345,Лист1!$A$2:$M$63190,3,0)</f>
        <v>#N/A</v>
      </c>
      <c r="D345" s="11" t="e">
        <f>VLOOKUP(B345,Лист1!$A$2:$M$63190,7,0)</f>
        <v>#N/A</v>
      </c>
      <c r="E345" s="12" t="e">
        <f>VLOOKUP(B345,Лист1!$A$2:$M$63190,9,0)&amp;IF((VLOOKUP(B345,Лист1!$A$2:$M$63190,10,0))&lt;&gt;0,"/"&amp;VLOOKUP(B345,Лист1!$A$2:$M$63190,10,0),"")</f>
        <v>#N/A</v>
      </c>
    </row>
    <row r="346" spans="1:5" x14ac:dyDescent="0.2">
      <c r="A346" s="9"/>
      <c r="B346" s="8"/>
      <c r="C346" s="8"/>
      <c r="D346" s="14"/>
      <c r="E346" s="12"/>
    </row>
    <row r="347" spans="1:5" x14ac:dyDescent="0.2">
      <c r="A347" s="6" t="s">
        <v>284</v>
      </c>
      <c r="B347" s="7">
        <v>0.46875</v>
      </c>
      <c r="C347" s="8" t="s">
        <v>274</v>
      </c>
      <c r="D347" s="14"/>
      <c r="E347" s="12"/>
    </row>
    <row r="348" spans="1:5" x14ac:dyDescent="0.2">
      <c r="A348" s="9" t="s">
        <v>175</v>
      </c>
      <c r="B348" s="8" t="s">
        <v>226</v>
      </c>
      <c r="C348" s="8"/>
      <c r="D348" s="14"/>
      <c r="E348" s="12"/>
    </row>
    <row r="349" spans="1:5" x14ac:dyDescent="0.2">
      <c r="A349" s="1">
        <v>1</v>
      </c>
      <c r="B349">
        <v>3055</v>
      </c>
      <c r="C349" s="10" t="e">
        <f>VLOOKUP(B349,Лист1!$A$2:$M$63190,2,0)&amp;" "&amp;VLOOKUP(B349,Лист1!$A$2:$M$63190,3,0)</f>
        <v>#N/A</v>
      </c>
      <c r="D349" s="11" t="e">
        <f>VLOOKUP(B349,Лист1!$A$2:$M$63190,7,0)</f>
        <v>#N/A</v>
      </c>
      <c r="E349" s="12" t="e">
        <f>VLOOKUP(B349,Лист1!$A$2:$M$63190,9,0)&amp;IF((VLOOKUP(B349,Лист1!$A$2:$M$63190,10,0))&lt;&gt;0,"/"&amp;VLOOKUP(B349,Лист1!$A$2:$M$63190,10,0),"")</f>
        <v>#N/A</v>
      </c>
    </row>
    <row r="350" spans="1:5" x14ac:dyDescent="0.2">
      <c r="A350" s="1">
        <v>2</v>
      </c>
      <c r="B350">
        <v>1492</v>
      </c>
      <c r="C350" s="10" t="e">
        <f>VLOOKUP(B350,Лист1!$A$2:$M$63190,2,0)&amp;" "&amp;VLOOKUP(B350,Лист1!$A$2:$M$63190,3,0)</f>
        <v>#N/A</v>
      </c>
      <c r="D350" s="11" t="e">
        <f>VLOOKUP(B350,Лист1!$A$2:$M$63190,7,0)</f>
        <v>#N/A</v>
      </c>
      <c r="E350" s="12" t="e">
        <f>VLOOKUP(B350,Лист1!$A$2:$M$63190,9,0)&amp;IF((VLOOKUP(B350,Лист1!$A$2:$M$63190,10,0))&lt;&gt;0,"/"&amp;VLOOKUP(B350,Лист1!$A$2:$M$63190,10,0),"")</f>
        <v>#N/A</v>
      </c>
    </row>
    <row r="351" spans="1:5" x14ac:dyDescent="0.2">
      <c r="A351" s="1">
        <v>3</v>
      </c>
      <c r="B351">
        <v>245</v>
      </c>
      <c r="C351" s="10" t="e">
        <f>VLOOKUP(B351,Лист1!$A$2:$M$63190,2,0)&amp;" "&amp;VLOOKUP(B351,Лист1!$A$2:$M$63190,3,0)</f>
        <v>#N/A</v>
      </c>
      <c r="D351" s="11" t="e">
        <f>VLOOKUP(B351,Лист1!$A$2:$M$63190,7,0)</f>
        <v>#N/A</v>
      </c>
      <c r="E351" s="12" t="e">
        <f>VLOOKUP(B351,Лист1!$A$2:$M$63190,9,0)&amp;IF((VLOOKUP(B351,Лист1!$A$2:$M$63190,10,0))&lt;&gt;0,"/"&amp;VLOOKUP(B351,Лист1!$A$2:$M$63190,10,0),"")</f>
        <v>#N/A</v>
      </c>
    </row>
    <row r="352" spans="1:5" x14ac:dyDescent="0.2">
      <c r="A352" s="1">
        <v>4</v>
      </c>
      <c r="B352">
        <v>3054</v>
      </c>
      <c r="C352" s="10" t="e">
        <f>VLOOKUP(B352,Лист1!$A$2:$M$63190,2,0)&amp;" "&amp;VLOOKUP(B352,Лист1!$A$2:$M$63190,3,0)</f>
        <v>#N/A</v>
      </c>
      <c r="D352" s="11" t="e">
        <f>VLOOKUP(B352,Лист1!$A$2:$M$63190,7,0)</f>
        <v>#N/A</v>
      </c>
      <c r="E352" s="12" t="e">
        <f>VLOOKUP(B352,Лист1!$A$2:$M$63190,9,0)&amp;IF((VLOOKUP(B352,Лист1!$A$2:$M$63190,10,0))&lt;&gt;0,"/"&amp;VLOOKUP(B352,Лист1!$A$2:$M$63190,10,0),"")</f>
        <v>#N/A</v>
      </c>
    </row>
    <row r="353" spans="1:5" x14ac:dyDescent="0.2">
      <c r="A353" s="1">
        <v>5</v>
      </c>
      <c r="B353">
        <v>244</v>
      </c>
      <c r="C353" s="10" t="e">
        <f>VLOOKUP(B353,Лист1!$A$2:$M$63190,2,0)&amp;" "&amp;VLOOKUP(B353,Лист1!$A$2:$M$63190,3,0)</f>
        <v>#N/A</v>
      </c>
      <c r="D353" s="11" t="e">
        <f>VLOOKUP(B353,Лист1!$A$2:$M$63190,7,0)</f>
        <v>#N/A</v>
      </c>
      <c r="E353" s="12" t="e">
        <f>VLOOKUP(B353,Лист1!$A$2:$M$63190,9,0)&amp;IF((VLOOKUP(B353,Лист1!$A$2:$M$63190,10,0))&lt;&gt;0,"/"&amp;VLOOKUP(B353,Лист1!$A$2:$M$63190,10,0),"")</f>
        <v>#N/A</v>
      </c>
    </row>
    <row r="354" spans="1:5" x14ac:dyDescent="0.2">
      <c r="A354" s="1">
        <v>6</v>
      </c>
      <c r="B354">
        <v>185</v>
      </c>
      <c r="C354" s="10" t="e">
        <f>VLOOKUP(B354,Лист1!$A$2:$M$63190,2,0)&amp;" "&amp;VLOOKUP(B354,Лист1!$A$2:$M$63190,3,0)</f>
        <v>#N/A</v>
      </c>
      <c r="D354" s="11" t="e">
        <f>VLOOKUP(B354,Лист1!$A$2:$M$63190,7,0)</f>
        <v>#N/A</v>
      </c>
      <c r="E354" s="12" t="e">
        <f>VLOOKUP(B354,Лист1!$A$2:$M$63190,9,0)&amp;IF((VLOOKUP(B354,Лист1!$A$2:$M$63190,10,0))&lt;&gt;0,"/"&amp;VLOOKUP(B354,Лист1!$A$2:$M$63190,10,0),"")</f>
        <v>#N/A</v>
      </c>
    </row>
    <row r="355" spans="1:5" x14ac:dyDescent="0.2">
      <c r="A355" s="1">
        <v>7</v>
      </c>
      <c r="B355">
        <v>297</v>
      </c>
      <c r="C355" s="10" t="e">
        <f>VLOOKUP(B355,Лист1!$A$2:$M$63190,2,0)&amp;" "&amp;VLOOKUP(B355,Лист1!$A$2:$M$63190,3,0)</f>
        <v>#N/A</v>
      </c>
      <c r="D355" s="11" t="e">
        <f>VLOOKUP(B355,Лист1!$A$2:$M$63190,7,0)</f>
        <v>#N/A</v>
      </c>
      <c r="E355" s="12" t="e">
        <f>VLOOKUP(B355,Лист1!$A$2:$M$63190,9,0)&amp;IF((VLOOKUP(B355,Лист1!$A$2:$M$63190,10,0))&lt;&gt;0,"/"&amp;VLOOKUP(B355,Лист1!$A$2:$M$63190,10,0),"")</f>
        <v>#N/A</v>
      </c>
    </row>
    <row r="356" spans="1:5" x14ac:dyDescent="0.2">
      <c r="A356" s="1">
        <v>8</v>
      </c>
      <c r="B356">
        <v>1423</v>
      </c>
      <c r="C356" s="10" t="e">
        <f>VLOOKUP(B356,Лист1!$A$2:$M$63190,2,0)&amp;" "&amp;VLOOKUP(B356,Лист1!$A$2:$M$63190,3,0)</f>
        <v>#N/A</v>
      </c>
      <c r="D356" s="11" t="e">
        <f>VLOOKUP(B356,Лист1!$A$2:$M$63190,7,0)</f>
        <v>#N/A</v>
      </c>
      <c r="E356" s="12" t="e">
        <f>VLOOKUP(B356,Лист1!$A$2:$M$63190,9,0)&amp;IF((VLOOKUP(B356,Лист1!$A$2:$M$63190,10,0))&lt;&gt;0,"/"&amp;VLOOKUP(B356,Лист1!$A$2:$M$63190,10,0),"")</f>
        <v>#N/A</v>
      </c>
    </row>
    <row r="357" spans="1:5" x14ac:dyDescent="0.2">
      <c r="A357" s="1">
        <v>9</v>
      </c>
      <c r="B357">
        <v>3056</v>
      </c>
      <c r="C357" s="10" t="e">
        <f>VLOOKUP(B357,Лист1!$A$2:$M$63190,2,0)&amp;" "&amp;VLOOKUP(B357,Лист1!$A$2:$M$63190,3,0)</f>
        <v>#N/A</v>
      </c>
      <c r="D357" s="11" t="e">
        <f>VLOOKUP(B357,Лист1!$A$2:$M$63190,7,0)</f>
        <v>#N/A</v>
      </c>
      <c r="E357" s="12" t="e">
        <f>VLOOKUP(B357,Лист1!$A$2:$M$63190,9,0)&amp;IF((VLOOKUP(B357,Лист1!$A$2:$M$63190,10,0))&lt;&gt;0,"/"&amp;VLOOKUP(B357,Лист1!$A$2:$M$63190,10,0),"")</f>
        <v>#N/A</v>
      </c>
    </row>
    <row r="358" spans="1:5" x14ac:dyDescent="0.2">
      <c r="A358" s="6" t="s">
        <v>285</v>
      </c>
      <c r="B358" s="7">
        <v>0.47222222222222227</v>
      </c>
      <c r="C358" s="8" t="s">
        <v>276</v>
      </c>
      <c r="D358" s="14"/>
      <c r="E358" s="12"/>
    </row>
    <row r="359" spans="1:5" x14ac:dyDescent="0.2">
      <c r="A359" s="9" t="s">
        <v>175</v>
      </c>
      <c r="B359" s="8" t="s">
        <v>226</v>
      </c>
      <c r="C359" s="8"/>
      <c r="D359" s="14"/>
      <c r="E359" s="12"/>
    </row>
    <row r="360" spans="1:5" x14ac:dyDescent="0.2">
      <c r="A360" s="1">
        <v>1</v>
      </c>
      <c r="B360">
        <v>1730</v>
      </c>
      <c r="C360" s="10" t="e">
        <f>VLOOKUP(B360,Лист1!$A$2:$M$63190,2,0)&amp;" "&amp;VLOOKUP(B360,Лист1!$A$2:$M$63190,3,0)</f>
        <v>#N/A</v>
      </c>
      <c r="D360" s="11" t="e">
        <f>VLOOKUP(B360,Лист1!$A$2:$M$63190,7,0)</f>
        <v>#N/A</v>
      </c>
      <c r="E360" s="12" t="e">
        <f>VLOOKUP(B360,Лист1!$A$2:$M$63190,9,0)&amp;IF((VLOOKUP(B360,Лист1!$A$2:$M$63190,10,0))&lt;&gt;0,"/"&amp;VLOOKUP(B360,Лист1!$A$2:$M$63190,10,0),"")</f>
        <v>#N/A</v>
      </c>
    </row>
    <row r="361" spans="1:5" x14ac:dyDescent="0.2">
      <c r="A361" s="1">
        <v>2</v>
      </c>
      <c r="B361">
        <v>456</v>
      </c>
      <c r="C361" s="10" t="e">
        <f>VLOOKUP(B361,Лист1!$A$2:$M$63190,2,0)&amp;" "&amp;VLOOKUP(B361,Лист1!$A$2:$M$63190,3,0)</f>
        <v>#N/A</v>
      </c>
      <c r="D361" s="11" t="e">
        <f>VLOOKUP(B361,Лист1!$A$2:$M$63190,7,0)</f>
        <v>#N/A</v>
      </c>
      <c r="E361" s="12" t="e">
        <f>VLOOKUP(B361,Лист1!$A$2:$M$63190,9,0)&amp;IF((VLOOKUP(B361,Лист1!$A$2:$M$63190,10,0))&lt;&gt;0,"/"&amp;VLOOKUP(B361,Лист1!$A$2:$M$63190,10,0),"")</f>
        <v>#N/A</v>
      </c>
    </row>
    <row r="362" spans="1:5" x14ac:dyDescent="0.2">
      <c r="A362" s="1">
        <v>3</v>
      </c>
      <c r="B362">
        <v>671</v>
      </c>
      <c r="C362" s="10" t="e">
        <f>VLOOKUP(B362,Лист1!$A$2:$M$63190,2,0)&amp;" "&amp;VLOOKUP(B362,Лист1!$A$2:$M$63190,3,0)</f>
        <v>#N/A</v>
      </c>
      <c r="D362" s="11" t="e">
        <f>VLOOKUP(B362,Лист1!$A$2:$M$63190,7,0)</f>
        <v>#N/A</v>
      </c>
      <c r="E362" s="12" t="e">
        <f>VLOOKUP(B362,Лист1!$A$2:$M$63190,9,0)&amp;IF((VLOOKUP(B362,Лист1!$A$2:$M$63190,10,0))&lt;&gt;0,"/"&amp;VLOOKUP(B362,Лист1!$A$2:$M$63190,10,0),"")</f>
        <v>#N/A</v>
      </c>
    </row>
    <row r="363" spans="1:5" x14ac:dyDescent="0.2">
      <c r="A363" s="1">
        <v>4</v>
      </c>
      <c r="B363">
        <v>336</v>
      </c>
      <c r="C363" s="10" t="e">
        <f>VLOOKUP(B363,Лист1!$A$2:$M$63190,2,0)&amp;" "&amp;VLOOKUP(B363,Лист1!$A$2:$M$63190,3,0)</f>
        <v>#N/A</v>
      </c>
      <c r="D363" s="11" t="e">
        <f>VLOOKUP(B363,Лист1!$A$2:$M$63190,7,0)</f>
        <v>#N/A</v>
      </c>
      <c r="E363" s="12" t="e">
        <f>VLOOKUP(B363,Лист1!$A$2:$M$63190,9,0)&amp;IF((VLOOKUP(B363,Лист1!$A$2:$M$63190,10,0))&lt;&gt;0,"/"&amp;VLOOKUP(B363,Лист1!$A$2:$M$63190,10,0),"")</f>
        <v>#N/A</v>
      </c>
    </row>
    <row r="364" spans="1:5" x14ac:dyDescent="0.2">
      <c r="A364" s="1">
        <v>5</v>
      </c>
      <c r="B364">
        <v>209</v>
      </c>
      <c r="C364" s="10" t="e">
        <f>VLOOKUP(B364,Лист1!$A$2:$M$63190,2,0)&amp;" "&amp;VLOOKUP(B364,Лист1!$A$2:$M$63190,3,0)</f>
        <v>#N/A</v>
      </c>
      <c r="D364" s="11" t="e">
        <f>VLOOKUP(B364,Лист1!$A$2:$M$63190,7,0)</f>
        <v>#N/A</v>
      </c>
      <c r="E364" s="12" t="e">
        <f>VLOOKUP(B364,Лист1!$A$2:$M$63190,9,0)&amp;IF((VLOOKUP(B364,Лист1!$A$2:$M$63190,10,0))&lt;&gt;0,"/"&amp;VLOOKUP(B364,Лист1!$A$2:$M$63190,10,0),"")</f>
        <v>#N/A</v>
      </c>
    </row>
    <row r="365" spans="1:5" x14ac:dyDescent="0.2">
      <c r="A365" s="1">
        <v>6</v>
      </c>
      <c r="B365">
        <v>313</v>
      </c>
      <c r="C365" s="10" t="e">
        <f>VLOOKUP(B365,Лист1!$A$2:$M$63190,2,0)&amp;" "&amp;VLOOKUP(B365,Лист1!$A$2:$M$63190,3,0)</f>
        <v>#N/A</v>
      </c>
      <c r="D365" s="11" t="e">
        <f>VLOOKUP(B365,Лист1!$A$2:$M$63190,7,0)</f>
        <v>#N/A</v>
      </c>
      <c r="E365" s="12" t="e">
        <f>VLOOKUP(B365,Лист1!$A$2:$M$63190,9,0)&amp;IF((VLOOKUP(B365,Лист1!$A$2:$M$63190,10,0))&lt;&gt;0,"/"&amp;VLOOKUP(B365,Лист1!$A$2:$M$63190,10,0),"")</f>
        <v>#N/A</v>
      </c>
    </row>
    <row r="366" spans="1:5" x14ac:dyDescent="0.2">
      <c r="A366" s="1">
        <v>7</v>
      </c>
      <c r="B366">
        <v>993</v>
      </c>
      <c r="C366" s="10" t="e">
        <f>VLOOKUP(B366,Лист1!$A$2:$M$63190,2,0)&amp;" "&amp;VLOOKUP(B366,Лист1!$A$2:$M$63190,3,0)</f>
        <v>#N/A</v>
      </c>
      <c r="D366" s="11" t="e">
        <f>VLOOKUP(B366,Лист1!$A$2:$M$63190,7,0)</f>
        <v>#N/A</v>
      </c>
      <c r="E366" s="12" t="e">
        <f>VLOOKUP(B366,Лист1!$A$2:$M$63190,9,0)&amp;IF((VLOOKUP(B366,Лист1!$A$2:$M$63190,10,0))&lt;&gt;0,"/"&amp;VLOOKUP(B366,Лист1!$A$2:$M$63190,10,0),"")</f>
        <v>#N/A</v>
      </c>
    </row>
    <row r="367" spans="1:5" x14ac:dyDescent="0.2">
      <c r="A367" s="1">
        <v>8</v>
      </c>
      <c r="B367">
        <v>2355</v>
      </c>
      <c r="C367" s="10" t="e">
        <f>VLOOKUP(B367,Лист1!$A$2:$M$63190,2,0)&amp;" "&amp;VLOOKUP(B367,Лист1!$A$2:$M$63190,3,0)</f>
        <v>#N/A</v>
      </c>
      <c r="D367" s="11" t="e">
        <f>VLOOKUP(B367,Лист1!$A$2:$M$63190,7,0)</f>
        <v>#N/A</v>
      </c>
      <c r="E367" s="12" t="e">
        <f>VLOOKUP(B367,Лист1!$A$2:$M$63190,9,0)&amp;IF((VLOOKUP(B367,Лист1!$A$2:$M$63190,10,0))&lt;&gt;0,"/"&amp;VLOOKUP(B367,Лист1!$A$2:$M$63190,10,0),"")</f>
        <v>#N/A</v>
      </c>
    </row>
    <row r="368" spans="1:5" x14ac:dyDescent="0.2">
      <c r="A368" s="1">
        <v>9</v>
      </c>
      <c r="B368">
        <v>2622</v>
      </c>
      <c r="C368" s="10" t="e">
        <f>VLOOKUP(B368,Лист1!$A$2:$M$63190,2,0)&amp;" "&amp;VLOOKUP(B368,Лист1!$A$2:$M$63190,3,0)</f>
        <v>#N/A</v>
      </c>
      <c r="D368" s="11" t="e">
        <f>VLOOKUP(B368,Лист1!$A$2:$M$63190,7,0)</f>
        <v>#N/A</v>
      </c>
      <c r="E368" s="12" t="e">
        <f>VLOOKUP(B368,Лист1!$A$2:$M$63190,9,0)&amp;IF((VLOOKUP(B368,Лист1!$A$2:$M$63190,10,0))&lt;&gt;0,"/"&amp;VLOOKUP(B368,Лист1!$A$2:$M$63190,10,0),"")</f>
        <v>#N/A</v>
      </c>
    </row>
    <row r="369" spans="1:5" ht="15.6" customHeight="1" x14ac:dyDescent="0.2">
      <c r="A369" s="6" t="s">
        <v>286</v>
      </c>
      <c r="B369" s="7">
        <v>0.47569444444444442</v>
      </c>
      <c r="C369" s="8" t="s">
        <v>269</v>
      </c>
      <c r="D369" s="96" t="s">
        <v>287</v>
      </c>
      <c r="E369" s="96"/>
    </row>
    <row r="370" spans="1:5" x14ac:dyDescent="0.2">
      <c r="A370" s="9" t="s">
        <v>193</v>
      </c>
      <c r="B370" s="8" t="s">
        <v>226</v>
      </c>
      <c r="C370" s="8"/>
      <c r="D370" s="96"/>
      <c r="E370" s="96"/>
    </row>
    <row r="371" spans="1:5" x14ac:dyDescent="0.2">
      <c r="A371" s="1">
        <v>1</v>
      </c>
      <c r="C371" s="10" t="e">
        <f>VLOOKUP(B371,Лист1!$A$2:$M$63190,2,0)&amp;" "&amp;VLOOKUP(B371,Лист1!$A$2:$M$63190,3,0)</f>
        <v>#N/A</v>
      </c>
      <c r="D371" s="11" t="e">
        <f>VLOOKUP(B371,Лист1!$A$2:$M$63190,7,0)</f>
        <v>#N/A</v>
      </c>
      <c r="E371" s="12" t="e">
        <f>VLOOKUP(B371,Лист1!$A$2:$M$63190,9,0)&amp;IF((VLOOKUP(B371,Лист1!$A$2:$M$63190,10,0))&lt;&gt;0,"/"&amp;VLOOKUP(B371,Лист1!$A$2:$M$63190,10,0),"")</f>
        <v>#N/A</v>
      </c>
    </row>
    <row r="372" spans="1:5" x14ac:dyDescent="0.2">
      <c r="A372" s="1">
        <v>2</v>
      </c>
      <c r="B372">
        <v>2617</v>
      </c>
      <c r="C372" s="10" t="e">
        <f>VLOOKUP(B372,Лист1!$A$2:$M$63190,2,0)&amp;" "&amp;VLOOKUP(B372,Лист1!$A$2:$M$63190,3,0)</f>
        <v>#N/A</v>
      </c>
      <c r="D372" s="11" t="e">
        <f>VLOOKUP(B372,Лист1!$A$2:$M$63190,7,0)</f>
        <v>#N/A</v>
      </c>
      <c r="E372" s="12" t="e">
        <f>VLOOKUP(B372,Лист1!$A$2:$M$63190,9,0)&amp;IF((VLOOKUP(B372,Лист1!$A$2:$M$63190,10,0))&lt;&gt;0,"/"&amp;VLOOKUP(B372,Лист1!$A$2:$M$63190,10,0),"")</f>
        <v>#N/A</v>
      </c>
    </row>
    <row r="373" spans="1:5" x14ac:dyDescent="0.2">
      <c r="A373" s="1">
        <v>3</v>
      </c>
      <c r="B373">
        <v>337</v>
      </c>
      <c r="C373" s="10" t="e">
        <f>VLOOKUP(B373,Лист1!$A$2:$M$63190,2,0)&amp;" "&amp;VLOOKUP(B373,Лист1!$A$2:$M$63190,3,0)</f>
        <v>#N/A</v>
      </c>
      <c r="D373" s="11" t="e">
        <f>VLOOKUP(B373,Лист1!$A$2:$M$63190,7,0)</f>
        <v>#N/A</v>
      </c>
      <c r="E373" s="12" t="e">
        <f>VLOOKUP(B373,Лист1!$A$2:$M$63190,9,0)&amp;IF((VLOOKUP(B373,Лист1!$A$2:$M$63190,10,0))&lt;&gt;0,"/"&amp;VLOOKUP(B373,Лист1!$A$2:$M$63190,10,0),"")</f>
        <v>#N/A</v>
      </c>
    </row>
    <row r="374" spans="1:5" x14ac:dyDescent="0.2">
      <c r="A374" s="1">
        <v>4</v>
      </c>
      <c r="B374">
        <v>1444</v>
      </c>
      <c r="C374" s="10" t="e">
        <f>VLOOKUP(B374,Лист1!$A$2:$M$63190,2,0)&amp;" "&amp;VLOOKUP(B374,Лист1!$A$2:$M$63190,3,0)</f>
        <v>#N/A</v>
      </c>
      <c r="D374" s="11" t="e">
        <f>VLOOKUP(B374,Лист1!$A$2:$M$63190,7,0)</f>
        <v>#N/A</v>
      </c>
      <c r="E374" s="12" t="e">
        <f>VLOOKUP(B374,Лист1!$A$2:$M$63190,9,0)&amp;IF((VLOOKUP(B374,Лист1!$A$2:$M$63190,10,0))&lt;&gt;0,"/"&amp;VLOOKUP(B374,Лист1!$A$2:$M$63190,10,0),"")</f>
        <v>#N/A</v>
      </c>
    </row>
    <row r="375" spans="1:5" x14ac:dyDescent="0.2">
      <c r="A375" s="1">
        <v>5</v>
      </c>
      <c r="B375">
        <v>2216</v>
      </c>
      <c r="C375" s="10" t="e">
        <f>VLOOKUP(B375,Лист1!$A$2:$M$63190,2,0)&amp;" "&amp;VLOOKUP(B375,Лист1!$A$2:$M$63190,3,0)</f>
        <v>#N/A</v>
      </c>
      <c r="D375" s="11" t="e">
        <f>VLOOKUP(B375,Лист1!$A$2:$M$63190,7,0)</f>
        <v>#N/A</v>
      </c>
      <c r="E375" s="12" t="e">
        <f>VLOOKUP(B375,Лист1!$A$2:$M$63190,9,0)&amp;IF((VLOOKUP(B375,Лист1!$A$2:$M$63190,10,0))&lt;&gt;0,"/"&amp;VLOOKUP(B375,Лист1!$A$2:$M$63190,10,0),"")</f>
        <v>#N/A</v>
      </c>
    </row>
    <row r="376" spans="1:5" x14ac:dyDescent="0.2">
      <c r="A376" s="1">
        <v>6</v>
      </c>
      <c r="B376">
        <v>300</v>
      </c>
      <c r="C376" s="10" t="e">
        <f>VLOOKUP(B376,Лист1!$A$2:$M$63190,2,0)&amp;" "&amp;VLOOKUP(B376,Лист1!$A$2:$M$63190,3,0)</f>
        <v>#N/A</v>
      </c>
      <c r="D376" s="11" t="e">
        <f>VLOOKUP(B376,Лист1!$A$2:$M$63190,7,0)</f>
        <v>#N/A</v>
      </c>
      <c r="E376" s="12" t="e">
        <f>VLOOKUP(B376,Лист1!$A$2:$M$63190,9,0)&amp;IF((VLOOKUP(B376,Лист1!$A$2:$M$63190,10,0))&lt;&gt;0,"/"&amp;VLOOKUP(B376,Лист1!$A$2:$M$63190,10,0),"")</f>
        <v>#N/A</v>
      </c>
    </row>
    <row r="377" spans="1:5" x14ac:dyDescent="0.2">
      <c r="A377" s="1">
        <v>7</v>
      </c>
      <c r="B377">
        <v>1695</v>
      </c>
      <c r="C377" s="10" t="e">
        <f>VLOOKUP(B377,Лист1!$A$2:$M$63190,2,0)&amp;" "&amp;VLOOKUP(B377,Лист1!$A$2:$M$63190,3,0)</f>
        <v>#N/A</v>
      </c>
      <c r="D377" s="11" t="e">
        <f>VLOOKUP(B377,Лист1!$A$2:$M$63190,7,0)</f>
        <v>#N/A</v>
      </c>
      <c r="E377" s="12" t="e">
        <f>VLOOKUP(B377,Лист1!$A$2:$M$63190,9,0)&amp;IF((VLOOKUP(B377,Лист1!$A$2:$M$63190,10,0))&lt;&gt;0,"/"&amp;VLOOKUP(B377,Лист1!$A$2:$M$63190,10,0),"")</f>
        <v>#N/A</v>
      </c>
    </row>
    <row r="378" spans="1:5" x14ac:dyDescent="0.2">
      <c r="A378" s="1">
        <v>8</v>
      </c>
      <c r="B378">
        <v>1089</v>
      </c>
      <c r="C378" s="10" t="e">
        <f>VLOOKUP(B378,Лист1!$A$2:$M$63190,2,0)&amp;" "&amp;VLOOKUP(B378,Лист1!$A$2:$M$63190,3,0)</f>
        <v>#N/A</v>
      </c>
      <c r="D378" s="11" t="e">
        <f>VLOOKUP(B378,Лист1!$A$2:$M$63190,7,0)</f>
        <v>#N/A</v>
      </c>
      <c r="E378" s="12" t="e">
        <f>VLOOKUP(B378,Лист1!$A$2:$M$63190,9,0)&amp;IF((VLOOKUP(B378,Лист1!$A$2:$M$63190,10,0))&lt;&gt;0,"/"&amp;VLOOKUP(B378,Лист1!$A$2:$M$63190,10,0),"")</f>
        <v>#N/A</v>
      </c>
    </row>
    <row r="379" spans="1:5" x14ac:dyDescent="0.2">
      <c r="A379" s="1">
        <v>9</v>
      </c>
      <c r="C379" s="10" t="e">
        <f>VLOOKUP(B379,Лист1!$A$2:$M$63190,2,0)&amp;" "&amp;VLOOKUP(B379,Лист1!$A$2:$M$63190,3,0)</f>
        <v>#N/A</v>
      </c>
      <c r="D379" s="11" t="e">
        <f>VLOOKUP(B379,Лист1!$A$2:$M$63190,7,0)</f>
        <v>#N/A</v>
      </c>
      <c r="E379" s="12" t="e">
        <f>VLOOKUP(B379,Лист1!$A$2:$M$63190,9,0)&amp;IF((VLOOKUP(B379,Лист1!$A$2:$M$63190,10,0))&lt;&gt;0,"/"&amp;VLOOKUP(B379,Лист1!$A$2:$M$63190,10,0),"")</f>
        <v>#N/A</v>
      </c>
    </row>
    <row r="380" spans="1:5" x14ac:dyDescent="0.2">
      <c r="A380" s="6" t="s">
        <v>288</v>
      </c>
      <c r="B380" s="7">
        <v>0.47916666666666669</v>
      </c>
      <c r="C380" s="8" t="s">
        <v>272</v>
      </c>
      <c r="D380" s="14"/>
      <c r="E380" s="12"/>
    </row>
    <row r="381" spans="1:5" x14ac:dyDescent="0.2">
      <c r="A381" s="9" t="s">
        <v>193</v>
      </c>
      <c r="B381" s="8" t="s">
        <v>226</v>
      </c>
      <c r="C381" s="8"/>
      <c r="D381" s="14"/>
      <c r="E381" s="12"/>
    </row>
    <row r="382" spans="1:5" x14ac:dyDescent="0.2">
      <c r="A382" s="1">
        <v>1</v>
      </c>
      <c r="C382" s="10"/>
      <c r="D382" s="11"/>
      <c r="E382" s="12"/>
    </row>
    <row r="383" spans="1:5" x14ac:dyDescent="0.2">
      <c r="A383" s="1">
        <v>2</v>
      </c>
      <c r="B383">
        <v>1735</v>
      </c>
      <c r="C383" s="10" t="e">
        <f>VLOOKUP(B383,Лист1!$A$2:$M$63190,2,0)&amp;" "&amp;VLOOKUP(B383,Лист1!$A$2:$M$63190,3,0)</f>
        <v>#N/A</v>
      </c>
      <c r="D383" s="11" t="e">
        <f>VLOOKUP(B383,Лист1!$A$2:$M$63190,7,0)</f>
        <v>#N/A</v>
      </c>
      <c r="E383" s="12" t="e">
        <f>VLOOKUP(B383,Лист1!$A$2:$M$63190,9,0)&amp;IF((VLOOKUP(B383,Лист1!$A$2:$M$63190,10,0))&lt;&gt;0,"/"&amp;VLOOKUP(B383,Лист1!$A$2:$M$63190,10,0),"")</f>
        <v>#N/A</v>
      </c>
    </row>
    <row r="384" spans="1:5" x14ac:dyDescent="0.2">
      <c r="A384" s="1">
        <v>3</v>
      </c>
      <c r="B384">
        <v>1739</v>
      </c>
      <c r="C384" s="10" t="e">
        <f>VLOOKUP(B384,Лист1!$A$2:$M$63190,2,0)&amp;" "&amp;VLOOKUP(B384,Лист1!$A$2:$M$63190,3,0)</f>
        <v>#N/A</v>
      </c>
      <c r="D384" s="11" t="e">
        <f>VLOOKUP(B384,Лист1!$A$2:$M$63190,7,0)</f>
        <v>#N/A</v>
      </c>
      <c r="E384" s="12" t="e">
        <f>VLOOKUP(B384,Лист1!$A$2:$M$63190,9,0)&amp;IF((VLOOKUP(B384,Лист1!$A$2:$M$63190,10,0))&lt;&gt;0,"/"&amp;VLOOKUP(B384,Лист1!$A$2:$M$63190,10,0),"")</f>
        <v>#N/A</v>
      </c>
    </row>
    <row r="385" spans="1:5" x14ac:dyDescent="0.2">
      <c r="A385" s="1">
        <v>4</v>
      </c>
      <c r="B385">
        <v>1458</v>
      </c>
      <c r="C385" s="10" t="e">
        <f>VLOOKUP(B385,Лист1!$A$2:$M$63190,2,0)&amp;" "&amp;VLOOKUP(B385,Лист1!$A$2:$M$63190,3,0)</f>
        <v>#N/A</v>
      </c>
      <c r="D385" s="11" t="e">
        <f>VLOOKUP(B385,Лист1!$A$2:$M$63190,7,0)</f>
        <v>#N/A</v>
      </c>
      <c r="E385" s="12" t="e">
        <f>VLOOKUP(B385,Лист1!$A$2:$M$63190,9,0)&amp;IF((VLOOKUP(B385,Лист1!$A$2:$M$63190,10,0))&lt;&gt;0,"/"&amp;VLOOKUP(B385,Лист1!$A$2:$M$63190,10,0),"")</f>
        <v>#N/A</v>
      </c>
    </row>
    <row r="386" spans="1:5" x14ac:dyDescent="0.2">
      <c r="A386" s="1">
        <v>5</v>
      </c>
      <c r="B386">
        <v>279</v>
      </c>
      <c r="C386" s="10" t="e">
        <f>VLOOKUP(B386,Лист1!$A$2:$M$63190,2,0)&amp;" "&amp;VLOOKUP(B386,Лист1!$A$2:$M$63190,3,0)</f>
        <v>#N/A</v>
      </c>
      <c r="D386" s="11" t="e">
        <f>VLOOKUP(B386,Лист1!$A$2:$M$63190,7,0)</f>
        <v>#N/A</v>
      </c>
      <c r="E386" s="12" t="e">
        <f>VLOOKUP(B386,Лист1!$A$2:$M$63190,9,0)&amp;IF((VLOOKUP(B386,Лист1!$A$2:$M$63190,10,0))&lt;&gt;0,"/"&amp;VLOOKUP(B386,Лист1!$A$2:$M$63190,10,0),"")</f>
        <v>#N/A</v>
      </c>
    </row>
    <row r="387" spans="1:5" x14ac:dyDescent="0.2">
      <c r="A387" s="1">
        <v>6</v>
      </c>
      <c r="B387">
        <v>1106</v>
      </c>
      <c r="C387" s="10" t="e">
        <f>VLOOKUP(B387,Лист1!$A$2:$M$63190,2,0)&amp;" "&amp;VLOOKUP(B387,Лист1!$A$2:$M$63190,3,0)</f>
        <v>#N/A</v>
      </c>
      <c r="D387" s="11" t="e">
        <f>VLOOKUP(B387,Лист1!$A$2:$M$63190,7,0)</f>
        <v>#N/A</v>
      </c>
      <c r="E387" s="12" t="e">
        <f>VLOOKUP(B387,Лист1!$A$2:$M$63190,9,0)&amp;IF((VLOOKUP(B387,Лист1!$A$2:$M$63190,10,0))&lt;&gt;0,"/"&amp;VLOOKUP(B387,Лист1!$A$2:$M$63190,10,0),"")</f>
        <v>#N/A</v>
      </c>
    </row>
    <row r="388" spans="1:5" x14ac:dyDescent="0.2">
      <c r="A388" s="1">
        <v>7</v>
      </c>
      <c r="B388">
        <v>3238</v>
      </c>
      <c r="C388" s="10" t="e">
        <f>VLOOKUP(B388,Лист1!$A$2:$M$63190,2,0)&amp;" "&amp;VLOOKUP(B388,Лист1!$A$2:$M$63190,3,0)</f>
        <v>#N/A</v>
      </c>
      <c r="D388" s="11" t="e">
        <f>VLOOKUP(B388,Лист1!$A$2:$M$63190,7,0)</f>
        <v>#N/A</v>
      </c>
      <c r="E388" s="12" t="e">
        <f>VLOOKUP(B388,Лист1!$A$2:$M$63190,9,0)&amp;IF((VLOOKUP(B388,Лист1!$A$2:$M$63190,10,0))&lt;&gt;0,"/"&amp;VLOOKUP(B388,Лист1!$A$2:$M$63190,10,0),"")</f>
        <v>#N/A</v>
      </c>
    </row>
    <row r="389" spans="1:5" x14ac:dyDescent="0.2">
      <c r="A389" s="1">
        <v>8</v>
      </c>
      <c r="B389">
        <v>2618</v>
      </c>
      <c r="C389" s="10" t="e">
        <f>VLOOKUP(B389,Лист1!$A$2:$M$63190,2,0)&amp;" "&amp;VLOOKUP(B389,Лист1!$A$2:$M$63190,3,0)</f>
        <v>#N/A</v>
      </c>
      <c r="D389" s="11" t="e">
        <f>VLOOKUP(B389,Лист1!$A$2:$M$63190,7,0)</f>
        <v>#N/A</v>
      </c>
      <c r="E389" s="12" t="e">
        <f>VLOOKUP(B389,Лист1!$A$2:$M$63190,9,0)&amp;IF((VLOOKUP(B389,Лист1!$A$2:$M$63190,10,0))&lt;&gt;0,"/"&amp;VLOOKUP(B389,Лист1!$A$2:$M$63190,10,0),"")</f>
        <v>#N/A</v>
      </c>
    </row>
    <row r="390" spans="1:5" x14ac:dyDescent="0.2">
      <c r="A390" s="1">
        <v>9</v>
      </c>
      <c r="C390" s="10" t="e">
        <f>VLOOKUP(B390,Лист1!$A$2:$M$63190,2,0)&amp;" "&amp;VLOOKUP(B390,Лист1!$A$2:$M$63190,3,0)</f>
        <v>#N/A</v>
      </c>
      <c r="D390" s="11" t="e">
        <f>VLOOKUP(B390,Лист1!$A$2:$M$63190,7,0)</f>
        <v>#N/A</v>
      </c>
      <c r="E390" s="12" t="e">
        <f>VLOOKUP(B390,Лист1!$A$2:$M$63190,9,0)&amp;IF((VLOOKUP(B390,Лист1!$A$2:$M$63190,10,0))&lt;&gt;0,"/"&amp;VLOOKUP(B390,Лист1!$A$2:$M$63190,10,0),"")</f>
        <v>#N/A</v>
      </c>
    </row>
    <row r="391" spans="1:5" ht="15.6" customHeight="1" x14ac:dyDescent="0.2">
      <c r="A391" s="6" t="s">
        <v>289</v>
      </c>
      <c r="B391" s="7">
        <v>0.5</v>
      </c>
      <c r="C391" s="8" t="s">
        <v>290</v>
      </c>
      <c r="D391" s="97" t="s">
        <v>10</v>
      </c>
      <c r="E391" s="97"/>
    </row>
    <row r="392" spans="1:5" x14ac:dyDescent="0.2">
      <c r="A392" s="1">
        <v>1</v>
      </c>
      <c r="B392">
        <v>674</v>
      </c>
      <c r="C392" s="10" t="e">
        <f>VLOOKUP(B392,Лист1!$A$2:$M$63190,2,0)&amp;" "&amp;VLOOKUP(B392,Лист1!$A$2:$M$63190,3,0)</f>
        <v>#N/A</v>
      </c>
      <c r="D392" s="11" t="e">
        <f>VLOOKUP(B392,Лист1!$A$2:$M$63190,7,0)</f>
        <v>#N/A</v>
      </c>
      <c r="E392" s="12" t="e">
        <f>VLOOKUP(B392,Лист1!$A$2:$M$63190,9,0)&amp;IF((VLOOKUP(B392,Лист1!$A$2:$M$63190,10,0))&lt;&gt;0,"/"&amp;VLOOKUP(B392,Лист1!$A$2:$M$63190,10,0),"")</f>
        <v>#N/A</v>
      </c>
    </row>
    <row r="393" spans="1:5" x14ac:dyDescent="0.2">
      <c r="A393" s="1">
        <v>2</v>
      </c>
      <c r="B393">
        <v>1913</v>
      </c>
      <c r="C393" s="10" t="e">
        <f>VLOOKUP(B393,Лист1!$A$2:$M$63190,2,0)&amp;" "&amp;VLOOKUP(B393,Лист1!$A$2:$M$63190,3,0)</f>
        <v>#N/A</v>
      </c>
      <c r="D393" s="11" t="e">
        <f>VLOOKUP(B393,Лист1!$A$2:$M$63190,7,0)</f>
        <v>#N/A</v>
      </c>
      <c r="E393" s="12" t="e">
        <f>VLOOKUP(B393,Лист1!$A$2:$M$63190,9,0)&amp;IF((VLOOKUP(B393,Лист1!$A$2:$M$63190,10,0))&lt;&gt;0,"/"&amp;VLOOKUP(B393,Лист1!$A$2:$M$63190,10,0),"")</f>
        <v>#N/A</v>
      </c>
    </row>
    <row r="394" spans="1:5" x14ac:dyDescent="0.2">
      <c r="A394" s="1">
        <v>3</v>
      </c>
      <c r="B394">
        <v>281</v>
      </c>
      <c r="C394" s="10" t="e">
        <f>VLOOKUP(B394,Лист1!$A$2:$M$63190,2,0)&amp;" "&amp;VLOOKUP(B394,Лист1!$A$2:$M$63190,3,0)</f>
        <v>#N/A</v>
      </c>
      <c r="D394" s="11" t="e">
        <f>VLOOKUP(B394,Лист1!$A$2:$M$63190,7,0)</f>
        <v>#N/A</v>
      </c>
      <c r="E394" s="12" t="e">
        <f>VLOOKUP(B394,Лист1!$A$2:$M$63190,9,0)&amp;IF((VLOOKUP(B394,Лист1!$A$2:$M$63190,10,0))&lt;&gt;0,"/"&amp;VLOOKUP(B394,Лист1!$A$2:$M$63190,10,0),"")</f>
        <v>#N/A</v>
      </c>
    </row>
    <row r="395" spans="1:5" x14ac:dyDescent="0.2">
      <c r="A395" s="1">
        <v>4</v>
      </c>
      <c r="B395">
        <v>242</v>
      </c>
      <c r="C395" s="10" t="e">
        <f>VLOOKUP(B395,Лист1!$A$2:$M$63190,2,0)&amp;" "&amp;VLOOKUP(B395,Лист1!$A$2:$M$63190,3,0)</f>
        <v>#N/A</v>
      </c>
      <c r="D395" s="11" t="e">
        <f>VLOOKUP(B395,Лист1!$A$2:$M$63190,7,0)</f>
        <v>#N/A</v>
      </c>
      <c r="E395" s="12" t="e">
        <f>VLOOKUP(B395,Лист1!$A$2:$M$63190,9,0)&amp;IF((VLOOKUP(B395,Лист1!$A$2:$M$63190,10,0))&lt;&gt;0,"/"&amp;VLOOKUP(B395,Лист1!$A$2:$M$63190,10,0),"")</f>
        <v>#N/A</v>
      </c>
    </row>
    <row r="396" spans="1:5" x14ac:dyDescent="0.2">
      <c r="A396" s="1">
        <v>5</v>
      </c>
      <c r="B396">
        <v>355</v>
      </c>
      <c r="C396" s="10" t="e">
        <f>VLOOKUP(B396,Лист1!$A$2:$M$63190,2,0)&amp;" "&amp;VLOOKUP(B396,Лист1!$A$2:$M$63190,3,0)</f>
        <v>#N/A</v>
      </c>
      <c r="D396" s="11" t="e">
        <f>VLOOKUP(B396,Лист1!$A$2:$M$63190,7,0)</f>
        <v>#N/A</v>
      </c>
      <c r="E396" s="12" t="e">
        <f>VLOOKUP(B396,Лист1!$A$2:$M$63190,9,0)&amp;IF((VLOOKUP(B396,Лист1!$A$2:$M$63190,10,0))&lt;&gt;0,"/"&amp;VLOOKUP(B396,Лист1!$A$2:$M$63190,10,0),"")</f>
        <v>#N/A</v>
      </c>
    </row>
    <row r="397" spans="1:5" x14ac:dyDescent="0.2">
      <c r="A397" s="1">
        <v>6</v>
      </c>
      <c r="B397">
        <v>2587</v>
      </c>
      <c r="C397" s="10" t="e">
        <f>VLOOKUP(B397,Лист1!$A$2:$M$63190,2,0)&amp;" "&amp;VLOOKUP(B397,Лист1!$A$2:$M$63190,3,0)</f>
        <v>#N/A</v>
      </c>
      <c r="D397" s="11" t="e">
        <f>VLOOKUP(B397,Лист1!$A$2:$M$63190,7,0)</f>
        <v>#N/A</v>
      </c>
      <c r="E397" s="12" t="e">
        <f>VLOOKUP(B397,Лист1!$A$2:$M$63190,9,0)&amp;IF((VLOOKUP(B397,Лист1!$A$2:$M$63190,10,0))&lt;&gt;0,"/"&amp;VLOOKUP(B397,Лист1!$A$2:$M$63190,10,0),"")</f>
        <v>#N/A</v>
      </c>
    </row>
    <row r="398" spans="1:5" x14ac:dyDescent="0.2">
      <c r="A398" s="1">
        <v>7</v>
      </c>
      <c r="B398">
        <v>1829</v>
      </c>
      <c r="C398" s="10" t="e">
        <f>VLOOKUP(B398,Лист1!$A$2:$M$63190,2,0)&amp;" "&amp;VLOOKUP(B398,Лист1!$A$2:$M$63190,3,0)</f>
        <v>#N/A</v>
      </c>
      <c r="D398" s="11" t="e">
        <f>VLOOKUP(B398,Лист1!$A$2:$M$63190,7,0)</f>
        <v>#N/A</v>
      </c>
      <c r="E398" s="12" t="e">
        <f>VLOOKUP(B398,Лист1!$A$2:$M$63190,9,0)&amp;IF((VLOOKUP(B398,Лист1!$A$2:$M$63190,10,0))&lt;&gt;0,"/"&amp;VLOOKUP(B398,Лист1!$A$2:$M$63190,10,0),"")</f>
        <v>#N/A</v>
      </c>
    </row>
    <row r="399" spans="1:5" x14ac:dyDescent="0.2">
      <c r="A399" s="1">
        <v>8</v>
      </c>
      <c r="B399">
        <v>303</v>
      </c>
      <c r="C399" s="10" t="e">
        <f>VLOOKUP(B399,Лист1!$A$2:$M$63190,2,0)&amp;" "&amp;VLOOKUP(B399,Лист1!$A$2:$M$63190,3,0)</f>
        <v>#N/A</v>
      </c>
      <c r="D399" s="11" t="e">
        <f>VLOOKUP(B399,Лист1!$A$2:$M$63190,7,0)</f>
        <v>#N/A</v>
      </c>
      <c r="E399" s="12" t="e">
        <f>VLOOKUP(B399,Лист1!$A$2:$M$63190,9,0)&amp;IF((VLOOKUP(B399,Лист1!$A$2:$M$63190,10,0))&lt;&gt;0,"/"&amp;VLOOKUP(B399,Лист1!$A$2:$M$63190,10,0),"")</f>
        <v>#N/A</v>
      </c>
    </row>
    <row r="400" spans="1:5" x14ac:dyDescent="0.2">
      <c r="A400" s="1">
        <v>9</v>
      </c>
      <c r="B400">
        <v>194</v>
      </c>
      <c r="C400" s="10" t="e">
        <f>VLOOKUP(B400,Лист1!$A$2:$M$63190,2,0)&amp;" "&amp;VLOOKUP(B400,Лист1!$A$2:$M$63190,3,0)</f>
        <v>#N/A</v>
      </c>
      <c r="D400" s="11" t="e">
        <f>VLOOKUP(B400,Лист1!$A$2:$M$63190,7,0)</f>
        <v>#N/A</v>
      </c>
      <c r="E400" s="12" t="e">
        <f>VLOOKUP(B400,Лист1!$A$2:$M$63190,9,0)&amp;IF((VLOOKUP(B400,Лист1!$A$2:$M$63190,10,0))&lt;&gt;0,"/"&amp;VLOOKUP(B400,Лист1!$A$2:$M$63190,10,0),"")</f>
        <v>#N/A</v>
      </c>
    </row>
    <row r="401" spans="1:5" x14ac:dyDescent="0.2">
      <c r="A401" s="1"/>
      <c r="C401" s="10"/>
      <c r="D401" s="11"/>
      <c r="E401" s="12"/>
    </row>
    <row r="402" spans="1:5" ht="15.6" customHeight="1" x14ac:dyDescent="0.2">
      <c r="A402" s="6" t="s">
        <v>291</v>
      </c>
      <c r="B402" s="7">
        <v>0.50347222222222221</v>
      </c>
      <c r="C402" s="8" t="s">
        <v>292</v>
      </c>
      <c r="D402" s="97" t="s">
        <v>10</v>
      </c>
      <c r="E402" s="97"/>
    </row>
    <row r="403" spans="1:5" x14ac:dyDescent="0.2">
      <c r="A403" s="1">
        <v>1</v>
      </c>
      <c r="B403">
        <v>492</v>
      </c>
      <c r="C403" s="10" t="e">
        <f>VLOOKUP(B403,Лист1!$A$2:$M$63190,2,0)&amp;" "&amp;VLOOKUP(B403,Лист1!$A$2:$M$63190,3,0)</f>
        <v>#N/A</v>
      </c>
      <c r="D403" s="11" t="e">
        <f>VLOOKUP(B403,Лист1!$A$2:$M$63190,7,0)</f>
        <v>#N/A</v>
      </c>
      <c r="E403" s="12" t="e">
        <f>VLOOKUP(B403,Лист1!$A$2:$M$63190,9,0)&amp;IF((VLOOKUP(B403,Лист1!$A$2:$M$63190,10,0))&lt;&gt;0,"/"&amp;VLOOKUP(B403,Лист1!$A$2:$M$63190,10,0),"")</f>
        <v>#N/A</v>
      </c>
    </row>
    <row r="404" spans="1:5" x14ac:dyDescent="0.2">
      <c r="A404" s="1">
        <v>2</v>
      </c>
      <c r="B404">
        <v>528</v>
      </c>
      <c r="C404" s="10" t="e">
        <f>VLOOKUP(B404,Лист1!$A$2:$M$63190,2,0)&amp;" "&amp;VLOOKUP(B404,Лист1!$A$2:$M$63190,3,0)</f>
        <v>#N/A</v>
      </c>
      <c r="D404" s="11" t="e">
        <f>VLOOKUP(B404,Лист1!$A$2:$M$63190,7,0)</f>
        <v>#N/A</v>
      </c>
      <c r="E404" s="12" t="e">
        <f>VLOOKUP(B404,Лист1!$A$2:$M$63190,9,0)&amp;IF((VLOOKUP(B404,Лист1!$A$2:$M$63190,10,0))&lt;&gt;0,"/"&amp;VLOOKUP(B404,Лист1!$A$2:$M$63190,10,0),"")</f>
        <v>#N/A</v>
      </c>
    </row>
    <row r="405" spans="1:5" x14ac:dyDescent="0.2">
      <c r="A405" s="1">
        <v>3</v>
      </c>
      <c r="B405">
        <v>275</v>
      </c>
      <c r="C405" s="10" t="e">
        <f>VLOOKUP(B405,Лист1!$A$2:$M$63190,2,0)&amp;" "&amp;VLOOKUP(B405,Лист1!$A$2:$M$63190,3,0)</f>
        <v>#N/A</v>
      </c>
      <c r="D405" s="11" t="e">
        <f>VLOOKUP(B405,Лист1!$A$2:$M$63190,7,0)</f>
        <v>#N/A</v>
      </c>
      <c r="E405" s="12" t="e">
        <f>VLOOKUP(B405,Лист1!$A$2:$M$63190,9,0)&amp;IF((VLOOKUP(B405,Лист1!$A$2:$M$63190,10,0))&lt;&gt;0,"/"&amp;VLOOKUP(B405,Лист1!$A$2:$M$63190,10,0),"")</f>
        <v>#N/A</v>
      </c>
    </row>
    <row r="406" spans="1:5" x14ac:dyDescent="0.2">
      <c r="A406" s="1">
        <v>4</v>
      </c>
      <c r="B406">
        <v>496</v>
      </c>
      <c r="C406" s="10" t="e">
        <f>VLOOKUP(B406,Лист1!$A$2:$M$63190,2,0)&amp;" "&amp;VLOOKUP(B406,Лист1!$A$2:$M$63190,3,0)</f>
        <v>#N/A</v>
      </c>
      <c r="D406" s="11" t="e">
        <f>VLOOKUP(B406,Лист1!$A$2:$M$63190,7,0)</f>
        <v>#N/A</v>
      </c>
      <c r="E406" s="12" t="e">
        <f>VLOOKUP(B406,Лист1!$A$2:$M$63190,9,0)&amp;IF((VLOOKUP(B406,Лист1!$A$2:$M$63190,10,0))&lt;&gt;0,"/"&amp;VLOOKUP(B406,Лист1!$A$2:$M$63190,10,0),"")</f>
        <v>#N/A</v>
      </c>
    </row>
    <row r="407" spans="1:5" x14ac:dyDescent="0.2">
      <c r="A407" s="1">
        <v>5</v>
      </c>
      <c r="B407">
        <v>315</v>
      </c>
      <c r="C407" s="10" t="e">
        <f>VLOOKUP(B407,Лист1!$A$2:$M$63190,2,0)&amp;" "&amp;VLOOKUP(B407,Лист1!$A$2:$M$63190,3,0)</f>
        <v>#N/A</v>
      </c>
      <c r="D407" s="11" t="e">
        <f>VLOOKUP(B407,Лист1!$A$2:$M$63190,7,0)</f>
        <v>#N/A</v>
      </c>
      <c r="E407" s="12" t="e">
        <f>VLOOKUP(B407,Лист1!$A$2:$M$63190,9,0)&amp;IF((VLOOKUP(B407,Лист1!$A$2:$M$63190,10,0))&lt;&gt;0,"/"&amp;VLOOKUP(B407,Лист1!$A$2:$M$63190,10,0),"")</f>
        <v>#N/A</v>
      </c>
    </row>
    <row r="408" spans="1:5" x14ac:dyDescent="0.2">
      <c r="A408" s="1">
        <v>6</v>
      </c>
      <c r="B408">
        <v>2033</v>
      </c>
      <c r="C408" s="10" t="e">
        <f>VLOOKUP(B408,Лист1!$A$2:$M$63190,2,0)&amp;" "&amp;VLOOKUP(B408,Лист1!$A$2:$M$63190,3,0)</f>
        <v>#N/A</v>
      </c>
      <c r="D408" s="11" t="e">
        <f>VLOOKUP(B408,Лист1!$A$2:$M$63190,7,0)</f>
        <v>#N/A</v>
      </c>
      <c r="E408" s="12" t="e">
        <f>VLOOKUP(B408,Лист1!$A$2:$M$63190,9,0)&amp;IF((VLOOKUP(B408,Лист1!$A$2:$M$63190,10,0))&lt;&gt;0,"/"&amp;VLOOKUP(B408,Лист1!$A$2:$M$63190,10,0),"")</f>
        <v>#N/A</v>
      </c>
    </row>
    <row r="409" spans="1:5" x14ac:dyDescent="0.2">
      <c r="A409" s="1">
        <v>7</v>
      </c>
      <c r="B409">
        <v>1466</v>
      </c>
      <c r="C409" s="10" t="e">
        <f>VLOOKUP(B409,Лист1!$A$2:$M$63190,2,0)&amp;" "&amp;VLOOKUP(B409,Лист1!$A$2:$M$63190,3,0)</f>
        <v>#N/A</v>
      </c>
      <c r="D409" s="11" t="e">
        <f>VLOOKUP(B409,Лист1!$A$2:$M$63190,7,0)</f>
        <v>#N/A</v>
      </c>
      <c r="E409" s="12" t="e">
        <f>VLOOKUP(B409,Лист1!$A$2:$M$63190,9,0)&amp;IF((VLOOKUP(B409,Лист1!$A$2:$M$63190,10,0))&lt;&gt;0,"/"&amp;VLOOKUP(B409,Лист1!$A$2:$M$63190,10,0),"")</f>
        <v>#N/A</v>
      </c>
    </row>
    <row r="410" spans="1:5" x14ac:dyDescent="0.2">
      <c r="A410" s="1">
        <v>8</v>
      </c>
      <c r="B410">
        <v>204</v>
      </c>
      <c r="C410" s="10" t="e">
        <f>VLOOKUP(B410,Лист1!$A$2:$M$63190,2,0)&amp;" "&amp;VLOOKUP(B410,Лист1!$A$2:$M$63190,3,0)</f>
        <v>#N/A</v>
      </c>
      <c r="D410" s="11" t="e">
        <f>VLOOKUP(B410,Лист1!$A$2:$M$63190,7,0)</f>
        <v>#N/A</v>
      </c>
      <c r="E410" s="12" t="e">
        <f>VLOOKUP(B410,Лист1!$A$2:$M$63190,9,0)&amp;IF((VLOOKUP(B410,Лист1!$A$2:$M$63190,10,0))&lt;&gt;0,"/"&amp;VLOOKUP(B410,Лист1!$A$2:$M$63190,10,0),"")</f>
        <v>#N/A</v>
      </c>
    </row>
    <row r="411" spans="1:5" x14ac:dyDescent="0.2">
      <c r="A411" s="1">
        <v>9</v>
      </c>
      <c r="B411">
        <v>383</v>
      </c>
      <c r="C411" s="10" t="e">
        <f>VLOOKUP(B411,Лист1!$A$2:$M$63190,2,0)&amp;" "&amp;VLOOKUP(B411,Лист1!$A$2:$M$63190,3,0)</f>
        <v>#N/A</v>
      </c>
      <c r="D411" s="11" t="e">
        <f>VLOOKUP(B411,Лист1!$A$2:$M$63190,7,0)</f>
        <v>#N/A</v>
      </c>
      <c r="E411" s="12" t="e">
        <f>VLOOKUP(B411,Лист1!$A$2:$M$63190,9,0)&amp;IF((VLOOKUP(B411,Лист1!$A$2:$M$63190,10,0))&lt;&gt;0,"/"&amp;VLOOKUP(B411,Лист1!$A$2:$M$63190,10,0),"")</f>
        <v>#N/A</v>
      </c>
    </row>
    <row r="412" spans="1:5" x14ac:dyDescent="0.2">
      <c r="A412" s="1"/>
      <c r="C412" s="10"/>
      <c r="D412" s="11"/>
      <c r="E412" s="12"/>
    </row>
    <row r="413" spans="1:5" x14ac:dyDescent="0.2">
      <c r="A413" s="1"/>
      <c r="C413" s="10"/>
      <c r="D413" s="11"/>
      <c r="E413" s="12"/>
    </row>
    <row r="414" spans="1:5" x14ac:dyDescent="0.2">
      <c r="A414" s="1"/>
      <c r="C414" s="10"/>
      <c r="D414" s="11"/>
      <c r="E414" s="12"/>
    </row>
    <row r="415" spans="1:5" x14ac:dyDescent="0.2">
      <c r="A415" s="1"/>
      <c r="C415" s="10"/>
      <c r="D415" s="11"/>
      <c r="E415" s="12"/>
    </row>
    <row r="416" spans="1:5" ht="15.6" customHeight="1" x14ac:dyDescent="0.2">
      <c r="A416" s="6" t="s">
        <v>293</v>
      </c>
      <c r="B416" s="7">
        <v>0.51388888888888895</v>
      </c>
      <c r="C416" s="8" t="s">
        <v>294</v>
      </c>
      <c r="D416" s="97" t="s">
        <v>10</v>
      </c>
      <c r="E416" s="97"/>
    </row>
    <row r="417" spans="1:5" x14ac:dyDescent="0.2">
      <c r="A417" s="1">
        <v>1</v>
      </c>
      <c r="B417">
        <v>3054</v>
      </c>
      <c r="C417" s="10" t="e">
        <f>VLOOKUP(B417,Лист1!$A$2:$M$63190,2,0)&amp;" "&amp;VLOOKUP(B417,Лист1!$A$2:$M$63190,3,0)</f>
        <v>#N/A</v>
      </c>
      <c r="D417" s="11" t="e">
        <f>VLOOKUP(B417,Лист1!$A$2:$M$63190,7,0)</f>
        <v>#N/A</v>
      </c>
      <c r="E417" s="12" t="e">
        <f>VLOOKUP(B417,Лист1!$A$2:$M$63190,9,0)&amp;IF((VLOOKUP(B417,Лист1!$A$2:$M$63190,10,0))&lt;&gt;0,"/"&amp;VLOOKUP(B417,Лист1!$A$2:$M$63190,10,0),"")</f>
        <v>#N/A</v>
      </c>
    </row>
    <row r="418" spans="1:5" x14ac:dyDescent="0.2">
      <c r="A418" s="1">
        <v>2</v>
      </c>
      <c r="B418">
        <v>245</v>
      </c>
      <c r="C418" s="10" t="e">
        <f>VLOOKUP(B418,Лист1!$A$2:$M$63190,2,0)&amp;" "&amp;VLOOKUP(B418,Лист1!$A$2:$M$63190,3,0)</f>
        <v>#N/A</v>
      </c>
      <c r="D418" s="11" t="e">
        <f>VLOOKUP(B418,Лист1!$A$2:$M$63190,7,0)</f>
        <v>#N/A</v>
      </c>
      <c r="E418" s="12" t="e">
        <f>VLOOKUP(B418,Лист1!$A$2:$M$63190,9,0)&amp;IF((VLOOKUP(B418,Лист1!$A$2:$M$63190,10,0))&lt;&gt;0,"/"&amp;VLOOKUP(B418,Лист1!$A$2:$M$63190,10,0),"")</f>
        <v>#N/A</v>
      </c>
    </row>
    <row r="419" spans="1:5" x14ac:dyDescent="0.2">
      <c r="A419" s="1">
        <v>3</v>
      </c>
      <c r="B419">
        <v>313</v>
      </c>
      <c r="C419" s="10" t="e">
        <f>VLOOKUP(B419,Лист1!$A$2:$M$63190,2,0)&amp;" "&amp;VLOOKUP(B419,Лист1!$A$2:$M$63190,3,0)</f>
        <v>#N/A</v>
      </c>
      <c r="D419" s="11" t="e">
        <f>VLOOKUP(B419,Лист1!$A$2:$M$63190,7,0)</f>
        <v>#N/A</v>
      </c>
      <c r="E419" s="12" t="e">
        <f>VLOOKUP(B419,Лист1!$A$2:$M$63190,9,0)&amp;IF((VLOOKUP(B419,Лист1!$A$2:$M$63190,10,0))&lt;&gt;0,"/"&amp;VLOOKUP(B419,Лист1!$A$2:$M$63190,10,0),"")</f>
        <v>#N/A</v>
      </c>
    </row>
    <row r="420" spans="1:5" x14ac:dyDescent="0.2">
      <c r="A420" s="1">
        <v>4</v>
      </c>
      <c r="B420">
        <v>280</v>
      </c>
      <c r="C420" s="10" t="e">
        <f>VLOOKUP(B420,Лист1!$A$2:$M$63190,2,0)&amp;" "&amp;VLOOKUP(B420,Лист1!$A$2:$M$63190,3,0)</f>
        <v>#N/A</v>
      </c>
      <c r="D420" s="11" t="e">
        <f>VLOOKUP(B420,Лист1!$A$2:$M$63190,7,0)</f>
        <v>#N/A</v>
      </c>
      <c r="E420" s="12" t="e">
        <f>VLOOKUP(B420,Лист1!$A$2:$M$63190,9,0)&amp;IF((VLOOKUP(B420,Лист1!$A$2:$M$63190,10,0))&lt;&gt;0,"/"&amp;VLOOKUP(B420,Лист1!$A$2:$M$63190,10,0),"")</f>
        <v>#N/A</v>
      </c>
    </row>
    <row r="421" spans="1:5" x14ac:dyDescent="0.2">
      <c r="A421" s="1">
        <v>5</v>
      </c>
      <c r="B421">
        <v>207</v>
      </c>
      <c r="C421" s="10" t="e">
        <f>VLOOKUP(B421,Лист1!$A$2:$M$63190,2,0)&amp;" "&amp;VLOOKUP(B421,Лист1!$A$2:$M$63190,3,0)</f>
        <v>#N/A</v>
      </c>
      <c r="D421" s="11" t="e">
        <f>VLOOKUP(B421,Лист1!$A$2:$M$63190,7,0)</f>
        <v>#N/A</v>
      </c>
      <c r="E421" s="12" t="e">
        <f>VLOOKUP(B421,Лист1!$A$2:$M$63190,9,0)&amp;IF((VLOOKUP(B421,Лист1!$A$2:$M$63190,10,0))&lt;&gt;0,"/"&amp;VLOOKUP(B421,Лист1!$A$2:$M$63190,10,0),"")</f>
        <v>#N/A</v>
      </c>
    </row>
    <row r="422" spans="1:5" x14ac:dyDescent="0.2">
      <c r="A422" s="1">
        <v>6</v>
      </c>
      <c r="B422">
        <v>244</v>
      </c>
      <c r="C422" s="10" t="e">
        <f>VLOOKUP(B422,Лист1!$A$2:$M$63190,2,0)&amp;" "&amp;VLOOKUP(B422,Лист1!$A$2:$M$63190,3,0)</f>
        <v>#N/A</v>
      </c>
      <c r="D422" s="11" t="e">
        <f>VLOOKUP(B422,Лист1!$A$2:$M$63190,7,0)</f>
        <v>#N/A</v>
      </c>
      <c r="E422" s="12" t="e">
        <f>VLOOKUP(B422,Лист1!$A$2:$M$63190,9,0)&amp;IF((VLOOKUP(B422,Лист1!$A$2:$M$63190,10,0))&lt;&gt;0,"/"&amp;VLOOKUP(B422,Лист1!$A$2:$M$63190,10,0),"")</f>
        <v>#N/A</v>
      </c>
    </row>
    <row r="423" spans="1:5" x14ac:dyDescent="0.2">
      <c r="A423" s="1">
        <v>7</v>
      </c>
      <c r="B423">
        <v>214</v>
      </c>
      <c r="C423" s="10" t="e">
        <f>VLOOKUP(B423,Лист1!$A$2:$M$63190,2,0)&amp;" "&amp;VLOOKUP(B423,Лист1!$A$2:$M$63190,3,0)</f>
        <v>#N/A</v>
      </c>
      <c r="D423" s="11" t="e">
        <f>VLOOKUP(B423,Лист1!$A$2:$M$63190,7,0)</f>
        <v>#N/A</v>
      </c>
      <c r="E423" s="12" t="e">
        <f>VLOOKUP(B423,Лист1!$A$2:$M$63190,9,0)&amp;IF((VLOOKUP(B423,Лист1!$A$2:$M$63190,10,0))&lt;&gt;0,"/"&amp;VLOOKUP(B423,Лист1!$A$2:$M$63190,10,0),"")</f>
        <v>#N/A</v>
      </c>
    </row>
    <row r="424" spans="1:5" x14ac:dyDescent="0.2">
      <c r="A424" s="1">
        <v>8</v>
      </c>
      <c r="B424">
        <v>1802</v>
      </c>
      <c r="C424" s="10" t="e">
        <f>VLOOKUP(B424,Лист1!$A$2:$M$63190,2,0)&amp;" "&amp;VLOOKUP(B424,Лист1!$A$2:$M$63190,3,0)</f>
        <v>#N/A</v>
      </c>
      <c r="D424" s="11" t="e">
        <f>VLOOKUP(B424,Лист1!$A$2:$M$63190,7,0)</f>
        <v>#N/A</v>
      </c>
      <c r="E424" s="12" t="e">
        <f>VLOOKUP(B424,Лист1!$A$2:$M$63190,9,0)&amp;IF((VLOOKUP(B424,Лист1!$A$2:$M$63190,10,0))&lt;&gt;0,"/"&amp;VLOOKUP(B424,Лист1!$A$2:$M$63190,10,0),"")</f>
        <v>#N/A</v>
      </c>
    </row>
    <row r="425" spans="1:5" x14ac:dyDescent="0.2">
      <c r="A425" s="1">
        <v>9</v>
      </c>
      <c r="B425">
        <v>209</v>
      </c>
      <c r="C425" s="10" t="e">
        <f>VLOOKUP(B425,Лист1!$A$2:$M$63190,2,0)&amp;" "&amp;VLOOKUP(B425,Лист1!$A$2:$M$63190,3,0)</f>
        <v>#N/A</v>
      </c>
      <c r="D425" s="11" t="e">
        <f>VLOOKUP(B425,Лист1!$A$2:$M$63190,7,0)</f>
        <v>#N/A</v>
      </c>
      <c r="E425" s="12" t="e">
        <f>VLOOKUP(B425,Лист1!$A$2:$M$63190,9,0)&amp;IF((VLOOKUP(B425,Лист1!$A$2:$M$63190,10,0))&lt;&gt;0,"/"&amp;VLOOKUP(B425,Лист1!$A$2:$M$63190,10,0),"")</f>
        <v>#N/A</v>
      </c>
    </row>
    <row r="426" spans="1:5" x14ac:dyDescent="0.2">
      <c r="A426" s="6"/>
      <c r="B426" s="7"/>
      <c r="C426" s="8"/>
      <c r="D426" s="15"/>
      <c r="E426" s="15"/>
    </row>
    <row r="427" spans="1:5" ht="15.6" customHeight="1" x14ac:dyDescent="0.2">
      <c r="A427" s="6" t="s">
        <v>295</v>
      </c>
      <c r="B427" s="7">
        <v>0.52083333333333337</v>
      </c>
      <c r="C427" s="8" t="s">
        <v>296</v>
      </c>
      <c r="D427" s="97" t="s">
        <v>10</v>
      </c>
      <c r="E427" s="97"/>
    </row>
    <row r="428" spans="1:5" x14ac:dyDescent="0.2">
      <c r="A428" s="1">
        <v>1</v>
      </c>
      <c r="B428">
        <v>2216</v>
      </c>
      <c r="C428" s="10" t="e">
        <f>VLOOKUP(B428,Лист1!$A$2:$M$63190,2,0)&amp;" "&amp;VLOOKUP(B428,Лист1!$A$2:$M$63190,3,0)</f>
        <v>#N/A</v>
      </c>
      <c r="D428" s="11" t="e">
        <f>VLOOKUP(B428,Лист1!$A$2:$M$63190,7,0)</f>
        <v>#N/A</v>
      </c>
      <c r="E428" s="12" t="e">
        <f>VLOOKUP(B428,Лист1!$A$2:$M$63190,9,0)&amp;IF((VLOOKUP(B428,Лист1!$A$2:$M$63190,10,0))&lt;&gt;0,"/"&amp;VLOOKUP(B428,Лист1!$A$2:$M$63190,10,0),"")</f>
        <v>#N/A</v>
      </c>
    </row>
    <row r="429" spans="1:5" x14ac:dyDescent="0.2">
      <c r="A429" s="1">
        <v>2</v>
      </c>
      <c r="B429">
        <v>279</v>
      </c>
      <c r="C429" s="10" t="e">
        <f>VLOOKUP(B429,Лист1!$A$2:$M$63190,2,0)&amp;" "&amp;VLOOKUP(B429,Лист1!$A$2:$M$63190,3,0)</f>
        <v>#N/A</v>
      </c>
      <c r="D429" s="11" t="e">
        <f>VLOOKUP(B429,Лист1!$A$2:$M$63190,7,0)</f>
        <v>#N/A</v>
      </c>
      <c r="E429" s="12" t="e">
        <f>VLOOKUP(B429,Лист1!$A$2:$M$63190,9,0)&amp;IF((VLOOKUP(B429,Лист1!$A$2:$M$63190,10,0))&lt;&gt;0,"/"&amp;VLOOKUP(B429,Лист1!$A$2:$M$63190,10,0),"")</f>
        <v>#N/A</v>
      </c>
    </row>
    <row r="430" spans="1:5" x14ac:dyDescent="0.2">
      <c r="A430" s="1">
        <v>3</v>
      </c>
      <c r="B430">
        <v>300</v>
      </c>
      <c r="C430" s="10" t="e">
        <f>VLOOKUP(B430,Лист1!$A$2:$M$63190,2,0)&amp;" "&amp;VLOOKUP(B430,Лист1!$A$2:$M$63190,3,0)</f>
        <v>#N/A</v>
      </c>
      <c r="D430" s="11" t="e">
        <f>VLOOKUP(B430,Лист1!$A$2:$M$63190,7,0)</f>
        <v>#N/A</v>
      </c>
      <c r="E430" s="12" t="e">
        <f>VLOOKUP(B430,Лист1!$A$2:$M$63190,9,0)&amp;IF((VLOOKUP(B430,Лист1!$A$2:$M$63190,10,0))&lt;&gt;0,"/"&amp;VLOOKUP(B430,Лист1!$A$2:$M$63190,10,0),"")</f>
        <v>#N/A</v>
      </c>
    </row>
    <row r="431" spans="1:5" x14ac:dyDescent="0.2">
      <c r="A431" s="1">
        <v>4</v>
      </c>
      <c r="B431">
        <v>2297</v>
      </c>
      <c r="C431" s="10" t="e">
        <f>VLOOKUP(B431,Лист1!$A$2:$M$63190,2,0)&amp;" "&amp;VLOOKUP(B431,Лист1!$A$2:$M$63190,3,0)</f>
        <v>#N/A</v>
      </c>
      <c r="D431" s="11" t="e">
        <f>VLOOKUP(B431,Лист1!$A$2:$M$63190,7,0)</f>
        <v>#N/A</v>
      </c>
      <c r="E431" s="12" t="e">
        <f>VLOOKUP(B431,Лист1!$A$2:$M$63190,9,0)&amp;IF((VLOOKUP(B431,Лист1!$A$2:$M$63190,10,0))&lt;&gt;0,"/"&amp;VLOOKUP(B431,Лист1!$A$2:$M$63190,10,0),"")</f>
        <v>#N/A</v>
      </c>
    </row>
    <row r="432" spans="1:5" x14ac:dyDescent="0.2">
      <c r="A432" s="1">
        <v>5</v>
      </c>
      <c r="B432">
        <v>2677</v>
      </c>
      <c r="C432" s="10" t="e">
        <f>VLOOKUP(B432,Лист1!$A$2:$M$63190,2,0)&amp;" "&amp;VLOOKUP(B432,Лист1!$A$2:$M$63190,3,0)</f>
        <v>#N/A</v>
      </c>
      <c r="D432" s="11" t="e">
        <f>VLOOKUP(B432,Лист1!$A$2:$M$63190,7,0)</f>
        <v>#N/A</v>
      </c>
      <c r="E432" s="12" t="e">
        <f>VLOOKUP(B432,Лист1!$A$2:$M$63190,9,0)&amp;IF((VLOOKUP(B432,Лист1!$A$2:$M$63190,10,0))&lt;&gt;0,"/"&amp;VLOOKUP(B432,Лист1!$A$2:$M$63190,10,0),"")</f>
        <v>#N/A</v>
      </c>
    </row>
    <row r="433" spans="1:5" x14ac:dyDescent="0.2">
      <c r="A433" s="1">
        <v>6</v>
      </c>
      <c r="B433">
        <v>345</v>
      </c>
      <c r="C433" s="10" t="e">
        <f>VLOOKUP(B433,Лист1!$A$2:$M$63190,2,0)&amp;" "&amp;VLOOKUP(B433,Лист1!$A$2:$M$63190,3,0)</f>
        <v>#N/A</v>
      </c>
      <c r="D433" s="11" t="e">
        <f>VLOOKUP(B433,Лист1!$A$2:$M$63190,7,0)</f>
        <v>#N/A</v>
      </c>
      <c r="E433" s="12" t="e">
        <f>VLOOKUP(B433,Лист1!$A$2:$M$63190,9,0)&amp;IF((VLOOKUP(B433,Лист1!$A$2:$M$63190,10,0))&lt;&gt;0,"/"&amp;VLOOKUP(B433,Лист1!$A$2:$M$63190,10,0),"")</f>
        <v>#N/A</v>
      </c>
    </row>
    <row r="434" spans="1:5" x14ac:dyDescent="0.2">
      <c r="A434" s="1">
        <v>7</v>
      </c>
      <c r="B434">
        <v>1458</v>
      </c>
      <c r="C434" s="10" t="e">
        <f>VLOOKUP(B434,Лист1!$A$2:$M$63190,2,0)&amp;" "&amp;VLOOKUP(B434,Лист1!$A$2:$M$63190,3,0)</f>
        <v>#N/A</v>
      </c>
      <c r="D434" s="11" t="e">
        <f>VLOOKUP(B434,Лист1!$A$2:$M$63190,7,0)</f>
        <v>#N/A</v>
      </c>
      <c r="E434" s="12" t="e">
        <f>VLOOKUP(B434,Лист1!$A$2:$M$63190,9,0)&amp;IF((VLOOKUP(B434,Лист1!$A$2:$M$63190,10,0))&lt;&gt;0,"/"&amp;VLOOKUP(B434,Лист1!$A$2:$M$63190,10,0),"")</f>
        <v>#N/A</v>
      </c>
    </row>
    <row r="435" spans="1:5" x14ac:dyDescent="0.2">
      <c r="A435" s="1">
        <v>8</v>
      </c>
      <c r="B435">
        <v>337</v>
      </c>
      <c r="C435" s="10" t="e">
        <f>VLOOKUP(B435,Лист1!$A$2:$M$63190,2,0)&amp;" "&amp;VLOOKUP(B435,Лист1!$A$2:$M$63190,3,0)</f>
        <v>#N/A</v>
      </c>
      <c r="D435" s="11" t="e">
        <f>VLOOKUP(B435,Лист1!$A$2:$M$63190,7,0)</f>
        <v>#N/A</v>
      </c>
      <c r="E435" s="12" t="e">
        <f>VLOOKUP(B435,Лист1!$A$2:$M$63190,9,0)&amp;IF((VLOOKUP(B435,Лист1!$A$2:$M$63190,10,0))&lt;&gt;0,"/"&amp;VLOOKUP(B435,Лист1!$A$2:$M$63190,10,0),"")</f>
        <v>#N/A</v>
      </c>
    </row>
    <row r="436" spans="1:5" x14ac:dyDescent="0.2">
      <c r="A436" s="1">
        <v>9</v>
      </c>
      <c r="B436">
        <v>1739</v>
      </c>
      <c r="C436" s="10" t="e">
        <f>VLOOKUP(B436,Лист1!$A$2:$M$63190,2,0)&amp;" "&amp;VLOOKUP(B436,Лист1!$A$2:$M$63190,3,0)</f>
        <v>#N/A</v>
      </c>
      <c r="D436" s="11" t="e">
        <f>VLOOKUP(B436,Лист1!$A$2:$M$63190,7,0)</f>
        <v>#N/A</v>
      </c>
      <c r="E436" s="12" t="e">
        <f>VLOOKUP(B436,Лист1!$A$2:$M$63190,9,0)&amp;IF((VLOOKUP(B436,Лист1!$A$2:$M$63190,10,0))&lt;&gt;0,"/"&amp;VLOOKUP(B436,Лист1!$A$2:$M$63190,10,0),"")</f>
        <v>#N/A</v>
      </c>
    </row>
    <row r="437" spans="1:5" x14ac:dyDescent="0.2">
      <c r="A437" s="4"/>
      <c r="D437" s="4"/>
    </row>
    <row r="438" spans="1:5" x14ac:dyDescent="0.2">
      <c r="A438" s="4"/>
      <c r="D438" s="4"/>
    </row>
    <row r="439" spans="1:5" x14ac:dyDescent="0.2">
      <c r="A439" s="6"/>
      <c r="B439" s="7"/>
      <c r="C439" s="8"/>
      <c r="D439" s="15"/>
      <c r="E439" s="15"/>
    </row>
    <row r="440" spans="1:5" ht="15.6" customHeight="1" x14ac:dyDescent="0.2">
      <c r="A440" s="6"/>
      <c r="B440" s="7">
        <v>0.51041666666666663</v>
      </c>
      <c r="C440" s="8" t="s">
        <v>290</v>
      </c>
      <c r="D440" s="95" t="s">
        <v>297</v>
      </c>
      <c r="E440" s="95"/>
    </row>
    <row r="441" spans="1:5" ht="15.6" customHeight="1" x14ac:dyDescent="0.2">
      <c r="A441" s="9"/>
      <c r="B441" s="7">
        <v>0.51736111111111105</v>
      </c>
      <c r="C441" s="8" t="s">
        <v>292</v>
      </c>
      <c r="D441" s="95" t="s">
        <v>297</v>
      </c>
      <c r="E441" s="95"/>
    </row>
    <row r="442" spans="1:5" ht="15.6" customHeight="1" x14ac:dyDescent="0.2">
      <c r="A442" s="1"/>
      <c r="B442" s="7">
        <v>0.52430555555555558</v>
      </c>
      <c r="C442" s="8" t="s">
        <v>294</v>
      </c>
      <c r="D442" s="95" t="s">
        <v>297</v>
      </c>
      <c r="E442" s="95"/>
    </row>
    <row r="443" spans="1:5" ht="15.6" customHeight="1" x14ac:dyDescent="0.2">
      <c r="A443" s="1"/>
      <c r="B443" s="7">
        <v>0.52777777777777779</v>
      </c>
      <c r="C443" s="8" t="s">
        <v>296</v>
      </c>
      <c r="D443" s="95" t="s">
        <v>297</v>
      </c>
      <c r="E443" s="95"/>
    </row>
    <row r="444" spans="1:5" x14ac:dyDescent="0.2">
      <c r="A444" s="1"/>
      <c r="B444" s="12"/>
      <c r="C444" s="10"/>
      <c r="D444" s="11"/>
      <c r="E444" s="12"/>
    </row>
    <row r="445" spans="1:5" x14ac:dyDescent="0.2">
      <c r="A445" s="1"/>
      <c r="B445" s="12"/>
      <c r="C445" s="10"/>
      <c r="D445" s="11"/>
      <c r="E445" s="12"/>
    </row>
    <row r="446" spans="1:5" x14ac:dyDescent="0.2">
      <c r="A446" s="1"/>
      <c r="B446" s="12"/>
      <c r="C446" s="10"/>
      <c r="D446" s="11"/>
      <c r="E446" s="12"/>
    </row>
    <row r="447" spans="1:5" x14ac:dyDescent="0.2">
      <c r="A447" s="1"/>
      <c r="B447" s="12"/>
      <c r="C447" s="10"/>
      <c r="D447" s="11"/>
      <c r="E447" s="12"/>
    </row>
    <row r="448" spans="1:5" x14ac:dyDescent="0.2">
      <c r="A448" s="1"/>
      <c r="B448" s="12"/>
      <c r="C448" s="10"/>
      <c r="D448" s="11"/>
      <c r="E448" s="12"/>
    </row>
    <row r="449" spans="1:5" x14ac:dyDescent="0.2">
      <c r="A449" s="1"/>
      <c r="B449" s="12"/>
      <c r="C449" s="10"/>
      <c r="D449" s="11"/>
      <c r="E449" s="12"/>
    </row>
    <row r="450" spans="1:5" ht="15.6" customHeight="1" x14ac:dyDescent="0.2">
      <c r="A450" s="6"/>
      <c r="B450" s="7"/>
      <c r="C450" s="8"/>
      <c r="D450" s="95"/>
      <c r="E450" s="95"/>
    </row>
    <row r="451" spans="1:5" x14ac:dyDescent="0.2">
      <c r="A451" s="9"/>
      <c r="B451" s="8"/>
      <c r="C451" s="8"/>
      <c r="D451" s="8"/>
      <c r="E451" s="8"/>
    </row>
    <row r="452" spans="1:5" x14ac:dyDescent="0.2">
      <c r="A452" s="9"/>
      <c r="B452" s="8"/>
      <c r="C452" s="8"/>
      <c r="D452" s="8"/>
      <c r="E452" s="8"/>
    </row>
    <row r="453" spans="1:5" x14ac:dyDescent="0.2">
      <c r="A453" s="9"/>
      <c r="B453" s="8"/>
      <c r="C453" s="8"/>
      <c r="D453" s="8"/>
      <c r="E453" s="8"/>
    </row>
    <row r="454" spans="1:5" x14ac:dyDescent="0.2">
      <c r="A454" s="9"/>
      <c r="B454" s="8"/>
      <c r="C454" s="8"/>
      <c r="D454" s="8"/>
      <c r="E454" s="8"/>
    </row>
    <row r="455" spans="1:5" x14ac:dyDescent="0.2">
      <c r="A455" s="9"/>
      <c r="B455" s="8"/>
      <c r="C455" s="8"/>
      <c r="D455" s="8"/>
      <c r="E455" s="8"/>
    </row>
    <row r="456" spans="1:5" x14ac:dyDescent="0.2">
      <c r="A456" s="9"/>
      <c r="B456" s="8"/>
      <c r="C456" s="8"/>
      <c r="D456" s="8"/>
      <c r="E456" s="8"/>
    </row>
    <row r="457" spans="1:5" x14ac:dyDescent="0.2">
      <c r="A457" s="9"/>
      <c r="B457" s="8"/>
      <c r="C457" s="8"/>
      <c r="D457" s="8"/>
      <c r="E457" s="8"/>
    </row>
    <row r="458" spans="1:5" x14ac:dyDescent="0.2">
      <c r="A458" s="9"/>
      <c r="B458" s="8"/>
      <c r="C458" s="8"/>
      <c r="D458" s="8"/>
      <c r="E458" s="8"/>
    </row>
    <row r="459" spans="1:5" x14ac:dyDescent="0.2">
      <c r="A459" s="9"/>
      <c r="B459" s="8"/>
      <c r="C459" s="8"/>
      <c r="D459" s="8"/>
      <c r="E459" s="8"/>
    </row>
    <row r="460" spans="1:5" x14ac:dyDescent="0.2">
      <c r="A460" s="9"/>
      <c r="B460" s="8"/>
      <c r="C460" s="8"/>
      <c r="D460" s="8"/>
      <c r="E460" s="8"/>
    </row>
    <row r="461" spans="1:5" ht="15.6" customHeight="1" x14ac:dyDescent="0.2">
      <c r="A461" s="94" t="s">
        <v>298</v>
      </c>
      <c r="B461" s="94"/>
      <c r="C461" s="94"/>
      <c r="D461" s="94"/>
      <c r="E461" s="94"/>
    </row>
    <row r="462" spans="1:5" ht="15.75" x14ac:dyDescent="0.2">
      <c r="A462" s="5"/>
      <c r="B462" s="5"/>
      <c r="C462" s="5"/>
      <c r="D462" s="5"/>
      <c r="E462" s="5"/>
    </row>
    <row r="463" spans="1:5" ht="15.6" customHeight="1" x14ac:dyDescent="0.2">
      <c r="A463" s="6" t="s">
        <v>299</v>
      </c>
      <c r="B463" s="7">
        <v>0.66666666666666663</v>
      </c>
      <c r="C463" s="8" t="s">
        <v>173</v>
      </c>
      <c r="D463" s="95" t="s">
        <v>300</v>
      </c>
      <c r="E463" s="95"/>
    </row>
    <row r="464" spans="1:5" x14ac:dyDescent="0.2">
      <c r="A464" s="9" t="s">
        <v>301</v>
      </c>
      <c r="B464" s="8" t="s">
        <v>176</v>
      </c>
      <c r="C464" s="8"/>
      <c r="D464" s="8"/>
      <c r="E464" s="8"/>
    </row>
    <row r="465" spans="1:5" x14ac:dyDescent="0.2">
      <c r="A465" s="6">
        <v>1</v>
      </c>
      <c r="B465" s="8"/>
      <c r="C465" s="8"/>
      <c r="D465" s="8"/>
      <c r="E465" s="8"/>
    </row>
    <row r="466" spans="1:5" x14ac:dyDescent="0.2">
      <c r="A466" s="9"/>
      <c r="B466" s="8"/>
      <c r="C466" s="8"/>
      <c r="D466" s="8"/>
      <c r="E466" s="8"/>
    </row>
    <row r="467" spans="1:5" x14ac:dyDescent="0.2">
      <c r="A467" s="1">
        <v>2</v>
      </c>
      <c r="B467">
        <v>1251</v>
      </c>
      <c r="C467" t="s">
        <v>302</v>
      </c>
      <c r="D467" s="11" t="e">
        <f>VLOOKUP(B467,Лист1!$A$2:$M$63190,7,0)</f>
        <v>#N/A</v>
      </c>
      <c r="E467" s="12" t="e">
        <f>VLOOKUP(B467,Лист1!$A$2:$M$63190,9,0)&amp;IF((VLOOKUP(B467,Лист1!$A$2:$M$63190,10,0))&lt;&gt;0,"/"&amp;VLOOKUP(B467,Лист1!$A$2:$M$63190,10,0),"")</f>
        <v>#N/A</v>
      </c>
    </row>
    <row r="468" spans="1:5" x14ac:dyDescent="0.2">
      <c r="A468" s="1"/>
      <c r="B468">
        <v>1803</v>
      </c>
      <c r="C468" t="s">
        <v>303</v>
      </c>
      <c r="D468" s="11" t="e">
        <f>VLOOKUP(B468,Лист1!$A$2:$M$63190,7,0)</f>
        <v>#N/A</v>
      </c>
      <c r="E468" s="12" t="e">
        <f>VLOOKUP(B468,Лист1!$A$2:$M$63190,9,0)&amp;IF((VLOOKUP(B468,Лист1!$A$2:$M$63190,10,0))&lt;&gt;0,"/"&amp;VLOOKUP(B468,Лист1!$A$2:$M$63190,10,0),"")</f>
        <v>#N/A</v>
      </c>
    </row>
    <row r="469" spans="1:5" x14ac:dyDescent="0.2">
      <c r="A469" s="1">
        <v>3</v>
      </c>
      <c r="B469">
        <v>1929</v>
      </c>
      <c r="C469" t="s">
        <v>304</v>
      </c>
      <c r="D469" s="11" t="e">
        <f>VLOOKUP(B469,Лист1!$A$2:$M$63190,7,0)</f>
        <v>#N/A</v>
      </c>
      <c r="E469" s="12" t="e">
        <f>VLOOKUP(B469,Лист1!$A$2:$M$63190,9,0)&amp;IF((VLOOKUP(B469,Лист1!$A$2:$M$63190,10,0))&lt;&gt;0,"/"&amp;VLOOKUP(B469,Лист1!$A$2:$M$63190,10,0),"")</f>
        <v>#N/A</v>
      </c>
    </row>
    <row r="470" spans="1:5" x14ac:dyDescent="0.2">
      <c r="A470" s="1"/>
      <c r="B470">
        <v>2888</v>
      </c>
      <c r="C470" t="s">
        <v>305</v>
      </c>
      <c r="D470" s="11" t="e">
        <f>VLOOKUP(B470,Лист1!$A$2:$M$63190,7,0)</f>
        <v>#N/A</v>
      </c>
      <c r="E470" s="12" t="e">
        <f>VLOOKUP(B470,Лист1!$A$2:$M$63190,9,0)&amp;IF((VLOOKUP(B470,Лист1!$A$2:$M$63190,10,0))&lt;&gt;0,"/"&amp;VLOOKUP(B470,Лист1!$A$2:$M$63190,10,0),"")</f>
        <v>#N/A</v>
      </c>
    </row>
    <row r="471" spans="1:5" x14ac:dyDescent="0.2">
      <c r="A471" s="1">
        <v>4</v>
      </c>
      <c r="B471">
        <v>479</v>
      </c>
      <c r="C471" t="s">
        <v>306</v>
      </c>
      <c r="D471" s="11" t="e">
        <f>VLOOKUP(B471,Лист1!$A$2:$M$63190,7,0)</f>
        <v>#N/A</v>
      </c>
      <c r="E471" s="12" t="e">
        <f>VLOOKUP(B471,Лист1!$A$2:$M$63190,9,0)&amp;IF((VLOOKUP(B471,Лист1!$A$2:$M$63190,10,0))&lt;&gt;0,"/"&amp;VLOOKUP(B471,Лист1!$A$2:$M$63190,10,0),"")</f>
        <v>#N/A</v>
      </c>
    </row>
    <row r="472" spans="1:5" x14ac:dyDescent="0.2">
      <c r="A472" s="1"/>
      <c r="B472">
        <v>674</v>
      </c>
      <c r="C472" t="s">
        <v>307</v>
      </c>
      <c r="D472" s="11" t="e">
        <f>VLOOKUP(B472,Лист1!$A$2:$M$63190,7,0)</f>
        <v>#N/A</v>
      </c>
      <c r="E472" s="12" t="e">
        <f>VLOOKUP(B472,Лист1!$A$2:$M$63190,9,0)&amp;IF((VLOOKUP(B472,Лист1!$A$2:$M$63190,10,0))&lt;&gt;0,"/"&amp;VLOOKUP(B472,Лист1!$A$2:$M$63190,10,0),"")</f>
        <v>#N/A</v>
      </c>
    </row>
    <row r="473" spans="1:5" x14ac:dyDescent="0.2">
      <c r="A473" s="1">
        <v>5</v>
      </c>
      <c r="B473">
        <v>924</v>
      </c>
      <c r="C473" t="s">
        <v>308</v>
      </c>
      <c r="D473" s="11" t="e">
        <f>VLOOKUP(B473,Лист1!$A$2:$M$63190,7,0)</f>
        <v>#N/A</v>
      </c>
      <c r="E473" s="12" t="e">
        <f>VLOOKUP(B473,Лист1!$A$2:$M$63190,9,0)&amp;IF((VLOOKUP(B473,Лист1!$A$2:$M$63190,10,0))&lt;&gt;0,"/"&amp;VLOOKUP(B473,Лист1!$A$2:$M$63190,10,0),"")</f>
        <v>#N/A</v>
      </c>
    </row>
    <row r="474" spans="1:5" x14ac:dyDescent="0.2">
      <c r="A474" s="1"/>
      <c r="B474">
        <v>2786</v>
      </c>
      <c r="C474" t="s">
        <v>309</v>
      </c>
      <c r="D474" s="11" t="e">
        <f>VLOOKUP(B474,Лист1!$A$2:$M$63190,7,0)</f>
        <v>#N/A</v>
      </c>
      <c r="E474" s="12" t="e">
        <f>VLOOKUP(B474,Лист1!$A$2:$M$63190,9,0)&amp;IF((VLOOKUP(B474,Лист1!$A$2:$M$63190,10,0))&lt;&gt;0,"/"&amp;VLOOKUP(B474,Лист1!$A$2:$M$63190,10,0),"")</f>
        <v>#N/A</v>
      </c>
    </row>
    <row r="475" spans="1:5" x14ac:dyDescent="0.2">
      <c r="A475" s="1">
        <v>6</v>
      </c>
      <c r="B475">
        <v>242</v>
      </c>
      <c r="C475" t="s">
        <v>310</v>
      </c>
      <c r="D475" s="11" t="e">
        <f>VLOOKUP(B475,Лист1!$A$2:$M$63190,7,0)</f>
        <v>#N/A</v>
      </c>
      <c r="E475" s="12" t="e">
        <f>VLOOKUP(B475,Лист1!$A$2:$M$63190,9,0)&amp;IF((VLOOKUP(B475,Лист1!$A$2:$M$63190,10,0))&lt;&gt;0,"/"&amp;VLOOKUP(B475,Лист1!$A$2:$M$63190,10,0),"")</f>
        <v>#N/A</v>
      </c>
    </row>
    <row r="476" spans="1:5" x14ac:dyDescent="0.2">
      <c r="A476" s="1"/>
      <c r="B476">
        <v>442</v>
      </c>
      <c r="C476" t="s">
        <v>311</v>
      </c>
      <c r="D476" s="11" t="e">
        <f>VLOOKUP(B476,Лист1!$A$2:$M$63190,7,0)</f>
        <v>#N/A</v>
      </c>
      <c r="E476" s="12" t="e">
        <f>VLOOKUP(B476,Лист1!$A$2:$M$63190,9,0)&amp;IF((VLOOKUP(B476,Лист1!$A$2:$M$63190,10,0))&lt;&gt;0,"/"&amp;VLOOKUP(B476,Лист1!$A$2:$M$63190,10,0),"")</f>
        <v>#N/A</v>
      </c>
    </row>
    <row r="477" spans="1:5" x14ac:dyDescent="0.2">
      <c r="A477" s="1">
        <v>7</v>
      </c>
      <c r="B477">
        <v>506</v>
      </c>
      <c r="C477" t="s">
        <v>312</v>
      </c>
      <c r="D477" s="11" t="e">
        <f>VLOOKUP(B477,Лист1!$A$2:$M$63190,7,0)</f>
        <v>#N/A</v>
      </c>
      <c r="E477" s="12" t="e">
        <f>VLOOKUP(B477,Лист1!$A$2:$M$63190,9,0)&amp;IF((VLOOKUP(B477,Лист1!$A$2:$M$63190,10,0))&lt;&gt;0,"/"&amp;VLOOKUP(B477,Лист1!$A$2:$M$63190,10,0),"")</f>
        <v>#N/A</v>
      </c>
    </row>
    <row r="478" spans="1:5" x14ac:dyDescent="0.2">
      <c r="A478" s="1"/>
      <c r="B478">
        <v>529</v>
      </c>
      <c r="C478" t="s">
        <v>313</v>
      </c>
      <c r="D478" s="11" t="e">
        <f>VLOOKUP(B478,Лист1!$A$2:$M$63190,7,0)</f>
        <v>#N/A</v>
      </c>
      <c r="E478" s="12" t="e">
        <f>VLOOKUP(B478,Лист1!$A$2:$M$63190,9,0)&amp;IF((VLOOKUP(B478,Лист1!$A$2:$M$63190,10,0))&lt;&gt;0,"/"&amp;VLOOKUP(B478,Лист1!$A$2:$M$63190,10,0),"")</f>
        <v>#N/A</v>
      </c>
    </row>
    <row r="479" spans="1:5" ht="15.6" customHeight="1" x14ac:dyDescent="0.2">
      <c r="A479" s="6" t="s">
        <v>314</v>
      </c>
      <c r="B479" s="7">
        <v>0.67013888888888884</v>
      </c>
      <c r="C479" s="8" t="s">
        <v>182</v>
      </c>
      <c r="D479" s="95"/>
      <c r="E479" s="95"/>
    </row>
    <row r="480" spans="1:5" x14ac:dyDescent="0.2">
      <c r="A480" s="9" t="s">
        <v>301</v>
      </c>
      <c r="B480" s="8" t="s">
        <v>176</v>
      </c>
      <c r="C480" s="8"/>
      <c r="D480" s="8"/>
      <c r="E480" s="8"/>
    </row>
    <row r="481" spans="1:5" x14ac:dyDescent="0.2">
      <c r="A481" s="1">
        <v>1</v>
      </c>
      <c r="B481">
        <v>3455</v>
      </c>
      <c r="C481" t="s">
        <v>315</v>
      </c>
      <c r="D481" s="11" t="e">
        <f>VLOOKUP(B481,Лист1!$A$2:$M$63190,7,0)</f>
        <v>#N/A</v>
      </c>
      <c r="E481" s="12" t="e">
        <f>VLOOKUP(B481,Лист1!$A$2:$M$63190,9,0)&amp;IF((VLOOKUP(B481,Лист1!$A$2:$M$63190,10,0))&lt;&gt;0,"/"&amp;VLOOKUP(B481,Лист1!$A$2:$M$63190,10,0),"")</f>
        <v>#N/A</v>
      </c>
    </row>
    <row r="482" spans="1:5" x14ac:dyDescent="0.2">
      <c r="A482" s="1"/>
      <c r="B482">
        <v>4201</v>
      </c>
      <c r="C482" t="s">
        <v>316</v>
      </c>
      <c r="D482" s="11" t="e">
        <f>VLOOKUP(B482,Лист1!$A$2:$M$63190,7,0)</f>
        <v>#N/A</v>
      </c>
      <c r="E482" s="12" t="e">
        <f>VLOOKUP(B482,Лист1!$A$2:$M$63190,9,0)&amp;IF((VLOOKUP(B482,Лист1!$A$2:$M$63190,10,0))&lt;&gt;0,"/"&amp;VLOOKUP(B482,Лист1!$A$2:$M$63190,10,0),"")</f>
        <v>#N/A</v>
      </c>
    </row>
    <row r="483" spans="1:5" x14ac:dyDescent="0.2">
      <c r="A483" s="1">
        <v>2</v>
      </c>
      <c r="B483">
        <v>682</v>
      </c>
      <c r="C483" t="s">
        <v>317</v>
      </c>
      <c r="D483" s="11" t="e">
        <f>VLOOKUP(B483,Лист1!$A$2:$M$63190,7,0)</f>
        <v>#N/A</v>
      </c>
      <c r="E483" s="12" t="e">
        <f>VLOOKUP(B483,Лист1!$A$2:$M$63190,9,0)&amp;IF((VLOOKUP(B483,Лист1!$A$2:$M$63190,10,0))&lt;&gt;0,"/"&amp;VLOOKUP(B483,Лист1!$A$2:$M$63190,10,0),"")</f>
        <v>#N/A</v>
      </c>
    </row>
    <row r="484" spans="1:5" x14ac:dyDescent="0.2">
      <c r="A484" s="1"/>
      <c r="B484">
        <v>2692</v>
      </c>
      <c r="C484" t="s">
        <v>318</v>
      </c>
      <c r="D484" s="11" t="e">
        <f>VLOOKUP(B484,Лист1!$A$2:$M$63190,7,0)</f>
        <v>#N/A</v>
      </c>
      <c r="E484" s="12" t="e">
        <f>VLOOKUP(B484,Лист1!$A$2:$M$63190,9,0)&amp;IF((VLOOKUP(B484,Лист1!$A$2:$M$63190,10,0))&lt;&gt;0,"/"&amp;VLOOKUP(B484,Лист1!$A$2:$M$63190,10,0),"")</f>
        <v>#N/A</v>
      </c>
    </row>
    <row r="485" spans="1:5" x14ac:dyDescent="0.2">
      <c r="A485" s="1">
        <v>3</v>
      </c>
      <c r="B485">
        <v>2000</v>
      </c>
      <c r="C485" t="s">
        <v>319</v>
      </c>
      <c r="D485" s="11" t="e">
        <f>VLOOKUP(B485,Лист1!$A$2:$M$63190,7,0)</f>
        <v>#N/A</v>
      </c>
      <c r="E485" s="12" t="e">
        <f>VLOOKUP(B485,Лист1!$A$2:$M$63190,9,0)&amp;IF((VLOOKUP(B485,Лист1!$A$2:$M$63190,10,0))&lt;&gt;0,"/"&amp;VLOOKUP(B485,Лист1!$A$2:$M$63190,10,0),"")</f>
        <v>#N/A</v>
      </c>
    </row>
    <row r="486" spans="1:5" x14ac:dyDescent="0.2">
      <c r="A486" s="1"/>
      <c r="B486">
        <v>2360</v>
      </c>
      <c r="C486" t="s">
        <v>320</v>
      </c>
      <c r="D486" s="11" t="e">
        <f>VLOOKUP(B486,Лист1!$A$2:$M$63190,7,0)</f>
        <v>#N/A</v>
      </c>
      <c r="E486" s="12" t="e">
        <f>VLOOKUP(B486,Лист1!$A$2:$M$63190,9,0)&amp;IF((VLOOKUP(B486,Лист1!$A$2:$M$63190,10,0))&lt;&gt;0,"/"&amp;VLOOKUP(B486,Лист1!$A$2:$M$63190,10,0),"")</f>
        <v>#N/A</v>
      </c>
    </row>
    <row r="487" spans="1:5" x14ac:dyDescent="0.2">
      <c r="A487" s="1">
        <v>4</v>
      </c>
      <c r="B487">
        <v>1872</v>
      </c>
      <c r="C487" t="s">
        <v>321</v>
      </c>
      <c r="D487" s="11" t="e">
        <f>VLOOKUP(B487,Лист1!$A$2:$M$63190,7,0)</f>
        <v>#N/A</v>
      </c>
      <c r="E487" s="12" t="e">
        <f>VLOOKUP(B487,Лист1!$A$2:$M$63190,9,0)&amp;IF((VLOOKUP(B487,Лист1!$A$2:$M$63190,10,0))&lt;&gt;0,"/"&amp;VLOOKUP(B487,Лист1!$A$2:$M$63190,10,0),"")</f>
        <v>#N/A</v>
      </c>
    </row>
    <row r="488" spans="1:5" x14ac:dyDescent="0.2">
      <c r="A488" s="1"/>
      <c r="B488">
        <v>2043</v>
      </c>
      <c r="C488" t="s">
        <v>322</v>
      </c>
      <c r="D488" s="11" t="e">
        <f>VLOOKUP(B488,Лист1!$A$2:$M$63190,7,0)</f>
        <v>#N/A</v>
      </c>
      <c r="E488" s="12" t="e">
        <f>VLOOKUP(B488,Лист1!$A$2:$M$63190,9,0)&amp;IF((VLOOKUP(B488,Лист1!$A$2:$M$63190,10,0))&lt;&gt;0,"/"&amp;VLOOKUP(B488,Лист1!$A$2:$M$63190,10,0),"")</f>
        <v>#N/A</v>
      </c>
    </row>
    <row r="489" spans="1:5" x14ac:dyDescent="0.2">
      <c r="A489" s="1">
        <v>5</v>
      </c>
      <c r="B489">
        <v>2589</v>
      </c>
      <c r="C489" t="s">
        <v>323</v>
      </c>
      <c r="D489" s="11" t="e">
        <f>VLOOKUP(B489,Лист1!$A$2:$M$63190,7,0)</f>
        <v>#N/A</v>
      </c>
      <c r="E489" s="12" t="e">
        <f>VLOOKUP(B489,Лист1!$A$2:$M$63190,9,0)&amp;IF((VLOOKUP(B489,Лист1!$A$2:$M$63190,10,0))&lt;&gt;0,"/"&amp;VLOOKUP(B489,Лист1!$A$2:$M$63190,10,0),"")</f>
        <v>#N/A</v>
      </c>
    </row>
    <row r="490" spans="1:5" x14ac:dyDescent="0.2">
      <c r="A490" s="1"/>
      <c r="B490">
        <v>3135</v>
      </c>
      <c r="C490" t="s">
        <v>324</v>
      </c>
      <c r="D490" s="11" t="e">
        <f>VLOOKUP(B490,Лист1!$A$2:$M$63190,7,0)</f>
        <v>#N/A</v>
      </c>
      <c r="E490" s="12" t="e">
        <f>VLOOKUP(B490,Лист1!$A$2:$M$63190,9,0)&amp;IF((VLOOKUP(B490,Лист1!$A$2:$M$63190,10,0))&lt;&gt;0,"/"&amp;VLOOKUP(B490,Лист1!$A$2:$M$63190,10,0),"")</f>
        <v>#N/A</v>
      </c>
    </row>
    <row r="491" spans="1:5" x14ac:dyDescent="0.2">
      <c r="A491" s="1">
        <v>6</v>
      </c>
      <c r="B491">
        <v>2041</v>
      </c>
      <c r="C491" t="s">
        <v>325</v>
      </c>
      <c r="D491" s="11" t="e">
        <f>VLOOKUP(B491,Лист1!$A$2:$M$63190,7,0)</f>
        <v>#N/A</v>
      </c>
      <c r="E491" s="12" t="e">
        <f>VLOOKUP(B491,Лист1!$A$2:$M$63190,9,0)&amp;IF((VLOOKUP(B491,Лист1!$A$2:$M$63190,10,0))&lt;&gt;0,"/"&amp;VLOOKUP(B491,Лист1!$A$2:$M$63190,10,0),"")</f>
        <v>#N/A</v>
      </c>
    </row>
    <row r="492" spans="1:5" x14ac:dyDescent="0.2">
      <c r="A492" s="1"/>
      <c r="B492">
        <v>3467</v>
      </c>
      <c r="C492" t="s">
        <v>326</v>
      </c>
      <c r="D492" s="11" t="e">
        <f>VLOOKUP(B492,Лист1!$A$2:$M$63190,7,0)</f>
        <v>#N/A</v>
      </c>
      <c r="E492" s="12" t="e">
        <f>VLOOKUP(B492,Лист1!$A$2:$M$63190,9,0)&amp;IF((VLOOKUP(B492,Лист1!$A$2:$M$63190,10,0))&lt;&gt;0,"/"&amp;VLOOKUP(B492,Лист1!$A$2:$M$63190,10,0),"")</f>
        <v>#N/A</v>
      </c>
    </row>
    <row r="493" spans="1:5" ht="15.6" customHeight="1" x14ac:dyDescent="0.2">
      <c r="A493" s="6" t="s">
        <v>327</v>
      </c>
      <c r="B493" s="7">
        <v>0.67361111111111116</v>
      </c>
      <c r="C493" s="8" t="s">
        <v>184</v>
      </c>
      <c r="D493" s="95"/>
      <c r="E493" s="95"/>
    </row>
    <row r="494" spans="1:5" x14ac:dyDescent="0.2">
      <c r="A494" s="9" t="s">
        <v>301</v>
      </c>
      <c r="B494" s="8" t="s">
        <v>176</v>
      </c>
      <c r="C494" s="8"/>
      <c r="D494" s="8"/>
      <c r="E494" s="8"/>
    </row>
    <row r="495" spans="1:5" x14ac:dyDescent="0.2">
      <c r="A495" s="1">
        <v>1</v>
      </c>
      <c r="B495">
        <v>303</v>
      </c>
      <c r="C495" t="s">
        <v>328</v>
      </c>
      <c r="D495" s="11" t="e">
        <f>VLOOKUP(B495,Лист1!$A$2:$M$63190,7,0)</f>
        <v>#N/A</v>
      </c>
      <c r="E495" s="12" t="e">
        <f>VLOOKUP(B495,Лист1!$A$2:$M$63190,9,0)&amp;IF((VLOOKUP(B495,Лист1!$A$2:$M$63190,10,0))&lt;&gt;0,"/"&amp;VLOOKUP(B495,Лист1!$A$2:$M$63190,10,0),"")</f>
        <v>#N/A</v>
      </c>
    </row>
    <row r="496" spans="1:5" x14ac:dyDescent="0.2">
      <c r="A496" s="1"/>
      <c r="B496">
        <v>312</v>
      </c>
      <c r="C496" t="s">
        <v>329</v>
      </c>
      <c r="D496" s="11" t="e">
        <f>VLOOKUP(B496,Лист1!$A$2:$M$63190,7,0)</f>
        <v>#N/A</v>
      </c>
      <c r="E496" s="12" t="e">
        <f>VLOOKUP(B496,Лист1!$A$2:$M$63190,9,0)&amp;IF((VLOOKUP(B496,Лист1!$A$2:$M$63190,10,0))&lt;&gt;0,"/"&amp;VLOOKUP(B496,Лист1!$A$2:$M$63190,10,0),"")</f>
        <v>#N/A</v>
      </c>
    </row>
    <row r="497" spans="1:5" x14ac:dyDescent="0.2">
      <c r="A497" s="1">
        <v>2</v>
      </c>
      <c r="B497">
        <v>2580</v>
      </c>
      <c r="C497" t="s">
        <v>330</v>
      </c>
      <c r="D497" s="11" t="e">
        <f>VLOOKUP(B497,Лист1!$A$2:$M$63190,7,0)</f>
        <v>#N/A</v>
      </c>
      <c r="E497" s="12" t="e">
        <f>VLOOKUP(B497,Лист1!$A$2:$M$63190,9,0)&amp;IF((VLOOKUP(B497,Лист1!$A$2:$M$63190,10,0))&lt;&gt;0,"/"&amp;VLOOKUP(B497,Лист1!$A$2:$M$63190,10,0),"")</f>
        <v>#N/A</v>
      </c>
    </row>
    <row r="498" spans="1:5" x14ac:dyDescent="0.2">
      <c r="A498" s="1"/>
      <c r="B498">
        <v>3715</v>
      </c>
      <c r="C498" t="s">
        <v>331</v>
      </c>
      <c r="D498" s="11" t="e">
        <f>VLOOKUP(B498,Лист1!$A$2:$M$63190,7,0)</f>
        <v>#N/A</v>
      </c>
      <c r="E498" s="12" t="e">
        <f>VLOOKUP(B498,Лист1!$A$2:$M$63190,9,0)&amp;IF((VLOOKUP(B498,Лист1!$A$2:$M$63190,10,0))&lt;&gt;0,"/"&amp;VLOOKUP(B498,Лист1!$A$2:$M$63190,10,0),"")</f>
        <v>#N/A</v>
      </c>
    </row>
    <row r="499" spans="1:5" x14ac:dyDescent="0.2">
      <c r="A499" s="1">
        <v>3</v>
      </c>
      <c r="B499">
        <v>1985</v>
      </c>
      <c r="C499" t="s">
        <v>332</v>
      </c>
      <c r="D499" s="11" t="e">
        <f>VLOOKUP(B499,Лист1!$A$2:$M$63190,7,0)</f>
        <v>#N/A</v>
      </c>
      <c r="E499" s="12" t="e">
        <f>VLOOKUP(B499,Лист1!$A$2:$M$63190,9,0)&amp;IF((VLOOKUP(B499,Лист1!$A$2:$M$63190,10,0))&lt;&gt;0,"/"&amp;VLOOKUP(B499,Лист1!$A$2:$M$63190,10,0),"")</f>
        <v>#N/A</v>
      </c>
    </row>
    <row r="500" spans="1:5" x14ac:dyDescent="0.2">
      <c r="A500" s="1"/>
      <c r="B500">
        <v>2506</v>
      </c>
      <c r="C500" t="s">
        <v>333</v>
      </c>
      <c r="D500" s="11" t="e">
        <f>VLOOKUP(B500,Лист1!$A$2:$M$63190,7,0)</f>
        <v>#N/A</v>
      </c>
      <c r="E500" s="12" t="e">
        <f>VLOOKUP(B500,Лист1!$A$2:$M$63190,9,0)&amp;IF((VLOOKUP(B500,Лист1!$A$2:$M$63190,10,0))&lt;&gt;0,"/"&amp;VLOOKUP(B500,Лист1!$A$2:$M$63190,10,0),"")</f>
        <v>#N/A</v>
      </c>
    </row>
    <row r="501" spans="1:5" x14ac:dyDescent="0.2">
      <c r="A501" s="1">
        <v>4</v>
      </c>
      <c r="B501">
        <v>3456</v>
      </c>
      <c r="C501" t="s">
        <v>334</v>
      </c>
      <c r="D501" s="11" t="e">
        <f>VLOOKUP(B501,Лист1!$A$2:$M$63190,7,0)</f>
        <v>#N/A</v>
      </c>
      <c r="E501" s="12" t="e">
        <f>VLOOKUP(B501,Лист1!$A$2:$M$63190,9,0)&amp;IF((VLOOKUP(B501,Лист1!$A$2:$M$63190,10,0))&lt;&gt;0,"/"&amp;VLOOKUP(B501,Лист1!$A$2:$M$63190,10,0),"")</f>
        <v>#N/A</v>
      </c>
    </row>
    <row r="502" spans="1:5" x14ac:dyDescent="0.2">
      <c r="A502" s="1"/>
      <c r="B502">
        <v>4200</v>
      </c>
      <c r="C502" t="s">
        <v>335</v>
      </c>
      <c r="D502" s="11" t="e">
        <f>VLOOKUP(B502,Лист1!$A$2:$M$63190,7,0)</f>
        <v>#N/A</v>
      </c>
      <c r="E502" s="12" t="e">
        <f>VLOOKUP(B502,Лист1!$A$2:$M$63190,9,0)&amp;IF((VLOOKUP(B502,Лист1!$A$2:$M$63190,10,0))&lt;&gt;0,"/"&amp;VLOOKUP(B502,Лист1!$A$2:$M$63190,10,0),"")</f>
        <v>#N/A</v>
      </c>
    </row>
    <row r="503" spans="1:5" x14ac:dyDescent="0.2">
      <c r="A503" s="1">
        <v>5</v>
      </c>
      <c r="B503">
        <v>1301</v>
      </c>
      <c r="C503" t="s">
        <v>336</v>
      </c>
      <c r="D503" s="11" t="e">
        <f>VLOOKUP(B503,Лист1!$A$2:$M$63190,7,0)</f>
        <v>#N/A</v>
      </c>
      <c r="E503" s="12" t="e">
        <f>VLOOKUP(B503,Лист1!$A$2:$M$63190,9,0)&amp;IF((VLOOKUP(B503,Лист1!$A$2:$M$63190,10,0))&lt;&gt;0,"/"&amp;VLOOKUP(B503,Лист1!$A$2:$M$63190,10,0),"")</f>
        <v>#N/A</v>
      </c>
    </row>
    <row r="504" spans="1:5" x14ac:dyDescent="0.2">
      <c r="A504" s="1"/>
      <c r="B504">
        <v>2014</v>
      </c>
      <c r="C504" t="s">
        <v>337</v>
      </c>
      <c r="D504" s="11" t="e">
        <f>VLOOKUP(B504,Лист1!$A$2:$M$63190,7,0)</f>
        <v>#N/A</v>
      </c>
      <c r="E504" s="12" t="e">
        <f>VLOOKUP(B504,Лист1!$A$2:$M$63190,9,0)&amp;IF((VLOOKUP(B504,Лист1!$A$2:$M$63190,10,0))&lt;&gt;0,"/"&amp;VLOOKUP(B504,Лист1!$A$2:$M$63190,10,0),"")</f>
        <v>#N/A</v>
      </c>
    </row>
    <row r="505" spans="1:5" x14ac:dyDescent="0.2">
      <c r="A505" s="1">
        <v>6</v>
      </c>
      <c r="B505">
        <v>2544</v>
      </c>
      <c r="C505" t="s">
        <v>338</v>
      </c>
      <c r="D505" s="11" t="e">
        <f>VLOOKUP(B505,Лист1!$A$2:$M$63190,7,0)</f>
        <v>#N/A</v>
      </c>
      <c r="E505" s="12" t="e">
        <f>VLOOKUP(B505,Лист1!$A$2:$M$63190,9,0)&amp;IF((VLOOKUP(B505,Лист1!$A$2:$M$63190,10,0))&lt;&gt;0,"/"&amp;VLOOKUP(B505,Лист1!$A$2:$M$63190,10,0),"")</f>
        <v>#N/A</v>
      </c>
    </row>
    <row r="506" spans="1:5" x14ac:dyDescent="0.2">
      <c r="A506" s="1"/>
      <c r="B506">
        <v>2572</v>
      </c>
      <c r="C506" t="s">
        <v>339</v>
      </c>
      <c r="D506" s="11" t="e">
        <f>VLOOKUP(B506,Лист1!$A$2:$M$63190,7,0)</f>
        <v>#N/A</v>
      </c>
      <c r="E506" s="12" t="e">
        <f>VLOOKUP(B506,Лист1!$A$2:$M$63190,9,0)&amp;IF((VLOOKUP(B506,Лист1!$A$2:$M$63190,10,0))&lt;&gt;0,"/"&amp;VLOOKUP(B506,Лист1!$A$2:$M$63190,10,0),"")</f>
        <v>#N/A</v>
      </c>
    </row>
    <row r="507" spans="1:5" ht="15.6" customHeight="1" x14ac:dyDescent="0.2">
      <c r="A507" s="6" t="s">
        <v>340</v>
      </c>
      <c r="B507" s="7">
        <v>0.70138888888888884</v>
      </c>
      <c r="C507" s="8" t="s">
        <v>269</v>
      </c>
      <c r="D507" s="98" t="s">
        <v>287</v>
      </c>
      <c r="E507" s="98"/>
    </row>
    <row r="508" spans="1:5" x14ac:dyDescent="0.2">
      <c r="A508" s="9" t="s">
        <v>301</v>
      </c>
      <c r="B508" s="8" t="s">
        <v>176</v>
      </c>
      <c r="C508" s="8"/>
      <c r="D508" s="98"/>
      <c r="E508" s="98"/>
    </row>
    <row r="509" spans="1:5" x14ac:dyDescent="0.2">
      <c r="A509" s="1">
        <v>1</v>
      </c>
      <c r="B509">
        <v>1929</v>
      </c>
      <c r="C509" s="10" t="e">
        <f>VLOOKUP(B509,Лист1!$A$2:$M$63190,2,0)&amp;" "&amp;VLOOKUP(B509,Лист1!$A$2:$M$63190,3,0)</f>
        <v>#N/A</v>
      </c>
      <c r="D509" s="11" t="e">
        <f>VLOOKUP(B509,Лист1!$A$2:$M$63190,7,0)</f>
        <v>#N/A</v>
      </c>
      <c r="E509" s="12" t="e">
        <f>VLOOKUP(B509,Лист1!$A$2:$M$63190,9,0)&amp;IF((VLOOKUP(B509,Лист1!$A$2:$M$63190,10,0))&lt;&gt;0,"/"&amp;VLOOKUP(B509,Лист1!$A$2:$M$63190,10,0),"")</f>
        <v>#N/A</v>
      </c>
    </row>
    <row r="510" spans="1:5" x14ac:dyDescent="0.2">
      <c r="A510" s="1"/>
      <c r="B510">
        <v>2888</v>
      </c>
      <c r="C510" s="10" t="e">
        <f>VLOOKUP(B510,Лист1!$A$2:$M$63190,2,0)&amp;" "&amp;VLOOKUP(B510,Лист1!$A$2:$M$63190,3,0)</f>
        <v>#N/A</v>
      </c>
      <c r="D510" s="11" t="e">
        <f>VLOOKUP(B510,Лист1!$A$2:$M$63190,7,0)</f>
        <v>#N/A</v>
      </c>
      <c r="E510" s="12" t="e">
        <f>VLOOKUP(B510,Лист1!$A$2:$M$63190,9,0)&amp;IF((VLOOKUP(B510,Лист1!$A$2:$M$63190,10,0))&lt;&gt;0,"/"&amp;VLOOKUP(B510,Лист1!$A$2:$M$63190,10,0),"")</f>
        <v>#N/A</v>
      </c>
    </row>
    <row r="511" spans="1:5" x14ac:dyDescent="0.2">
      <c r="A511" s="1">
        <v>2</v>
      </c>
      <c r="B511">
        <v>2692</v>
      </c>
      <c r="C511" s="10" t="e">
        <f>VLOOKUP(B511,Лист1!$A$2:$M$63190,2,0)&amp;" "&amp;VLOOKUP(B511,Лист1!$A$2:$M$63190,3,0)</f>
        <v>#N/A</v>
      </c>
      <c r="D511" s="11" t="e">
        <f>VLOOKUP(B511,Лист1!$A$2:$M$63190,7,0)</f>
        <v>#N/A</v>
      </c>
      <c r="E511" s="12" t="e">
        <f>VLOOKUP(B511,Лист1!$A$2:$M$63190,9,0)&amp;IF((VLOOKUP(B511,Лист1!$A$2:$M$63190,10,0))&lt;&gt;0,"/"&amp;VLOOKUP(B511,Лист1!$A$2:$M$63190,10,0),"")</f>
        <v>#N/A</v>
      </c>
    </row>
    <row r="512" spans="1:5" x14ac:dyDescent="0.2">
      <c r="A512" s="1"/>
      <c r="B512">
        <v>682</v>
      </c>
      <c r="C512" s="10" t="e">
        <f>VLOOKUP(B512,Лист1!$A$2:$M$63190,2,0)&amp;" "&amp;VLOOKUP(B512,Лист1!$A$2:$M$63190,3,0)</f>
        <v>#N/A</v>
      </c>
      <c r="D512" s="11" t="e">
        <f>VLOOKUP(B512,Лист1!$A$2:$M$63190,7,0)</f>
        <v>#N/A</v>
      </c>
      <c r="E512" s="12" t="e">
        <f>VLOOKUP(B512,Лист1!$A$2:$M$63190,9,0)&amp;IF((VLOOKUP(B512,Лист1!$A$2:$M$63190,10,0))&lt;&gt;0,"/"&amp;VLOOKUP(B512,Лист1!$A$2:$M$63190,10,0),"")</f>
        <v>#N/A</v>
      </c>
    </row>
    <row r="513" spans="1:5" x14ac:dyDescent="0.2">
      <c r="A513" s="1">
        <v>3</v>
      </c>
      <c r="B513">
        <v>2580</v>
      </c>
      <c r="C513" s="10" t="e">
        <f>VLOOKUP(B513,Лист1!$A$2:$M$63190,2,0)&amp;" "&amp;VLOOKUP(B513,Лист1!$A$2:$M$63190,3,0)</f>
        <v>#N/A</v>
      </c>
      <c r="D513" s="11" t="e">
        <f>VLOOKUP(B513,Лист1!$A$2:$M$63190,7,0)</f>
        <v>#N/A</v>
      </c>
      <c r="E513" s="12" t="e">
        <f>VLOOKUP(B513,Лист1!$A$2:$M$63190,9,0)&amp;IF((VLOOKUP(B513,Лист1!$A$2:$M$63190,10,0))&lt;&gt;0,"/"&amp;VLOOKUP(B513,Лист1!$A$2:$M$63190,10,0),"")</f>
        <v>#N/A</v>
      </c>
    </row>
    <row r="514" spans="1:5" x14ac:dyDescent="0.2">
      <c r="A514" s="1"/>
      <c r="B514">
        <v>3715</v>
      </c>
      <c r="C514" s="10" t="e">
        <f>VLOOKUP(B514,Лист1!$A$2:$M$63190,2,0)&amp;" "&amp;VLOOKUP(B514,Лист1!$A$2:$M$63190,3,0)</f>
        <v>#N/A</v>
      </c>
      <c r="D514" s="11" t="e">
        <f>VLOOKUP(B514,Лист1!$A$2:$M$63190,7,0)</f>
        <v>#N/A</v>
      </c>
      <c r="E514" s="12" t="e">
        <f>VLOOKUP(B514,Лист1!$A$2:$M$63190,9,0)&amp;IF((VLOOKUP(B514,Лист1!$A$2:$M$63190,10,0))&lt;&gt;0,"/"&amp;VLOOKUP(B514,Лист1!$A$2:$M$63190,10,0),"")</f>
        <v>#N/A</v>
      </c>
    </row>
    <row r="515" spans="1:5" x14ac:dyDescent="0.2">
      <c r="A515" s="1">
        <v>4</v>
      </c>
      <c r="B515">
        <v>3135</v>
      </c>
      <c r="C515" s="10" t="e">
        <f>VLOOKUP(B515,Лист1!$A$2:$M$63190,2,0)&amp;" "&amp;VLOOKUP(B515,Лист1!$A$2:$M$63190,3,0)</f>
        <v>#N/A</v>
      </c>
      <c r="D515" s="11" t="e">
        <f>VLOOKUP(B515,Лист1!$A$2:$M$63190,7,0)</f>
        <v>#N/A</v>
      </c>
      <c r="E515" s="12" t="e">
        <f>VLOOKUP(B515,Лист1!$A$2:$M$63190,9,0)&amp;IF((VLOOKUP(B515,Лист1!$A$2:$M$63190,10,0))&lt;&gt;0,"/"&amp;VLOOKUP(B515,Лист1!$A$2:$M$63190,10,0),"")</f>
        <v>#N/A</v>
      </c>
    </row>
    <row r="516" spans="1:5" x14ac:dyDescent="0.2">
      <c r="A516" s="1"/>
      <c r="B516">
        <v>2589</v>
      </c>
      <c r="C516" s="10" t="e">
        <f>VLOOKUP(B516,Лист1!$A$2:$M$63190,2,0)&amp;" "&amp;VLOOKUP(B516,Лист1!$A$2:$M$63190,3,0)</f>
        <v>#N/A</v>
      </c>
      <c r="D516" s="11" t="e">
        <f>VLOOKUP(B516,Лист1!$A$2:$M$63190,7,0)</f>
        <v>#N/A</v>
      </c>
      <c r="E516" s="12" t="e">
        <f>VLOOKUP(B516,Лист1!$A$2:$M$63190,9,0)&amp;IF((VLOOKUP(B516,Лист1!$A$2:$M$63190,10,0))&lt;&gt;0,"/"&amp;VLOOKUP(B516,Лист1!$A$2:$M$63190,10,0),"")</f>
        <v>#N/A</v>
      </c>
    </row>
    <row r="517" spans="1:5" x14ac:dyDescent="0.2">
      <c r="A517" s="1">
        <v>5</v>
      </c>
      <c r="B517">
        <v>674</v>
      </c>
      <c r="C517" s="10" t="e">
        <f>VLOOKUP(B517,Лист1!$A$2:$M$63190,2,0)&amp;" "&amp;VLOOKUP(B517,Лист1!$A$2:$M$63190,3,0)</f>
        <v>#N/A</v>
      </c>
      <c r="D517" s="11" t="e">
        <f>VLOOKUP(B517,Лист1!$A$2:$M$63190,7,0)</f>
        <v>#N/A</v>
      </c>
      <c r="E517" s="12" t="e">
        <f>VLOOKUP(B517,Лист1!$A$2:$M$63190,9,0)&amp;IF((VLOOKUP(B517,Лист1!$A$2:$M$63190,10,0))&lt;&gt;0,"/"&amp;VLOOKUP(B517,Лист1!$A$2:$M$63190,10,0),"")</f>
        <v>#N/A</v>
      </c>
    </row>
    <row r="518" spans="1:5" x14ac:dyDescent="0.2">
      <c r="A518" s="1"/>
      <c r="B518">
        <v>479</v>
      </c>
      <c r="C518" s="10" t="e">
        <f>VLOOKUP(B518,Лист1!$A$2:$M$63190,2,0)&amp;" "&amp;VLOOKUP(B518,Лист1!$A$2:$M$63190,3,0)</f>
        <v>#N/A</v>
      </c>
      <c r="D518" s="11" t="e">
        <f>VLOOKUP(B518,Лист1!$A$2:$M$63190,7,0)</f>
        <v>#N/A</v>
      </c>
      <c r="E518" s="12" t="e">
        <f>VLOOKUP(B518,Лист1!$A$2:$M$63190,9,0)&amp;IF((VLOOKUP(B518,Лист1!$A$2:$M$63190,10,0))&lt;&gt;0,"/"&amp;VLOOKUP(B518,Лист1!$A$2:$M$63190,10,0),"")</f>
        <v>#N/A</v>
      </c>
    </row>
    <row r="519" spans="1:5" x14ac:dyDescent="0.2">
      <c r="A519" s="1">
        <v>6</v>
      </c>
      <c r="B519">
        <v>1985</v>
      </c>
      <c r="C519" s="10" t="e">
        <f>VLOOKUP(B519,Лист1!$A$2:$M$63190,2,0)&amp;" "&amp;VLOOKUP(B519,Лист1!$A$2:$M$63190,3,0)</f>
        <v>#N/A</v>
      </c>
      <c r="D519" s="11" t="e">
        <f>VLOOKUP(B519,Лист1!$A$2:$M$63190,7,0)</f>
        <v>#N/A</v>
      </c>
      <c r="E519" s="12" t="e">
        <f>VLOOKUP(B519,Лист1!$A$2:$M$63190,9,0)&amp;IF((VLOOKUP(B519,Лист1!$A$2:$M$63190,10,0))&lt;&gt;0,"/"&amp;VLOOKUP(B519,Лист1!$A$2:$M$63190,10,0),"")</f>
        <v>#N/A</v>
      </c>
    </row>
    <row r="520" spans="1:5" x14ac:dyDescent="0.2">
      <c r="A520" s="1"/>
      <c r="B520">
        <v>2506</v>
      </c>
      <c r="C520" s="10" t="e">
        <f>VLOOKUP(B520,Лист1!$A$2:$M$63190,2,0)&amp;" "&amp;VLOOKUP(B520,Лист1!$A$2:$M$63190,3,0)</f>
        <v>#N/A</v>
      </c>
      <c r="D520" s="11" t="e">
        <f>VLOOKUP(B520,Лист1!$A$2:$M$63190,7,0)</f>
        <v>#N/A</v>
      </c>
      <c r="E520" s="12" t="e">
        <f>VLOOKUP(B520,Лист1!$A$2:$M$63190,9,0)&amp;IF((VLOOKUP(B520,Лист1!$A$2:$M$63190,10,0))&lt;&gt;0,"/"&amp;VLOOKUP(B520,Лист1!$A$2:$M$63190,10,0),"")</f>
        <v>#N/A</v>
      </c>
    </row>
    <row r="521" spans="1:5" x14ac:dyDescent="0.2">
      <c r="A521" s="1">
        <v>7</v>
      </c>
      <c r="B521">
        <v>529</v>
      </c>
      <c r="C521" s="10" t="e">
        <f>VLOOKUP(B521,Лист1!$A$2:$M$63190,2,0)&amp;" "&amp;VLOOKUP(B521,Лист1!$A$2:$M$63190,3,0)</f>
        <v>#N/A</v>
      </c>
      <c r="D521" s="11" t="e">
        <f>VLOOKUP(B521,Лист1!$A$2:$M$63190,7,0)</f>
        <v>#N/A</v>
      </c>
      <c r="E521" s="12" t="e">
        <f>VLOOKUP(B521,Лист1!$A$2:$M$63190,9,0)&amp;IF((VLOOKUP(B521,Лист1!$A$2:$M$63190,10,0))&lt;&gt;0,"/"&amp;VLOOKUP(B521,Лист1!$A$2:$M$63190,10,0),"")</f>
        <v>#N/A</v>
      </c>
    </row>
    <row r="522" spans="1:5" x14ac:dyDescent="0.2">
      <c r="A522" s="1"/>
      <c r="B522">
        <v>506</v>
      </c>
      <c r="C522" s="10" t="e">
        <f>VLOOKUP(B522,Лист1!$A$2:$M$63190,2,0)&amp;" "&amp;VLOOKUP(B522,Лист1!$A$2:$M$63190,3,0)</f>
        <v>#N/A</v>
      </c>
      <c r="D522" s="11" t="e">
        <f>VLOOKUP(B522,Лист1!$A$2:$M$63190,7,0)</f>
        <v>#N/A</v>
      </c>
      <c r="E522" s="12" t="e">
        <f>VLOOKUP(B522,Лист1!$A$2:$M$63190,9,0)&amp;IF((VLOOKUP(B522,Лист1!$A$2:$M$63190,10,0))&lt;&gt;0,"/"&amp;VLOOKUP(B522,Лист1!$A$2:$M$63190,10,0),"")</f>
        <v>#N/A</v>
      </c>
    </row>
    <row r="523" spans="1:5" x14ac:dyDescent="0.2">
      <c r="A523" s="1">
        <v>8</v>
      </c>
      <c r="B523">
        <v>4200</v>
      </c>
      <c r="C523" s="10" t="e">
        <f>VLOOKUP(B523,Лист1!$A$2:$M$63190,2,0)&amp;" "&amp;VLOOKUP(B523,Лист1!$A$2:$M$63190,3,0)</f>
        <v>#N/A</v>
      </c>
      <c r="D523" s="11" t="e">
        <f>VLOOKUP(B523,Лист1!$A$2:$M$63190,7,0)</f>
        <v>#N/A</v>
      </c>
      <c r="E523" s="12" t="e">
        <f>VLOOKUP(B523,Лист1!$A$2:$M$63190,9,0)&amp;IF((VLOOKUP(B523,Лист1!$A$2:$M$63190,10,0))&lt;&gt;0,"/"&amp;VLOOKUP(B523,Лист1!$A$2:$M$63190,10,0),"")</f>
        <v>#N/A</v>
      </c>
    </row>
    <row r="524" spans="1:5" x14ac:dyDescent="0.2">
      <c r="A524" s="1"/>
      <c r="B524">
        <v>3456</v>
      </c>
      <c r="C524" s="10" t="e">
        <f>VLOOKUP(B524,Лист1!$A$2:$M$63190,2,0)&amp;" "&amp;VLOOKUP(B524,Лист1!$A$2:$M$63190,3,0)</f>
        <v>#N/A</v>
      </c>
      <c r="D524" s="11" t="e">
        <f>VLOOKUP(B524,Лист1!$A$2:$M$63190,7,0)</f>
        <v>#N/A</v>
      </c>
      <c r="E524" s="12" t="e">
        <f>VLOOKUP(B524,Лист1!$A$2:$M$63190,9,0)&amp;IF((VLOOKUP(B524,Лист1!$A$2:$M$63190,10,0))&lt;&gt;0,"/"&amp;VLOOKUP(B524,Лист1!$A$2:$M$63190,10,0),"")</f>
        <v>#N/A</v>
      </c>
    </row>
    <row r="525" spans="1:5" x14ac:dyDescent="0.2">
      <c r="A525" s="1">
        <v>9</v>
      </c>
      <c r="C525" s="10"/>
      <c r="D525" s="11"/>
      <c r="E525" s="12"/>
    </row>
    <row r="526" spans="1:5" x14ac:dyDescent="0.2">
      <c r="A526" s="1"/>
      <c r="C526" s="10"/>
      <c r="D526" s="11"/>
      <c r="E526" s="12"/>
    </row>
    <row r="527" spans="1:5" x14ac:dyDescent="0.2">
      <c r="A527" s="6" t="s">
        <v>341</v>
      </c>
      <c r="B527" s="7">
        <v>0.70486111111111116</v>
      </c>
      <c r="C527" s="8" t="s">
        <v>272</v>
      </c>
      <c r="D527" s="98"/>
      <c r="E527" s="98"/>
    </row>
    <row r="528" spans="1:5" x14ac:dyDescent="0.2">
      <c r="A528" s="9" t="s">
        <v>301</v>
      </c>
      <c r="B528" s="8" t="s">
        <v>176</v>
      </c>
      <c r="C528" s="8"/>
      <c r="D528" s="98"/>
      <c r="E528" s="98"/>
    </row>
    <row r="529" spans="1:5" x14ac:dyDescent="0.2">
      <c r="A529" s="1">
        <v>1</v>
      </c>
      <c r="C529" s="10"/>
      <c r="D529" s="11"/>
      <c r="E529" s="12"/>
    </row>
    <row r="530" spans="1:5" x14ac:dyDescent="0.2">
      <c r="A530" s="1"/>
      <c r="C530" s="10"/>
      <c r="D530" s="11"/>
      <c r="E530" s="12"/>
    </row>
    <row r="531" spans="1:5" x14ac:dyDescent="0.2">
      <c r="A531" s="1">
        <v>2</v>
      </c>
      <c r="B531">
        <v>2544</v>
      </c>
      <c r="C531" s="10" t="e">
        <f>VLOOKUP(B531,Лист1!$A$2:$M$63190,2,0)&amp;" "&amp;VLOOKUP(B531,Лист1!$A$2:$M$63190,3,0)</f>
        <v>#N/A</v>
      </c>
      <c r="D531" s="11" t="e">
        <f>VLOOKUP(B531,Лист1!$A$2:$M$63190,7,0)</f>
        <v>#N/A</v>
      </c>
      <c r="E531" s="12" t="e">
        <f>VLOOKUP(B531,Лист1!$A$2:$M$63190,9,0)&amp;IF((VLOOKUP(B531,Лист1!$A$2:$M$63190,10,0))&lt;&gt;0,"/"&amp;VLOOKUP(B531,Лист1!$A$2:$M$63190,10,0),"")</f>
        <v>#N/A</v>
      </c>
    </row>
    <row r="532" spans="1:5" x14ac:dyDescent="0.2">
      <c r="A532" s="1"/>
      <c r="B532">
        <v>2572</v>
      </c>
      <c r="C532" s="10" t="e">
        <f>VLOOKUP(B532,Лист1!$A$2:$M$63190,2,0)&amp;" "&amp;VLOOKUP(B532,Лист1!$A$2:$M$63190,3,0)</f>
        <v>#N/A</v>
      </c>
      <c r="D532" s="11" t="e">
        <f>VLOOKUP(B532,Лист1!$A$2:$M$63190,7,0)</f>
        <v>#N/A</v>
      </c>
      <c r="E532" s="12" t="e">
        <f>VLOOKUP(B532,Лист1!$A$2:$M$63190,9,0)&amp;IF((VLOOKUP(B532,Лист1!$A$2:$M$63190,10,0))&lt;&gt;0,"/"&amp;VLOOKUP(B532,Лист1!$A$2:$M$63190,10,0),"")</f>
        <v>#N/A</v>
      </c>
    </row>
    <row r="533" spans="1:5" x14ac:dyDescent="0.2">
      <c r="A533" s="1">
        <v>3</v>
      </c>
      <c r="B533">
        <v>1872</v>
      </c>
      <c r="C533" s="10" t="e">
        <f>VLOOKUP(B533,Лист1!$A$2:$M$63190,2,0)&amp;" "&amp;VLOOKUP(B533,Лист1!$A$2:$M$63190,3,0)</f>
        <v>#N/A</v>
      </c>
      <c r="D533" s="11" t="e">
        <f>VLOOKUP(B533,Лист1!$A$2:$M$63190,7,0)</f>
        <v>#N/A</v>
      </c>
      <c r="E533" s="12" t="e">
        <f>VLOOKUP(B533,Лист1!$A$2:$M$63190,9,0)&amp;IF((VLOOKUP(B533,Лист1!$A$2:$M$63190,10,0))&lt;&gt;0,"/"&amp;VLOOKUP(B533,Лист1!$A$2:$M$63190,10,0),"")</f>
        <v>#N/A</v>
      </c>
    </row>
    <row r="534" spans="1:5" x14ac:dyDescent="0.2">
      <c r="A534" s="1"/>
      <c r="B534">
        <v>2043</v>
      </c>
      <c r="C534" s="10" t="e">
        <f>VLOOKUP(B534,Лист1!$A$2:$M$63190,2,0)&amp;" "&amp;VLOOKUP(B534,Лист1!$A$2:$M$63190,3,0)</f>
        <v>#N/A</v>
      </c>
      <c r="D534" s="11" t="e">
        <f>VLOOKUP(B534,Лист1!$A$2:$M$63190,7,0)</f>
        <v>#N/A</v>
      </c>
      <c r="E534" s="12" t="e">
        <f>VLOOKUP(B534,Лист1!$A$2:$M$63190,9,0)&amp;IF((VLOOKUP(B534,Лист1!$A$2:$M$63190,10,0))&lt;&gt;0,"/"&amp;VLOOKUP(B534,Лист1!$A$2:$M$63190,10,0),"")</f>
        <v>#N/A</v>
      </c>
    </row>
    <row r="535" spans="1:5" x14ac:dyDescent="0.2">
      <c r="A535" s="1">
        <v>4</v>
      </c>
      <c r="B535">
        <v>1301</v>
      </c>
      <c r="C535" s="10" t="e">
        <f>VLOOKUP(B535,Лист1!$A$2:$M$63190,2,0)&amp;" "&amp;VLOOKUP(B535,Лист1!$A$2:$M$63190,3,0)</f>
        <v>#N/A</v>
      </c>
      <c r="D535" s="11" t="e">
        <f>VLOOKUP(B535,Лист1!$A$2:$M$63190,7,0)</f>
        <v>#N/A</v>
      </c>
      <c r="E535" s="12" t="e">
        <f>VLOOKUP(B535,Лист1!$A$2:$M$63190,9,0)&amp;IF((VLOOKUP(B535,Лист1!$A$2:$M$63190,10,0))&lt;&gt;0,"/"&amp;VLOOKUP(B535,Лист1!$A$2:$M$63190,10,0),"")</f>
        <v>#N/A</v>
      </c>
    </row>
    <row r="536" spans="1:5" x14ac:dyDescent="0.2">
      <c r="A536" s="1"/>
      <c r="B536">
        <v>2014</v>
      </c>
      <c r="C536" s="10" t="e">
        <f>VLOOKUP(B536,Лист1!$A$2:$M$63190,2,0)&amp;" "&amp;VLOOKUP(B536,Лист1!$A$2:$M$63190,3,0)</f>
        <v>#N/A</v>
      </c>
      <c r="D536" s="11" t="e">
        <f>VLOOKUP(B536,Лист1!$A$2:$M$63190,7,0)</f>
        <v>#N/A</v>
      </c>
      <c r="E536" s="12" t="e">
        <f>VLOOKUP(B536,Лист1!$A$2:$M$63190,9,0)&amp;IF((VLOOKUP(B536,Лист1!$A$2:$M$63190,10,0))&lt;&gt;0,"/"&amp;VLOOKUP(B536,Лист1!$A$2:$M$63190,10,0),"")</f>
        <v>#N/A</v>
      </c>
    </row>
    <row r="537" spans="1:5" x14ac:dyDescent="0.2">
      <c r="A537" s="1">
        <v>5</v>
      </c>
      <c r="B537">
        <v>2360</v>
      </c>
      <c r="C537" s="10" t="e">
        <f>VLOOKUP(B537,Лист1!$A$2:$M$63190,2,0)&amp;" "&amp;VLOOKUP(B537,Лист1!$A$2:$M$63190,3,0)</f>
        <v>#N/A</v>
      </c>
      <c r="D537" s="11" t="e">
        <f>VLOOKUP(B537,Лист1!$A$2:$M$63190,7,0)</f>
        <v>#N/A</v>
      </c>
      <c r="E537" s="12" t="e">
        <f>VLOOKUP(B537,Лист1!$A$2:$M$63190,9,0)&amp;IF((VLOOKUP(B537,Лист1!$A$2:$M$63190,10,0))&lt;&gt;0,"/"&amp;VLOOKUP(B537,Лист1!$A$2:$M$63190,10,0),"")</f>
        <v>#N/A</v>
      </c>
    </row>
    <row r="538" spans="1:5" x14ac:dyDescent="0.2">
      <c r="A538" s="1"/>
      <c r="B538">
        <v>2000</v>
      </c>
      <c r="C538" s="10" t="e">
        <f>VLOOKUP(B538,Лист1!$A$2:$M$63190,2,0)&amp;" "&amp;VLOOKUP(B538,Лист1!$A$2:$M$63190,3,0)</f>
        <v>#N/A</v>
      </c>
      <c r="D538" s="11" t="e">
        <f>VLOOKUP(B538,Лист1!$A$2:$M$63190,7,0)</f>
        <v>#N/A</v>
      </c>
      <c r="E538" s="12" t="e">
        <f>VLOOKUP(B538,Лист1!$A$2:$M$63190,9,0)&amp;IF((VLOOKUP(B538,Лист1!$A$2:$M$63190,10,0))&lt;&gt;0,"/"&amp;VLOOKUP(B538,Лист1!$A$2:$M$63190,10,0),"")</f>
        <v>#N/A</v>
      </c>
    </row>
    <row r="539" spans="1:5" x14ac:dyDescent="0.2">
      <c r="A539" s="1">
        <v>6</v>
      </c>
      <c r="B539">
        <v>1251</v>
      </c>
      <c r="C539" s="10" t="e">
        <f>VLOOKUP(B539,Лист1!$A$2:$M$63190,2,0)&amp;" "&amp;VLOOKUP(B539,Лист1!$A$2:$M$63190,3,0)</f>
        <v>#N/A</v>
      </c>
      <c r="D539" s="11" t="e">
        <f>VLOOKUP(B539,Лист1!$A$2:$M$63190,7,0)</f>
        <v>#N/A</v>
      </c>
      <c r="E539" s="12" t="e">
        <f>VLOOKUP(B539,Лист1!$A$2:$M$63190,9,0)&amp;IF((VLOOKUP(B539,Лист1!$A$2:$M$63190,10,0))&lt;&gt;0,"/"&amp;VLOOKUP(B539,Лист1!$A$2:$M$63190,10,0),"")</f>
        <v>#N/A</v>
      </c>
    </row>
    <row r="540" spans="1:5" x14ac:dyDescent="0.2">
      <c r="A540" s="1"/>
      <c r="B540">
        <v>1803</v>
      </c>
      <c r="C540" s="10" t="e">
        <f>VLOOKUP(B540,Лист1!$A$2:$M$63190,2,0)&amp;" "&amp;VLOOKUP(B540,Лист1!$A$2:$M$63190,3,0)</f>
        <v>#N/A</v>
      </c>
      <c r="D540" s="11" t="e">
        <f>VLOOKUP(B540,Лист1!$A$2:$M$63190,7,0)</f>
        <v>#N/A</v>
      </c>
      <c r="E540" s="12" t="e">
        <f>VLOOKUP(B540,Лист1!$A$2:$M$63190,9,0)&amp;IF((VLOOKUP(B540,Лист1!$A$2:$M$63190,10,0))&lt;&gt;0,"/"&amp;VLOOKUP(B540,Лист1!$A$2:$M$63190,10,0),"")</f>
        <v>#N/A</v>
      </c>
    </row>
    <row r="541" spans="1:5" x14ac:dyDescent="0.2">
      <c r="A541" s="1">
        <v>7</v>
      </c>
      <c r="B541">
        <v>924</v>
      </c>
      <c r="C541" s="10" t="e">
        <f>VLOOKUP(B541,Лист1!$A$2:$M$63190,2,0)&amp;" "&amp;VLOOKUP(B541,Лист1!$A$2:$M$63190,3,0)</f>
        <v>#N/A</v>
      </c>
      <c r="D541" s="11" t="e">
        <f>VLOOKUP(B541,Лист1!$A$2:$M$63190,7,0)</f>
        <v>#N/A</v>
      </c>
      <c r="E541" s="12" t="e">
        <f>VLOOKUP(B541,Лист1!$A$2:$M$63190,9,0)&amp;IF((VLOOKUP(B541,Лист1!$A$2:$M$63190,10,0))&lt;&gt;0,"/"&amp;VLOOKUP(B541,Лист1!$A$2:$M$63190,10,0),"")</f>
        <v>#N/A</v>
      </c>
    </row>
    <row r="542" spans="1:5" x14ac:dyDescent="0.2">
      <c r="A542" s="1"/>
      <c r="B542">
        <v>2786</v>
      </c>
      <c r="C542" s="10" t="e">
        <f>VLOOKUP(B542,Лист1!$A$2:$M$63190,2,0)&amp;" "&amp;VLOOKUP(B542,Лист1!$A$2:$M$63190,3,0)</f>
        <v>#N/A</v>
      </c>
      <c r="D542" s="11" t="e">
        <f>VLOOKUP(B542,Лист1!$A$2:$M$63190,7,0)</f>
        <v>#N/A</v>
      </c>
      <c r="E542" s="12" t="e">
        <f>VLOOKUP(B542,Лист1!$A$2:$M$63190,9,0)&amp;IF((VLOOKUP(B542,Лист1!$A$2:$M$63190,10,0))&lt;&gt;0,"/"&amp;VLOOKUP(B542,Лист1!$A$2:$M$63190,10,0),"")</f>
        <v>#N/A</v>
      </c>
    </row>
    <row r="543" spans="1:5" x14ac:dyDescent="0.2">
      <c r="A543" s="1">
        <v>8</v>
      </c>
      <c r="B543">
        <v>3455</v>
      </c>
      <c r="C543" s="10" t="e">
        <f>VLOOKUP(B543,Лист1!$A$2:$M$63190,2,0)&amp;" "&amp;VLOOKUP(B543,Лист1!$A$2:$M$63190,3,0)</f>
        <v>#N/A</v>
      </c>
      <c r="D543" s="11" t="e">
        <f>VLOOKUP(B543,Лист1!$A$2:$M$63190,7,0)</f>
        <v>#N/A</v>
      </c>
      <c r="E543" s="12" t="e">
        <f>VLOOKUP(B543,Лист1!$A$2:$M$63190,9,0)&amp;IF((VLOOKUP(B543,Лист1!$A$2:$M$63190,10,0))&lt;&gt;0,"/"&amp;VLOOKUP(B543,Лист1!$A$2:$M$63190,10,0),"")</f>
        <v>#N/A</v>
      </c>
    </row>
    <row r="544" spans="1:5" x14ac:dyDescent="0.2">
      <c r="A544" s="1"/>
      <c r="B544">
        <v>4201</v>
      </c>
      <c r="C544" s="10" t="e">
        <f>VLOOKUP(B544,Лист1!$A$2:$M$63190,2,0)&amp;" "&amp;VLOOKUP(B544,Лист1!$A$2:$M$63190,3,0)</f>
        <v>#N/A</v>
      </c>
      <c r="D544" s="11" t="e">
        <f>VLOOKUP(B544,Лист1!$A$2:$M$63190,7,0)</f>
        <v>#N/A</v>
      </c>
      <c r="E544" s="12" t="e">
        <f>VLOOKUP(B544,Лист1!$A$2:$M$63190,9,0)&amp;IF((VLOOKUP(B544,Лист1!$A$2:$M$63190,10,0))&lt;&gt;0,"/"&amp;VLOOKUP(B544,Лист1!$A$2:$M$63190,10,0),"")</f>
        <v>#N/A</v>
      </c>
    </row>
    <row r="545" spans="1:5" x14ac:dyDescent="0.2">
      <c r="A545" s="1">
        <v>9</v>
      </c>
      <c r="C545" s="10"/>
      <c r="D545" s="11"/>
      <c r="E545" s="12"/>
    </row>
    <row r="546" spans="1:5" x14ac:dyDescent="0.2">
      <c r="A546" s="1"/>
      <c r="C546" s="10"/>
      <c r="D546" s="11"/>
      <c r="E546" s="12"/>
    </row>
    <row r="547" spans="1:5" x14ac:dyDescent="0.2">
      <c r="A547" s="1"/>
      <c r="B547" s="12"/>
      <c r="C547" s="10"/>
      <c r="D547" s="11"/>
      <c r="E547" s="12"/>
    </row>
    <row r="548" spans="1:5" x14ac:dyDescent="0.2">
      <c r="A548" s="1"/>
      <c r="B548" s="12"/>
      <c r="C548" s="10"/>
      <c r="D548" s="11"/>
      <c r="E548" s="12"/>
    </row>
    <row r="549" spans="1:5" x14ac:dyDescent="0.2">
      <c r="A549" s="1"/>
      <c r="B549" s="12"/>
      <c r="C549" s="10"/>
      <c r="D549" s="11"/>
      <c r="E549" s="12"/>
    </row>
    <row r="550" spans="1:5" x14ac:dyDescent="0.2">
      <c r="A550" s="1"/>
      <c r="B550" s="12"/>
      <c r="C550" s="10"/>
      <c r="D550" s="11"/>
      <c r="E550" s="12"/>
    </row>
    <row r="551" spans="1:5" x14ac:dyDescent="0.2">
      <c r="A551" s="1"/>
      <c r="B551" s="12"/>
      <c r="C551" s="10"/>
      <c r="D551" s="11"/>
      <c r="E551" s="12"/>
    </row>
    <row r="552" spans="1:5" x14ac:dyDescent="0.2">
      <c r="A552" s="1"/>
      <c r="B552" s="12"/>
      <c r="C552" s="10"/>
      <c r="D552" s="11"/>
      <c r="E552" s="12"/>
    </row>
    <row r="553" spans="1:5" ht="15.6" customHeight="1" x14ac:dyDescent="0.2">
      <c r="A553" s="6" t="s">
        <v>342</v>
      </c>
      <c r="B553" s="7">
        <v>0.72916666666666663</v>
      </c>
      <c r="C553" s="8" t="s">
        <v>343</v>
      </c>
      <c r="D553" s="97" t="s">
        <v>10</v>
      </c>
      <c r="E553" s="97"/>
    </row>
    <row r="554" spans="1:5" x14ac:dyDescent="0.2">
      <c r="A554" s="1">
        <v>1</v>
      </c>
      <c r="B554">
        <v>1458</v>
      </c>
      <c r="C554" t="e">
        <f>VLOOKUP(B554,Лист1!$A$2:$M$63190,2,0)&amp;" "&amp;VLOOKUP(B554,Лист1!$A$2:$M$63190,3,0)</f>
        <v>#N/A</v>
      </c>
      <c r="D554" s="11" t="e">
        <f>VLOOKUP(B554,Лист1!$A$2:$M$63190,7,0)</f>
        <v>#N/A</v>
      </c>
      <c r="E554" s="12" t="e">
        <f>VLOOKUP(B554,Лист1!$A$2:$M$63190,9,0)&amp;IF((VLOOKUP(B554,Лист1!$A$2:$M$63190,10,0))&lt;&gt;0,"/"&amp;VLOOKUP(B554,Лист1!$A$2:$M$63190,10,0),"")</f>
        <v>#N/A</v>
      </c>
    </row>
    <row r="555" spans="1:5" x14ac:dyDescent="0.2">
      <c r="A555" s="4"/>
      <c r="B555">
        <v>1866</v>
      </c>
      <c r="C555" t="e">
        <f>VLOOKUP(B555,Лист1!$A$2:$M$63190,2,0)&amp;" "&amp;VLOOKUP(B555,Лист1!$A$2:$M$63190,3,0)</f>
        <v>#N/A</v>
      </c>
      <c r="D555" s="11" t="e">
        <f>VLOOKUP(B555,Лист1!$A$2:$M$63190,7,0)</f>
        <v>#N/A</v>
      </c>
      <c r="E555" s="12" t="e">
        <f>VLOOKUP(B555,Лист1!$A$2:$M$63190,9,0)&amp;IF((VLOOKUP(B555,Лист1!$A$2:$M$63190,10,0))&lt;&gt;0,"/"&amp;VLOOKUP(B555,Лист1!$A$2:$M$63190,10,0),"")</f>
        <v>#N/A</v>
      </c>
    </row>
    <row r="556" spans="1:5" x14ac:dyDescent="0.2">
      <c r="A556" s="1">
        <v>2</v>
      </c>
      <c r="B556">
        <v>2454</v>
      </c>
      <c r="C556" t="e">
        <f>VLOOKUP(B556,Лист1!$A$2:$M$63190,2,0)&amp;" "&amp;VLOOKUP(B556,Лист1!$A$2:$M$63190,3,0)</f>
        <v>#N/A</v>
      </c>
      <c r="D556" s="11" t="e">
        <f>VLOOKUP(B556,Лист1!$A$2:$M$63190,7,0)</f>
        <v>#N/A</v>
      </c>
      <c r="E556" s="12" t="e">
        <f>VLOOKUP(B556,Лист1!$A$2:$M$63190,9,0)&amp;IF((VLOOKUP(B556,Лист1!$A$2:$M$63190,10,0))&lt;&gt;0,"/"&amp;VLOOKUP(B556,Лист1!$A$2:$M$63190,10,0),"")</f>
        <v>#N/A</v>
      </c>
    </row>
    <row r="557" spans="1:5" x14ac:dyDescent="0.2">
      <c r="A557" s="1"/>
      <c r="B557">
        <v>3238</v>
      </c>
      <c r="C557" t="e">
        <f>VLOOKUP(B557,Лист1!$A$2:$M$63190,2,0)&amp;" "&amp;VLOOKUP(B557,Лист1!$A$2:$M$63190,3,0)</f>
        <v>#N/A</v>
      </c>
      <c r="D557" s="11" t="e">
        <f>VLOOKUP(B557,Лист1!$A$2:$M$63190,7,0)</f>
        <v>#N/A</v>
      </c>
      <c r="E557" s="12" t="e">
        <f>VLOOKUP(B557,Лист1!$A$2:$M$63190,9,0)&amp;IF((VLOOKUP(B557,Лист1!$A$2:$M$63190,10,0))&lt;&gt;0,"/"&amp;VLOOKUP(B557,Лист1!$A$2:$M$63190,10,0),"")</f>
        <v>#N/A</v>
      </c>
    </row>
    <row r="558" spans="1:5" x14ac:dyDescent="0.2">
      <c r="A558" s="1">
        <v>3</v>
      </c>
      <c r="B558">
        <v>279</v>
      </c>
      <c r="C558" t="e">
        <f>VLOOKUP(B558,Лист1!$A$2:$M$63190,2,0)&amp;" "&amp;VLOOKUP(B558,Лист1!$A$2:$M$63190,3,0)</f>
        <v>#N/A</v>
      </c>
      <c r="D558" s="11" t="e">
        <f>VLOOKUP(B558,Лист1!$A$2:$M$63190,7,0)</f>
        <v>#N/A</v>
      </c>
      <c r="E558" s="12" t="e">
        <f>VLOOKUP(B558,Лист1!$A$2:$M$63190,9,0)&amp;IF((VLOOKUP(B558,Лист1!$A$2:$M$63190,10,0))&lt;&gt;0,"/"&amp;VLOOKUP(B558,Лист1!$A$2:$M$63190,10,0),"")</f>
        <v>#N/A</v>
      </c>
    </row>
    <row r="559" spans="1:5" x14ac:dyDescent="0.2">
      <c r="A559" s="1"/>
      <c r="B559">
        <v>337</v>
      </c>
      <c r="C559" t="e">
        <f>VLOOKUP(B559,Лист1!$A$2:$M$63190,2,0)&amp;" "&amp;VLOOKUP(B559,Лист1!$A$2:$M$63190,3,0)</f>
        <v>#N/A</v>
      </c>
      <c r="D559" s="11" t="e">
        <f>VLOOKUP(B559,Лист1!$A$2:$M$63190,7,0)</f>
        <v>#N/A</v>
      </c>
      <c r="E559" s="12" t="e">
        <f>VLOOKUP(B559,Лист1!$A$2:$M$63190,9,0)&amp;IF((VLOOKUP(B559,Лист1!$A$2:$M$63190,10,0))&lt;&gt;0,"/"&amp;VLOOKUP(B559,Лист1!$A$2:$M$63190,10,0),"")</f>
        <v>#N/A</v>
      </c>
    </row>
    <row r="560" spans="1:5" x14ac:dyDescent="0.2">
      <c r="A560" s="1">
        <v>4</v>
      </c>
      <c r="B560">
        <v>345</v>
      </c>
      <c r="C560" t="e">
        <f>VLOOKUP(B560,Лист1!$A$2:$M$63190,2,0)&amp;" "&amp;VLOOKUP(B560,Лист1!$A$2:$M$63190,3,0)</f>
        <v>#N/A</v>
      </c>
      <c r="D560" s="11" t="e">
        <f>VLOOKUP(B560,Лист1!$A$2:$M$63190,7,0)</f>
        <v>#N/A</v>
      </c>
      <c r="E560" s="12" t="e">
        <f>VLOOKUP(B560,Лист1!$A$2:$M$63190,9,0)&amp;IF((VLOOKUP(B560,Лист1!$A$2:$M$63190,10,0))&lt;&gt;0,"/"&amp;VLOOKUP(B560,Лист1!$A$2:$M$63190,10,0),"")</f>
        <v>#N/A</v>
      </c>
    </row>
    <row r="561" spans="1:5" x14ac:dyDescent="0.2">
      <c r="A561" s="1"/>
      <c r="B561">
        <v>938</v>
      </c>
      <c r="C561" t="e">
        <f>VLOOKUP(B561,Лист1!$A$2:$M$63190,2,0)&amp;" "&amp;VLOOKUP(B561,Лист1!$A$2:$M$63190,3,0)</f>
        <v>#N/A</v>
      </c>
      <c r="D561" s="11" t="e">
        <f>VLOOKUP(B561,Лист1!$A$2:$M$63190,7,0)</f>
        <v>#N/A</v>
      </c>
      <c r="E561" s="12" t="e">
        <f>VLOOKUP(B561,Лист1!$A$2:$M$63190,9,0)&amp;IF((VLOOKUP(B561,Лист1!$A$2:$M$63190,10,0))&lt;&gt;0,"/"&amp;VLOOKUP(B561,Лист1!$A$2:$M$63190,10,0),"")</f>
        <v>#N/A</v>
      </c>
    </row>
    <row r="562" spans="1:5" x14ac:dyDescent="0.2">
      <c r="A562" s="1">
        <v>5</v>
      </c>
      <c r="B562">
        <v>300</v>
      </c>
      <c r="C562" t="e">
        <f>VLOOKUP(B562,Лист1!$A$2:$M$63190,2,0)&amp;" "&amp;VLOOKUP(B562,Лист1!$A$2:$M$63190,3,0)</f>
        <v>#N/A</v>
      </c>
      <c r="D562" s="11" t="e">
        <f>VLOOKUP(B562,Лист1!$A$2:$M$63190,7,0)</f>
        <v>#N/A</v>
      </c>
      <c r="E562" s="12" t="e">
        <f>VLOOKUP(B562,Лист1!$A$2:$M$63190,9,0)&amp;IF((VLOOKUP(B562,Лист1!$A$2:$M$63190,10,0))&lt;&gt;0,"/"&amp;VLOOKUP(B562,Лист1!$A$2:$M$63190,10,0),"")</f>
        <v>#N/A</v>
      </c>
    </row>
    <row r="563" spans="1:5" x14ac:dyDescent="0.2">
      <c r="A563" s="1"/>
      <c r="B563">
        <v>2297</v>
      </c>
      <c r="C563" t="e">
        <f>VLOOKUP(B563,Лист1!$A$2:$M$63190,2,0)&amp;" "&amp;VLOOKUP(B563,Лист1!$A$2:$M$63190,3,0)</f>
        <v>#N/A</v>
      </c>
      <c r="D563" s="11" t="e">
        <f>VLOOKUP(B563,Лист1!$A$2:$M$63190,7,0)</f>
        <v>#N/A</v>
      </c>
      <c r="E563" s="12" t="e">
        <f>VLOOKUP(B563,Лист1!$A$2:$M$63190,9,0)&amp;IF((VLOOKUP(B563,Лист1!$A$2:$M$63190,10,0))&lt;&gt;0,"/"&amp;VLOOKUP(B563,Лист1!$A$2:$M$63190,10,0),"")</f>
        <v>#N/A</v>
      </c>
    </row>
    <row r="564" spans="1:5" x14ac:dyDescent="0.2">
      <c r="A564" s="1">
        <v>6</v>
      </c>
      <c r="B564">
        <v>1444</v>
      </c>
      <c r="C564" t="e">
        <f>VLOOKUP(B564,Лист1!$A$2:$M$63190,2,0)&amp;" "&amp;VLOOKUP(B564,Лист1!$A$2:$M$63190,3,0)</f>
        <v>#N/A</v>
      </c>
      <c r="D564" s="11" t="e">
        <f>VLOOKUP(B564,Лист1!$A$2:$M$63190,7,0)</f>
        <v>#N/A</v>
      </c>
      <c r="E564" s="12" t="e">
        <f>VLOOKUP(B564,Лист1!$A$2:$M$63190,9,0)&amp;IF((VLOOKUP(B564,Лист1!$A$2:$M$63190,10,0))&lt;&gt;0,"/"&amp;VLOOKUP(B564,Лист1!$A$2:$M$63190,10,0),"")</f>
        <v>#N/A</v>
      </c>
    </row>
    <row r="565" spans="1:5" x14ac:dyDescent="0.2">
      <c r="A565" s="1"/>
      <c r="B565">
        <v>1739</v>
      </c>
      <c r="C565" t="e">
        <f>VLOOKUP(B565,Лист1!$A$2:$M$63190,2,0)&amp;" "&amp;VLOOKUP(B565,Лист1!$A$2:$M$63190,3,0)</f>
        <v>#N/A</v>
      </c>
      <c r="D565" s="11" t="e">
        <f>VLOOKUP(B565,Лист1!$A$2:$M$63190,7,0)</f>
        <v>#N/A</v>
      </c>
      <c r="E565" s="12" t="e">
        <f>VLOOKUP(B565,Лист1!$A$2:$M$63190,9,0)&amp;IF((VLOOKUP(B565,Лист1!$A$2:$M$63190,10,0))&lt;&gt;0,"/"&amp;VLOOKUP(B565,Лист1!$A$2:$M$63190,10,0),"")</f>
        <v>#N/A</v>
      </c>
    </row>
    <row r="566" spans="1:5" x14ac:dyDescent="0.2">
      <c r="A566" s="1">
        <v>7</v>
      </c>
      <c r="B566">
        <v>2617</v>
      </c>
      <c r="C566" t="e">
        <f>VLOOKUP(B566,Лист1!$A$2:$M$63190,2,0)&amp;" "&amp;VLOOKUP(B566,Лист1!$A$2:$M$63190,3,0)</f>
        <v>#N/A</v>
      </c>
      <c r="D566" s="11" t="e">
        <f>VLOOKUP(B566,Лист1!$A$2:$M$63190,7,0)</f>
        <v>#N/A</v>
      </c>
      <c r="E566" s="12" t="e">
        <f>VLOOKUP(B566,Лист1!$A$2:$M$63190,9,0)&amp;IF((VLOOKUP(B566,Лист1!$A$2:$M$63190,10,0))&lt;&gt;0,"/"&amp;VLOOKUP(B566,Лист1!$A$2:$M$63190,10,0),"")</f>
        <v>#N/A</v>
      </c>
    </row>
    <row r="567" spans="1:5" x14ac:dyDescent="0.2">
      <c r="A567" s="1"/>
      <c r="B567">
        <v>2618</v>
      </c>
      <c r="C567" t="e">
        <f>VLOOKUP(B567,Лист1!$A$2:$M$63190,2,0)&amp;" "&amp;VLOOKUP(B567,Лист1!$A$2:$M$63190,3,0)</f>
        <v>#N/A</v>
      </c>
      <c r="D567" s="11" t="e">
        <f>VLOOKUP(B567,Лист1!$A$2:$M$63190,7,0)</f>
        <v>#N/A</v>
      </c>
      <c r="E567" s="12" t="e">
        <f>VLOOKUP(B567,Лист1!$A$2:$M$63190,9,0)&amp;IF((VLOOKUP(B567,Лист1!$A$2:$M$63190,10,0))&lt;&gt;0,"/"&amp;VLOOKUP(B567,Лист1!$A$2:$M$63190,10,0),"")</f>
        <v>#N/A</v>
      </c>
    </row>
    <row r="568" spans="1:5" x14ac:dyDescent="0.2">
      <c r="A568" s="1">
        <v>8</v>
      </c>
      <c r="B568">
        <v>1735</v>
      </c>
      <c r="C568" t="e">
        <f>VLOOKUP(B568,Лист1!$A$2:$M$63190,2,0)&amp;" "&amp;VLOOKUP(B568,Лист1!$A$2:$M$63190,3,0)</f>
        <v>#N/A</v>
      </c>
      <c r="D568" s="11" t="e">
        <f>VLOOKUP(B568,Лист1!$A$2:$M$63190,7,0)</f>
        <v>#N/A</v>
      </c>
      <c r="E568" s="12" t="e">
        <f>VLOOKUP(B568,Лист1!$A$2:$M$63190,9,0)&amp;IF((VLOOKUP(B568,Лист1!$A$2:$M$63190,10,0))&lt;&gt;0,"/"&amp;VLOOKUP(B568,Лист1!$A$2:$M$63190,10,0),"")</f>
        <v>#N/A</v>
      </c>
    </row>
    <row r="569" spans="1:5" x14ac:dyDescent="0.2">
      <c r="A569" s="1"/>
      <c r="B569">
        <v>2677</v>
      </c>
      <c r="C569" t="e">
        <f>VLOOKUP(B569,Лист1!$A$2:$M$63190,2,0)&amp;" "&amp;VLOOKUP(B569,Лист1!$A$2:$M$63190,3,0)</f>
        <v>#N/A</v>
      </c>
      <c r="D569" s="11" t="e">
        <f>VLOOKUP(B569,Лист1!$A$2:$M$63190,7,0)</f>
        <v>#N/A</v>
      </c>
      <c r="E569" s="12" t="e">
        <f>VLOOKUP(B569,Лист1!$A$2:$M$63190,9,0)&amp;IF((VLOOKUP(B569,Лист1!$A$2:$M$63190,10,0))&lt;&gt;0,"/"&amp;VLOOKUP(B569,Лист1!$A$2:$M$63190,10,0),"")</f>
        <v>#N/A</v>
      </c>
    </row>
    <row r="570" spans="1:5" x14ac:dyDescent="0.2">
      <c r="A570" s="6"/>
      <c r="B570" s="7"/>
      <c r="C570" s="8"/>
      <c r="D570" s="15"/>
      <c r="E570" s="15"/>
    </row>
    <row r="571" spans="1:5" ht="15.6" customHeight="1" x14ac:dyDescent="0.2">
      <c r="A571" s="6" t="s">
        <v>344</v>
      </c>
      <c r="B571" s="7">
        <v>0.73263888888888884</v>
      </c>
      <c r="C571" s="8" t="s">
        <v>345</v>
      </c>
      <c r="D571" s="97" t="s">
        <v>10</v>
      </c>
      <c r="E571" s="97"/>
    </row>
    <row r="572" spans="1:5" x14ac:dyDescent="0.2">
      <c r="A572" s="1">
        <v>1</v>
      </c>
      <c r="B572">
        <v>674</v>
      </c>
      <c r="C572" s="10" t="e">
        <f>VLOOKUP(B572,Лист1!$A$2:$M$63190,2,0)&amp;" "&amp;VLOOKUP(B572,Лист1!$A$2:$M$63190,3,0)</f>
        <v>#N/A</v>
      </c>
      <c r="D572" s="11" t="e">
        <f>VLOOKUP(B572,Лист1!$A$2:$M$63190,7,0)</f>
        <v>#N/A</v>
      </c>
      <c r="E572" s="12" t="e">
        <f>VLOOKUP(B572,Лист1!$A$2:$M$63190,9,0)&amp;IF((VLOOKUP(B572,Лист1!$A$2:$M$63190,10,0))&lt;&gt;0,"/"&amp;VLOOKUP(B572,Лист1!$A$2:$M$63190,10,0),"")</f>
        <v>#N/A</v>
      </c>
    </row>
    <row r="573" spans="1:5" x14ac:dyDescent="0.2">
      <c r="A573" s="1"/>
      <c r="B573">
        <v>479</v>
      </c>
      <c r="C573" s="10" t="e">
        <f>VLOOKUP(B573,Лист1!$A$2:$M$63190,2,0)&amp;" "&amp;VLOOKUP(B573,Лист1!$A$2:$M$63190,3,0)</f>
        <v>#N/A</v>
      </c>
      <c r="D573" s="11" t="e">
        <f>VLOOKUP(B573,Лист1!$A$2:$M$63190,7,0)</f>
        <v>#N/A</v>
      </c>
      <c r="E573" s="12" t="e">
        <f>VLOOKUP(B573,Лист1!$A$2:$M$63190,9,0)&amp;IF((VLOOKUP(B573,Лист1!$A$2:$M$63190,10,0))&lt;&gt;0,"/"&amp;VLOOKUP(B573,Лист1!$A$2:$M$63190,10,0),"")</f>
        <v>#N/A</v>
      </c>
    </row>
    <row r="574" spans="1:5" x14ac:dyDescent="0.2">
      <c r="A574" s="1">
        <v>2</v>
      </c>
      <c r="B574">
        <v>1301</v>
      </c>
      <c r="C574" s="10" t="e">
        <f>VLOOKUP(B574,Лист1!$A$2:$M$63190,2,0)&amp;" "&amp;VLOOKUP(B574,Лист1!$A$2:$M$63190,3,0)</f>
        <v>#N/A</v>
      </c>
      <c r="D574" s="11" t="e">
        <f>VLOOKUP(B574,Лист1!$A$2:$M$63190,7,0)</f>
        <v>#N/A</v>
      </c>
      <c r="E574" s="12" t="e">
        <f>VLOOKUP(B574,Лист1!$A$2:$M$63190,9,0)&amp;IF((VLOOKUP(B574,Лист1!$A$2:$M$63190,10,0))&lt;&gt;0,"/"&amp;VLOOKUP(B574,Лист1!$A$2:$M$63190,10,0),"")</f>
        <v>#N/A</v>
      </c>
    </row>
    <row r="575" spans="1:5" x14ac:dyDescent="0.2">
      <c r="A575" s="1"/>
      <c r="B575">
        <v>2014</v>
      </c>
      <c r="C575" s="10" t="e">
        <f>VLOOKUP(B575,Лист1!$A$2:$M$63190,2,0)&amp;" "&amp;VLOOKUP(B575,Лист1!$A$2:$M$63190,3,0)</f>
        <v>#N/A</v>
      </c>
      <c r="D575" s="11" t="e">
        <f>VLOOKUP(B575,Лист1!$A$2:$M$63190,7,0)</f>
        <v>#N/A</v>
      </c>
      <c r="E575" s="12" t="e">
        <f>VLOOKUP(B575,Лист1!$A$2:$M$63190,9,0)&amp;IF((VLOOKUP(B575,Лист1!$A$2:$M$63190,10,0))&lt;&gt;0,"/"&amp;VLOOKUP(B575,Лист1!$A$2:$M$63190,10,0),"")</f>
        <v>#N/A</v>
      </c>
    </row>
    <row r="576" spans="1:5" x14ac:dyDescent="0.2">
      <c r="A576" s="1">
        <v>3</v>
      </c>
      <c r="B576">
        <v>1929</v>
      </c>
      <c r="C576" s="10" t="e">
        <f>VLOOKUP(B576,Лист1!$A$2:$M$63190,2,0)&amp;" "&amp;VLOOKUP(B576,Лист1!$A$2:$M$63190,3,0)</f>
        <v>#N/A</v>
      </c>
      <c r="D576" s="11" t="e">
        <f>VLOOKUP(B576,Лист1!$A$2:$M$63190,7,0)</f>
        <v>#N/A</v>
      </c>
      <c r="E576" s="12" t="e">
        <f>VLOOKUP(B576,Лист1!$A$2:$M$63190,9,0)&amp;IF((VLOOKUP(B576,Лист1!$A$2:$M$63190,10,0))&lt;&gt;0,"/"&amp;VLOOKUP(B576,Лист1!$A$2:$M$63190,10,0),"")</f>
        <v>#N/A</v>
      </c>
    </row>
    <row r="577" spans="1:5" x14ac:dyDescent="0.2">
      <c r="A577" s="1"/>
      <c r="B577">
        <v>2888</v>
      </c>
      <c r="C577" s="10" t="e">
        <f>VLOOKUP(B577,Лист1!$A$2:$M$63190,2,0)&amp;" "&amp;VLOOKUP(B577,Лист1!$A$2:$M$63190,3,0)</f>
        <v>#N/A</v>
      </c>
      <c r="D577" s="11" t="e">
        <f>VLOOKUP(B577,Лист1!$A$2:$M$63190,7,0)</f>
        <v>#N/A</v>
      </c>
      <c r="E577" s="12" t="e">
        <f>VLOOKUP(B577,Лист1!$A$2:$M$63190,9,0)&amp;IF((VLOOKUP(B577,Лист1!$A$2:$M$63190,10,0))&lt;&gt;0,"/"&amp;VLOOKUP(B577,Лист1!$A$2:$M$63190,10,0),"")</f>
        <v>#N/A</v>
      </c>
    </row>
    <row r="578" spans="1:5" x14ac:dyDescent="0.2">
      <c r="A578" s="1">
        <v>4</v>
      </c>
      <c r="B578">
        <v>2041</v>
      </c>
      <c r="C578" s="10" t="e">
        <f>VLOOKUP(B578,Лист1!$A$2:$M$63190,2,0)&amp;" "&amp;VLOOKUP(B578,Лист1!$A$2:$M$63190,3,0)</f>
        <v>#N/A</v>
      </c>
      <c r="D578" s="11" t="e">
        <f>VLOOKUP(B578,Лист1!$A$2:$M$63190,7,0)</f>
        <v>#N/A</v>
      </c>
      <c r="E578" s="12" t="e">
        <f>VLOOKUP(B578,Лист1!$A$2:$M$63190,9,0)&amp;IF((VLOOKUP(B578,Лист1!$A$2:$M$63190,10,0))&lt;&gt;0,"/"&amp;VLOOKUP(B578,Лист1!$A$2:$M$63190,10,0),"")</f>
        <v>#N/A</v>
      </c>
    </row>
    <row r="579" spans="1:5" x14ac:dyDescent="0.2">
      <c r="A579" s="1"/>
      <c r="B579">
        <v>3467</v>
      </c>
      <c r="C579" s="10" t="e">
        <f>VLOOKUP(B579,Лист1!$A$2:$M$63190,2,0)&amp;" "&amp;VLOOKUP(B579,Лист1!$A$2:$M$63190,3,0)</f>
        <v>#N/A</v>
      </c>
      <c r="D579" s="11" t="e">
        <f>VLOOKUP(B579,Лист1!$A$2:$M$63190,7,0)</f>
        <v>#N/A</v>
      </c>
      <c r="E579" s="12" t="e">
        <f>VLOOKUP(B579,Лист1!$A$2:$M$63190,9,0)&amp;IF((VLOOKUP(B579,Лист1!$A$2:$M$63190,10,0))&lt;&gt;0,"/"&amp;VLOOKUP(B579,Лист1!$A$2:$M$63190,10,0),"")</f>
        <v>#N/A</v>
      </c>
    </row>
    <row r="580" spans="1:5" x14ac:dyDescent="0.2">
      <c r="A580" s="1">
        <v>5</v>
      </c>
      <c r="B580">
        <v>242</v>
      </c>
      <c r="C580" s="10" t="e">
        <f>VLOOKUP(B580,Лист1!$A$2:$M$63190,2,0)&amp;" "&amp;VLOOKUP(B580,Лист1!$A$2:$M$63190,3,0)</f>
        <v>#N/A</v>
      </c>
      <c r="D580" s="11" t="e">
        <f>VLOOKUP(B580,Лист1!$A$2:$M$63190,7,0)</f>
        <v>#N/A</v>
      </c>
      <c r="E580" s="12" t="e">
        <f>VLOOKUP(B580,Лист1!$A$2:$M$63190,9,0)&amp;IF((VLOOKUP(B580,Лист1!$A$2:$M$63190,10,0))&lt;&gt;0,"/"&amp;VLOOKUP(B580,Лист1!$A$2:$M$63190,10,0),"")</f>
        <v>#N/A</v>
      </c>
    </row>
    <row r="581" spans="1:5" x14ac:dyDescent="0.2">
      <c r="A581" s="1"/>
      <c r="B581">
        <v>442</v>
      </c>
      <c r="C581" s="10" t="e">
        <f>VLOOKUP(B581,Лист1!$A$2:$M$63190,2,0)&amp;" "&amp;VLOOKUP(B581,Лист1!$A$2:$M$63190,3,0)</f>
        <v>#N/A</v>
      </c>
      <c r="D581" s="11" t="e">
        <f>VLOOKUP(B581,Лист1!$A$2:$M$63190,7,0)</f>
        <v>#N/A</v>
      </c>
      <c r="E581" s="12" t="e">
        <f>VLOOKUP(B581,Лист1!$A$2:$M$63190,9,0)&amp;IF((VLOOKUP(B581,Лист1!$A$2:$M$63190,10,0))&lt;&gt;0,"/"&amp;VLOOKUP(B581,Лист1!$A$2:$M$63190,10,0),"")</f>
        <v>#N/A</v>
      </c>
    </row>
    <row r="582" spans="1:5" x14ac:dyDescent="0.2">
      <c r="A582" s="1">
        <v>6</v>
      </c>
      <c r="B582">
        <v>312</v>
      </c>
      <c r="C582" s="10" t="e">
        <f>VLOOKUP(B582,Лист1!$A$2:$M$63190,2,0)&amp;" "&amp;VLOOKUP(B582,Лист1!$A$2:$M$63190,3,0)</f>
        <v>#N/A</v>
      </c>
      <c r="D582" s="11" t="e">
        <f>VLOOKUP(B582,Лист1!$A$2:$M$63190,7,0)</f>
        <v>#N/A</v>
      </c>
      <c r="E582" s="12" t="e">
        <f>VLOOKUP(B582,Лист1!$A$2:$M$63190,9,0)&amp;IF((VLOOKUP(B582,Лист1!$A$2:$M$63190,10,0))&lt;&gt;0,"/"&amp;VLOOKUP(B582,Лист1!$A$2:$M$63190,10,0),"")</f>
        <v>#N/A</v>
      </c>
    </row>
    <row r="583" spans="1:5" x14ac:dyDescent="0.2">
      <c r="A583" s="1"/>
      <c r="B583">
        <v>303</v>
      </c>
      <c r="C583" s="10" t="e">
        <f>VLOOKUP(B583,Лист1!$A$2:$M$63190,2,0)&amp;" "&amp;VLOOKUP(B583,Лист1!$A$2:$M$63190,3,0)</f>
        <v>#N/A</v>
      </c>
      <c r="D583" s="11" t="e">
        <f>VLOOKUP(B583,Лист1!$A$2:$M$63190,7,0)</f>
        <v>#N/A</v>
      </c>
      <c r="E583" s="12" t="e">
        <f>VLOOKUP(B583,Лист1!$A$2:$M$63190,9,0)&amp;IF((VLOOKUP(B583,Лист1!$A$2:$M$63190,10,0))&lt;&gt;0,"/"&amp;VLOOKUP(B583,Лист1!$A$2:$M$63190,10,0),"")</f>
        <v>#N/A</v>
      </c>
    </row>
    <row r="584" spans="1:5" x14ac:dyDescent="0.2">
      <c r="A584" s="1">
        <v>7</v>
      </c>
      <c r="B584">
        <v>1251</v>
      </c>
      <c r="C584" s="10" t="e">
        <f>VLOOKUP(B584,Лист1!$A$2:$M$63190,2,0)&amp;" "&amp;VLOOKUP(B584,Лист1!$A$2:$M$63190,3,0)</f>
        <v>#N/A</v>
      </c>
      <c r="D584" s="11" t="e">
        <f>VLOOKUP(B584,Лист1!$A$2:$M$63190,7,0)</f>
        <v>#N/A</v>
      </c>
      <c r="E584" s="12" t="e">
        <f>VLOOKUP(B584,Лист1!$A$2:$M$63190,9,0)&amp;IF((VLOOKUP(B584,Лист1!$A$2:$M$63190,10,0))&lt;&gt;0,"/"&amp;VLOOKUP(B584,Лист1!$A$2:$M$63190,10,0),"")</f>
        <v>#N/A</v>
      </c>
    </row>
    <row r="585" spans="1:5" x14ac:dyDescent="0.2">
      <c r="A585" s="1"/>
      <c r="B585">
        <v>1803</v>
      </c>
      <c r="C585" s="10" t="e">
        <f>VLOOKUP(B585,Лист1!$A$2:$M$63190,2,0)&amp;" "&amp;VLOOKUP(B585,Лист1!$A$2:$M$63190,3,0)</f>
        <v>#N/A</v>
      </c>
      <c r="D585" s="11" t="e">
        <f>VLOOKUP(B585,Лист1!$A$2:$M$63190,7,0)</f>
        <v>#N/A</v>
      </c>
      <c r="E585" s="12" t="e">
        <f>VLOOKUP(B585,Лист1!$A$2:$M$63190,9,0)&amp;IF((VLOOKUP(B585,Лист1!$A$2:$M$63190,10,0))&lt;&gt;0,"/"&amp;VLOOKUP(B585,Лист1!$A$2:$M$63190,10,0),"")</f>
        <v>#N/A</v>
      </c>
    </row>
    <row r="586" spans="1:5" x14ac:dyDescent="0.2">
      <c r="A586" s="1">
        <v>8</v>
      </c>
      <c r="B586">
        <v>529</v>
      </c>
      <c r="C586" s="10" t="e">
        <f>VLOOKUP(B586,Лист1!$A$2:$M$63190,2,0)&amp;" "&amp;VLOOKUP(B586,Лист1!$A$2:$M$63190,3,0)</f>
        <v>#N/A</v>
      </c>
      <c r="D586" s="11" t="e">
        <f>VLOOKUP(B586,Лист1!$A$2:$M$63190,7,0)</f>
        <v>#N/A</v>
      </c>
      <c r="E586" s="12" t="e">
        <f>VLOOKUP(B586,Лист1!$A$2:$M$63190,9,0)&amp;IF((VLOOKUP(B586,Лист1!$A$2:$M$63190,10,0))&lt;&gt;0,"/"&amp;VLOOKUP(B586,Лист1!$A$2:$M$63190,10,0),"")</f>
        <v>#N/A</v>
      </c>
    </row>
    <row r="587" spans="1:5" x14ac:dyDescent="0.2">
      <c r="A587" s="1"/>
      <c r="B587">
        <v>506</v>
      </c>
      <c r="C587" s="10" t="e">
        <f>VLOOKUP(B587,Лист1!$A$2:$M$63190,2,0)&amp;" "&amp;VLOOKUP(B587,Лист1!$A$2:$M$63190,3,0)</f>
        <v>#N/A</v>
      </c>
      <c r="D587" s="11" t="e">
        <f>VLOOKUP(B587,Лист1!$A$2:$M$63190,7,0)</f>
        <v>#N/A</v>
      </c>
      <c r="E587" s="12" t="e">
        <f>VLOOKUP(B587,Лист1!$A$2:$M$63190,9,0)&amp;IF((VLOOKUP(B587,Лист1!$A$2:$M$63190,10,0))&lt;&gt;0,"/"&amp;VLOOKUP(B587,Лист1!$A$2:$M$63190,10,0),"")</f>
        <v>#N/A</v>
      </c>
    </row>
    <row r="588" spans="1:5" x14ac:dyDescent="0.2">
      <c r="A588" s="1">
        <v>9</v>
      </c>
      <c r="B588">
        <v>924</v>
      </c>
      <c r="C588" s="10" t="e">
        <f>VLOOKUP(B588,Лист1!$A$2:$M$63190,2,0)&amp;" "&amp;VLOOKUP(B588,Лист1!$A$2:$M$63190,3,0)</f>
        <v>#N/A</v>
      </c>
      <c r="D588" s="11" t="e">
        <f>VLOOKUP(B588,Лист1!$A$2:$M$63190,7,0)</f>
        <v>#N/A</v>
      </c>
      <c r="E588" s="12" t="e">
        <f>VLOOKUP(B588,Лист1!$A$2:$M$63190,9,0)&amp;IF((VLOOKUP(B588,Лист1!$A$2:$M$63190,10,0))&lt;&gt;0,"/"&amp;VLOOKUP(B588,Лист1!$A$2:$M$63190,10,0),"")</f>
        <v>#N/A</v>
      </c>
    </row>
    <row r="589" spans="1:5" x14ac:dyDescent="0.2">
      <c r="A589" s="1"/>
      <c r="B589">
        <v>2786</v>
      </c>
      <c r="C589" s="10" t="e">
        <f>VLOOKUP(B589,Лист1!$A$2:$M$63190,2,0)&amp;" "&amp;VLOOKUP(B589,Лист1!$A$2:$M$63190,3,0)</f>
        <v>#N/A</v>
      </c>
      <c r="D589" s="11" t="e">
        <f>VLOOKUP(B589,Лист1!$A$2:$M$63190,7,0)</f>
        <v>#N/A</v>
      </c>
      <c r="E589" s="12" t="e">
        <f>VLOOKUP(B589,Лист1!$A$2:$M$63190,9,0)&amp;IF((VLOOKUP(B589,Лист1!$A$2:$M$63190,10,0))&lt;&gt;0,"/"&amp;VLOOKUP(B589,Лист1!$A$2:$M$63190,10,0),"")</f>
        <v>#N/A</v>
      </c>
    </row>
    <row r="590" spans="1:5" x14ac:dyDescent="0.2">
      <c r="A590" s="1"/>
      <c r="C590" s="10"/>
      <c r="D590" s="11"/>
      <c r="E590" s="12"/>
    </row>
    <row r="591" spans="1:5" x14ac:dyDescent="0.2">
      <c r="A591" s="1"/>
      <c r="C591" s="10"/>
      <c r="D591" s="11"/>
      <c r="E591" s="12"/>
    </row>
    <row r="592" spans="1:5" ht="15.6" customHeight="1" x14ac:dyDescent="0.2">
      <c r="A592" s="1"/>
      <c r="B592" s="7">
        <v>0.74305555555555547</v>
      </c>
      <c r="C592" s="8" t="s">
        <v>343</v>
      </c>
      <c r="D592" s="95" t="s">
        <v>297</v>
      </c>
      <c r="E592" s="95"/>
    </row>
    <row r="593" spans="1:5" ht="15.6" customHeight="1" x14ac:dyDescent="0.2">
      <c r="A593" s="1"/>
      <c r="B593" s="7">
        <v>0.74652777777777779</v>
      </c>
      <c r="C593" s="8" t="s">
        <v>345</v>
      </c>
      <c r="D593" s="95" t="s">
        <v>297</v>
      </c>
      <c r="E593" s="95"/>
    </row>
  </sheetData>
  <mergeCells count="40">
    <mergeCell ref="D527:E528"/>
    <mergeCell ref="D553:E553"/>
    <mergeCell ref="D571:E571"/>
    <mergeCell ref="D592:E592"/>
    <mergeCell ref="D593:E593"/>
    <mergeCell ref="A461:E461"/>
    <mergeCell ref="D463:E463"/>
    <mergeCell ref="D479:E479"/>
    <mergeCell ref="D493:E493"/>
    <mergeCell ref="D507:E508"/>
    <mergeCell ref="D440:E440"/>
    <mergeCell ref="D441:E441"/>
    <mergeCell ref="D442:E442"/>
    <mergeCell ref="D443:E443"/>
    <mergeCell ref="D450:E450"/>
    <mergeCell ref="D369:E370"/>
    <mergeCell ref="D391:E391"/>
    <mergeCell ref="D402:E402"/>
    <mergeCell ref="D416:E416"/>
    <mergeCell ref="D427:E427"/>
    <mergeCell ref="D161:E161"/>
    <mergeCell ref="D171:E171"/>
    <mergeCell ref="D185:E185"/>
    <mergeCell ref="D194:E195"/>
    <mergeCell ref="D323:E324"/>
    <mergeCell ref="D105:E105"/>
    <mergeCell ref="D117:E117"/>
    <mergeCell ref="D129:E129"/>
    <mergeCell ref="D139:E139"/>
    <mergeCell ref="D151:E151"/>
    <mergeCell ref="D47:E47"/>
    <mergeCell ref="D58:E58"/>
    <mergeCell ref="D69:E69"/>
    <mergeCell ref="D81:E81"/>
    <mergeCell ref="D93:E93"/>
    <mergeCell ref="A1:E1"/>
    <mergeCell ref="D2:E2"/>
    <mergeCell ref="D14:E14"/>
    <mergeCell ref="D26:E26"/>
    <mergeCell ref="D37:E37"/>
  </mergeCells>
  <pageMargins left="0.7" right="0.35416699999999995" top="0.8958330000000001" bottom="0.86458299999999999" header="0.3" footer="0.3"/>
  <pageSetup paperSize="9" scale="90" firstPageNumber="0" orientation="portrait" horizontalDpi="300" verticalDpi="300"/>
  <headerFooter>
    <oddHeader>&amp;CСТАРТОВЫЕ ПРОТОКОЛЫ
Первенства России по гребле на байдарках и каноэ 
(юниоры, юниорки (до 24 лет)</oddHeader>
    <oddFooter>&amp;CОбщероссийская общественная организация
"Всероссийская федерация гребли на байдарках и каноэ"
www.kayak-canoe.ru&amp;Rверсия от 1.05.2018 16:30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741"/>
  <sheetViews>
    <sheetView view="pageLayout" zoomScaleNormal="100" zoomScaleSheetLayoutView="100" workbookViewId="0">
      <selection sqref="A1:D207"/>
    </sheetView>
  </sheetViews>
  <sheetFormatPr defaultColWidth="9.28515625" defaultRowHeight="15" customHeight="1" x14ac:dyDescent="0.2"/>
  <cols>
    <col min="1" max="1" width="8" style="3" customWidth="1"/>
    <col min="2" max="2" width="13.7109375" style="3" customWidth="1"/>
    <col min="3" max="3" width="42.7109375" style="4" customWidth="1"/>
    <col min="4" max="4" width="19.7109375" style="3" customWidth="1"/>
    <col min="5" max="257" width="9.28515625" style="4" customWidth="1"/>
  </cols>
  <sheetData>
    <row r="1" spans="1:5" ht="15.75" x14ac:dyDescent="0.2">
      <c r="A1" s="99" t="s">
        <v>831</v>
      </c>
      <c r="B1" s="99"/>
      <c r="C1" s="99"/>
      <c r="D1" s="99"/>
    </row>
    <row r="2" spans="1:5" x14ac:dyDescent="0.2">
      <c r="A2" s="100" t="s">
        <v>832</v>
      </c>
      <c r="B2" s="100"/>
      <c r="C2" s="101" t="s">
        <v>352</v>
      </c>
      <c r="D2" s="101"/>
      <c r="E2" s="12"/>
    </row>
    <row r="3" spans="1:5" x14ac:dyDescent="0.2">
      <c r="A3" s="100" t="s">
        <v>833</v>
      </c>
      <c r="B3" s="100"/>
      <c r="C3" s="102" t="s">
        <v>353</v>
      </c>
      <c r="D3" s="102"/>
      <c r="E3" s="12"/>
    </row>
    <row r="4" spans="1:5" x14ac:dyDescent="0.2">
      <c r="A4" s="100">
        <v>0.70833333333333337</v>
      </c>
      <c r="B4" s="100"/>
      <c r="C4" s="102" t="s">
        <v>354</v>
      </c>
      <c r="D4" s="102"/>
      <c r="E4" s="12"/>
    </row>
    <row r="5" spans="1:5" ht="15.75" x14ac:dyDescent="0.2">
      <c r="A5" s="99" t="s">
        <v>834</v>
      </c>
      <c r="B5" s="99"/>
      <c r="C5" s="99"/>
      <c r="D5" s="99"/>
      <c r="E5" s="12"/>
    </row>
    <row r="6" spans="1:5" ht="25.5" x14ac:dyDescent="0.2">
      <c r="A6" s="17" t="s">
        <v>355</v>
      </c>
      <c r="B6" s="17" t="s">
        <v>356</v>
      </c>
      <c r="C6" s="18" t="s">
        <v>357</v>
      </c>
      <c r="D6" s="17"/>
      <c r="E6" s="12"/>
    </row>
    <row r="7" spans="1:5" x14ac:dyDescent="0.2">
      <c r="A7" s="17"/>
      <c r="B7" s="16" t="s">
        <v>892</v>
      </c>
      <c r="C7" s="12" t="s">
        <v>352</v>
      </c>
      <c r="D7" s="14"/>
      <c r="E7" s="12"/>
    </row>
    <row r="8" spans="1:5" x14ac:dyDescent="0.2">
      <c r="A8" s="1">
        <v>1</v>
      </c>
      <c r="B8" s="16">
        <v>0.39583333333333331</v>
      </c>
      <c r="C8" s="12" t="s">
        <v>403</v>
      </c>
      <c r="D8" s="14" t="s">
        <v>346</v>
      </c>
      <c r="E8" s="12"/>
    </row>
    <row r="9" spans="1:5" x14ac:dyDescent="0.2">
      <c r="A9" s="1">
        <v>2</v>
      </c>
      <c r="B9" s="16">
        <v>0.40069444444444446</v>
      </c>
      <c r="C9" s="12" t="s">
        <v>403</v>
      </c>
      <c r="D9" s="14" t="s">
        <v>347</v>
      </c>
      <c r="E9" s="12"/>
    </row>
    <row r="10" spans="1:5" x14ac:dyDescent="0.2">
      <c r="A10" s="1">
        <v>3</v>
      </c>
      <c r="B10" s="16">
        <v>0.405555555555556</v>
      </c>
      <c r="C10" s="12" t="s">
        <v>403</v>
      </c>
      <c r="D10" s="14" t="s">
        <v>348</v>
      </c>
      <c r="E10" s="12"/>
    </row>
    <row r="11" spans="1:5" x14ac:dyDescent="0.2">
      <c r="A11" s="1">
        <v>4</v>
      </c>
      <c r="B11" s="16">
        <v>0.41041666666666698</v>
      </c>
      <c r="C11" s="12" t="s">
        <v>835</v>
      </c>
      <c r="D11" s="14" t="s">
        <v>346</v>
      </c>
      <c r="E11" s="12"/>
    </row>
    <row r="12" spans="1:5" x14ac:dyDescent="0.2">
      <c r="A12" s="1">
        <v>5</v>
      </c>
      <c r="B12" s="16">
        <v>0.41527777777777802</v>
      </c>
      <c r="C12" s="12" t="s">
        <v>835</v>
      </c>
      <c r="D12" s="14" t="s">
        <v>347</v>
      </c>
      <c r="E12" s="12"/>
    </row>
    <row r="13" spans="1:5" x14ac:dyDescent="0.2">
      <c r="A13" s="1">
        <v>6</v>
      </c>
      <c r="B13" s="16">
        <v>0.42013888888888901</v>
      </c>
      <c r="C13" s="12" t="s">
        <v>835</v>
      </c>
      <c r="D13" s="14" t="s">
        <v>348</v>
      </c>
      <c r="E13" s="12"/>
    </row>
    <row r="14" spans="1:5" x14ac:dyDescent="0.2">
      <c r="A14" s="1">
        <v>7</v>
      </c>
      <c r="B14" s="16">
        <v>0.42499999999999999</v>
      </c>
      <c r="C14" s="12" t="s">
        <v>836</v>
      </c>
      <c r="D14" s="14" t="s">
        <v>346</v>
      </c>
      <c r="E14" s="12"/>
    </row>
    <row r="15" spans="1:5" x14ac:dyDescent="0.2">
      <c r="A15" s="1">
        <v>8</v>
      </c>
      <c r="B15" s="16">
        <v>0.42986111111111103</v>
      </c>
      <c r="C15" s="12" t="s">
        <v>836</v>
      </c>
      <c r="D15" s="14" t="s">
        <v>347</v>
      </c>
      <c r="E15" s="12"/>
    </row>
    <row r="16" spans="1:5" x14ac:dyDescent="0.2">
      <c r="A16" s="1">
        <v>9</v>
      </c>
      <c r="B16" s="16">
        <v>0.43472222222222301</v>
      </c>
      <c r="C16" s="12" t="s">
        <v>836</v>
      </c>
      <c r="D16" s="14" t="s">
        <v>348</v>
      </c>
      <c r="E16" s="12"/>
    </row>
    <row r="17" spans="1:5" x14ac:dyDescent="0.2">
      <c r="A17" s="1">
        <v>10</v>
      </c>
      <c r="B17" s="16">
        <v>0.43958333333333399</v>
      </c>
      <c r="C17" s="12" t="s">
        <v>836</v>
      </c>
      <c r="D17" s="14" t="s">
        <v>349</v>
      </c>
      <c r="E17" s="12"/>
    </row>
    <row r="18" spans="1:5" x14ac:dyDescent="0.2">
      <c r="A18" s="1">
        <v>11</v>
      </c>
      <c r="B18" s="16">
        <v>0.44444444444444497</v>
      </c>
      <c r="C18" s="12" t="s">
        <v>836</v>
      </c>
      <c r="D18" s="14" t="s">
        <v>350</v>
      </c>
      <c r="E18" s="12"/>
    </row>
    <row r="19" spans="1:5" x14ac:dyDescent="0.2">
      <c r="A19" s="1">
        <v>12</v>
      </c>
      <c r="B19" s="16">
        <v>0.44930555555555601</v>
      </c>
      <c r="C19" s="12" t="s">
        <v>837</v>
      </c>
      <c r="D19" s="14" t="s">
        <v>346</v>
      </c>
      <c r="E19" s="12"/>
    </row>
    <row r="20" spans="1:5" x14ac:dyDescent="0.2">
      <c r="A20" s="1">
        <v>13</v>
      </c>
      <c r="B20" s="16">
        <v>0.454166666666667</v>
      </c>
      <c r="C20" s="12" t="s">
        <v>837</v>
      </c>
      <c r="D20" s="14" t="s">
        <v>347</v>
      </c>
      <c r="E20" s="12"/>
    </row>
    <row r="21" spans="1:5" x14ac:dyDescent="0.2">
      <c r="A21" s="1">
        <v>14</v>
      </c>
      <c r="B21" s="16">
        <v>0.45902777777777798</v>
      </c>
      <c r="C21" s="12" t="s">
        <v>837</v>
      </c>
      <c r="D21" s="14" t="s">
        <v>348</v>
      </c>
      <c r="E21" s="12"/>
    </row>
    <row r="22" spans="1:5" x14ac:dyDescent="0.2">
      <c r="A22" s="1">
        <v>15</v>
      </c>
      <c r="B22" s="16">
        <v>0.46388888888888902</v>
      </c>
      <c r="C22" s="12" t="s">
        <v>838</v>
      </c>
      <c r="D22" s="14" t="s">
        <v>346</v>
      </c>
      <c r="E22" s="12"/>
    </row>
    <row r="23" spans="1:5" x14ac:dyDescent="0.2">
      <c r="A23" s="1">
        <v>16</v>
      </c>
      <c r="B23" s="16">
        <v>0.46875</v>
      </c>
      <c r="C23" s="12" t="s">
        <v>838</v>
      </c>
      <c r="D23" s="14" t="s">
        <v>347</v>
      </c>
      <c r="E23" s="12"/>
    </row>
    <row r="24" spans="1:5" x14ac:dyDescent="0.2">
      <c r="A24" s="1">
        <v>17</v>
      </c>
      <c r="B24" s="16">
        <v>0.47361111111111198</v>
      </c>
      <c r="C24" s="12" t="s">
        <v>838</v>
      </c>
      <c r="D24" s="14" t="s">
        <v>348</v>
      </c>
      <c r="E24" s="12"/>
    </row>
    <row r="25" spans="1:5" x14ac:dyDescent="0.2">
      <c r="A25" s="1">
        <v>18</v>
      </c>
      <c r="B25" s="16">
        <v>0.47847222222222302</v>
      </c>
      <c r="C25" s="12" t="s">
        <v>838</v>
      </c>
      <c r="D25" s="14" t="s">
        <v>349</v>
      </c>
      <c r="E25" s="12"/>
    </row>
    <row r="26" spans="1:5" x14ac:dyDescent="0.2">
      <c r="A26" s="1">
        <v>19</v>
      </c>
      <c r="B26" s="16">
        <v>0.483333333333333</v>
      </c>
      <c r="C26" s="12" t="s">
        <v>403</v>
      </c>
      <c r="D26" s="14" t="s">
        <v>839</v>
      </c>
      <c r="E26" s="12"/>
    </row>
    <row r="27" spans="1:5" x14ac:dyDescent="0.2">
      <c r="A27" s="1">
        <v>20</v>
      </c>
      <c r="B27" s="16">
        <v>0.48819444444444399</v>
      </c>
      <c r="C27" s="12" t="s">
        <v>403</v>
      </c>
      <c r="D27" s="14" t="s">
        <v>840</v>
      </c>
      <c r="E27" s="12"/>
    </row>
    <row r="28" spans="1:5" x14ac:dyDescent="0.2">
      <c r="A28" s="1">
        <v>21</v>
      </c>
      <c r="B28" s="16">
        <v>0.49305555555555503</v>
      </c>
      <c r="C28" s="12" t="s">
        <v>835</v>
      </c>
      <c r="D28" s="14" t="s">
        <v>839</v>
      </c>
      <c r="E28" s="12"/>
    </row>
    <row r="29" spans="1:5" x14ac:dyDescent="0.2">
      <c r="A29" s="1">
        <v>22</v>
      </c>
      <c r="B29" s="16">
        <v>0.49791666666666601</v>
      </c>
      <c r="C29" s="12" t="s">
        <v>835</v>
      </c>
      <c r="D29" s="14" t="s">
        <v>840</v>
      </c>
      <c r="E29" s="12"/>
    </row>
    <row r="30" spans="1:5" x14ac:dyDescent="0.2">
      <c r="A30" s="1">
        <v>23</v>
      </c>
      <c r="B30" s="16">
        <v>0.50277777777777699</v>
      </c>
      <c r="C30" s="12" t="s">
        <v>836</v>
      </c>
      <c r="D30" s="14" t="s">
        <v>839</v>
      </c>
      <c r="E30" s="12"/>
    </row>
    <row r="31" spans="1:5" x14ac:dyDescent="0.2">
      <c r="A31" s="1">
        <v>24</v>
      </c>
      <c r="B31" s="16">
        <v>0.50763888888888797</v>
      </c>
      <c r="C31" s="12" t="s">
        <v>836</v>
      </c>
      <c r="D31" s="14" t="s">
        <v>840</v>
      </c>
      <c r="E31" s="12"/>
    </row>
    <row r="32" spans="1:5" x14ac:dyDescent="0.2">
      <c r="A32" s="1">
        <v>25</v>
      </c>
      <c r="B32" s="16">
        <v>0.51249999999999896</v>
      </c>
      <c r="C32" s="12" t="s">
        <v>836</v>
      </c>
      <c r="D32" s="14" t="s">
        <v>841</v>
      </c>
      <c r="E32" s="12"/>
    </row>
    <row r="33" spans="1:5" x14ac:dyDescent="0.2">
      <c r="A33" s="1">
        <v>26</v>
      </c>
      <c r="B33" s="16">
        <v>0.51736111111111005</v>
      </c>
      <c r="C33" s="12" t="s">
        <v>837</v>
      </c>
      <c r="D33" s="14" t="s">
        <v>839</v>
      </c>
      <c r="E33" s="12"/>
    </row>
    <row r="34" spans="1:5" x14ac:dyDescent="0.2">
      <c r="A34" s="1">
        <v>27</v>
      </c>
      <c r="B34" s="16">
        <v>0.52222222222222103</v>
      </c>
      <c r="C34" s="12" t="s">
        <v>837</v>
      </c>
      <c r="D34" s="14" t="s">
        <v>840</v>
      </c>
      <c r="E34" s="12"/>
    </row>
    <row r="35" spans="1:5" x14ac:dyDescent="0.2">
      <c r="A35" s="1">
        <v>28</v>
      </c>
      <c r="B35" s="16">
        <v>0.52708333333333202</v>
      </c>
      <c r="C35" s="12" t="s">
        <v>838</v>
      </c>
      <c r="D35" s="14" t="s">
        <v>839</v>
      </c>
      <c r="E35" s="12"/>
    </row>
    <row r="36" spans="1:5" x14ac:dyDescent="0.2">
      <c r="A36" s="1">
        <v>29</v>
      </c>
      <c r="B36" s="16">
        <v>0.531944444444444</v>
      </c>
      <c r="C36" s="12" t="s">
        <v>838</v>
      </c>
      <c r="D36" s="14" t="s">
        <v>840</v>
      </c>
      <c r="E36" s="12"/>
    </row>
    <row r="37" spans="1:5" x14ac:dyDescent="0.2">
      <c r="A37" s="1">
        <v>30</v>
      </c>
      <c r="B37" s="16">
        <v>0.53680555555555498</v>
      </c>
      <c r="C37" s="12" t="s">
        <v>838</v>
      </c>
      <c r="D37" s="14" t="s">
        <v>841</v>
      </c>
      <c r="E37" s="12"/>
    </row>
    <row r="38" spans="1:5" x14ac:dyDescent="0.2">
      <c r="A38" s="1"/>
      <c r="B38" s="16"/>
      <c r="C38" s="31" t="s">
        <v>847</v>
      </c>
      <c r="D38" s="14"/>
      <c r="E38" s="12"/>
    </row>
    <row r="39" spans="1:5" x14ac:dyDescent="0.2">
      <c r="A39" s="1">
        <v>31</v>
      </c>
      <c r="B39" s="16">
        <v>0.55555555555555558</v>
      </c>
      <c r="C39" s="12" t="s">
        <v>367</v>
      </c>
      <c r="D39" s="14" t="s">
        <v>346</v>
      </c>
      <c r="E39" s="12"/>
    </row>
    <row r="40" spans="1:5" x14ac:dyDescent="0.2">
      <c r="A40" s="1">
        <v>32</v>
      </c>
      <c r="B40" s="16">
        <v>0.55902777777777779</v>
      </c>
      <c r="C40" s="12" t="s">
        <v>367</v>
      </c>
      <c r="D40" s="14" t="s">
        <v>347</v>
      </c>
      <c r="E40" s="12"/>
    </row>
    <row r="41" spans="1:5" x14ac:dyDescent="0.2">
      <c r="A41" s="1">
        <v>33</v>
      </c>
      <c r="B41" s="16">
        <v>0.5625</v>
      </c>
      <c r="C41" s="12" t="s">
        <v>848</v>
      </c>
      <c r="D41" s="14" t="s">
        <v>346</v>
      </c>
      <c r="E41" s="12"/>
    </row>
    <row r="42" spans="1:5" x14ac:dyDescent="0.2">
      <c r="A42" s="1">
        <v>34</v>
      </c>
      <c r="B42" s="16">
        <v>0.56597222222222199</v>
      </c>
      <c r="C42" s="12" t="s">
        <v>848</v>
      </c>
      <c r="D42" s="14" t="s">
        <v>347</v>
      </c>
      <c r="E42" s="12"/>
    </row>
    <row r="43" spans="1:5" x14ac:dyDescent="0.2">
      <c r="A43" s="1">
        <v>35</v>
      </c>
      <c r="B43" s="16">
        <v>0.56944444444444398</v>
      </c>
      <c r="C43" s="12" t="s">
        <v>849</v>
      </c>
      <c r="D43" s="14" t="s">
        <v>346</v>
      </c>
      <c r="E43" s="12"/>
    </row>
    <row r="44" spans="1:5" x14ac:dyDescent="0.2">
      <c r="A44" s="1">
        <v>36</v>
      </c>
      <c r="B44" s="16">
        <v>0.57291666666666696</v>
      </c>
      <c r="C44" s="12" t="s">
        <v>849</v>
      </c>
      <c r="D44" s="14" t="s">
        <v>347</v>
      </c>
      <c r="E44" s="12"/>
    </row>
    <row r="45" spans="1:5" x14ac:dyDescent="0.2">
      <c r="A45" s="1">
        <v>37</v>
      </c>
      <c r="B45" s="16">
        <v>0.57638888888888895</v>
      </c>
      <c r="C45" s="12" t="s">
        <v>849</v>
      </c>
      <c r="D45" s="14" t="s">
        <v>348</v>
      </c>
      <c r="E45" s="12"/>
    </row>
    <row r="46" spans="1:5" ht="15.75" thickBot="1" x14ac:dyDescent="0.25">
      <c r="A46" s="1"/>
      <c r="B46" s="32">
        <v>0.58333333333333337</v>
      </c>
      <c r="C46" s="30" t="s">
        <v>842</v>
      </c>
      <c r="D46" s="14"/>
      <c r="E46" s="12"/>
    </row>
    <row r="47" spans="1:5" ht="16.5" thickBot="1" x14ac:dyDescent="0.25">
      <c r="A47" s="99" t="s">
        <v>850</v>
      </c>
      <c r="B47" s="99"/>
      <c r="C47" s="99"/>
      <c r="D47" s="99"/>
      <c r="E47" s="12"/>
    </row>
    <row r="48" spans="1:5" x14ac:dyDescent="0.2">
      <c r="A48" s="1">
        <v>38</v>
      </c>
      <c r="B48" s="16">
        <v>0.60416666666666663</v>
      </c>
      <c r="C48" s="12" t="s">
        <v>421</v>
      </c>
      <c r="D48" s="14" t="s">
        <v>346</v>
      </c>
      <c r="E48" s="12"/>
    </row>
    <row r="49" spans="1:5" x14ac:dyDescent="0.2">
      <c r="A49" s="1">
        <v>39</v>
      </c>
      <c r="B49" s="16">
        <v>0.60902777777777783</v>
      </c>
      <c r="C49" s="12" t="s">
        <v>421</v>
      </c>
      <c r="D49" s="14" t="s">
        <v>347</v>
      </c>
      <c r="E49" s="12"/>
    </row>
    <row r="50" spans="1:5" x14ac:dyDescent="0.2">
      <c r="A50" s="1">
        <v>40</v>
      </c>
      <c r="B50" s="16">
        <v>0.61388888888888904</v>
      </c>
      <c r="C50" s="12" t="s">
        <v>867</v>
      </c>
      <c r="D50" s="14" t="s">
        <v>346</v>
      </c>
      <c r="E50" s="12"/>
    </row>
    <row r="51" spans="1:5" x14ac:dyDescent="0.2">
      <c r="A51" s="1">
        <v>41</v>
      </c>
      <c r="B51" s="16">
        <v>0.61875000000000002</v>
      </c>
      <c r="C51" s="12" t="s">
        <v>867</v>
      </c>
      <c r="D51" s="14" t="s">
        <v>347</v>
      </c>
      <c r="E51" s="12"/>
    </row>
    <row r="52" spans="1:5" x14ac:dyDescent="0.2">
      <c r="A52" s="1">
        <v>42</v>
      </c>
      <c r="B52" s="16">
        <v>0.62361111111111101</v>
      </c>
      <c r="C52" s="12" t="s">
        <v>857</v>
      </c>
      <c r="D52" s="14" t="s">
        <v>346</v>
      </c>
      <c r="E52" s="12"/>
    </row>
    <row r="53" spans="1:5" x14ac:dyDescent="0.2">
      <c r="A53" s="1">
        <v>43</v>
      </c>
      <c r="B53" s="16">
        <v>0.62847222222222299</v>
      </c>
      <c r="C53" s="12" t="s">
        <v>857</v>
      </c>
      <c r="D53" s="14" t="s">
        <v>347</v>
      </c>
      <c r="E53" s="12"/>
    </row>
    <row r="54" spans="1:5" x14ac:dyDescent="0.2">
      <c r="A54" s="1"/>
      <c r="B54" s="16"/>
      <c r="C54" s="31" t="s">
        <v>847</v>
      </c>
      <c r="D54" s="14"/>
      <c r="E54" s="12"/>
    </row>
    <row r="55" spans="1:5" x14ac:dyDescent="0.2">
      <c r="A55" s="1">
        <v>44</v>
      </c>
      <c r="B55" s="16">
        <v>0.63888888888888895</v>
      </c>
      <c r="C55" s="12" t="s">
        <v>367</v>
      </c>
      <c r="D55" s="14" t="s">
        <v>9</v>
      </c>
      <c r="E55" s="12"/>
    </row>
    <row r="56" spans="1:5" x14ac:dyDescent="0.2">
      <c r="A56" s="1">
        <v>45</v>
      </c>
      <c r="B56" s="16">
        <v>0.64236111111111105</v>
      </c>
      <c r="C56" s="12" t="s">
        <v>848</v>
      </c>
      <c r="D56" s="14" t="s">
        <v>9</v>
      </c>
      <c r="E56" s="12"/>
    </row>
    <row r="57" spans="1:5" x14ac:dyDescent="0.2">
      <c r="A57" s="1">
        <v>46</v>
      </c>
      <c r="B57" s="16">
        <v>0.64583333333333304</v>
      </c>
      <c r="C57" s="12" t="s">
        <v>849</v>
      </c>
      <c r="D57" s="14" t="s">
        <v>839</v>
      </c>
      <c r="E57" s="12"/>
    </row>
    <row r="58" spans="1:5" x14ac:dyDescent="0.2">
      <c r="A58" s="1">
        <v>47</v>
      </c>
      <c r="B58" s="16">
        <v>0.64930555555555503</v>
      </c>
      <c r="C58" s="12" t="s">
        <v>849</v>
      </c>
      <c r="D58" s="14" t="s">
        <v>840</v>
      </c>
      <c r="E58" s="12"/>
    </row>
    <row r="59" spans="1:5" x14ac:dyDescent="0.2">
      <c r="A59" s="1"/>
      <c r="B59" s="16"/>
      <c r="C59" s="31" t="s">
        <v>846</v>
      </c>
      <c r="D59" s="14"/>
      <c r="E59" s="12"/>
    </row>
    <row r="60" spans="1:5" x14ac:dyDescent="0.2">
      <c r="A60" s="1">
        <v>48</v>
      </c>
      <c r="B60" s="33">
        <v>0.66666666666666663</v>
      </c>
      <c r="C60" s="12" t="s">
        <v>421</v>
      </c>
      <c r="D60" s="14" t="s">
        <v>9</v>
      </c>
      <c r="E60" s="12"/>
    </row>
    <row r="61" spans="1:5" x14ac:dyDescent="0.2">
      <c r="A61" s="1">
        <v>49</v>
      </c>
      <c r="B61" s="33">
        <v>0.67152777777777783</v>
      </c>
      <c r="C61" s="12" t="s">
        <v>867</v>
      </c>
      <c r="D61" s="14" t="s">
        <v>9</v>
      </c>
      <c r="E61" s="12"/>
    </row>
    <row r="62" spans="1:5" ht="15.75" thickBot="1" x14ac:dyDescent="0.25">
      <c r="A62" s="1">
        <v>50</v>
      </c>
      <c r="B62" s="33">
        <v>0.67638888888888893</v>
      </c>
      <c r="C62" s="12" t="s">
        <v>857</v>
      </c>
      <c r="D62" s="14" t="s">
        <v>9</v>
      </c>
      <c r="E62" s="12"/>
    </row>
    <row r="63" spans="1:5" ht="16.5" thickBot="1" x14ac:dyDescent="0.25">
      <c r="A63" s="99" t="s">
        <v>851</v>
      </c>
      <c r="B63" s="99"/>
      <c r="C63" s="99"/>
      <c r="D63" s="99"/>
      <c r="E63" s="12"/>
    </row>
    <row r="64" spans="1:5" x14ac:dyDescent="0.2">
      <c r="A64" s="1"/>
      <c r="B64" s="16"/>
      <c r="C64" s="31" t="s">
        <v>846</v>
      </c>
      <c r="D64" s="14"/>
      <c r="E64" s="12"/>
    </row>
    <row r="65" spans="1:5" x14ac:dyDescent="0.2">
      <c r="A65" s="1">
        <v>51</v>
      </c>
      <c r="B65" s="16">
        <v>0.375</v>
      </c>
      <c r="C65" s="12" t="s">
        <v>403</v>
      </c>
      <c r="D65" s="14" t="s">
        <v>843</v>
      </c>
      <c r="E65" s="12"/>
    </row>
    <row r="66" spans="1:5" x14ac:dyDescent="0.2">
      <c r="A66" s="1">
        <v>52</v>
      </c>
      <c r="B66" s="16">
        <v>0.37986111111111115</v>
      </c>
      <c r="C66" s="12" t="s">
        <v>403</v>
      </c>
      <c r="D66" s="14" t="s">
        <v>844</v>
      </c>
      <c r="E66" s="12"/>
    </row>
    <row r="67" spans="1:5" x14ac:dyDescent="0.2">
      <c r="A67" s="1">
        <v>53</v>
      </c>
      <c r="B67" s="16">
        <v>0.38472222222222202</v>
      </c>
      <c r="C67" s="12" t="s">
        <v>404</v>
      </c>
      <c r="D67" s="14" t="s">
        <v>852</v>
      </c>
      <c r="E67" s="12"/>
    </row>
    <row r="68" spans="1:5" x14ac:dyDescent="0.2">
      <c r="A68" s="1">
        <v>54</v>
      </c>
      <c r="B68" s="16">
        <v>0.389583333333333</v>
      </c>
      <c r="C68" s="12" t="s">
        <v>836</v>
      </c>
      <c r="D68" s="14" t="s">
        <v>843</v>
      </c>
      <c r="E68" s="12"/>
    </row>
    <row r="69" spans="1:5" x14ac:dyDescent="0.2">
      <c r="A69" s="1">
        <v>55</v>
      </c>
      <c r="B69" s="16">
        <v>0.39444444444444499</v>
      </c>
      <c r="C69" s="12" t="s">
        <v>836</v>
      </c>
      <c r="D69" s="14" t="s">
        <v>844</v>
      </c>
      <c r="E69" s="12"/>
    </row>
    <row r="70" spans="1:5" x14ac:dyDescent="0.2">
      <c r="A70" s="1">
        <v>56</v>
      </c>
      <c r="B70" s="16">
        <v>0.39930555555555602</v>
      </c>
      <c r="C70" s="12" t="s">
        <v>836</v>
      </c>
      <c r="D70" s="14" t="s">
        <v>845</v>
      </c>
      <c r="E70" s="12"/>
    </row>
    <row r="71" spans="1:5" x14ac:dyDescent="0.2">
      <c r="A71" s="1">
        <v>57</v>
      </c>
      <c r="B71" s="16">
        <v>0.40416666666666701</v>
      </c>
      <c r="C71" s="12" t="s">
        <v>835</v>
      </c>
      <c r="D71" s="14" t="s">
        <v>843</v>
      </c>
      <c r="E71" s="12"/>
    </row>
    <row r="72" spans="1:5" x14ac:dyDescent="0.2">
      <c r="A72" s="1">
        <v>58</v>
      </c>
      <c r="B72" s="16">
        <v>0.40902777777777799</v>
      </c>
      <c r="C72" s="12" t="s">
        <v>835</v>
      </c>
      <c r="D72" s="14" t="s">
        <v>844</v>
      </c>
      <c r="E72" s="12"/>
    </row>
    <row r="73" spans="1:5" x14ac:dyDescent="0.2">
      <c r="A73" s="1">
        <v>59</v>
      </c>
      <c r="B73" s="16">
        <v>0.41388888888888897</v>
      </c>
      <c r="C73" s="12" t="s">
        <v>838</v>
      </c>
      <c r="D73" s="14" t="s">
        <v>843</v>
      </c>
      <c r="E73" s="12"/>
    </row>
    <row r="74" spans="1:5" x14ac:dyDescent="0.2">
      <c r="A74" s="1">
        <v>60</v>
      </c>
      <c r="B74" s="16">
        <v>0.41875000000000001</v>
      </c>
      <c r="C74" s="12" t="s">
        <v>838</v>
      </c>
      <c r="D74" s="14" t="s">
        <v>844</v>
      </c>
      <c r="E74" s="12"/>
    </row>
    <row r="75" spans="1:5" x14ac:dyDescent="0.2">
      <c r="A75" s="1">
        <v>61</v>
      </c>
      <c r="B75" s="16">
        <v>0.42361111111111099</v>
      </c>
      <c r="C75" s="12" t="s">
        <v>837</v>
      </c>
      <c r="D75" s="14" t="s">
        <v>843</v>
      </c>
      <c r="E75" s="12"/>
    </row>
    <row r="76" spans="1:5" x14ac:dyDescent="0.2">
      <c r="A76" s="1">
        <v>62</v>
      </c>
      <c r="B76" s="16">
        <v>0.42847222222222298</v>
      </c>
      <c r="C76" s="12" t="s">
        <v>837</v>
      </c>
      <c r="D76" s="14" t="s">
        <v>844</v>
      </c>
      <c r="E76" s="12"/>
    </row>
    <row r="77" spans="1:5" x14ac:dyDescent="0.2">
      <c r="A77" s="1"/>
      <c r="B77" s="32">
        <v>0.43055555555555558</v>
      </c>
      <c r="C77" s="31" t="s">
        <v>891</v>
      </c>
      <c r="D77" s="14"/>
      <c r="E77" s="12"/>
    </row>
    <row r="78" spans="1:5" x14ac:dyDescent="0.2">
      <c r="A78" s="1"/>
      <c r="B78" s="16"/>
      <c r="C78" s="31" t="s">
        <v>847</v>
      </c>
      <c r="D78" s="14"/>
      <c r="E78" s="12"/>
    </row>
    <row r="79" spans="1:5" x14ac:dyDescent="0.2">
      <c r="A79" s="1">
        <v>63</v>
      </c>
      <c r="B79" s="16">
        <v>0.44444444444444442</v>
      </c>
      <c r="C79" s="12" t="s">
        <v>367</v>
      </c>
      <c r="D79" s="14" t="s">
        <v>852</v>
      </c>
      <c r="E79" s="12"/>
    </row>
    <row r="80" spans="1:5" x14ac:dyDescent="0.2">
      <c r="A80" s="1">
        <v>64</v>
      </c>
      <c r="B80" s="16">
        <v>0.44791666666666669</v>
      </c>
      <c r="C80" s="12" t="s">
        <v>368</v>
      </c>
      <c r="D80" s="14" t="s">
        <v>852</v>
      </c>
      <c r="E80" s="12"/>
    </row>
    <row r="81" spans="1:5" x14ac:dyDescent="0.2">
      <c r="A81" s="1">
        <v>65</v>
      </c>
      <c r="B81" s="16">
        <v>0.45138888888888901</v>
      </c>
      <c r="C81" s="12" t="s">
        <v>848</v>
      </c>
      <c r="D81" s="14" t="s">
        <v>853</v>
      </c>
      <c r="E81" s="12"/>
    </row>
    <row r="82" spans="1:5" x14ac:dyDescent="0.2">
      <c r="A82" s="1">
        <v>66</v>
      </c>
      <c r="B82" s="16">
        <v>0.45486111111111099</v>
      </c>
      <c r="C82" s="12" t="s">
        <v>854</v>
      </c>
      <c r="D82" s="14" t="s">
        <v>853</v>
      </c>
      <c r="E82" s="12"/>
    </row>
    <row r="83" spans="1:5" x14ac:dyDescent="0.2">
      <c r="A83" s="1">
        <v>67</v>
      </c>
      <c r="B83" s="16">
        <v>0.45833333333333398</v>
      </c>
      <c r="C83" s="12" t="s">
        <v>849</v>
      </c>
      <c r="D83" s="14" t="s">
        <v>843</v>
      </c>
      <c r="E83" s="12"/>
    </row>
    <row r="84" spans="1:5" x14ac:dyDescent="0.2">
      <c r="A84" s="1">
        <v>68</v>
      </c>
      <c r="B84" s="16">
        <v>0.46180555555555602</v>
      </c>
      <c r="C84" s="12" t="s">
        <v>849</v>
      </c>
      <c r="D84" s="14" t="s">
        <v>844</v>
      </c>
      <c r="E84" s="12"/>
    </row>
    <row r="85" spans="1:5" x14ac:dyDescent="0.2">
      <c r="A85" s="1">
        <v>69</v>
      </c>
      <c r="B85" s="16">
        <v>0.46527777777777801</v>
      </c>
      <c r="C85" s="12" t="s">
        <v>855</v>
      </c>
      <c r="D85" s="14" t="s">
        <v>852</v>
      </c>
      <c r="E85" s="12"/>
    </row>
    <row r="86" spans="1:5" x14ac:dyDescent="0.2">
      <c r="A86" s="1"/>
      <c r="B86" s="32">
        <v>0.47916666666666669</v>
      </c>
      <c r="C86" s="31" t="s">
        <v>893</v>
      </c>
      <c r="D86" s="14"/>
      <c r="E86" s="12"/>
    </row>
    <row r="87" spans="1:5" x14ac:dyDescent="0.2">
      <c r="A87" s="1"/>
      <c r="B87" s="32"/>
      <c r="C87" s="31" t="s">
        <v>846</v>
      </c>
      <c r="D87" s="14"/>
      <c r="E87" s="12"/>
    </row>
    <row r="88" spans="1:5" x14ac:dyDescent="0.2">
      <c r="A88" s="1">
        <v>70</v>
      </c>
      <c r="B88" s="33">
        <v>0.4861111111111111</v>
      </c>
      <c r="C88" s="12" t="s">
        <v>421</v>
      </c>
      <c r="D88" s="14" t="s">
        <v>10</v>
      </c>
      <c r="E88" s="12"/>
    </row>
    <row r="89" spans="1:5" x14ac:dyDescent="0.2">
      <c r="A89" s="1">
        <v>71</v>
      </c>
      <c r="B89" s="33">
        <v>0.4909722222222222</v>
      </c>
      <c r="C89" s="12" t="s">
        <v>422</v>
      </c>
      <c r="D89" s="14" t="s">
        <v>10</v>
      </c>
      <c r="E89" s="12"/>
    </row>
    <row r="90" spans="1:5" x14ac:dyDescent="0.2">
      <c r="A90" s="1">
        <v>72</v>
      </c>
      <c r="B90" s="33">
        <v>0.49583333333333302</v>
      </c>
      <c r="C90" s="12" t="s">
        <v>867</v>
      </c>
      <c r="D90" s="14" t="s">
        <v>862</v>
      </c>
      <c r="E90" s="12"/>
    </row>
    <row r="91" spans="1:5" x14ac:dyDescent="0.2">
      <c r="A91" s="1">
        <v>73</v>
      </c>
      <c r="B91" s="33">
        <v>0.500694444444444</v>
      </c>
      <c r="C91" s="12" t="s">
        <v>868</v>
      </c>
      <c r="D91" s="14" t="s">
        <v>862</v>
      </c>
      <c r="E91" s="12"/>
    </row>
    <row r="92" spans="1:5" x14ac:dyDescent="0.2">
      <c r="A92" s="1">
        <v>74</v>
      </c>
      <c r="B92" s="33">
        <v>0.50555555555555598</v>
      </c>
      <c r="C92" s="12" t="s">
        <v>857</v>
      </c>
      <c r="D92" s="14" t="s">
        <v>10</v>
      </c>
      <c r="E92" s="12"/>
    </row>
    <row r="93" spans="1:5" x14ac:dyDescent="0.2">
      <c r="A93" s="1">
        <v>75</v>
      </c>
      <c r="B93" s="33">
        <v>0.51041666666666696</v>
      </c>
      <c r="C93" s="12" t="s">
        <v>869</v>
      </c>
      <c r="D93" s="14" t="s">
        <v>10</v>
      </c>
      <c r="E93" s="12"/>
    </row>
    <row r="94" spans="1:5" ht="15.75" thickBot="1" x14ac:dyDescent="0.25">
      <c r="A94" s="1"/>
      <c r="B94" s="34">
        <v>0.52083333333333337</v>
      </c>
      <c r="C94" s="31" t="s">
        <v>895</v>
      </c>
      <c r="D94" s="14"/>
      <c r="E94" s="12"/>
    </row>
    <row r="95" spans="1:5" ht="16.5" thickBot="1" x14ac:dyDescent="0.25">
      <c r="A95" s="99" t="s">
        <v>866</v>
      </c>
      <c r="B95" s="99"/>
      <c r="C95" s="99"/>
      <c r="D95" s="99"/>
      <c r="E95" s="12"/>
    </row>
    <row r="96" spans="1:5" x14ac:dyDescent="0.2">
      <c r="A96" s="1">
        <v>76</v>
      </c>
      <c r="B96" s="33">
        <v>0.58333333333333337</v>
      </c>
      <c r="C96" s="12" t="s">
        <v>856</v>
      </c>
      <c r="D96" s="14" t="s">
        <v>346</v>
      </c>
      <c r="E96" s="12"/>
    </row>
    <row r="97" spans="1:5" x14ac:dyDescent="0.2">
      <c r="A97" s="1">
        <v>77</v>
      </c>
      <c r="B97" s="33">
        <v>0.58680555555555558</v>
      </c>
      <c r="C97" s="12" t="s">
        <v>856</v>
      </c>
      <c r="D97" s="14" t="s">
        <v>347</v>
      </c>
      <c r="E97" s="12"/>
    </row>
    <row r="98" spans="1:5" x14ac:dyDescent="0.2">
      <c r="A98" s="1">
        <v>78</v>
      </c>
      <c r="B98" s="33">
        <v>0.59027777777777779</v>
      </c>
      <c r="C98" s="12" t="s">
        <v>856</v>
      </c>
      <c r="D98" s="14" t="s">
        <v>348</v>
      </c>
      <c r="E98" s="12"/>
    </row>
    <row r="99" spans="1:5" x14ac:dyDescent="0.2">
      <c r="A99" s="1">
        <v>79</v>
      </c>
      <c r="B99" s="33">
        <v>0.59375</v>
      </c>
      <c r="C99" s="12" t="s">
        <v>858</v>
      </c>
      <c r="D99" s="14" t="s">
        <v>346</v>
      </c>
      <c r="E99" s="12"/>
    </row>
    <row r="100" spans="1:5" x14ac:dyDescent="0.2">
      <c r="A100" s="1">
        <v>80</v>
      </c>
      <c r="B100" s="33">
        <v>0.59722222222222199</v>
      </c>
      <c r="C100" s="12" t="s">
        <v>858</v>
      </c>
      <c r="D100" s="14" t="s">
        <v>347</v>
      </c>
      <c r="E100" s="12"/>
    </row>
    <row r="101" spans="1:5" x14ac:dyDescent="0.2">
      <c r="A101" s="1">
        <v>81</v>
      </c>
      <c r="B101" s="33">
        <v>0.60069444444444398</v>
      </c>
      <c r="C101" s="12" t="s">
        <v>426</v>
      </c>
      <c r="D101" s="14" t="s">
        <v>852</v>
      </c>
      <c r="E101" s="12"/>
    </row>
    <row r="102" spans="1:5" x14ac:dyDescent="0.2">
      <c r="A102" s="1">
        <v>82</v>
      </c>
      <c r="B102" s="33">
        <v>0.60416666666666696</v>
      </c>
      <c r="C102" s="12" t="s">
        <v>428</v>
      </c>
      <c r="D102" s="14" t="s">
        <v>852</v>
      </c>
      <c r="E102" s="12"/>
    </row>
    <row r="103" spans="1:5" x14ac:dyDescent="0.2">
      <c r="A103" s="1">
        <v>83</v>
      </c>
      <c r="B103" s="33">
        <v>0.60763888888888895</v>
      </c>
      <c r="C103" s="12" t="s">
        <v>429</v>
      </c>
      <c r="D103" s="14" t="s">
        <v>852</v>
      </c>
      <c r="E103" s="12"/>
    </row>
    <row r="104" spans="1:5" x14ac:dyDescent="0.2">
      <c r="A104" s="1">
        <v>84</v>
      </c>
      <c r="B104" s="33">
        <v>0.61111111111111105</v>
      </c>
      <c r="C104" s="12" t="s">
        <v>859</v>
      </c>
      <c r="D104" s="14" t="s">
        <v>852</v>
      </c>
      <c r="E104" s="12"/>
    </row>
    <row r="105" spans="1:5" x14ac:dyDescent="0.2">
      <c r="A105" s="1">
        <v>85</v>
      </c>
      <c r="B105" s="33">
        <v>0.61458333333333304</v>
      </c>
      <c r="C105" s="12" t="s">
        <v>860</v>
      </c>
      <c r="D105" s="14" t="s">
        <v>852</v>
      </c>
      <c r="E105" s="12"/>
    </row>
    <row r="106" spans="1:5" x14ac:dyDescent="0.2">
      <c r="A106" s="1">
        <v>86</v>
      </c>
      <c r="B106" s="33">
        <v>0.61805555555555503</v>
      </c>
      <c r="C106" s="12" t="s">
        <v>861</v>
      </c>
      <c r="D106" s="14" t="s">
        <v>852</v>
      </c>
      <c r="E106" s="12"/>
    </row>
    <row r="107" spans="1:5" x14ac:dyDescent="0.2">
      <c r="A107" s="1">
        <v>87</v>
      </c>
      <c r="B107" s="33">
        <v>0.62152777777777801</v>
      </c>
      <c r="C107" s="12" t="s">
        <v>863</v>
      </c>
      <c r="D107" s="14" t="s">
        <v>852</v>
      </c>
      <c r="E107" s="12"/>
    </row>
    <row r="108" spans="1:5" x14ac:dyDescent="0.2">
      <c r="A108" s="1">
        <v>88</v>
      </c>
      <c r="B108" s="33">
        <v>0.625</v>
      </c>
      <c r="C108" s="12" t="s">
        <v>864</v>
      </c>
      <c r="D108" s="14" t="s">
        <v>852</v>
      </c>
      <c r="E108" s="12"/>
    </row>
    <row r="109" spans="1:5" x14ac:dyDescent="0.2">
      <c r="A109" s="1">
        <v>89</v>
      </c>
      <c r="B109" s="33">
        <v>0.62847222222222199</v>
      </c>
      <c r="C109" s="12" t="s">
        <v>865</v>
      </c>
      <c r="D109" s="14" t="s">
        <v>852</v>
      </c>
      <c r="E109" s="12"/>
    </row>
    <row r="110" spans="1:5" x14ac:dyDescent="0.2">
      <c r="A110" s="1">
        <v>90</v>
      </c>
      <c r="B110" s="33">
        <v>0.63194444444444398</v>
      </c>
      <c r="C110" s="12" t="s">
        <v>856</v>
      </c>
      <c r="D110" s="14" t="s">
        <v>839</v>
      </c>
      <c r="E110" s="12"/>
    </row>
    <row r="111" spans="1:5" x14ac:dyDescent="0.2">
      <c r="A111" s="1">
        <v>91</v>
      </c>
      <c r="B111" s="33">
        <v>0.63541666666666696</v>
      </c>
      <c r="C111" s="12" t="s">
        <v>856</v>
      </c>
      <c r="D111" s="14" t="s">
        <v>840</v>
      </c>
      <c r="E111" s="12"/>
    </row>
    <row r="112" spans="1:5" x14ac:dyDescent="0.2">
      <c r="A112" s="1">
        <v>92</v>
      </c>
      <c r="B112" s="33">
        <v>0.63888888888888895</v>
      </c>
      <c r="C112" s="12" t="s">
        <v>858</v>
      </c>
      <c r="D112" s="14" t="s">
        <v>894</v>
      </c>
      <c r="E112" s="12"/>
    </row>
    <row r="113" spans="1:5" x14ac:dyDescent="0.2">
      <c r="A113" s="1"/>
      <c r="B113" s="34">
        <v>0.64583333333333337</v>
      </c>
      <c r="C113" s="31" t="s">
        <v>896</v>
      </c>
      <c r="D113" s="14"/>
      <c r="E113" s="12"/>
    </row>
    <row r="114" spans="1:5" x14ac:dyDescent="0.2">
      <c r="A114" s="1">
        <v>93</v>
      </c>
      <c r="B114" s="33">
        <v>0.67708333333333337</v>
      </c>
      <c r="C114" s="12" t="s">
        <v>856</v>
      </c>
      <c r="D114" s="14" t="s">
        <v>843</v>
      </c>
      <c r="E114" s="12"/>
    </row>
    <row r="115" spans="1:5" x14ac:dyDescent="0.2">
      <c r="A115" s="1">
        <v>94</v>
      </c>
      <c r="B115" s="33">
        <v>0.68055555555555547</v>
      </c>
      <c r="C115" s="12" t="s">
        <v>856</v>
      </c>
      <c r="D115" s="14" t="s">
        <v>844</v>
      </c>
      <c r="E115" s="12"/>
    </row>
    <row r="116" spans="1:5" x14ac:dyDescent="0.2">
      <c r="A116" s="1">
        <v>95</v>
      </c>
      <c r="B116" s="33">
        <v>0.68402777777777779</v>
      </c>
      <c r="C116" s="12" t="s">
        <v>858</v>
      </c>
      <c r="D116" s="14" t="s">
        <v>862</v>
      </c>
      <c r="E116" s="12"/>
    </row>
    <row r="117" spans="1:5" ht="15.75" thickBot="1" x14ac:dyDescent="0.25">
      <c r="A117" s="1"/>
      <c r="B117" s="7">
        <v>0.69097222222222199</v>
      </c>
      <c r="C117" s="31" t="s">
        <v>896</v>
      </c>
      <c r="D117" s="14"/>
      <c r="E117" s="12"/>
    </row>
    <row r="118" spans="1:5" ht="16.5" thickBot="1" x14ac:dyDescent="0.25">
      <c r="A118" s="99" t="s">
        <v>870</v>
      </c>
      <c r="B118" s="99"/>
      <c r="C118" s="99"/>
      <c r="D118" s="99"/>
      <c r="E118" s="12"/>
    </row>
    <row r="119" spans="1:5" x14ac:dyDescent="0.2">
      <c r="A119" s="1">
        <v>96</v>
      </c>
      <c r="B119" s="16">
        <v>0.375</v>
      </c>
      <c r="C119" s="12" t="s">
        <v>389</v>
      </c>
      <c r="D119" s="14" t="s">
        <v>346</v>
      </c>
      <c r="E119" s="12"/>
    </row>
    <row r="120" spans="1:5" x14ac:dyDescent="0.2">
      <c r="A120" s="1">
        <v>97</v>
      </c>
      <c r="B120" s="16">
        <v>0.37847222222222227</v>
      </c>
      <c r="C120" s="12" t="s">
        <v>389</v>
      </c>
      <c r="D120" s="14" t="s">
        <v>347</v>
      </c>
      <c r="E120" s="12"/>
    </row>
    <row r="121" spans="1:5" x14ac:dyDescent="0.2">
      <c r="A121" s="1">
        <v>98</v>
      </c>
      <c r="B121" s="16">
        <v>0.38194444444444442</v>
      </c>
      <c r="C121" s="12" t="s">
        <v>389</v>
      </c>
      <c r="D121" s="14" t="s">
        <v>348</v>
      </c>
      <c r="E121" s="12"/>
    </row>
    <row r="122" spans="1:5" x14ac:dyDescent="0.2">
      <c r="A122" s="1">
        <v>99</v>
      </c>
      <c r="B122" s="16">
        <v>0.38541666666666702</v>
      </c>
      <c r="C122" s="12" t="s">
        <v>392</v>
      </c>
      <c r="D122" s="14" t="s">
        <v>346</v>
      </c>
      <c r="E122" s="12"/>
    </row>
    <row r="123" spans="1:5" x14ac:dyDescent="0.2">
      <c r="A123" s="1">
        <v>100</v>
      </c>
      <c r="B123" s="16">
        <v>0.38888888888888901</v>
      </c>
      <c r="C123" s="12" t="s">
        <v>392</v>
      </c>
      <c r="D123" s="14" t="s">
        <v>347</v>
      </c>
      <c r="E123" s="12"/>
    </row>
    <row r="124" spans="1:5" x14ac:dyDescent="0.2">
      <c r="A124" s="1">
        <v>101</v>
      </c>
      <c r="B124" s="16">
        <v>0.39236111111111099</v>
      </c>
      <c r="C124" s="12" t="s">
        <v>871</v>
      </c>
      <c r="D124" s="14" t="s">
        <v>346</v>
      </c>
      <c r="E124" s="12"/>
    </row>
    <row r="125" spans="1:5" x14ac:dyDescent="0.2">
      <c r="A125" s="1">
        <v>102</v>
      </c>
      <c r="B125" s="16">
        <v>0.39583333333333398</v>
      </c>
      <c r="C125" s="12" t="s">
        <v>871</v>
      </c>
      <c r="D125" s="14" t="s">
        <v>347</v>
      </c>
      <c r="E125" s="12"/>
    </row>
    <row r="126" spans="1:5" x14ac:dyDescent="0.2">
      <c r="A126" s="1">
        <v>103</v>
      </c>
      <c r="B126" s="16">
        <v>0.39930555555555602</v>
      </c>
      <c r="C126" s="12" t="s">
        <v>871</v>
      </c>
      <c r="D126" s="14" t="s">
        <v>348</v>
      </c>
      <c r="E126" s="12"/>
    </row>
    <row r="127" spans="1:5" x14ac:dyDescent="0.2">
      <c r="A127" s="1">
        <v>104</v>
      </c>
      <c r="B127" s="16">
        <v>0.40277777777777801</v>
      </c>
      <c r="C127" s="12" t="s">
        <v>871</v>
      </c>
      <c r="D127" s="14" t="s">
        <v>349</v>
      </c>
      <c r="E127" s="12"/>
    </row>
    <row r="128" spans="1:5" x14ac:dyDescent="0.2">
      <c r="A128" s="1">
        <v>105</v>
      </c>
      <c r="B128" s="16">
        <v>0.40625</v>
      </c>
      <c r="C128" s="12" t="s">
        <v>871</v>
      </c>
      <c r="D128" s="14" t="s">
        <v>350</v>
      </c>
      <c r="E128" s="12"/>
    </row>
    <row r="129" spans="1:5" x14ac:dyDescent="0.2">
      <c r="A129" s="1">
        <v>106</v>
      </c>
      <c r="B129" s="16">
        <v>0.40972222222222299</v>
      </c>
      <c r="C129" s="12" t="s">
        <v>872</v>
      </c>
      <c r="D129" s="14" t="s">
        <v>346</v>
      </c>
      <c r="E129" s="12"/>
    </row>
    <row r="130" spans="1:5" x14ac:dyDescent="0.2">
      <c r="A130" s="1">
        <v>107</v>
      </c>
      <c r="B130" s="16">
        <v>0.41319444444444497</v>
      </c>
      <c r="C130" s="12" t="s">
        <v>872</v>
      </c>
      <c r="D130" s="14" t="s">
        <v>347</v>
      </c>
      <c r="E130" s="12"/>
    </row>
    <row r="131" spans="1:5" x14ac:dyDescent="0.2">
      <c r="A131" s="1">
        <v>108</v>
      </c>
      <c r="B131" s="16">
        <v>0.41666666666666702</v>
      </c>
      <c r="C131" s="12" t="s">
        <v>872</v>
      </c>
      <c r="D131" s="14" t="s">
        <v>348</v>
      </c>
      <c r="E131" s="12"/>
    </row>
    <row r="132" spans="1:5" x14ac:dyDescent="0.2">
      <c r="A132" s="1">
        <v>109</v>
      </c>
      <c r="B132" s="16">
        <v>0.42013888888889001</v>
      </c>
      <c r="C132" s="12" t="s">
        <v>873</v>
      </c>
      <c r="D132" s="14" t="s">
        <v>346</v>
      </c>
      <c r="E132" s="12"/>
    </row>
    <row r="133" spans="1:5" x14ac:dyDescent="0.2">
      <c r="A133" s="1">
        <v>110</v>
      </c>
      <c r="B133" s="16">
        <v>0.42361111111111199</v>
      </c>
      <c r="C133" s="12" t="s">
        <v>873</v>
      </c>
      <c r="D133" s="14" t="s">
        <v>347</v>
      </c>
      <c r="E133" s="12"/>
    </row>
    <row r="134" spans="1:5" x14ac:dyDescent="0.2">
      <c r="A134" s="1">
        <v>111</v>
      </c>
      <c r="B134" s="16">
        <v>0.42708333333333398</v>
      </c>
      <c r="C134" s="12" t="s">
        <v>874</v>
      </c>
      <c r="D134" s="14" t="s">
        <v>346</v>
      </c>
      <c r="E134" s="12"/>
    </row>
    <row r="135" spans="1:5" x14ac:dyDescent="0.2">
      <c r="A135" s="1">
        <v>112</v>
      </c>
      <c r="B135" s="16">
        <v>0.43055555555555602</v>
      </c>
      <c r="C135" s="12" t="s">
        <v>874</v>
      </c>
      <c r="D135" s="14" t="s">
        <v>347</v>
      </c>
      <c r="E135" s="12"/>
    </row>
    <row r="136" spans="1:5" x14ac:dyDescent="0.2">
      <c r="A136" s="1">
        <v>113</v>
      </c>
      <c r="B136" s="16">
        <v>0.43402777777777901</v>
      </c>
      <c r="C136" s="12" t="s">
        <v>874</v>
      </c>
      <c r="D136" s="14" t="s">
        <v>348</v>
      </c>
      <c r="E136" s="12"/>
    </row>
    <row r="137" spans="1:5" x14ac:dyDescent="0.2">
      <c r="A137" s="1">
        <v>114</v>
      </c>
      <c r="B137" s="16">
        <v>0.437500000000001</v>
      </c>
      <c r="C137" s="12" t="s">
        <v>874</v>
      </c>
      <c r="D137" s="14" t="s">
        <v>349</v>
      </c>
      <c r="E137" s="12"/>
    </row>
    <row r="138" spans="1:5" x14ac:dyDescent="0.2">
      <c r="A138" s="1">
        <v>115</v>
      </c>
      <c r="B138" s="16">
        <v>0.44097222222222299</v>
      </c>
      <c r="C138" s="12" t="s">
        <v>875</v>
      </c>
      <c r="D138" s="14" t="s">
        <v>346</v>
      </c>
      <c r="E138" s="12"/>
    </row>
    <row r="139" spans="1:5" x14ac:dyDescent="0.2">
      <c r="A139" s="1">
        <v>116</v>
      </c>
      <c r="B139" s="16">
        <v>0.44444444444444497</v>
      </c>
      <c r="C139" s="12" t="s">
        <v>875</v>
      </c>
      <c r="D139" s="14" t="s">
        <v>347</v>
      </c>
      <c r="E139" s="12"/>
    </row>
    <row r="140" spans="1:5" x14ac:dyDescent="0.2">
      <c r="A140" s="1">
        <v>117</v>
      </c>
      <c r="B140" s="16">
        <v>0.44791666666666802</v>
      </c>
      <c r="C140" s="12" t="s">
        <v>875</v>
      </c>
      <c r="D140" s="14" t="s">
        <v>348</v>
      </c>
      <c r="E140" s="12"/>
    </row>
    <row r="141" spans="1:5" x14ac:dyDescent="0.2">
      <c r="A141" s="1">
        <v>118</v>
      </c>
      <c r="B141" s="16">
        <v>0.45138888888889001</v>
      </c>
      <c r="C141" s="12" t="s">
        <v>876</v>
      </c>
      <c r="D141" s="14" t="s">
        <v>346</v>
      </c>
      <c r="E141" s="12"/>
    </row>
    <row r="142" spans="1:5" x14ac:dyDescent="0.2">
      <c r="A142" s="1">
        <v>119</v>
      </c>
      <c r="B142" s="16">
        <v>0.45486111111111199</v>
      </c>
      <c r="C142" s="12" t="s">
        <v>876</v>
      </c>
      <c r="D142" s="14" t="s">
        <v>347</v>
      </c>
      <c r="E142" s="12"/>
    </row>
    <row r="143" spans="1:5" x14ac:dyDescent="0.2">
      <c r="A143" s="1">
        <v>120</v>
      </c>
      <c r="B143" s="16">
        <v>0.45833333333333398</v>
      </c>
      <c r="C143" s="12" t="s">
        <v>876</v>
      </c>
      <c r="D143" s="14" t="s">
        <v>348</v>
      </c>
      <c r="E143" s="12"/>
    </row>
    <row r="144" spans="1:5" x14ac:dyDescent="0.2">
      <c r="A144" s="1"/>
      <c r="B144" s="16"/>
      <c r="C144" s="12"/>
      <c r="D144" s="14"/>
      <c r="E144" s="12"/>
    </row>
    <row r="145" spans="1:5" x14ac:dyDescent="0.2">
      <c r="A145" s="1">
        <v>121</v>
      </c>
      <c r="B145" s="16">
        <v>0.46180555555555558</v>
      </c>
      <c r="C145" s="12" t="s">
        <v>389</v>
      </c>
      <c r="D145" s="14" t="s">
        <v>839</v>
      </c>
      <c r="E145" s="12"/>
    </row>
    <row r="146" spans="1:5" x14ac:dyDescent="0.2">
      <c r="A146" s="1">
        <v>122</v>
      </c>
      <c r="B146" s="16">
        <v>0.46527777777777773</v>
      </c>
      <c r="C146" s="12" t="s">
        <v>389</v>
      </c>
      <c r="D146" s="14" t="s">
        <v>840</v>
      </c>
      <c r="E146" s="12"/>
    </row>
    <row r="147" spans="1:5" x14ac:dyDescent="0.2">
      <c r="A147" s="1">
        <v>123</v>
      </c>
      <c r="B147" s="16">
        <v>0.46875</v>
      </c>
      <c r="C147" s="12" t="s">
        <v>392</v>
      </c>
      <c r="D147" s="14" t="s">
        <v>384</v>
      </c>
      <c r="E147" s="12"/>
    </row>
    <row r="148" spans="1:5" x14ac:dyDescent="0.2">
      <c r="A148" s="1">
        <v>124</v>
      </c>
      <c r="B148" s="16">
        <v>0.47222222222222199</v>
      </c>
      <c r="C148" s="12" t="s">
        <v>871</v>
      </c>
      <c r="D148" s="14" t="s">
        <v>839</v>
      </c>
      <c r="E148" s="12"/>
    </row>
    <row r="149" spans="1:5" x14ac:dyDescent="0.2">
      <c r="A149" s="1">
        <v>125</v>
      </c>
      <c r="B149" s="16">
        <v>0.47569444444444398</v>
      </c>
      <c r="C149" s="12" t="s">
        <v>871</v>
      </c>
      <c r="D149" s="14" t="s">
        <v>840</v>
      </c>
      <c r="E149" s="12"/>
    </row>
    <row r="150" spans="1:5" x14ac:dyDescent="0.2">
      <c r="A150" s="1">
        <v>126</v>
      </c>
      <c r="B150" s="16">
        <v>0.47916666666666602</v>
      </c>
      <c r="C150" s="12" t="s">
        <v>871</v>
      </c>
      <c r="D150" s="14" t="s">
        <v>841</v>
      </c>
      <c r="E150" s="12"/>
    </row>
    <row r="151" spans="1:5" x14ac:dyDescent="0.2">
      <c r="A151" s="1">
        <v>127</v>
      </c>
      <c r="B151" s="16">
        <v>0.48263888888888901</v>
      </c>
      <c r="C151" s="12" t="s">
        <v>872</v>
      </c>
      <c r="D151" s="14" t="s">
        <v>839</v>
      </c>
      <c r="E151" s="12"/>
    </row>
    <row r="152" spans="1:5" x14ac:dyDescent="0.2">
      <c r="A152" s="1">
        <v>128</v>
      </c>
      <c r="B152" s="16">
        <v>0.48611111111111099</v>
      </c>
      <c r="C152" s="12" t="s">
        <v>872</v>
      </c>
      <c r="D152" s="14" t="s">
        <v>840</v>
      </c>
      <c r="E152" s="12"/>
    </row>
    <row r="153" spans="1:5" x14ac:dyDescent="0.2">
      <c r="A153" s="1">
        <v>129</v>
      </c>
      <c r="B153" s="16">
        <v>0.48958333333333298</v>
      </c>
      <c r="C153" s="12" t="s">
        <v>873</v>
      </c>
      <c r="D153" s="14" t="s">
        <v>384</v>
      </c>
      <c r="E153" s="12"/>
    </row>
    <row r="154" spans="1:5" x14ac:dyDescent="0.2">
      <c r="A154" s="1">
        <v>130</v>
      </c>
      <c r="B154" s="16">
        <v>0.49305555555555503</v>
      </c>
      <c r="C154" s="12" t="s">
        <v>874</v>
      </c>
      <c r="D154" s="14" t="s">
        <v>839</v>
      </c>
      <c r="E154" s="12"/>
    </row>
    <row r="155" spans="1:5" x14ac:dyDescent="0.2">
      <c r="A155" s="1">
        <v>131</v>
      </c>
      <c r="B155" s="16">
        <v>0.49652777777777701</v>
      </c>
      <c r="C155" s="12" t="s">
        <v>874</v>
      </c>
      <c r="D155" s="14" t="s">
        <v>840</v>
      </c>
      <c r="E155" s="12"/>
    </row>
    <row r="156" spans="1:5" x14ac:dyDescent="0.2">
      <c r="A156" s="1">
        <v>132</v>
      </c>
      <c r="B156" s="16">
        <v>0.499999999999999</v>
      </c>
      <c r="C156" s="12" t="s">
        <v>874</v>
      </c>
      <c r="D156" s="14" t="s">
        <v>841</v>
      </c>
      <c r="E156" s="12"/>
    </row>
    <row r="157" spans="1:5" x14ac:dyDescent="0.2">
      <c r="A157" s="1">
        <v>133</v>
      </c>
      <c r="B157" s="16">
        <v>0.50347222222222099</v>
      </c>
      <c r="C157" s="12" t="s">
        <v>875</v>
      </c>
      <c r="D157" s="14" t="s">
        <v>839</v>
      </c>
      <c r="E157" s="12"/>
    </row>
    <row r="158" spans="1:5" x14ac:dyDescent="0.2">
      <c r="A158" s="1">
        <v>134</v>
      </c>
      <c r="B158" s="16">
        <v>0.50694444444444398</v>
      </c>
      <c r="C158" s="12" t="s">
        <v>875</v>
      </c>
      <c r="D158" s="14" t="s">
        <v>840</v>
      </c>
      <c r="E158" s="12"/>
    </row>
    <row r="159" spans="1:5" x14ac:dyDescent="0.2">
      <c r="A159" s="1">
        <v>135</v>
      </c>
      <c r="B159" s="16">
        <v>0.51041666666666596</v>
      </c>
      <c r="C159" s="12" t="s">
        <v>876</v>
      </c>
      <c r="D159" s="14" t="s">
        <v>839</v>
      </c>
      <c r="E159" s="12"/>
    </row>
    <row r="160" spans="1:5" x14ac:dyDescent="0.2">
      <c r="A160" s="1">
        <v>136</v>
      </c>
      <c r="B160" s="16">
        <v>0.51388888888888795</v>
      </c>
      <c r="C160" s="12" t="s">
        <v>876</v>
      </c>
      <c r="D160" s="14" t="s">
        <v>840</v>
      </c>
      <c r="E160" s="12"/>
    </row>
    <row r="161" spans="1:5" x14ac:dyDescent="0.2">
      <c r="A161" s="1">
        <v>137</v>
      </c>
      <c r="B161" s="33">
        <v>0.51736111111111105</v>
      </c>
      <c r="C161" s="12" t="s">
        <v>391</v>
      </c>
      <c r="D161" s="14" t="s">
        <v>10</v>
      </c>
      <c r="E161" s="12"/>
    </row>
    <row r="162" spans="1:5" x14ac:dyDescent="0.2">
      <c r="A162" s="1">
        <v>138</v>
      </c>
      <c r="B162" s="33">
        <v>0.52083333333333337</v>
      </c>
      <c r="C162" s="12" t="s">
        <v>389</v>
      </c>
      <c r="D162" s="14" t="s">
        <v>843</v>
      </c>
      <c r="E162" s="12"/>
    </row>
    <row r="163" spans="1:5" x14ac:dyDescent="0.2">
      <c r="A163" s="1">
        <v>139</v>
      </c>
      <c r="B163" s="33">
        <v>0.52430555555555558</v>
      </c>
      <c r="C163" s="12" t="s">
        <v>389</v>
      </c>
      <c r="D163" s="14" t="s">
        <v>879</v>
      </c>
      <c r="E163" s="12"/>
    </row>
    <row r="164" spans="1:5" x14ac:dyDescent="0.2">
      <c r="A164" s="1">
        <v>140</v>
      </c>
      <c r="B164" s="33">
        <v>0.52777777777777779</v>
      </c>
      <c r="C164" s="12" t="s">
        <v>393</v>
      </c>
      <c r="D164" s="14" t="s">
        <v>10</v>
      </c>
      <c r="E164" s="12"/>
    </row>
    <row r="165" spans="1:5" x14ac:dyDescent="0.2">
      <c r="A165" s="1">
        <v>141</v>
      </c>
      <c r="B165" s="33">
        <v>0.53125</v>
      </c>
      <c r="C165" s="12" t="s">
        <v>871</v>
      </c>
      <c r="D165" s="14" t="s">
        <v>843</v>
      </c>
      <c r="E165" s="12"/>
    </row>
    <row r="166" spans="1:5" x14ac:dyDescent="0.2">
      <c r="A166" s="1">
        <v>142</v>
      </c>
      <c r="B166" s="33">
        <v>0.53472222222222299</v>
      </c>
      <c r="C166" s="12" t="s">
        <v>871</v>
      </c>
      <c r="D166" s="14" t="s">
        <v>879</v>
      </c>
      <c r="E166" s="12"/>
    </row>
    <row r="167" spans="1:5" x14ac:dyDescent="0.2">
      <c r="A167" s="1">
        <v>143</v>
      </c>
      <c r="B167" s="33">
        <v>0.53819444444444497</v>
      </c>
      <c r="C167" s="12" t="s">
        <v>871</v>
      </c>
      <c r="D167" s="14" t="s">
        <v>845</v>
      </c>
      <c r="E167" s="12"/>
    </row>
    <row r="168" spans="1:5" x14ac:dyDescent="0.2">
      <c r="A168" s="1">
        <v>144</v>
      </c>
      <c r="B168" s="33">
        <v>0.54166666666666696</v>
      </c>
      <c r="C168" s="12" t="s">
        <v>877</v>
      </c>
      <c r="D168" s="14" t="s">
        <v>10</v>
      </c>
      <c r="E168" s="12"/>
    </row>
    <row r="169" spans="1:5" x14ac:dyDescent="0.2">
      <c r="A169" s="1">
        <v>145</v>
      </c>
      <c r="B169" s="33">
        <v>0.54513888888888995</v>
      </c>
      <c r="C169" s="12" t="s">
        <v>392</v>
      </c>
      <c r="D169" s="14" t="s">
        <v>862</v>
      </c>
      <c r="E169" s="12"/>
    </row>
    <row r="170" spans="1:5" x14ac:dyDescent="0.2">
      <c r="A170" s="1">
        <v>146</v>
      </c>
      <c r="B170" s="33">
        <v>0.54861111111111205</v>
      </c>
      <c r="C170" s="12" t="s">
        <v>878</v>
      </c>
      <c r="D170" s="14" t="s">
        <v>10</v>
      </c>
      <c r="E170" s="12"/>
    </row>
    <row r="171" spans="1:5" x14ac:dyDescent="0.2">
      <c r="A171" s="1">
        <v>147</v>
      </c>
      <c r="B171" s="33">
        <v>0.55208333333333404</v>
      </c>
      <c r="C171" s="12" t="s">
        <v>873</v>
      </c>
      <c r="D171" s="14" t="s">
        <v>862</v>
      </c>
      <c r="E171" s="12"/>
    </row>
    <row r="172" spans="1:5" x14ac:dyDescent="0.2">
      <c r="A172" s="1">
        <v>148</v>
      </c>
      <c r="B172" s="33">
        <v>0.55555555555555702</v>
      </c>
      <c r="C172" s="12" t="s">
        <v>872</v>
      </c>
      <c r="D172" s="14" t="s">
        <v>843</v>
      </c>
      <c r="E172" s="12"/>
    </row>
    <row r="173" spans="1:5" x14ac:dyDescent="0.2">
      <c r="A173" s="1">
        <v>149</v>
      </c>
      <c r="B173" s="33">
        <v>0.55902777777777901</v>
      </c>
      <c r="C173" s="12" t="s">
        <v>872</v>
      </c>
      <c r="D173" s="14" t="s">
        <v>879</v>
      </c>
      <c r="E173" s="12"/>
    </row>
    <row r="174" spans="1:5" x14ac:dyDescent="0.2">
      <c r="A174" s="1">
        <v>150</v>
      </c>
      <c r="B174" s="33">
        <v>0.562500000000001</v>
      </c>
      <c r="C174" s="12" t="s">
        <v>874</v>
      </c>
      <c r="D174" s="14" t="s">
        <v>843</v>
      </c>
      <c r="E174" s="12"/>
    </row>
    <row r="175" spans="1:5" x14ac:dyDescent="0.2">
      <c r="A175" s="1">
        <v>151</v>
      </c>
      <c r="B175" s="33">
        <v>0.56597222222222399</v>
      </c>
      <c r="C175" s="12" t="s">
        <v>874</v>
      </c>
      <c r="D175" s="14" t="s">
        <v>879</v>
      </c>
      <c r="E175" s="12"/>
    </row>
    <row r="176" spans="1:5" x14ac:dyDescent="0.2">
      <c r="A176" s="1">
        <v>152</v>
      </c>
      <c r="B176" s="33">
        <v>0.56944444444444597</v>
      </c>
      <c r="C176" s="12" t="s">
        <v>875</v>
      </c>
      <c r="D176" s="14" t="s">
        <v>843</v>
      </c>
      <c r="E176" s="12"/>
    </row>
    <row r="177" spans="1:5" x14ac:dyDescent="0.2">
      <c r="A177" s="1">
        <v>153</v>
      </c>
      <c r="B177" s="33">
        <v>0.57291666666666796</v>
      </c>
      <c r="C177" s="12" t="s">
        <v>875</v>
      </c>
      <c r="D177" s="14" t="s">
        <v>879</v>
      </c>
      <c r="E177" s="12"/>
    </row>
    <row r="178" spans="1:5" x14ac:dyDescent="0.2">
      <c r="A178" s="1">
        <v>154</v>
      </c>
      <c r="B178" s="33">
        <v>0.57638888888889095</v>
      </c>
      <c r="C178" s="12" t="s">
        <v>876</v>
      </c>
      <c r="D178" s="14" t="s">
        <v>843</v>
      </c>
      <c r="E178" s="12"/>
    </row>
    <row r="179" spans="1:5" x14ac:dyDescent="0.2">
      <c r="A179" s="1">
        <v>155</v>
      </c>
      <c r="B179" s="33">
        <v>0.57986111111111305</v>
      </c>
      <c r="C179" s="12" t="s">
        <v>876</v>
      </c>
      <c r="D179" s="14" t="s">
        <v>879</v>
      </c>
      <c r="E179" s="12"/>
    </row>
    <row r="180" spans="1:5" ht="15.75" thickBot="1" x14ac:dyDescent="0.25">
      <c r="A180" s="1"/>
      <c r="B180" s="34">
        <v>0.59027777777777779</v>
      </c>
      <c r="C180" s="31" t="s">
        <v>897</v>
      </c>
      <c r="D180" s="14"/>
      <c r="E180" s="12"/>
    </row>
    <row r="181" spans="1:5" ht="16.5" thickBot="1" x14ac:dyDescent="0.25">
      <c r="A181" s="99" t="s">
        <v>880</v>
      </c>
      <c r="B181" s="99"/>
      <c r="C181" s="99"/>
      <c r="D181" s="99"/>
      <c r="E181" s="12"/>
    </row>
    <row r="182" spans="1:5" x14ac:dyDescent="0.2">
      <c r="A182" s="1">
        <v>156</v>
      </c>
      <c r="B182" s="16">
        <v>0.60416666666666663</v>
      </c>
      <c r="C182" s="12" t="s">
        <v>881</v>
      </c>
      <c r="D182" s="14" t="s">
        <v>346</v>
      </c>
      <c r="E182" s="12"/>
    </row>
    <row r="183" spans="1:5" x14ac:dyDescent="0.2">
      <c r="A183" s="1">
        <v>157</v>
      </c>
      <c r="B183" s="16">
        <v>0.60763888888888895</v>
      </c>
      <c r="C183" s="12" t="s">
        <v>881</v>
      </c>
      <c r="D183" s="14" t="s">
        <v>347</v>
      </c>
      <c r="E183" s="12"/>
    </row>
    <row r="184" spans="1:5" x14ac:dyDescent="0.2">
      <c r="A184" s="1">
        <v>158</v>
      </c>
      <c r="B184" s="16">
        <v>0.61111111111111105</v>
      </c>
      <c r="C184" s="12" t="s">
        <v>882</v>
      </c>
      <c r="D184" s="14" t="s">
        <v>346</v>
      </c>
      <c r="E184" s="12"/>
    </row>
    <row r="185" spans="1:5" x14ac:dyDescent="0.2">
      <c r="A185" s="1">
        <v>159</v>
      </c>
      <c r="B185" s="16">
        <v>0.61458333333333404</v>
      </c>
      <c r="C185" s="12" t="s">
        <v>882</v>
      </c>
      <c r="D185" s="14" t="s">
        <v>347</v>
      </c>
      <c r="E185" s="12"/>
    </row>
    <row r="186" spans="1:5" x14ac:dyDescent="0.2">
      <c r="A186" s="1">
        <v>160</v>
      </c>
      <c r="B186" s="16">
        <v>0.61805555555555602</v>
      </c>
      <c r="C186" s="12" t="s">
        <v>883</v>
      </c>
      <c r="D186" s="14" t="s">
        <v>346</v>
      </c>
      <c r="E186" s="12"/>
    </row>
    <row r="187" spans="1:5" x14ac:dyDescent="0.2">
      <c r="A187" s="1">
        <v>161</v>
      </c>
      <c r="B187" s="16">
        <v>0.62152777777777801</v>
      </c>
      <c r="C187" s="12" t="s">
        <v>883</v>
      </c>
      <c r="D187" s="14" t="s">
        <v>347</v>
      </c>
      <c r="E187" s="12"/>
    </row>
    <row r="188" spans="1:5" x14ac:dyDescent="0.2">
      <c r="A188" s="1">
        <v>162</v>
      </c>
      <c r="B188" s="16">
        <v>0.625000000000001</v>
      </c>
      <c r="C188" s="12" t="s">
        <v>884</v>
      </c>
      <c r="D188" s="14" t="s">
        <v>346</v>
      </c>
      <c r="E188" s="12"/>
    </row>
    <row r="189" spans="1:5" x14ac:dyDescent="0.2">
      <c r="A189" s="1">
        <v>163</v>
      </c>
      <c r="B189" s="16">
        <v>0.62847222222222299</v>
      </c>
      <c r="C189" s="12" t="s">
        <v>884</v>
      </c>
      <c r="D189" s="14" t="s">
        <v>347</v>
      </c>
      <c r="E189" s="12"/>
    </row>
    <row r="190" spans="1:5" x14ac:dyDescent="0.2">
      <c r="A190" s="1">
        <v>164</v>
      </c>
      <c r="B190" s="16">
        <v>0.63194444444444497</v>
      </c>
      <c r="C190" s="12" t="s">
        <v>885</v>
      </c>
      <c r="D190" s="14" t="s">
        <v>10</v>
      </c>
      <c r="E190" s="12"/>
    </row>
    <row r="191" spans="1:5" x14ac:dyDescent="0.2">
      <c r="A191" s="1">
        <v>165</v>
      </c>
      <c r="B191" s="16">
        <v>0.63541666666666796</v>
      </c>
      <c r="C191" s="12" t="s">
        <v>415</v>
      </c>
      <c r="D191" s="14" t="s">
        <v>10</v>
      </c>
      <c r="E191" s="12"/>
    </row>
    <row r="192" spans="1:5" x14ac:dyDescent="0.2">
      <c r="A192" s="1">
        <v>166</v>
      </c>
      <c r="B192" s="16">
        <v>0.63888888888888995</v>
      </c>
      <c r="C192" s="12" t="s">
        <v>886</v>
      </c>
      <c r="D192" s="14" t="s">
        <v>10</v>
      </c>
      <c r="E192" s="12"/>
    </row>
    <row r="193" spans="1:5" x14ac:dyDescent="0.2">
      <c r="A193" s="1">
        <v>167</v>
      </c>
      <c r="B193" s="16">
        <v>0.64236111111111205</v>
      </c>
      <c r="C193" s="12" t="s">
        <v>881</v>
      </c>
      <c r="D193" s="14" t="s">
        <v>384</v>
      </c>
      <c r="E193" s="12"/>
    </row>
    <row r="194" spans="1:5" x14ac:dyDescent="0.2">
      <c r="A194" s="1">
        <v>168</v>
      </c>
      <c r="B194" s="16">
        <v>0.64583333333333404</v>
      </c>
      <c r="C194" s="12" t="s">
        <v>882</v>
      </c>
      <c r="D194" s="14" t="s">
        <v>384</v>
      </c>
      <c r="E194" s="12"/>
    </row>
    <row r="195" spans="1:5" x14ac:dyDescent="0.2">
      <c r="A195" s="1">
        <v>169</v>
      </c>
      <c r="B195" s="16">
        <v>0.64930555555555702</v>
      </c>
      <c r="C195" s="12" t="s">
        <v>883</v>
      </c>
      <c r="D195" s="14" t="s">
        <v>384</v>
      </c>
      <c r="E195" s="12"/>
    </row>
    <row r="196" spans="1:5" x14ac:dyDescent="0.2">
      <c r="A196" s="1">
        <v>170</v>
      </c>
      <c r="B196" s="16">
        <v>0.65277777777777901</v>
      </c>
      <c r="C196" s="12" t="s">
        <v>884</v>
      </c>
      <c r="D196" s="14" t="s">
        <v>384</v>
      </c>
      <c r="E196" s="12"/>
    </row>
    <row r="197" spans="1:5" x14ac:dyDescent="0.2">
      <c r="A197" s="1">
        <v>171</v>
      </c>
      <c r="B197" s="16">
        <v>0.656250000000001</v>
      </c>
      <c r="C197" s="12" t="s">
        <v>887</v>
      </c>
      <c r="D197" s="14" t="s">
        <v>10</v>
      </c>
      <c r="E197" s="12"/>
    </row>
    <row r="198" spans="1:5" x14ac:dyDescent="0.2">
      <c r="A198" s="1">
        <v>172</v>
      </c>
      <c r="B198" s="16">
        <v>0.65972222222222399</v>
      </c>
      <c r="C198" s="12" t="s">
        <v>888</v>
      </c>
      <c r="D198" s="14" t="s">
        <v>10</v>
      </c>
      <c r="E198" s="12"/>
    </row>
    <row r="199" spans="1:5" x14ac:dyDescent="0.2">
      <c r="A199" s="1">
        <v>173</v>
      </c>
      <c r="B199" s="16">
        <v>0.66319444444444597</v>
      </c>
      <c r="C199" s="12" t="s">
        <v>889</v>
      </c>
      <c r="D199" s="14" t="s">
        <v>10</v>
      </c>
      <c r="E199" s="12"/>
    </row>
    <row r="200" spans="1:5" x14ac:dyDescent="0.2">
      <c r="A200" s="1">
        <v>174</v>
      </c>
      <c r="B200" s="16">
        <v>0.66666666666666796</v>
      </c>
      <c r="C200" s="12" t="s">
        <v>890</v>
      </c>
      <c r="D200" s="14" t="s">
        <v>10</v>
      </c>
      <c r="E200" s="12"/>
    </row>
    <row r="201" spans="1:5" x14ac:dyDescent="0.2">
      <c r="A201" s="1">
        <v>175</v>
      </c>
      <c r="B201" s="16">
        <v>0.67013888888889095</v>
      </c>
      <c r="C201" s="35" t="s">
        <v>881</v>
      </c>
      <c r="D201" s="14" t="s">
        <v>10</v>
      </c>
      <c r="E201" s="12"/>
    </row>
    <row r="202" spans="1:5" x14ac:dyDescent="0.2">
      <c r="A202" s="1">
        <v>176</v>
      </c>
      <c r="B202" s="16">
        <v>0.67361111111111305</v>
      </c>
      <c r="C202" s="35" t="s">
        <v>882</v>
      </c>
      <c r="D202" s="14" t="s">
        <v>10</v>
      </c>
      <c r="E202" s="12"/>
    </row>
    <row r="203" spans="1:5" x14ac:dyDescent="0.2">
      <c r="A203" s="1">
        <v>177</v>
      </c>
      <c r="B203" s="16">
        <v>0.67708333333333504</v>
      </c>
      <c r="C203" s="35" t="s">
        <v>883</v>
      </c>
      <c r="D203" s="14" t="s">
        <v>10</v>
      </c>
      <c r="E203" s="12"/>
    </row>
    <row r="204" spans="1:5" x14ac:dyDescent="0.2">
      <c r="A204" s="1">
        <v>178</v>
      </c>
      <c r="B204" s="16">
        <v>0.68055555555555802</v>
      </c>
      <c r="C204" s="35" t="s">
        <v>884</v>
      </c>
      <c r="D204" s="14" t="s">
        <v>10</v>
      </c>
      <c r="E204" s="12"/>
    </row>
    <row r="205" spans="1:5" x14ac:dyDescent="0.2">
      <c r="A205" s="1"/>
      <c r="B205" s="34">
        <v>0.69444444444444453</v>
      </c>
      <c r="C205" s="104" t="s">
        <v>898</v>
      </c>
      <c r="D205" s="104"/>
      <c r="E205" s="12"/>
    </row>
    <row r="206" spans="1:5" x14ac:dyDescent="0.2">
      <c r="A206" s="1"/>
      <c r="B206" s="34"/>
      <c r="C206" s="31"/>
      <c r="D206" s="31"/>
      <c r="E206" s="12"/>
    </row>
    <row r="207" spans="1:5" x14ac:dyDescent="0.2">
      <c r="A207" s="1"/>
      <c r="B207" s="34"/>
      <c r="C207" s="31"/>
      <c r="D207" s="31"/>
      <c r="E207" s="12"/>
    </row>
    <row r="208" spans="1:5" x14ac:dyDescent="0.2">
      <c r="A208" s="1"/>
      <c r="B208" s="34"/>
      <c r="C208" s="31"/>
      <c r="D208" s="31"/>
      <c r="E208" s="12"/>
    </row>
    <row r="209" spans="1:5" x14ac:dyDescent="0.2">
      <c r="A209" s="1"/>
      <c r="B209" s="34"/>
      <c r="C209" s="31"/>
      <c r="D209" s="31"/>
      <c r="E209" s="12"/>
    </row>
    <row r="210" spans="1:5" x14ac:dyDescent="0.2">
      <c r="A210" s="1"/>
      <c r="B210" s="34"/>
      <c r="C210" s="31"/>
      <c r="D210" s="31"/>
      <c r="E210" s="12"/>
    </row>
    <row r="211" spans="1:5" x14ac:dyDescent="0.2">
      <c r="A211" s="1"/>
      <c r="B211" s="34"/>
      <c r="C211" s="31"/>
      <c r="D211" s="31"/>
      <c r="E211" s="12"/>
    </row>
    <row r="212" spans="1:5" x14ac:dyDescent="0.2">
      <c r="A212" s="1"/>
      <c r="B212" s="34"/>
      <c r="C212" s="31"/>
      <c r="D212" s="31"/>
      <c r="E212" s="12"/>
    </row>
    <row r="213" spans="1:5" x14ac:dyDescent="0.2">
      <c r="A213" s="1"/>
      <c r="B213" s="34"/>
      <c r="C213" s="31"/>
      <c r="D213" s="31"/>
      <c r="E213" s="12"/>
    </row>
    <row r="214" spans="1:5" x14ac:dyDescent="0.2">
      <c r="A214" s="1"/>
      <c r="B214" s="34"/>
      <c r="C214" s="31"/>
      <c r="D214" s="31"/>
      <c r="E214" s="12"/>
    </row>
    <row r="215" spans="1:5" x14ac:dyDescent="0.2">
      <c r="A215" s="1"/>
      <c r="B215" s="34"/>
      <c r="C215" s="31"/>
      <c r="D215" s="31"/>
      <c r="E215" s="12"/>
    </row>
    <row r="216" spans="1:5" x14ac:dyDescent="0.2">
      <c r="A216" s="1"/>
      <c r="B216" s="34"/>
      <c r="C216" s="31"/>
      <c r="D216" s="31"/>
      <c r="E216" s="12"/>
    </row>
    <row r="217" spans="1:5" x14ac:dyDescent="0.2">
      <c r="A217" s="1"/>
      <c r="B217" s="34"/>
      <c r="C217" s="31"/>
      <c r="D217" s="31"/>
      <c r="E217" s="12"/>
    </row>
    <row r="218" spans="1:5" x14ac:dyDescent="0.2">
      <c r="A218" s="103" t="s">
        <v>363</v>
      </c>
      <c r="B218" s="103"/>
      <c r="C218" s="103"/>
      <c r="D218" s="103"/>
      <c r="E218" s="12"/>
    </row>
    <row r="219" spans="1:5" x14ac:dyDescent="0.2">
      <c r="A219" s="105" t="s">
        <v>364</v>
      </c>
      <c r="B219" s="105"/>
      <c r="C219" s="105"/>
      <c r="D219" s="105"/>
      <c r="E219" s="12"/>
    </row>
    <row r="220" spans="1:5" x14ac:dyDescent="0.2">
      <c r="A220" s="1">
        <v>12</v>
      </c>
      <c r="B220" s="16">
        <v>0.41319444444444497</v>
      </c>
      <c r="C220" s="12" t="s">
        <v>365</v>
      </c>
      <c r="D220" s="14" t="s">
        <v>346</v>
      </c>
      <c r="E220" s="12"/>
    </row>
    <row r="221" spans="1:5" x14ac:dyDescent="0.2">
      <c r="A221" s="1">
        <v>13</v>
      </c>
      <c r="B221" s="16">
        <v>0.41666666666666802</v>
      </c>
      <c r="C221" s="12" t="s">
        <v>365</v>
      </c>
      <c r="D221" s="14" t="s">
        <v>347</v>
      </c>
      <c r="E221" s="12"/>
    </row>
    <row r="222" spans="1:5" x14ac:dyDescent="0.2">
      <c r="A222" s="1">
        <v>14</v>
      </c>
      <c r="B222" s="16">
        <v>0.42013888888889001</v>
      </c>
      <c r="C222" s="12" t="s">
        <v>365</v>
      </c>
      <c r="D222" s="14" t="s">
        <v>348</v>
      </c>
      <c r="E222" s="12"/>
    </row>
    <row r="223" spans="1:5" x14ac:dyDescent="0.2">
      <c r="A223" s="1">
        <v>15</v>
      </c>
      <c r="B223" s="16">
        <v>0.42361111111111299</v>
      </c>
      <c r="C223" s="12" t="s">
        <v>365</v>
      </c>
      <c r="D223" s="14" t="s">
        <v>349</v>
      </c>
      <c r="E223" s="12"/>
    </row>
    <row r="224" spans="1:5" x14ac:dyDescent="0.2">
      <c r="A224" s="1">
        <v>16</v>
      </c>
      <c r="B224" s="16">
        <v>0.42708333333333598</v>
      </c>
      <c r="C224" s="12" t="s">
        <v>365</v>
      </c>
      <c r="D224" s="14" t="s">
        <v>350</v>
      </c>
      <c r="E224" s="12"/>
    </row>
    <row r="225" spans="1:5" x14ac:dyDescent="0.2">
      <c r="A225" s="1">
        <v>17</v>
      </c>
      <c r="B225" s="16">
        <v>0.43055555555556002</v>
      </c>
      <c r="C225" s="12" t="s">
        <v>365</v>
      </c>
      <c r="D225" s="14" t="s">
        <v>351</v>
      </c>
      <c r="E225" s="12"/>
    </row>
    <row r="226" spans="1:5" x14ac:dyDescent="0.2">
      <c r="A226" s="103" t="s">
        <v>363</v>
      </c>
      <c r="B226" s="103"/>
      <c r="C226" s="103"/>
      <c r="D226" s="103"/>
      <c r="E226" s="12"/>
    </row>
    <row r="227" spans="1:5" x14ac:dyDescent="0.2">
      <c r="A227" s="105" t="s">
        <v>366</v>
      </c>
      <c r="B227" s="105"/>
      <c r="C227" s="105"/>
      <c r="D227" s="105"/>
      <c r="E227" s="12"/>
    </row>
    <row r="228" spans="1:5" x14ac:dyDescent="0.2">
      <c r="A228" s="1">
        <v>18</v>
      </c>
      <c r="B228" s="16">
        <v>0.43402777777777801</v>
      </c>
      <c r="C228" s="12" t="s">
        <v>367</v>
      </c>
      <c r="D228" s="14" t="s">
        <v>346</v>
      </c>
      <c r="E228" s="12"/>
    </row>
    <row r="229" spans="1:5" x14ac:dyDescent="0.2">
      <c r="A229" s="1">
        <v>19</v>
      </c>
      <c r="B229" s="16">
        <v>0.4375</v>
      </c>
      <c r="C229" s="12" t="s">
        <v>367</v>
      </c>
      <c r="D229" s="14" t="s">
        <v>347</v>
      </c>
      <c r="E229" s="12"/>
    </row>
    <row r="230" spans="1:5" x14ac:dyDescent="0.2">
      <c r="A230" s="1">
        <v>20</v>
      </c>
      <c r="B230" s="16">
        <v>0.44097222222222199</v>
      </c>
      <c r="C230" s="12" t="s">
        <v>367</v>
      </c>
      <c r="D230" s="14" t="s">
        <v>348</v>
      </c>
      <c r="E230" s="12"/>
    </row>
    <row r="231" spans="1:5" x14ac:dyDescent="0.2">
      <c r="A231" s="1">
        <v>21</v>
      </c>
      <c r="B231" s="16">
        <v>0.44444444444444398</v>
      </c>
      <c r="C231" s="12" t="s">
        <v>367</v>
      </c>
      <c r="D231" s="14" t="s">
        <v>349</v>
      </c>
      <c r="E231" s="12"/>
    </row>
    <row r="232" spans="1:5" x14ac:dyDescent="0.2">
      <c r="A232" s="1">
        <v>22</v>
      </c>
      <c r="B232" s="16">
        <v>0.44791666666666602</v>
      </c>
      <c r="C232" s="12" t="s">
        <v>367</v>
      </c>
      <c r="D232" s="14" t="s">
        <v>350</v>
      </c>
      <c r="E232" s="12"/>
    </row>
    <row r="233" spans="1:5" x14ac:dyDescent="0.2">
      <c r="A233" s="1">
        <v>23</v>
      </c>
      <c r="B233" s="16">
        <v>0.45138888888888801</v>
      </c>
      <c r="C233" s="12" t="s">
        <v>367</v>
      </c>
      <c r="D233" s="14" t="s">
        <v>351</v>
      </c>
      <c r="E233" s="12"/>
    </row>
    <row r="234" spans="1:5" x14ac:dyDescent="0.2">
      <c r="A234" s="103" t="s">
        <v>363</v>
      </c>
      <c r="B234" s="103"/>
      <c r="C234" s="103"/>
      <c r="D234" s="103"/>
      <c r="E234" s="12"/>
    </row>
    <row r="235" spans="1:5" x14ac:dyDescent="0.2">
      <c r="A235" s="105" t="s">
        <v>366</v>
      </c>
      <c r="B235" s="105"/>
      <c r="C235" s="105"/>
      <c r="D235" s="105"/>
      <c r="E235" s="12"/>
    </row>
    <row r="236" spans="1:5" x14ac:dyDescent="0.2">
      <c r="A236" s="1">
        <v>24</v>
      </c>
      <c r="B236" s="16">
        <v>0.4548611111111111</v>
      </c>
      <c r="C236" s="12" t="s">
        <v>368</v>
      </c>
      <c r="D236" s="14" t="s">
        <v>346</v>
      </c>
      <c r="E236" s="12"/>
    </row>
    <row r="237" spans="1:5" x14ac:dyDescent="0.2">
      <c r="A237" s="1">
        <v>25</v>
      </c>
      <c r="B237" s="16">
        <v>0.45833333333333298</v>
      </c>
      <c r="C237" s="12" t="s">
        <v>368</v>
      </c>
      <c r="D237" s="14" t="s">
        <v>347</v>
      </c>
      <c r="E237" s="12"/>
    </row>
    <row r="238" spans="1:5" x14ac:dyDescent="0.2">
      <c r="A238" s="1">
        <v>26</v>
      </c>
      <c r="B238" s="16">
        <v>0.46180555555555503</v>
      </c>
      <c r="C238" s="12" t="s">
        <v>368</v>
      </c>
      <c r="D238" s="14" t="s">
        <v>348</v>
      </c>
      <c r="E238" s="12"/>
    </row>
    <row r="239" spans="1:5" x14ac:dyDescent="0.2">
      <c r="A239" s="1">
        <v>27</v>
      </c>
      <c r="B239" s="16">
        <v>0.46527777777777701</v>
      </c>
      <c r="C239" s="12" t="s">
        <v>368</v>
      </c>
      <c r="D239" s="14" t="s">
        <v>349</v>
      </c>
      <c r="E239" s="12"/>
    </row>
    <row r="240" spans="1:5" x14ac:dyDescent="0.2">
      <c r="A240" s="103" t="s">
        <v>363</v>
      </c>
      <c r="B240" s="103"/>
      <c r="C240" s="103"/>
      <c r="D240" s="103"/>
      <c r="E240" s="12"/>
    </row>
    <row r="241" spans="1:5" x14ac:dyDescent="0.2">
      <c r="A241" s="105" t="s">
        <v>369</v>
      </c>
      <c r="B241" s="105"/>
      <c r="C241" s="105"/>
      <c r="D241" s="105"/>
      <c r="E241" s="12"/>
    </row>
    <row r="242" spans="1:5" x14ac:dyDescent="0.2">
      <c r="A242" s="1">
        <v>28</v>
      </c>
      <c r="B242" s="16">
        <v>0.46875</v>
      </c>
      <c r="C242" s="12" t="s">
        <v>370</v>
      </c>
      <c r="D242" s="14" t="s">
        <v>346</v>
      </c>
      <c r="E242" s="12"/>
    </row>
    <row r="243" spans="1:5" x14ac:dyDescent="0.2">
      <c r="A243" s="1">
        <v>29</v>
      </c>
      <c r="B243" s="16">
        <v>0.47222222222222199</v>
      </c>
      <c r="C243" s="12" t="s">
        <v>370</v>
      </c>
      <c r="D243" s="14" t="s">
        <v>347</v>
      </c>
      <c r="E243" s="12"/>
    </row>
    <row r="244" spans="1:5" x14ac:dyDescent="0.2">
      <c r="A244" s="1">
        <v>30</v>
      </c>
      <c r="B244" s="16">
        <v>0.47569444444444398</v>
      </c>
      <c r="C244" s="12" t="s">
        <v>370</v>
      </c>
      <c r="D244" s="14" t="s">
        <v>348</v>
      </c>
      <c r="E244" s="12"/>
    </row>
    <row r="245" spans="1:5" x14ac:dyDescent="0.2">
      <c r="A245" s="1">
        <v>31</v>
      </c>
      <c r="B245" s="16">
        <v>0.47916666666666602</v>
      </c>
      <c r="C245" s="12" t="s">
        <v>370</v>
      </c>
      <c r="D245" s="14" t="s">
        <v>349</v>
      </c>
      <c r="E245" s="12"/>
    </row>
    <row r="246" spans="1:5" x14ac:dyDescent="0.2">
      <c r="A246" s="1">
        <v>32</v>
      </c>
      <c r="B246" s="16">
        <v>0.48263888888888801</v>
      </c>
      <c r="C246" s="12" t="s">
        <v>370</v>
      </c>
      <c r="D246" s="14" t="s">
        <v>350</v>
      </c>
      <c r="E246" s="12"/>
    </row>
    <row r="247" spans="1:5" x14ac:dyDescent="0.2">
      <c r="A247" s="1">
        <v>33</v>
      </c>
      <c r="B247" s="16">
        <v>0.48611111111110999</v>
      </c>
      <c r="C247" s="12" t="s">
        <v>370</v>
      </c>
      <c r="D247" s="14" t="s">
        <v>351</v>
      </c>
      <c r="E247" s="12"/>
    </row>
    <row r="248" spans="1:5" x14ac:dyDescent="0.2">
      <c r="A248" s="1">
        <v>34</v>
      </c>
      <c r="B248" s="16">
        <v>0.48958333333333198</v>
      </c>
      <c r="C248" s="12" t="s">
        <v>370</v>
      </c>
      <c r="D248" s="14" t="s">
        <v>360</v>
      </c>
      <c r="E248" s="12"/>
    </row>
    <row r="249" spans="1:5" x14ac:dyDescent="0.2">
      <c r="A249" s="1">
        <v>35</v>
      </c>
      <c r="B249" s="16">
        <v>0.49305555555555403</v>
      </c>
      <c r="C249" s="12" t="s">
        <v>370</v>
      </c>
      <c r="D249" s="14" t="s">
        <v>361</v>
      </c>
      <c r="E249" s="12"/>
    </row>
    <row r="250" spans="1:5" x14ac:dyDescent="0.2">
      <c r="A250" s="1">
        <v>36</v>
      </c>
      <c r="B250" s="16">
        <v>0.49652777777777601</v>
      </c>
      <c r="C250" s="12" t="s">
        <v>370</v>
      </c>
      <c r="D250" s="14" t="s">
        <v>362</v>
      </c>
      <c r="E250" s="12"/>
    </row>
    <row r="251" spans="1:5" x14ac:dyDescent="0.2">
      <c r="A251" s="103" t="s">
        <v>363</v>
      </c>
      <c r="B251" s="103"/>
      <c r="C251" s="103"/>
      <c r="D251" s="103"/>
      <c r="E251" s="12"/>
    </row>
    <row r="252" spans="1:5" x14ac:dyDescent="0.2">
      <c r="A252" s="103" t="s">
        <v>371</v>
      </c>
      <c r="B252" s="103"/>
      <c r="C252" s="103"/>
      <c r="D252" s="103"/>
      <c r="E252" s="12"/>
    </row>
    <row r="253" spans="1:5" x14ac:dyDescent="0.2">
      <c r="A253" s="1">
        <v>37</v>
      </c>
      <c r="B253" s="16">
        <v>0.5</v>
      </c>
      <c r="C253" s="12" t="s">
        <v>372</v>
      </c>
      <c r="D253" s="14" t="s">
        <v>346</v>
      </c>
      <c r="E253" s="12"/>
    </row>
    <row r="254" spans="1:5" x14ac:dyDescent="0.2">
      <c r="A254" s="1">
        <v>38</v>
      </c>
      <c r="B254" s="16">
        <v>0.50347222222222221</v>
      </c>
      <c r="C254" s="12" t="s">
        <v>372</v>
      </c>
      <c r="D254" s="14" t="s">
        <v>347</v>
      </c>
      <c r="E254" s="12"/>
    </row>
    <row r="255" spans="1:5" x14ac:dyDescent="0.2">
      <c r="A255" s="1">
        <v>39</v>
      </c>
      <c r="B255" s="16">
        <v>0.50694444444444398</v>
      </c>
      <c r="C255" s="12" t="s">
        <v>372</v>
      </c>
      <c r="D255" s="14" t="s">
        <v>348</v>
      </c>
      <c r="E255" s="12"/>
    </row>
    <row r="256" spans="1:5" x14ac:dyDescent="0.2">
      <c r="A256" s="1">
        <v>40</v>
      </c>
      <c r="B256" s="16">
        <v>0.51041666666666696</v>
      </c>
      <c r="C256" s="12" t="s">
        <v>372</v>
      </c>
      <c r="D256" s="14" t="s">
        <v>349</v>
      </c>
      <c r="E256" s="12"/>
    </row>
    <row r="257" spans="1:5" x14ac:dyDescent="0.2">
      <c r="A257" s="1">
        <v>41</v>
      </c>
      <c r="B257" s="16">
        <v>0.51388888888888895</v>
      </c>
      <c r="C257" s="12" t="s">
        <v>372</v>
      </c>
      <c r="D257" s="14" t="s">
        <v>350</v>
      </c>
      <c r="E257" s="12"/>
    </row>
    <row r="258" spans="1:5" x14ac:dyDescent="0.2">
      <c r="A258" s="103" t="s">
        <v>363</v>
      </c>
      <c r="B258" s="103"/>
      <c r="C258" s="103"/>
      <c r="D258" s="103"/>
      <c r="E258" s="12"/>
    </row>
    <row r="259" spans="1:5" x14ac:dyDescent="0.2">
      <c r="A259" s="105" t="s">
        <v>373</v>
      </c>
      <c r="B259" s="105"/>
      <c r="C259" s="105"/>
      <c r="D259" s="105"/>
      <c r="E259" s="12"/>
    </row>
    <row r="260" spans="1:5" x14ac:dyDescent="0.2">
      <c r="A260" s="1">
        <v>42</v>
      </c>
      <c r="B260" s="16">
        <v>0.51736111111111116</v>
      </c>
      <c r="C260" s="12" t="s">
        <v>374</v>
      </c>
      <c r="D260" s="14" t="s">
        <v>346</v>
      </c>
      <c r="E260" s="12"/>
    </row>
    <row r="261" spans="1:5" x14ac:dyDescent="0.2">
      <c r="A261" s="1">
        <v>43</v>
      </c>
      <c r="B261" s="16">
        <v>0.52083333333333337</v>
      </c>
      <c r="C261" s="12" t="s">
        <v>374</v>
      </c>
      <c r="D261" s="14" t="s">
        <v>347</v>
      </c>
      <c r="E261" s="12"/>
    </row>
    <row r="262" spans="1:5" x14ac:dyDescent="0.2">
      <c r="A262" s="1">
        <v>44</v>
      </c>
      <c r="B262" s="16">
        <v>0.52430555555555602</v>
      </c>
      <c r="C262" s="12" t="s">
        <v>374</v>
      </c>
      <c r="D262" s="14" t="s">
        <v>348</v>
      </c>
      <c r="E262" s="12"/>
    </row>
    <row r="263" spans="1:5" x14ac:dyDescent="0.2">
      <c r="A263" s="1">
        <v>45</v>
      </c>
      <c r="B263" s="16">
        <v>0.52777777777777801</v>
      </c>
      <c r="C263" s="12" t="s">
        <v>374</v>
      </c>
      <c r="D263" s="14" t="s">
        <v>349</v>
      </c>
      <c r="E263" s="12"/>
    </row>
    <row r="264" spans="1:5" x14ac:dyDescent="0.2">
      <c r="A264" s="103" t="s">
        <v>363</v>
      </c>
      <c r="B264" s="103"/>
      <c r="C264" s="103"/>
      <c r="D264" s="103"/>
      <c r="E264" s="12"/>
    </row>
    <row r="265" spans="1:5" x14ac:dyDescent="0.2">
      <c r="A265" s="105" t="s">
        <v>375</v>
      </c>
      <c r="B265" s="105"/>
      <c r="C265" s="105"/>
      <c r="D265" s="105"/>
      <c r="E265" s="12"/>
    </row>
    <row r="266" spans="1:5" x14ac:dyDescent="0.2">
      <c r="A266" s="1">
        <v>46</v>
      </c>
      <c r="B266" s="16">
        <v>0.53125</v>
      </c>
      <c r="C266" s="12" t="s">
        <v>376</v>
      </c>
      <c r="D266" s="14" t="s">
        <v>346</v>
      </c>
      <c r="E266" s="12"/>
    </row>
    <row r="267" spans="1:5" x14ac:dyDescent="0.2">
      <c r="A267" s="1">
        <v>47</v>
      </c>
      <c r="B267" s="16">
        <v>0.53472222222222221</v>
      </c>
      <c r="C267" s="12" t="s">
        <v>376</v>
      </c>
      <c r="D267" s="14" t="s">
        <v>347</v>
      </c>
      <c r="E267" s="12"/>
    </row>
    <row r="268" spans="1:5" x14ac:dyDescent="0.2">
      <c r="A268" s="103" t="s">
        <v>363</v>
      </c>
      <c r="B268" s="103"/>
      <c r="C268" s="103"/>
      <c r="D268" s="103"/>
      <c r="E268" s="12"/>
    </row>
    <row r="269" spans="1:5" x14ac:dyDescent="0.2">
      <c r="A269" s="103" t="s">
        <v>377</v>
      </c>
      <c r="B269" s="103"/>
      <c r="C269" s="103"/>
      <c r="D269" s="103"/>
      <c r="E269" s="12"/>
    </row>
    <row r="270" spans="1:5" x14ac:dyDescent="0.2">
      <c r="A270" s="1">
        <v>48</v>
      </c>
      <c r="B270" s="16">
        <v>0.53819444444444442</v>
      </c>
      <c r="C270" s="12" t="s">
        <v>359</v>
      </c>
      <c r="D270" s="14" t="s">
        <v>378</v>
      </c>
      <c r="E270" s="12"/>
    </row>
    <row r="271" spans="1:5" x14ac:dyDescent="0.2">
      <c r="A271" s="1">
        <v>49</v>
      </c>
      <c r="B271" s="16">
        <v>0.54166666666666663</v>
      </c>
      <c r="C271" s="12" t="s">
        <v>359</v>
      </c>
      <c r="D271" s="14" t="s">
        <v>379</v>
      </c>
      <c r="E271" s="12"/>
    </row>
    <row r="272" spans="1:5" x14ac:dyDescent="0.2">
      <c r="A272" s="1">
        <v>50</v>
      </c>
      <c r="B272" s="16">
        <v>0.54513888888888895</v>
      </c>
      <c r="C272" s="12" t="s">
        <v>359</v>
      </c>
      <c r="D272" s="14" t="s">
        <v>380</v>
      </c>
      <c r="E272" s="12"/>
    </row>
    <row r="273" spans="1:5" x14ac:dyDescent="0.2">
      <c r="A273" s="1">
        <v>51</v>
      </c>
      <c r="B273" s="16">
        <v>0.54861111111111105</v>
      </c>
      <c r="C273" s="12" t="s">
        <v>359</v>
      </c>
      <c r="D273" s="14" t="s">
        <v>381</v>
      </c>
      <c r="E273" s="12"/>
    </row>
    <row r="274" spans="1:5" x14ac:dyDescent="0.2">
      <c r="A274" s="103" t="s">
        <v>382</v>
      </c>
      <c r="B274" s="103"/>
      <c r="C274" s="103"/>
      <c r="D274" s="103"/>
      <c r="E274" s="12"/>
    </row>
    <row r="275" spans="1:5" x14ac:dyDescent="0.2">
      <c r="A275" s="106" t="s">
        <v>383</v>
      </c>
      <c r="B275" s="106"/>
      <c r="C275" s="106"/>
      <c r="D275" s="106"/>
      <c r="E275" s="12"/>
    </row>
    <row r="276" spans="1:5" x14ac:dyDescent="0.2">
      <c r="A276" s="1">
        <v>52</v>
      </c>
      <c r="B276" s="16">
        <v>0.55208333333333337</v>
      </c>
      <c r="C276" s="12" t="s">
        <v>365</v>
      </c>
      <c r="D276" s="14" t="s">
        <v>378</v>
      </c>
      <c r="E276" s="12"/>
    </row>
    <row r="277" spans="1:5" x14ac:dyDescent="0.2">
      <c r="A277" s="1">
        <v>53</v>
      </c>
      <c r="B277" s="16">
        <v>0.55555555555555558</v>
      </c>
      <c r="C277" s="12" t="s">
        <v>365</v>
      </c>
      <c r="D277" s="14" t="s">
        <v>379</v>
      </c>
      <c r="E277" s="12"/>
    </row>
    <row r="278" spans="1:5" x14ac:dyDescent="0.2">
      <c r="A278" s="1">
        <v>54</v>
      </c>
      <c r="B278" s="16">
        <v>0.55902777777777801</v>
      </c>
      <c r="C278" s="12" t="s">
        <v>365</v>
      </c>
      <c r="D278" s="14" t="s">
        <v>380</v>
      </c>
      <c r="E278" s="12"/>
    </row>
    <row r="279" spans="1:5" x14ac:dyDescent="0.2">
      <c r="A279" s="103" t="s">
        <v>382</v>
      </c>
      <c r="B279" s="103"/>
      <c r="C279" s="103"/>
      <c r="D279" s="103"/>
      <c r="E279" s="12"/>
    </row>
    <row r="280" spans="1:5" x14ac:dyDescent="0.2">
      <c r="A280" s="106" t="s">
        <v>278</v>
      </c>
      <c r="B280" s="106"/>
      <c r="C280" s="106"/>
      <c r="D280" s="106"/>
      <c r="E280" s="12"/>
    </row>
    <row r="281" spans="1:5" x14ac:dyDescent="0.2">
      <c r="A281" s="1">
        <v>55</v>
      </c>
      <c r="B281" s="16">
        <v>0.5625</v>
      </c>
      <c r="C281" s="12" t="s">
        <v>367</v>
      </c>
      <c r="D281" s="14" t="s">
        <v>378</v>
      </c>
      <c r="E281" s="12"/>
    </row>
    <row r="282" spans="1:5" x14ac:dyDescent="0.2">
      <c r="A282" s="1">
        <v>56</v>
      </c>
      <c r="B282" s="16">
        <v>0.56597222222222221</v>
      </c>
      <c r="C282" s="12" t="s">
        <v>367</v>
      </c>
      <c r="D282" s="14" t="s">
        <v>379</v>
      </c>
      <c r="E282" s="12"/>
    </row>
    <row r="283" spans="1:5" x14ac:dyDescent="0.2">
      <c r="A283" s="1">
        <v>57</v>
      </c>
      <c r="B283" s="16">
        <v>0.56944444444444442</v>
      </c>
      <c r="C283" s="12" t="s">
        <v>367</v>
      </c>
      <c r="D283" s="14" t="s">
        <v>380</v>
      </c>
      <c r="E283" s="12"/>
    </row>
    <row r="284" spans="1:5" x14ac:dyDescent="0.2">
      <c r="A284" s="103" t="s">
        <v>382</v>
      </c>
      <c r="B284" s="103"/>
      <c r="C284" s="103"/>
      <c r="D284" s="103"/>
      <c r="E284" s="12"/>
    </row>
    <row r="285" spans="1:5" x14ac:dyDescent="0.2">
      <c r="A285" s="106" t="s">
        <v>278</v>
      </c>
      <c r="B285" s="106"/>
      <c r="C285" s="106"/>
      <c r="D285" s="106"/>
      <c r="E285" s="12"/>
    </row>
    <row r="286" spans="1:5" x14ac:dyDescent="0.2">
      <c r="A286" s="1">
        <v>58</v>
      </c>
      <c r="B286" s="16">
        <v>0.57291666666666663</v>
      </c>
      <c r="C286" s="12" t="s">
        <v>368</v>
      </c>
      <c r="D286" s="14" t="s">
        <v>378</v>
      </c>
      <c r="E286" s="12"/>
    </row>
    <row r="287" spans="1:5" x14ac:dyDescent="0.2">
      <c r="A287" s="1">
        <v>59</v>
      </c>
      <c r="B287" s="16">
        <v>0.57638888888888895</v>
      </c>
      <c r="C287" s="12" t="s">
        <v>368</v>
      </c>
      <c r="D287" s="14" t="s">
        <v>379</v>
      </c>
      <c r="E287" s="12"/>
    </row>
    <row r="288" spans="1:5" x14ac:dyDescent="0.2">
      <c r="A288" s="1">
        <v>60</v>
      </c>
      <c r="B288" s="16">
        <v>0.57986111111111105</v>
      </c>
      <c r="C288" s="12" t="s">
        <v>368</v>
      </c>
      <c r="D288" s="14" t="s">
        <v>380</v>
      </c>
      <c r="E288" s="12"/>
    </row>
    <row r="289" spans="1:5" x14ac:dyDescent="0.2">
      <c r="A289" s="103" t="s">
        <v>382</v>
      </c>
      <c r="B289" s="103"/>
      <c r="C289" s="103"/>
      <c r="D289" s="103"/>
      <c r="E289" s="12"/>
    </row>
    <row r="290" spans="1:5" x14ac:dyDescent="0.2">
      <c r="A290" s="106" t="s">
        <v>278</v>
      </c>
      <c r="B290" s="106"/>
      <c r="C290" s="106"/>
      <c r="D290" s="106"/>
      <c r="E290" s="12"/>
    </row>
    <row r="291" spans="1:5" x14ac:dyDescent="0.2">
      <c r="A291" s="1">
        <v>61</v>
      </c>
      <c r="B291" s="16">
        <v>0.58333333333333404</v>
      </c>
      <c r="C291" s="12" t="s">
        <v>370</v>
      </c>
      <c r="D291" s="14" t="s">
        <v>378</v>
      </c>
      <c r="E291" s="12"/>
    </row>
    <row r="292" spans="1:5" x14ac:dyDescent="0.2">
      <c r="A292" s="1">
        <v>62</v>
      </c>
      <c r="B292" s="16">
        <v>0.58680555555555558</v>
      </c>
      <c r="C292" s="12" t="s">
        <v>370</v>
      </c>
      <c r="D292" s="14" t="s">
        <v>379</v>
      </c>
      <c r="E292" s="12"/>
    </row>
    <row r="293" spans="1:5" x14ac:dyDescent="0.2">
      <c r="A293" s="1">
        <v>63</v>
      </c>
      <c r="B293" s="16">
        <v>0.59027777777777779</v>
      </c>
      <c r="C293" s="12" t="s">
        <v>370</v>
      </c>
      <c r="D293" s="14" t="s">
        <v>380</v>
      </c>
      <c r="E293" s="12"/>
    </row>
    <row r="294" spans="1:5" x14ac:dyDescent="0.2">
      <c r="A294" s="1">
        <v>64</v>
      </c>
      <c r="B294" s="16">
        <v>0.59375</v>
      </c>
      <c r="C294" s="12" t="s">
        <v>370</v>
      </c>
      <c r="D294" s="14" t="s">
        <v>381</v>
      </c>
      <c r="E294" s="12"/>
    </row>
    <row r="295" spans="1:5" x14ac:dyDescent="0.2">
      <c r="A295" s="103" t="s">
        <v>382</v>
      </c>
      <c r="B295" s="103"/>
      <c r="C295" s="103"/>
      <c r="D295" s="103"/>
      <c r="E295" s="12"/>
    </row>
    <row r="296" spans="1:5" x14ac:dyDescent="0.2">
      <c r="A296" s="106" t="s">
        <v>383</v>
      </c>
      <c r="B296" s="106"/>
      <c r="C296" s="106"/>
      <c r="D296" s="106"/>
      <c r="E296" s="12"/>
    </row>
    <row r="297" spans="1:5" x14ac:dyDescent="0.2">
      <c r="A297" s="1">
        <v>65</v>
      </c>
      <c r="B297" s="16">
        <v>0.59722222222222221</v>
      </c>
      <c r="C297" s="12" t="s">
        <v>372</v>
      </c>
      <c r="D297" s="14" t="s">
        <v>378</v>
      </c>
      <c r="E297" s="12"/>
    </row>
    <row r="298" spans="1:5" x14ac:dyDescent="0.2">
      <c r="A298" s="1">
        <v>66</v>
      </c>
      <c r="B298" s="16">
        <v>0.60069444444444442</v>
      </c>
      <c r="C298" s="12" t="s">
        <v>372</v>
      </c>
      <c r="D298" s="14" t="s">
        <v>379</v>
      </c>
      <c r="E298" s="12"/>
    </row>
    <row r="299" spans="1:5" x14ac:dyDescent="0.2">
      <c r="A299" s="1">
        <v>67</v>
      </c>
      <c r="B299" s="16">
        <v>0.60416666666666663</v>
      </c>
      <c r="C299" s="12" t="s">
        <v>372</v>
      </c>
      <c r="D299" s="14" t="s">
        <v>380</v>
      </c>
      <c r="E299" s="12"/>
    </row>
    <row r="300" spans="1:5" x14ac:dyDescent="0.2">
      <c r="A300" s="103" t="s">
        <v>382</v>
      </c>
      <c r="B300" s="103"/>
      <c r="C300" s="103"/>
      <c r="D300" s="103"/>
      <c r="E300" s="12"/>
    </row>
    <row r="301" spans="1:5" x14ac:dyDescent="0.2">
      <c r="A301" s="106" t="s">
        <v>278</v>
      </c>
      <c r="B301" s="106"/>
      <c r="C301" s="106"/>
      <c r="D301" s="106"/>
      <c r="E301" s="12"/>
    </row>
    <row r="302" spans="1:5" x14ac:dyDescent="0.2">
      <c r="A302" s="1">
        <v>68</v>
      </c>
      <c r="B302" s="16">
        <v>0.60763888888888895</v>
      </c>
      <c r="C302" s="12" t="s">
        <v>374</v>
      </c>
      <c r="D302" s="14" t="s">
        <v>378</v>
      </c>
      <c r="E302" s="12"/>
    </row>
    <row r="303" spans="1:5" x14ac:dyDescent="0.2">
      <c r="A303" s="1">
        <v>69</v>
      </c>
      <c r="B303" s="16">
        <v>0.61111111111111116</v>
      </c>
      <c r="C303" s="12" t="s">
        <v>374</v>
      </c>
      <c r="D303" s="14" t="s">
        <v>379</v>
      </c>
      <c r="E303" s="12"/>
    </row>
    <row r="304" spans="1:5" x14ac:dyDescent="0.2">
      <c r="A304" s="1">
        <v>70</v>
      </c>
      <c r="B304" s="16">
        <v>0.61458333333333304</v>
      </c>
      <c r="C304" s="12" t="s">
        <v>374</v>
      </c>
      <c r="D304" s="14" t="s">
        <v>380</v>
      </c>
      <c r="E304" s="12"/>
    </row>
    <row r="305" spans="1:5" x14ac:dyDescent="0.2">
      <c r="A305" s="103" t="s">
        <v>382</v>
      </c>
      <c r="B305" s="103"/>
      <c r="C305" s="103"/>
      <c r="D305" s="103"/>
      <c r="E305" s="12"/>
    </row>
    <row r="306" spans="1:5" x14ac:dyDescent="0.2">
      <c r="A306" s="106" t="s">
        <v>278</v>
      </c>
      <c r="B306" s="106"/>
      <c r="C306" s="106"/>
      <c r="D306" s="106"/>
      <c r="E306" s="12"/>
    </row>
    <row r="307" spans="1:5" x14ac:dyDescent="0.2">
      <c r="A307" s="1">
        <v>71</v>
      </c>
      <c r="B307" s="16">
        <v>0.61805555555555558</v>
      </c>
      <c r="C307" s="12" t="s">
        <v>376</v>
      </c>
      <c r="D307" s="14" t="s">
        <v>384</v>
      </c>
      <c r="E307" s="12"/>
    </row>
    <row r="308" spans="1:5" x14ac:dyDescent="0.2">
      <c r="A308" s="103" t="s">
        <v>382</v>
      </c>
      <c r="B308" s="103"/>
      <c r="C308" s="103"/>
      <c r="D308" s="103"/>
      <c r="E308" s="12"/>
    </row>
    <row r="309" spans="1:5" x14ac:dyDescent="0.2">
      <c r="A309" s="106" t="s">
        <v>278</v>
      </c>
      <c r="B309" s="106"/>
      <c r="C309" s="106"/>
      <c r="D309" s="106"/>
      <c r="E309" s="12"/>
    </row>
    <row r="310" spans="1:5" ht="15.75" x14ac:dyDescent="0.2">
      <c r="A310" s="99" t="s">
        <v>385</v>
      </c>
      <c r="B310" s="99"/>
      <c r="C310" s="99"/>
      <c r="D310" s="99"/>
      <c r="E310" s="12"/>
    </row>
    <row r="311" spans="1:5" ht="15.75" x14ac:dyDescent="0.2">
      <c r="A311" s="20"/>
      <c r="B311" s="16" t="s">
        <v>386</v>
      </c>
      <c r="C311" s="12" t="s">
        <v>352</v>
      </c>
      <c r="D311" s="20"/>
      <c r="E311" s="12"/>
    </row>
    <row r="312" spans="1:5" x14ac:dyDescent="0.2">
      <c r="A312" s="1">
        <v>72</v>
      </c>
      <c r="B312" s="16">
        <v>0.66666666666666663</v>
      </c>
      <c r="C312" s="12" t="s">
        <v>359</v>
      </c>
      <c r="D312" s="14" t="s">
        <v>10</v>
      </c>
      <c r="E312" s="12"/>
    </row>
    <row r="313" spans="1:5" x14ac:dyDescent="0.2">
      <c r="A313" s="1">
        <v>73</v>
      </c>
      <c r="B313" s="16">
        <v>0.67361111111111116</v>
      </c>
      <c r="C313" s="12" t="s">
        <v>365</v>
      </c>
      <c r="D313" s="14" t="s">
        <v>10</v>
      </c>
      <c r="E313" s="12"/>
    </row>
    <row r="314" spans="1:5" x14ac:dyDescent="0.2">
      <c r="A314" s="1">
        <v>74</v>
      </c>
      <c r="B314" s="16">
        <v>0.68055555555555602</v>
      </c>
      <c r="C314" s="12" t="s">
        <v>367</v>
      </c>
      <c r="D314" s="14" t="s">
        <v>10</v>
      </c>
      <c r="E314" s="12"/>
    </row>
    <row r="315" spans="1:5" x14ac:dyDescent="0.2">
      <c r="A315" s="1">
        <v>75</v>
      </c>
      <c r="B315" s="16">
        <v>0.6875</v>
      </c>
      <c r="C315" s="12" t="s">
        <v>368</v>
      </c>
      <c r="D315" s="14" t="s">
        <v>10</v>
      </c>
      <c r="E315" s="12"/>
    </row>
    <row r="316" spans="1:5" x14ac:dyDescent="0.2">
      <c r="A316" s="1">
        <v>76</v>
      </c>
      <c r="B316" s="16">
        <v>0.69444444444444497</v>
      </c>
      <c r="C316" s="12" t="s">
        <v>370</v>
      </c>
      <c r="D316" s="14" t="s">
        <v>10</v>
      </c>
      <c r="E316" s="12"/>
    </row>
    <row r="317" spans="1:5" x14ac:dyDescent="0.2">
      <c r="A317" s="1">
        <v>77</v>
      </c>
      <c r="B317" s="16">
        <v>0.70138888888888895</v>
      </c>
      <c r="C317" s="12" t="s">
        <v>372</v>
      </c>
      <c r="D317" s="14" t="s">
        <v>10</v>
      </c>
      <c r="E317" s="12"/>
    </row>
    <row r="318" spans="1:5" x14ac:dyDescent="0.2">
      <c r="A318" s="1">
        <v>78</v>
      </c>
      <c r="B318" s="16">
        <v>0.70833333333333404</v>
      </c>
      <c r="C318" s="12" t="s">
        <v>374</v>
      </c>
      <c r="D318" s="14" t="s">
        <v>10</v>
      </c>
      <c r="E318" s="12"/>
    </row>
    <row r="319" spans="1:5" x14ac:dyDescent="0.2">
      <c r="A319" s="1">
        <v>79</v>
      </c>
      <c r="B319" s="16">
        <v>0.71527777777777801</v>
      </c>
      <c r="C319" s="12" t="s">
        <v>387</v>
      </c>
      <c r="D319" s="14" t="s">
        <v>10</v>
      </c>
      <c r="E319" s="12"/>
    </row>
    <row r="320" spans="1:5" x14ac:dyDescent="0.2">
      <c r="A320" s="1"/>
      <c r="B320" s="16"/>
      <c r="C320" s="12"/>
      <c r="D320" s="14"/>
      <c r="E320" s="12"/>
    </row>
    <row r="321" spans="1:5" x14ac:dyDescent="0.2">
      <c r="A321" s="1"/>
      <c r="B321" s="7">
        <v>0.71875</v>
      </c>
      <c r="C321" s="8" t="s">
        <v>359</v>
      </c>
      <c r="D321" s="6" t="s">
        <v>297</v>
      </c>
      <c r="E321" s="12"/>
    </row>
    <row r="322" spans="1:5" x14ac:dyDescent="0.2">
      <c r="A322" s="1"/>
      <c r="B322" s="7">
        <v>0.72222222222222221</v>
      </c>
      <c r="C322" s="8" t="s">
        <v>365</v>
      </c>
      <c r="D322" s="6" t="s">
        <v>297</v>
      </c>
      <c r="E322" s="12"/>
    </row>
    <row r="323" spans="1:5" x14ac:dyDescent="0.2">
      <c r="A323" s="1"/>
      <c r="B323" s="7">
        <v>0.72569444444444398</v>
      </c>
      <c r="C323" s="8" t="s">
        <v>367</v>
      </c>
      <c r="D323" s="6" t="s">
        <v>297</v>
      </c>
      <c r="E323" s="12"/>
    </row>
    <row r="324" spans="1:5" x14ac:dyDescent="0.2">
      <c r="A324" s="1"/>
      <c r="B324" s="7">
        <v>0.72916666666666696</v>
      </c>
      <c r="C324" s="8" t="s">
        <v>368</v>
      </c>
      <c r="D324" s="6" t="s">
        <v>297</v>
      </c>
      <c r="E324" s="12"/>
    </row>
    <row r="325" spans="1:5" x14ac:dyDescent="0.2">
      <c r="A325" s="1"/>
      <c r="B325" s="7">
        <v>0.73263888888888895</v>
      </c>
      <c r="C325" s="8" t="s">
        <v>370</v>
      </c>
      <c r="D325" s="6" t="s">
        <v>297</v>
      </c>
      <c r="E325" s="12"/>
    </row>
    <row r="326" spans="1:5" x14ac:dyDescent="0.2">
      <c r="A326" s="1"/>
      <c r="B326" s="7">
        <v>0.73611111111111105</v>
      </c>
      <c r="C326" s="8" t="s">
        <v>372</v>
      </c>
      <c r="D326" s="6" t="s">
        <v>297</v>
      </c>
      <c r="E326" s="12"/>
    </row>
    <row r="327" spans="1:5" x14ac:dyDescent="0.2">
      <c r="A327" s="1"/>
      <c r="B327" s="7">
        <v>0.73958333333333304</v>
      </c>
      <c r="C327" s="8" t="s">
        <v>374</v>
      </c>
      <c r="D327" s="6" t="s">
        <v>297</v>
      </c>
      <c r="E327" s="12"/>
    </row>
    <row r="328" spans="1:5" x14ac:dyDescent="0.2">
      <c r="A328" s="1"/>
      <c r="B328" s="7">
        <v>0.74305555555555503</v>
      </c>
      <c r="C328" s="8" t="s">
        <v>387</v>
      </c>
      <c r="D328" s="6" t="s">
        <v>297</v>
      </c>
      <c r="E328" s="12"/>
    </row>
    <row r="329" spans="1:5" x14ac:dyDescent="0.2">
      <c r="A329" s="16"/>
      <c r="B329" s="16"/>
      <c r="C329" s="1"/>
      <c r="D329" s="1"/>
      <c r="E329" s="12"/>
    </row>
    <row r="330" spans="1:5" ht="15.75" x14ac:dyDescent="0.2">
      <c r="A330" s="99" t="s">
        <v>388</v>
      </c>
      <c r="B330" s="99"/>
      <c r="C330" s="99"/>
      <c r="D330" s="99"/>
    </row>
    <row r="331" spans="1:5" s="5" customFormat="1" ht="24" customHeight="1" x14ac:dyDescent="0.2">
      <c r="A331" s="17" t="s">
        <v>355</v>
      </c>
      <c r="B331" s="17" t="s">
        <v>356</v>
      </c>
      <c r="C331" s="18" t="s">
        <v>357</v>
      </c>
      <c r="D331" s="17"/>
    </row>
    <row r="332" spans="1:5" s="5" customFormat="1" ht="15.75" x14ac:dyDescent="0.2">
      <c r="A332" s="17"/>
      <c r="B332" s="16" t="s">
        <v>358</v>
      </c>
      <c r="C332" s="12" t="s">
        <v>352</v>
      </c>
      <c r="D332" s="14"/>
    </row>
    <row r="333" spans="1:5" ht="13.5" customHeight="1" x14ac:dyDescent="0.2">
      <c r="A333" s="1">
        <v>80</v>
      </c>
      <c r="B333" s="16">
        <v>0.375</v>
      </c>
      <c r="C333" s="12" t="s">
        <v>389</v>
      </c>
      <c r="D333" s="14" t="s">
        <v>346</v>
      </c>
    </row>
    <row r="334" spans="1:5" ht="13.5" customHeight="1" x14ac:dyDescent="0.2">
      <c r="A334" s="1">
        <v>81</v>
      </c>
      <c r="B334" s="16">
        <v>0.37847222222222227</v>
      </c>
      <c r="C334" s="12" t="s">
        <v>389</v>
      </c>
      <c r="D334" s="14" t="s">
        <v>347</v>
      </c>
    </row>
    <row r="335" spans="1:5" ht="13.5" customHeight="1" x14ac:dyDescent="0.2">
      <c r="A335" s="1">
        <v>82</v>
      </c>
      <c r="B335" s="16">
        <v>0.38194444444444497</v>
      </c>
      <c r="C335" s="12" t="s">
        <v>389</v>
      </c>
      <c r="D335" s="14" t="s">
        <v>348</v>
      </c>
    </row>
    <row r="336" spans="1:5" ht="13.5" customHeight="1" x14ac:dyDescent="0.2">
      <c r="A336" s="1">
        <v>83</v>
      </c>
      <c r="B336" s="16">
        <v>0.38541666666666702</v>
      </c>
      <c r="C336" s="12" t="s">
        <v>389</v>
      </c>
      <c r="D336" s="14" t="s">
        <v>349</v>
      </c>
    </row>
    <row r="337" spans="1:4" ht="13.5" customHeight="1" x14ac:dyDescent="0.2">
      <c r="A337" s="1">
        <v>84</v>
      </c>
      <c r="B337" s="16">
        <v>0.38888888888888901</v>
      </c>
      <c r="C337" s="12" t="s">
        <v>389</v>
      </c>
      <c r="D337" s="14" t="s">
        <v>350</v>
      </c>
    </row>
    <row r="338" spans="1:4" ht="13.5" customHeight="1" x14ac:dyDescent="0.2">
      <c r="A338" s="1">
        <v>85</v>
      </c>
      <c r="B338" s="16">
        <v>0.39236111111111099</v>
      </c>
      <c r="C338" s="12" t="s">
        <v>389</v>
      </c>
      <c r="D338" s="14" t="s">
        <v>351</v>
      </c>
    </row>
    <row r="339" spans="1:4" ht="13.5" customHeight="1" x14ac:dyDescent="0.2">
      <c r="A339" s="1">
        <v>86</v>
      </c>
      <c r="B339" s="16">
        <v>0.39583333333333398</v>
      </c>
      <c r="C339" s="12" t="s">
        <v>389</v>
      </c>
      <c r="D339" s="14" t="s">
        <v>360</v>
      </c>
    </row>
    <row r="340" spans="1:4" ht="13.5" customHeight="1" x14ac:dyDescent="0.2">
      <c r="A340" s="1">
        <v>87</v>
      </c>
      <c r="B340" s="16">
        <v>0.39930555555555702</v>
      </c>
      <c r="C340" s="12" t="s">
        <v>389</v>
      </c>
      <c r="D340" s="14" t="s">
        <v>361</v>
      </c>
    </row>
    <row r="341" spans="1:4" ht="13.5" customHeight="1" x14ac:dyDescent="0.2">
      <c r="A341" s="103" t="s">
        <v>363</v>
      </c>
      <c r="B341" s="103"/>
      <c r="C341" s="103"/>
      <c r="D341" s="103"/>
    </row>
    <row r="342" spans="1:4" ht="13.5" customHeight="1" x14ac:dyDescent="0.2">
      <c r="A342" s="105" t="s">
        <v>390</v>
      </c>
      <c r="B342" s="105"/>
      <c r="C342" s="105"/>
      <c r="D342" s="105"/>
    </row>
    <row r="343" spans="1:4" ht="4.1500000000000004" customHeight="1" x14ac:dyDescent="0.2">
      <c r="A343" s="19"/>
      <c r="B343" s="19"/>
      <c r="C343" s="19"/>
      <c r="D343" s="21"/>
    </row>
    <row r="344" spans="1:4" ht="13.5" customHeight="1" x14ac:dyDescent="0.2">
      <c r="A344" s="1">
        <v>88</v>
      </c>
      <c r="B344" s="16">
        <v>0.40277777777777773</v>
      </c>
      <c r="C344" s="12" t="s">
        <v>391</v>
      </c>
      <c r="D344" s="14" t="s">
        <v>346</v>
      </c>
    </row>
    <row r="345" spans="1:4" ht="13.5" customHeight="1" x14ac:dyDescent="0.2">
      <c r="A345" s="1">
        <v>89</v>
      </c>
      <c r="B345" s="16">
        <v>0.40625</v>
      </c>
      <c r="C345" s="12" t="s">
        <v>391</v>
      </c>
      <c r="D345" s="14" t="s">
        <v>347</v>
      </c>
    </row>
    <row r="346" spans="1:4" ht="13.5" customHeight="1" x14ac:dyDescent="0.2">
      <c r="A346" s="1">
        <v>90</v>
      </c>
      <c r="B346" s="16">
        <v>0.40972222222222199</v>
      </c>
      <c r="C346" s="12" t="s">
        <v>391</v>
      </c>
      <c r="D346" s="14" t="s">
        <v>348</v>
      </c>
    </row>
    <row r="347" spans="1:4" ht="13.5" customHeight="1" x14ac:dyDescent="0.2">
      <c r="A347" s="1">
        <v>91</v>
      </c>
      <c r="B347" s="16">
        <v>0.41319444444444497</v>
      </c>
      <c r="C347" s="12" t="s">
        <v>391</v>
      </c>
      <c r="D347" s="14" t="s">
        <v>349</v>
      </c>
    </row>
    <row r="348" spans="1:4" ht="13.5" customHeight="1" x14ac:dyDescent="0.2">
      <c r="A348" s="1">
        <v>92</v>
      </c>
      <c r="B348" s="16">
        <v>0.41666666666666702</v>
      </c>
      <c r="C348" s="12" t="s">
        <v>391</v>
      </c>
      <c r="D348" s="14" t="s">
        <v>350</v>
      </c>
    </row>
    <row r="349" spans="1:4" ht="13.5" customHeight="1" x14ac:dyDescent="0.2">
      <c r="A349" s="103" t="s">
        <v>363</v>
      </c>
      <c r="B349" s="103"/>
      <c r="C349" s="103"/>
      <c r="D349" s="103"/>
    </row>
    <row r="350" spans="1:4" ht="13.5" customHeight="1" x14ac:dyDescent="0.2">
      <c r="A350" s="105" t="s">
        <v>373</v>
      </c>
      <c r="B350" s="105"/>
      <c r="C350" s="105"/>
      <c r="D350" s="105"/>
    </row>
    <row r="351" spans="1:4" ht="13.5" customHeight="1" x14ac:dyDescent="0.2">
      <c r="A351" s="1">
        <v>93</v>
      </c>
      <c r="B351" s="16">
        <v>0.4201388888888889</v>
      </c>
      <c r="C351" s="12" t="s">
        <v>392</v>
      </c>
      <c r="D351" s="14" t="s">
        <v>346</v>
      </c>
    </row>
    <row r="352" spans="1:4" ht="13.5" customHeight="1" x14ac:dyDescent="0.2">
      <c r="A352" s="1">
        <v>94</v>
      </c>
      <c r="B352" s="16">
        <v>0.42361111111111099</v>
      </c>
      <c r="C352" s="12" t="s">
        <v>392</v>
      </c>
      <c r="D352" s="14" t="s">
        <v>347</v>
      </c>
    </row>
    <row r="353" spans="1:4" ht="13.5" customHeight="1" x14ac:dyDescent="0.2">
      <c r="A353" s="1">
        <v>95</v>
      </c>
      <c r="B353" s="16">
        <v>0.42708333333333298</v>
      </c>
      <c r="C353" s="12" t="s">
        <v>392</v>
      </c>
      <c r="D353" s="14" t="s">
        <v>348</v>
      </c>
    </row>
    <row r="354" spans="1:4" ht="13.5" customHeight="1" x14ac:dyDescent="0.2">
      <c r="A354" s="1">
        <v>96</v>
      </c>
      <c r="B354" s="16">
        <v>0.43055555555555503</v>
      </c>
      <c r="C354" s="12" t="s">
        <v>392</v>
      </c>
      <c r="D354" s="14" t="s">
        <v>349</v>
      </c>
    </row>
    <row r="355" spans="1:4" ht="13.5" customHeight="1" x14ac:dyDescent="0.2">
      <c r="A355" s="103" t="s">
        <v>363</v>
      </c>
      <c r="B355" s="103"/>
      <c r="C355" s="103"/>
      <c r="D355" s="103"/>
    </row>
    <row r="356" spans="1:4" ht="13.5" customHeight="1" x14ac:dyDescent="0.2">
      <c r="A356" s="105" t="s">
        <v>369</v>
      </c>
      <c r="B356" s="105"/>
      <c r="C356" s="105"/>
      <c r="D356" s="105"/>
    </row>
    <row r="357" spans="1:4" ht="13.5" customHeight="1" x14ac:dyDescent="0.2">
      <c r="A357" s="1">
        <v>97</v>
      </c>
      <c r="B357" s="16">
        <v>0.43402777777777773</v>
      </c>
      <c r="C357" s="12" t="s">
        <v>393</v>
      </c>
      <c r="D357" s="14" t="s">
        <v>346</v>
      </c>
    </row>
    <row r="358" spans="1:4" ht="13.5" customHeight="1" x14ac:dyDescent="0.2">
      <c r="A358" s="1">
        <v>98</v>
      </c>
      <c r="B358" s="16">
        <v>0.4375</v>
      </c>
      <c r="C358" s="12" t="s">
        <v>393</v>
      </c>
      <c r="D358" s="14" t="s">
        <v>347</v>
      </c>
    </row>
    <row r="359" spans="1:4" ht="13.5" customHeight="1" x14ac:dyDescent="0.2">
      <c r="A359" s="1">
        <v>99</v>
      </c>
      <c r="B359" s="16">
        <v>0.44097222222222199</v>
      </c>
      <c r="C359" s="12" t="s">
        <v>393</v>
      </c>
      <c r="D359" s="14" t="s">
        <v>348</v>
      </c>
    </row>
    <row r="360" spans="1:4" ht="13.5" customHeight="1" x14ac:dyDescent="0.2">
      <c r="A360" s="1">
        <v>100</v>
      </c>
      <c r="B360" s="16">
        <v>0.44444444444444497</v>
      </c>
      <c r="C360" s="12" t="s">
        <v>393</v>
      </c>
      <c r="D360" s="14" t="s">
        <v>349</v>
      </c>
    </row>
    <row r="361" spans="1:4" ht="13.5" customHeight="1" x14ac:dyDescent="0.2">
      <c r="A361" s="103" t="s">
        <v>363</v>
      </c>
      <c r="B361" s="103"/>
      <c r="C361" s="103"/>
      <c r="D361" s="103"/>
    </row>
    <row r="362" spans="1:4" ht="13.5" customHeight="1" x14ac:dyDescent="0.2">
      <c r="A362" s="105" t="s">
        <v>369</v>
      </c>
      <c r="B362" s="105"/>
      <c r="C362" s="105"/>
      <c r="D362" s="105"/>
    </row>
    <row r="363" spans="1:4" ht="13.5" customHeight="1" x14ac:dyDescent="0.2">
      <c r="A363" s="1">
        <v>101</v>
      </c>
      <c r="B363" s="16">
        <v>0.44791666666666669</v>
      </c>
      <c r="C363" s="12" t="s">
        <v>394</v>
      </c>
      <c r="D363" s="14" t="s">
        <v>346</v>
      </c>
    </row>
    <row r="364" spans="1:4" ht="13.5" customHeight="1" x14ac:dyDescent="0.2">
      <c r="A364" s="1">
        <v>102</v>
      </c>
      <c r="B364" s="16">
        <v>0.45138888888888901</v>
      </c>
      <c r="C364" s="12" t="s">
        <v>394</v>
      </c>
      <c r="D364" s="14" t="s">
        <v>347</v>
      </c>
    </row>
    <row r="365" spans="1:4" ht="13.5" customHeight="1" x14ac:dyDescent="0.2">
      <c r="A365" s="1">
        <v>103</v>
      </c>
      <c r="B365" s="16">
        <v>0.45486111111111099</v>
      </c>
      <c r="C365" s="12" t="s">
        <v>394</v>
      </c>
      <c r="D365" s="14" t="s">
        <v>348</v>
      </c>
    </row>
    <row r="366" spans="1:4" ht="13.5" customHeight="1" x14ac:dyDescent="0.2">
      <c r="A366" s="1">
        <v>104</v>
      </c>
      <c r="B366" s="16">
        <v>0.45833333333333398</v>
      </c>
      <c r="C366" s="12" t="s">
        <v>394</v>
      </c>
      <c r="D366" s="14" t="s">
        <v>349</v>
      </c>
    </row>
    <row r="367" spans="1:4" ht="13.5" customHeight="1" x14ac:dyDescent="0.2">
      <c r="A367" s="1">
        <v>105</v>
      </c>
      <c r="B367" s="16">
        <v>0.46180555555555602</v>
      </c>
      <c r="C367" s="12" t="s">
        <v>394</v>
      </c>
      <c r="D367" s="14" t="s">
        <v>350</v>
      </c>
    </row>
    <row r="368" spans="1:4" ht="13.5" customHeight="1" x14ac:dyDescent="0.2">
      <c r="A368" s="103" t="s">
        <v>363</v>
      </c>
      <c r="B368" s="103"/>
      <c r="C368" s="103"/>
      <c r="D368" s="103"/>
    </row>
    <row r="369" spans="1:4" ht="13.5" customHeight="1" x14ac:dyDescent="0.2">
      <c r="A369" s="105" t="s">
        <v>373</v>
      </c>
      <c r="B369" s="105"/>
      <c r="C369" s="105"/>
      <c r="D369" s="105"/>
    </row>
    <row r="370" spans="1:4" ht="13.5" customHeight="1" x14ac:dyDescent="0.2">
      <c r="A370" s="1">
        <v>106</v>
      </c>
      <c r="B370" s="16">
        <v>0.46527777777777801</v>
      </c>
      <c r="C370" s="12" t="s">
        <v>395</v>
      </c>
      <c r="D370" s="14" t="s">
        <v>346</v>
      </c>
    </row>
    <row r="371" spans="1:4" ht="13.5" customHeight="1" x14ac:dyDescent="0.2">
      <c r="A371" s="1">
        <v>107</v>
      </c>
      <c r="B371" s="16">
        <v>0.46875</v>
      </c>
      <c r="C371" s="12" t="s">
        <v>395</v>
      </c>
      <c r="D371" s="14" t="s">
        <v>347</v>
      </c>
    </row>
    <row r="372" spans="1:4" ht="13.5" customHeight="1" x14ac:dyDescent="0.2">
      <c r="A372" s="1">
        <v>108</v>
      </c>
      <c r="B372" s="16">
        <v>0.47222222222222199</v>
      </c>
      <c r="C372" s="12" t="s">
        <v>395</v>
      </c>
      <c r="D372" s="14" t="s">
        <v>348</v>
      </c>
    </row>
    <row r="373" spans="1:4" ht="13.5" customHeight="1" x14ac:dyDescent="0.2">
      <c r="A373" s="1">
        <v>109</v>
      </c>
      <c r="B373" s="16">
        <v>0.47569444444444398</v>
      </c>
      <c r="C373" s="12" t="s">
        <v>395</v>
      </c>
      <c r="D373" s="14" t="s">
        <v>349</v>
      </c>
    </row>
    <row r="374" spans="1:4" ht="13.5" customHeight="1" x14ac:dyDescent="0.2">
      <c r="A374" s="103" t="s">
        <v>363</v>
      </c>
      <c r="B374" s="103"/>
      <c r="C374" s="103"/>
      <c r="D374" s="103"/>
    </row>
    <row r="375" spans="1:4" ht="13.5" customHeight="1" x14ac:dyDescent="0.2">
      <c r="A375" s="105" t="s">
        <v>369</v>
      </c>
      <c r="B375" s="105"/>
      <c r="C375" s="105"/>
      <c r="D375" s="105"/>
    </row>
    <row r="376" spans="1:4" ht="13.5" customHeight="1" x14ac:dyDescent="0.2">
      <c r="A376" s="1">
        <v>110</v>
      </c>
      <c r="B376" s="16">
        <v>0.47916666666666669</v>
      </c>
      <c r="C376" s="12" t="s">
        <v>396</v>
      </c>
      <c r="D376" s="14" t="s">
        <v>346</v>
      </c>
    </row>
    <row r="377" spans="1:4" ht="13.5" customHeight="1" x14ac:dyDescent="0.2">
      <c r="A377" s="1">
        <v>111</v>
      </c>
      <c r="B377" s="16">
        <v>0.4826388888888889</v>
      </c>
      <c r="C377" s="12" t="s">
        <v>396</v>
      </c>
      <c r="D377" s="14" t="s">
        <v>347</v>
      </c>
    </row>
    <row r="378" spans="1:4" ht="13.5" customHeight="1" x14ac:dyDescent="0.2">
      <c r="A378" s="1">
        <v>112</v>
      </c>
      <c r="B378" s="16">
        <v>0.48611111111111099</v>
      </c>
      <c r="C378" s="12" t="s">
        <v>396</v>
      </c>
      <c r="D378" s="14" t="s">
        <v>348</v>
      </c>
    </row>
    <row r="379" spans="1:4" ht="13.5" customHeight="1" x14ac:dyDescent="0.2">
      <c r="A379" s="103" t="s">
        <v>363</v>
      </c>
      <c r="B379" s="103"/>
      <c r="C379" s="103"/>
      <c r="D379" s="103"/>
    </row>
    <row r="380" spans="1:4" ht="13.5" customHeight="1" x14ac:dyDescent="0.2">
      <c r="A380" s="103" t="s">
        <v>397</v>
      </c>
      <c r="B380" s="103"/>
      <c r="C380" s="103"/>
      <c r="D380" s="103"/>
    </row>
    <row r="381" spans="1:4" ht="13.5" customHeight="1" x14ac:dyDescent="0.2">
      <c r="A381" s="1">
        <v>113</v>
      </c>
      <c r="B381" s="16">
        <v>0.48958333333333331</v>
      </c>
      <c r="C381" s="12" t="s">
        <v>398</v>
      </c>
      <c r="D381" s="14" t="s">
        <v>346</v>
      </c>
    </row>
    <row r="382" spans="1:4" ht="13.5" customHeight="1" x14ac:dyDescent="0.2">
      <c r="A382" s="1">
        <v>114</v>
      </c>
      <c r="B382" s="16">
        <v>0.49305555555555558</v>
      </c>
      <c r="C382" s="12" t="s">
        <v>398</v>
      </c>
      <c r="D382" s="14" t="s">
        <v>347</v>
      </c>
    </row>
    <row r="383" spans="1:4" ht="13.5" customHeight="1" x14ac:dyDescent="0.2">
      <c r="A383" s="103" t="s">
        <v>363</v>
      </c>
      <c r="B383" s="103"/>
      <c r="C383" s="103"/>
      <c r="D383" s="103"/>
    </row>
    <row r="384" spans="1:4" ht="13.5" customHeight="1" x14ac:dyDescent="0.2">
      <c r="A384" s="103" t="s">
        <v>399</v>
      </c>
      <c r="B384" s="103"/>
      <c r="C384" s="103"/>
      <c r="D384" s="103"/>
    </row>
    <row r="385" spans="1:4" ht="13.5" customHeight="1" x14ac:dyDescent="0.2">
      <c r="A385" s="1">
        <v>115</v>
      </c>
      <c r="B385" s="16">
        <v>0.5</v>
      </c>
      <c r="C385" s="12" t="s">
        <v>389</v>
      </c>
      <c r="D385" s="14" t="s">
        <v>378</v>
      </c>
    </row>
    <row r="386" spans="1:4" ht="13.5" customHeight="1" x14ac:dyDescent="0.2">
      <c r="A386" s="1">
        <v>116</v>
      </c>
      <c r="B386" s="16">
        <v>0.50347222222222199</v>
      </c>
      <c r="C386" s="12" t="s">
        <v>389</v>
      </c>
      <c r="D386" s="14" t="s">
        <v>379</v>
      </c>
    </row>
    <row r="387" spans="1:4" ht="13.5" customHeight="1" x14ac:dyDescent="0.2">
      <c r="A387" s="1">
        <v>117</v>
      </c>
      <c r="B387" s="16">
        <v>0.50694444444444398</v>
      </c>
      <c r="C387" s="12" t="s">
        <v>389</v>
      </c>
      <c r="D387" s="14" t="s">
        <v>380</v>
      </c>
    </row>
    <row r="388" spans="1:4" ht="13.5" customHeight="1" x14ac:dyDescent="0.2">
      <c r="A388" s="1">
        <v>118</v>
      </c>
      <c r="B388" s="16">
        <v>0.51041666666666596</v>
      </c>
      <c r="C388" s="12" t="s">
        <v>389</v>
      </c>
      <c r="D388" s="14" t="s">
        <v>381</v>
      </c>
    </row>
    <row r="389" spans="1:4" ht="14.25" customHeight="1" x14ac:dyDescent="0.2">
      <c r="A389" s="103" t="s">
        <v>382</v>
      </c>
      <c r="B389" s="103"/>
      <c r="C389" s="103"/>
      <c r="D389" s="103"/>
    </row>
    <row r="390" spans="1:4" ht="15.6" customHeight="1" x14ac:dyDescent="0.2">
      <c r="A390" s="106" t="s">
        <v>383</v>
      </c>
      <c r="B390" s="106"/>
      <c r="C390" s="106"/>
      <c r="D390" s="106"/>
    </row>
    <row r="391" spans="1:4" ht="13.5" customHeight="1" x14ac:dyDescent="0.2">
      <c r="A391" s="1">
        <v>119</v>
      </c>
      <c r="B391" s="16">
        <v>0.51388888888888895</v>
      </c>
      <c r="C391" s="12" t="s">
        <v>391</v>
      </c>
      <c r="D391" s="14" t="s">
        <v>378</v>
      </c>
    </row>
    <row r="392" spans="1:4" ht="13.5" customHeight="1" x14ac:dyDescent="0.2">
      <c r="A392" s="1">
        <v>120</v>
      </c>
      <c r="B392" s="16">
        <v>0.51736111111111105</v>
      </c>
      <c r="C392" s="12" t="s">
        <v>391</v>
      </c>
      <c r="D392" s="14" t="s">
        <v>379</v>
      </c>
    </row>
    <row r="393" spans="1:4" ht="13.5" customHeight="1" x14ac:dyDescent="0.2">
      <c r="A393" s="1">
        <v>121</v>
      </c>
      <c r="B393" s="16">
        <v>0.52083333333333304</v>
      </c>
      <c r="C393" s="12" t="s">
        <v>391</v>
      </c>
      <c r="D393" s="14" t="s">
        <v>380</v>
      </c>
    </row>
    <row r="394" spans="1:4" ht="14.25" customHeight="1" x14ac:dyDescent="0.2">
      <c r="A394" s="103" t="s">
        <v>382</v>
      </c>
      <c r="B394" s="103"/>
      <c r="C394" s="103"/>
      <c r="D394" s="103"/>
    </row>
    <row r="395" spans="1:4" ht="15.6" customHeight="1" x14ac:dyDescent="0.2">
      <c r="A395" s="106" t="s">
        <v>278</v>
      </c>
      <c r="B395" s="106"/>
      <c r="C395" s="106"/>
      <c r="D395" s="106"/>
    </row>
    <row r="396" spans="1:4" ht="13.5" customHeight="1" x14ac:dyDescent="0.2">
      <c r="A396" s="1">
        <v>122</v>
      </c>
      <c r="B396" s="16">
        <v>0.52430555555555602</v>
      </c>
      <c r="C396" s="12" t="s">
        <v>392</v>
      </c>
      <c r="D396" s="14" t="s">
        <v>378</v>
      </c>
    </row>
    <row r="397" spans="1:4" ht="13.5" customHeight="1" x14ac:dyDescent="0.2">
      <c r="A397" s="1">
        <v>123</v>
      </c>
      <c r="B397" s="16">
        <v>0.52777777777777779</v>
      </c>
      <c r="C397" s="12" t="s">
        <v>392</v>
      </c>
      <c r="D397" s="14" t="s">
        <v>379</v>
      </c>
    </row>
    <row r="398" spans="1:4" ht="13.5" customHeight="1" x14ac:dyDescent="0.2">
      <c r="A398" s="1">
        <v>124</v>
      </c>
      <c r="B398" s="16">
        <v>0.53125</v>
      </c>
      <c r="C398" s="12" t="s">
        <v>392</v>
      </c>
      <c r="D398" s="14" t="s">
        <v>380</v>
      </c>
    </row>
    <row r="399" spans="1:4" ht="13.5" customHeight="1" x14ac:dyDescent="0.2">
      <c r="A399" s="103" t="s">
        <v>382</v>
      </c>
      <c r="B399" s="103"/>
      <c r="C399" s="103"/>
      <c r="D399" s="103"/>
    </row>
    <row r="400" spans="1:4" ht="15.6" customHeight="1" x14ac:dyDescent="0.2">
      <c r="A400" s="106" t="s">
        <v>278</v>
      </c>
      <c r="B400" s="106"/>
      <c r="C400" s="106"/>
      <c r="D400" s="106"/>
    </row>
    <row r="401" spans="1:4" ht="13.5" customHeight="1" x14ac:dyDescent="0.2">
      <c r="A401" s="1">
        <v>125</v>
      </c>
      <c r="B401" s="16">
        <v>0.53472222222222221</v>
      </c>
      <c r="C401" s="12" t="s">
        <v>393</v>
      </c>
      <c r="D401" s="14" t="s">
        <v>378</v>
      </c>
    </row>
    <row r="402" spans="1:4" ht="13.5" customHeight="1" x14ac:dyDescent="0.2">
      <c r="A402" s="1">
        <v>126</v>
      </c>
      <c r="B402" s="16">
        <v>0.53819444444444442</v>
      </c>
      <c r="C402" s="12" t="s">
        <v>393</v>
      </c>
      <c r="D402" s="14" t="s">
        <v>379</v>
      </c>
    </row>
    <row r="403" spans="1:4" ht="13.5" customHeight="1" x14ac:dyDescent="0.2">
      <c r="A403" s="1">
        <v>127</v>
      </c>
      <c r="B403" s="16">
        <v>0.54166666666666696</v>
      </c>
      <c r="C403" s="12" t="s">
        <v>393</v>
      </c>
      <c r="D403" s="14" t="s">
        <v>380</v>
      </c>
    </row>
    <row r="404" spans="1:4" ht="15.6" customHeight="1" x14ac:dyDescent="0.2">
      <c r="A404" s="103" t="s">
        <v>382</v>
      </c>
      <c r="B404" s="103"/>
      <c r="C404" s="103"/>
      <c r="D404" s="103"/>
    </row>
    <row r="405" spans="1:4" ht="15.6" customHeight="1" x14ac:dyDescent="0.2">
      <c r="A405" s="106" t="s">
        <v>278</v>
      </c>
      <c r="B405" s="106"/>
      <c r="C405" s="106"/>
      <c r="D405" s="106"/>
    </row>
    <row r="406" spans="1:4" ht="15.6" customHeight="1" x14ac:dyDescent="0.2">
      <c r="A406" s="1">
        <v>128</v>
      </c>
      <c r="B406" s="16">
        <v>0.54513888888888895</v>
      </c>
      <c r="C406" s="12" t="s">
        <v>394</v>
      </c>
      <c r="D406" s="14" t="s">
        <v>378</v>
      </c>
    </row>
    <row r="407" spans="1:4" ht="15.6" customHeight="1" x14ac:dyDescent="0.2">
      <c r="A407" s="1">
        <v>129</v>
      </c>
      <c r="B407" s="16">
        <v>0.54861111111111105</v>
      </c>
      <c r="C407" s="12" t="s">
        <v>394</v>
      </c>
      <c r="D407" s="14" t="s">
        <v>379</v>
      </c>
    </row>
    <row r="408" spans="1:4" ht="15.6" customHeight="1" x14ac:dyDescent="0.2">
      <c r="A408" s="1">
        <v>130</v>
      </c>
      <c r="B408" s="16">
        <v>0.55208333333333304</v>
      </c>
      <c r="C408" s="12" t="s">
        <v>394</v>
      </c>
      <c r="D408" s="14" t="s">
        <v>380</v>
      </c>
    </row>
    <row r="409" spans="1:4" ht="15.6" customHeight="1" x14ac:dyDescent="0.2">
      <c r="A409" s="103" t="s">
        <v>382</v>
      </c>
      <c r="B409" s="103"/>
      <c r="C409" s="103"/>
      <c r="D409" s="103"/>
    </row>
    <row r="410" spans="1:4" ht="15.6" customHeight="1" x14ac:dyDescent="0.2">
      <c r="A410" s="106" t="s">
        <v>278</v>
      </c>
      <c r="B410" s="106"/>
      <c r="C410" s="106"/>
      <c r="D410" s="106"/>
    </row>
    <row r="411" spans="1:4" ht="15.6" customHeight="1" x14ac:dyDescent="0.2">
      <c r="A411" s="1">
        <v>131</v>
      </c>
      <c r="B411" s="16">
        <v>0.55555555555555558</v>
      </c>
      <c r="C411" s="12" t="s">
        <v>395</v>
      </c>
      <c r="D411" s="14" t="s">
        <v>378</v>
      </c>
    </row>
    <row r="412" spans="1:4" ht="15.6" customHeight="1" x14ac:dyDescent="0.2">
      <c r="A412" s="1">
        <v>132</v>
      </c>
      <c r="B412" s="16">
        <v>0.55902777777777801</v>
      </c>
      <c r="C412" s="12" t="s">
        <v>395</v>
      </c>
      <c r="D412" s="14" t="s">
        <v>379</v>
      </c>
    </row>
    <row r="413" spans="1:4" ht="15.6" customHeight="1" x14ac:dyDescent="0.2">
      <c r="A413" s="1">
        <v>133</v>
      </c>
      <c r="B413" s="16">
        <v>0.5625</v>
      </c>
      <c r="C413" s="12" t="s">
        <v>395</v>
      </c>
      <c r="D413" s="14" t="s">
        <v>380</v>
      </c>
    </row>
    <row r="414" spans="1:4" ht="15.6" customHeight="1" x14ac:dyDescent="0.2">
      <c r="A414" s="103" t="s">
        <v>382</v>
      </c>
      <c r="B414" s="103"/>
      <c r="C414" s="103"/>
      <c r="D414" s="103"/>
    </row>
    <row r="415" spans="1:4" ht="15.6" customHeight="1" x14ac:dyDescent="0.2">
      <c r="A415" s="106" t="s">
        <v>278</v>
      </c>
      <c r="B415" s="106"/>
      <c r="C415" s="106"/>
      <c r="D415" s="106"/>
    </row>
    <row r="416" spans="1:4" ht="15.6" customHeight="1" x14ac:dyDescent="0.2">
      <c r="A416" s="1">
        <v>134</v>
      </c>
      <c r="B416" s="16">
        <v>0.56597222222222221</v>
      </c>
      <c r="C416" s="12" t="s">
        <v>396</v>
      </c>
      <c r="D416" s="14" t="s">
        <v>378</v>
      </c>
    </row>
    <row r="417" spans="1:4" ht="15.6" customHeight="1" x14ac:dyDescent="0.2">
      <c r="A417" s="1">
        <v>135</v>
      </c>
      <c r="B417" s="16">
        <v>0.56944444444444442</v>
      </c>
      <c r="C417" s="12" t="s">
        <v>396</v>
      </c>
      <c r="D417" s="14" t="s">
        <v>379</v>
      </c>
    </row>
    <row r="418" spans="1:4" ht="15.6" customHeight="1" x14ac:dyDescent="0.2">
      <c r="A418" s="103" t="s">
        <v>382</v>
      </c>
      <c r="B418" s="103"/>
      <c r="C418" s="103"/>
      <c r="D418" s="103"/>
    </row>
    <row r="419" spans="1:4" ht="15.6" customHeight="1" x14ac:dyDescent="0.2">
      <c r="A419" s="106" t="s">
        <v>278</v>
      </c>
      <c r="B419" s="106"/>
      <c r="C419" s="106"/>
      <c r="D419" s="106"/>
    </row>
    <row r="420" spans="1:4" ht="15.6" customHeight="1" x14ac:dyDescent="0.2">
      <c r="A420" s="1">
        <v>136</v>
      </c>
      <c r="B420" s="16">
        <v>0.57291666666666663</v>
      </c>
      <c r="C420" s="12" t="s">
        <v>398</v>
      </c>
      <c r="D420" s="14" t="s">
        <v>378</v>
      </c>
    </row>
    <row r="421" spans="1:4" ht="15.6" customHeight="1" x14ac:dyDescent="0.2">
      <c r="A421" s="103" t="s">
        <v>382</v>
      </c>
      <c r="B421" s="103"/>
      <c r="C421" s="103"/>
      <c r="D421" s="103"/>
    </row>
    <row r="422" spans="1:4" ht="15.6" customHeight="1" x14ac:dyDescent="0.2">
      <c r="A422" s="106" t="s">
        <v>278</v>
      </c>
      <c r="B422" s="106"/>
      <c r="C422" s="106"/>
      <c r="D422" s="106"/>
    </row>
    <row r="423" spans="1:4" ht="15.6" customHeight="1" x14ac:dyDescent="0.2">
      <c r="A423" s="99" t="s">
        <v>400</v>
      </c>
      <c r="B423" s="99"/>
      <c r="C423" s="99"/>
      <c r="D423" s="99"/>
    </row>
    <row r="424" spans="1:4" ht="15.6" customHeight="1" x14ac:dyDescent="0.2">
      <c r="A424" s="20"/>
      <c r="B424" s="16" t="s">
        <v>401</v>
      </c>
      <c r="C424" s="12" t="s">
        <v>352</v>
      </c>
      <c r="D424" s="20"/>
    </row>
    <row r="425" spans="1:4" ht="13.5" customHeight="1" x14ac:dyDescent="0.2">
      <c r="A425" s="1">
        <v>137</v>
      </c>
      <c r="B425" s="16">
        <v>0.66666666666666663</v>
      </c>
      <c r="C425" s="12" t="s">
        <v>389</v>
      </c>
      <c r="D425" s="14" t="s">
        <v>10</v>
      </c>
    </row>
    <row r="426" spans="1:4" ht="13.5" customHeight="1" x14ac:dyDescent="0.2">
      <c r="A426" s="1">
        <v>138</v>
      </c>
      <c r="B426" s="16">
        <v>0.67222222222222205</v>
      </c>
      <c r="C426" s="12" t="s">
        <v>391</v>
      </c>
      <c r="D426" s="14" t="s">
        <v>10</v>
      </c>
    </row>
    <row r="427" spans="1:4" ht="13.5" customHeight="1" x14ac:dyDescent="0.2">
      <c r="A427" s="1">
        <v>139</v>
      </c>
      <c r="B427" s="16">
        <v>0.67777777777777704</v>
      </c>
      <c r="C427" s="12" t="s">
        <v>392</v>
      </c>
      <c r="D427" s="14" t="s">
        <v>10</v>
      </c>
    </row>
    <row r="428" spans="1:4" ht="13.5" customHeight="1" x14ac:dyDescent="0.2">
      <c r="A428" s="1">
        <v>140</v>
      </c>
      <c r="B428" s="16">
        <v>0.68333333333333302</v>
      </c>
      <c r="C428" s="12" t="s">
        <v>393</v>
      </c>
      <c r="D428" s="14" t="s">
        <v>10</v>
      </c>
    </row>
    <row r="429" spans="1:4" ht="13.5" customHeight="1" x14ac:dyDescent="0.2">
      <c r="A429" s="1">
        <v>141</v>
      </c>
      <c r="B429" s="16">
        <v>0.688888888888888</v>
      </c>
      <c r="C429" s="12" t="s">
        <v>394</v>
      </c>
      <c r="D429" s="14" t="s">
        <v>10</v>
      </c>
    </row>
    <row r="430" spans="1:4" ht="13.5" customHeight="1" x14ac:dyDescent="0.2">
      <c r="A430" s="1">
        <v>142</v>
      </c>
      <c r="B430" s="16">
        <v>0.69444444444444398</v>
      </c>
      <c r="C430" s="12" t="s">
        <v>395</v>
      </c>
      <c r="D430" s="14" t="s">
        <v>10</v>
      </c>
    </row>
    <row r="431" spans="1:4" ht="13.5" customHeight="1" x14ac:dyDescent="0.2">
      <c r="A431" s="1">
        <v>143</v>
      </c>
      <c r="B431" s="16">
        <v>0.69999999999999896</v>
      </c>
      <c r="C431" s="12" t="s">
        <v>396</v>
      </c>
      <c r="D431" s="14" t="s">
        <v>10</v>
      </c>
    </row>
    <row r="432" spans="1:4" ht="13.5" customHeight="1" x14ac:dyDescent="0.2">
      <c r="A432" s="1">
        <v>144</v>
      </c>
      <c r="B432" s="16">
        <v>0.70555555555555505</v>
      </c>
      <c r="C432" s="12" t="s">
        <v>398</v>
      </c>
      <c r="D432" s="14" t="s">
        <v>10</v>
      </c>
    </row>
    <row r="433" spans="1:4" ht="13.5" customHeight="1" x14ac:dyDescent="0.2">
      <c r="A433" s="1"/>
      <c r="B433" s="16"/>
      <c r="C433" s="12"/>
      <c r="D433" s="14"/>
    </row>
    <row r="434" spans="1:4" ht="13.5" customHeight="1" x14ac:dyDescent="0.2">
      <c r="A434" s="1"/>
      <c r="B434" s="7">
        <v>0.71180555555555547</v>
      </c>
      <c r="C434" s="8" t="s">
        <v>389</v>
      </c>
      <c r="D434" s="6" t="s">
        <v>297</v>
      </c>
    </row>
    <row r="435" spans="1:4" ht="13.5" customHeight="1" x14ac:dyDescent="0.2">
      <c r="A435" s="1"/>
      <c r="B435" s="7">
        <v>0.71527777777777779</v>
      </c>
      <c r="C435" s="8" t="s">
        <v>391</v>
      </c>
      <c r="D435" s="6" t="s">
        <v>297</v>
      </c>
    </row>
    <row r="436" spans="1:4" ht="13.5" customHeight="1" x14ac:dyDescent="0.2">
      <c r="A436" s="1"/>
      <c r="B436" s="7">
        <v>0.71875</v>
      </c>
      <c r="C436" s="8" t="s">
        <v>392</v>
      </c>
      <c r="D436" s="6" t="s">
        <v>297</v>
      </c>
    </row>
    <row r="437" spans="1:4" ht="13.5" customHeight="1" x14ac:dyDescent="0.2">
      <c r="A437" s="1"/>
      <c r="B437" s="7">
        <v>0.72222222222222199</v>
      </c>
      <c r="C437" s="8" t="s">
        <v>393</v>
      </c>
      <c r="D437" s="6" t="s">
        <v>297</v>
      </c>
    </row>
    <row r="438" spans="1:4" ht="13.5" customHeight="1" x14ac:dyDescent="0.2">
      <c r="A438" s="1"/>
      <c r="B438" s="7">
        <v>0.72569444444444497</v>
      </c>
      <c r="C438" s="8" t="s">
        <v>394</v>
      </c>
      <c r="D438" s="6" t="s">
        <v>297</v>
      </c>
    </row>
    <row r="439" spans="1:4" ht="13.5" customHeight="1" x14ac:dyDescent="0.2">
      <c r="A439" s="1"/>
      <c r="B439" s="7">
        <v>0.72916666666666696</v>
      </c>
      <c r="C439" s="8" t="s">
        <v>395</v>
      </c>
      <c r="D439" s="6" t="s">
        <v>297</v>
      </c>
    </row>
    <row r="440" spans="1:4" ht="13.5" customHeight="1" x14ac:dyDescent="0.2">
      <c r="A440" s="1"/>
      <c r="B440" s="7">
        <v>0.73263888888888895</v>
      </c>
      <c r="C440" s="8" t="s">
        <v>396</v>
      </c>
      <c r="D440" s="6" t="s">
        <v>297</v>
      </c>
    </row>
    <row r="441" spans="1:4" ht="13.5" customHeight="1" x14ac:dyDescent="0.2">
      <c r="A441" s="1"/>
      <c r="B441" s="7">
        <v>0.73611111111111205</v>
      </c>
      <c r="C441" s="8" t="s">
        <v>398</v>
      </c>
      <c r="D441" s="6" t="s">
        <v>297</v>
      </c>
    </row>
    <row r="442" spans="1:4" ht="13.5" customHeight="1" x14ac:dyDescent="0.2">
      <c r="A442" s="1"/>
      <c r="B442" s="7"/>
      <c r="C442" s="8"/>
      <c r="D442" s="6"/>
    </row>
    <row r="443" spans="1:4" ht="13.5" customHeight="1" x14ac:dyDescent="0.2">
      <c r="A443" s="99" t="s">
        <v>402</v>
      </c>
      <c r="B443" s="99"/>
      <c r="C443" s="99"/>
      <c r="D443" s="99"/>
    </row>
    <row r="444" spans="1:4" ht="25.5" x14ac:dyDescent="0.2">
      <c r="A444" s="17" t="s">
        <v>355</v>
      </c>
      <c r="B444" s="17" t="s">
        <v>356</v>
      </c>
      <c r="C444" s="18" t="s">
        <v>357</v>
      </c>
      <c r="D444" s="17"/>
    </row>
    <row r="445" spans="1:4" ht="13.5" customHeight="1" x14ac:dyDescent="0.2">
      <c r="A445" s="17"/>
      <c r="B445" s="16" t="s">
        <v>358</v>
      </c>
      <c r="C445" s="12" t="s">
        <v>352</v>
      </c>
      <c r="D445" s="14"/>
    </row>
    <row r="446" spans="1:4" ht="13.5" customHeight="1" x14ac:dyDescent="0.2">
      <c r="A446" s="1">
        <v>145</v>
      </c>
      <c r="B446" s="16">
        <v>0.375</v>
      </c>
      <c r="C446" s="12" t="s">
        <v>403</v>
      </c>
      <c r="D446" s="14" t="s">
        <v>346</v>
      </c>
    </row>
    <row r="447" spans="1:4" ht="13.5" customHeight="1" x14ac:dyDescent="0.2">
      <c r="A447" s="1">
        <v>146</v>
      </c>
      <c r="B447" s="16">
        <v>0.37986111111111115</v>
      </c>
      <c r="C447" s="12" t="s">
        <v>403</v>
      </c>
      <c r="D447" s="14" t="s">
        <v>347</v>
      </c>
    </row>
    <row r="448" spans="1:4" ht="13.5" customHeight="1" x14ac:dyDescent="0.2">
      <c r="A448" s="1">
        <v>147</v>
      </c>
      <c r="B448" s="16">
        <v>0.38472222222222202</v>
      </c>
      <c r="C448" s="12" t="s">
        <v>403</v>
      </c>
      <c r="D448" s="14" t="s">
        <v>348</v>
      </c>
    </row>
    <row r="449" spans="1:4" ht="13.5" customHeight="1" x14ac:dyDescent="0.2">
      <c r="A449" s="1">
        <v>148</v>
      </c>
      <c r="B449" s="16">
        <v>0.389583333333333</v>
      </c>
      <c r="C449" s="12" t="s">
        <v>403</v>
      </c>
      <c r="D449" s="14" t="s">
        <v>349</v>
      </c>
    </row>
    <row r="450" spans="1:4" ht="13.5" customHeight="1" x14ac:dyDescent="0.2">
      <c r="A450" s="1">
        <v>149</v>
      </c>
      <c r="B450" s="16">
        <v>0.39444444444444499</v>
      </c>
      <c r="C450" s="12" t="s">
        <v>403</v>
      </c>
      <c r="D450" s="14" t="s">
        <v>350</v>
      </c>
    </row>
    <row r="451" spans="1:4" ht="13.5" customHeight="1" x14ac:dyDescent="0.2">
      <c r="A451" s="1">
        <v>150</v>
      </c>
      <c r="B451" s="16">
        <v>0.39930555555555602</v>
      </c>
      <c r="C451" s="12" t="s">
        <v>403</v>
      </c>
      <c r="D451" s="14" t="s">
        <v>351</v>
      </c>
    </row>
    <row r="452" spans="1:4" ht="13.5" customHeight="1" x14ac:dyDescent="0.2">
      <c r="A452" s="1">
        <v>151</v>
      </c>
      <c r="B452" s="16">
        <v>0.40416666666666701</v>
      </c>
      <c r="C452" s="12" t="s">
        <v>403</v>
      </c>
      <c r="D452" s="14" t="s">
        <v>360</v>
      </c>
    </row>
    <row r="453" spans="1:4" ht="13.5" customHeight="1" x14ac:dyDescent="0.2">
      <c r="A453" s="1">
        <v>152</v>
      </c>
      <c r="B453" s="16">
        <v>0.40902777777777799</v>
      </c>
      <c r="C453" s="12" t="s">
        <v>403</v>
      </c>
      <c r="D453" s="14" t="s">
        <v>361</v>
      </c>
    </row>
    <row r="454" spans="1:4" ht="13.5" customHeight="1" x14ac:dyDescent="0.2">
      <c r="A454" s="103" t="s">
        <v>363</v>
      </c>
      <c r="B454" s="103"/>
      <c r="C454" s="103"/>
      <c r="D454" s="103"/>
    </row>
    <row r="455" spans="1:4" ht="13.5" customHeight="1" x14ac:dyDescent="0.2">
      <c r="A455" s="103" t="s">
        <v>390</v>
      </c>
      <c r="B455" s="103"/>
      <c r="C455" s="103"/>
      <c r="D455" s="103"/>
    </row>
    <row r="456" spans="1:4" ht="13.5" customHeight="1" x14ac:dyDescent="0.2">
      <c r="A456" s="1">
        <v>153</v>
      </c>
      <c r="B456" s="16">
        <v>0.41388888888888892</v>
      </c>
      <c r="C456" s="12" t="s">
        <v>404</v>
      </c>
      <c r="D456" s="14" t="s">
        <v>346</v>
      </c>
    </row>
    <row r="457" spans="1:4" ht="13.5" customHeight="1" x14ac:dyDescent="0.2">
      <c r="A457" s="1">
        <v>154</v>
      </c>
      <c r="B457" s="16">
        <v>0.41875000000000001</v>
      </c>
      <c r="C457" s="12" t="s">
        <v>404</v>
      </c>
      <c r="D457" s="14" t="s">
        <v>347</v>
      </c>
    </row>
    <row r="458" spans="1:4" ht="13.5" customHeight="1" x14ac:dyDescent="0.2">
      <c r="A458" s="1">
        <v>155</v>
      </c>
      <c r="B458" s="16">
        <v>0.42361111111111099</v>
      </c>
      <c r="C458" s="12" t="s">
        <v>404</v>
      </c>
      <c r="D458" s="14" t="s">
        <v>348</v>
      </c>
    </row>
    <row r="459" spans="1:4" ht="13.5" customHeight="1" x14ac:dyDescent="0.2">
      <c r="A459" s="1">
        <v>156</v>
      </c>
      <c r="B459" s="16">
        <v>0.42847222222222198</v>
      </c>
      <c r="C459" s="12" t="s">
        <v>404</v>
      </c>
      <c r="D459" s="14" t="s">
        <v>349</v>
      </c>
    </row>
    <row r="460" spans="1:4" ht="13.5" customHeight="1" x14ac:dyDescent="0.2">
      <c r="A460" s="1">
        <v>157</v>
      </c>
      <c r="B460" s="16">
        <v>0.43333333333333302</v>
      </c>
      <c r="C460" s="12" t="s">
        <v>404</v>
      </c>
      <c r="D460" s="14" t="s">
        <v>350</v>
      </c>
    </row>
    <row r="461" spans="1:4" ht="13.5" customHeight="1" x14ac:dyDescent="0.2">
      <c r="A461" s="103" t="s">
        <v>363</v>
      </c>
      <c r="B461" s="103"/>
      <c r="C461" s="103"/>
      <c r="D461" s="103"/>
    </row>
    <row r="462" spans="1:4" ht="13.5" customHeight="1" x14ac:dyDescent="0.2">
      <c r="A462" s="103" t="s">
        <v>373</v>
      </c>
      <c r="B462" s="103"/>
      <c r="C462" s="103"/>
      <c r="D462" s="103"/>
    </row>
    <row r="463" spans="1:4" ht="13.5" customHeight="1" x14ac:dyDescent="0.2">
      <c r="A463" s="1">
        <v>158</v>
      </c>
      <c r="B463" s="16">
        <v>0.4381944444444445</v>
      </c>
      <c r="C463" s="12" t="s">
        <v>405</v>
      </c>
      <c r="D463" s="14" t="s">
        <v>346</v>
      </c>
    </row>
    <row r="464" spans="1:4" ht="13.5" customHeight="1" x14ac:dyDescent="0.2">
      <c r="A464" s="1">
        <v>159</v>
      </c>
      <c r="B464" s="16">
        <v>0.44305555555555554</v>
      </c>
      <c r="C464" s="12" t="s">
        <v>405</v>
      </c>
      <c r="D464" s="14" t="s">
        <v>347</v>
      </c>
    </row>
    <row r="465" spans="1:4" ht="13.5" customHeight="1" x14ac:dyDescent="0.2">
      <c r="A465" s="1">
        <v>160</v>
      </c>
      <c r="B465" s="16">
        <v>0.44791666666666702</v>
      </c>
      <c r="C465" s="12" t="s">
        <v>405</v>
      </c>
      <c r="D465" s="14" t="s">
        <v>348</v>
      </c>
    </row>
    <row r="466" spans="1:4" ht="13.5" customHeight="1" x14ac:dyDescent="0.2">
      <c r="A466" s="1">
        <v>161</v>
      </c>
      <c r="B466" s="16">
        <v>0.452777777777778</v>
      </c>
      <c r="C466" s="12" t="s">
        <v>405</v>
      </c>
      <c r="D466" s="14" t="s">
        <v>349</v>
      </c>
    </row>
    <row r="467" spans="1:4" ht="13.5" customHeight="1" x14ac:dyDescent="0.2">
      <c r="A467" s="1">
        <v>162</v>
      </c>
      <c r="B467" s="16">
        <v>0.45763888888888898</v>
      </c>
      <c r="C467" s="12" t="s">
        <v>405</v>
      </c>
      <c r="D467" s="14" t="s">
        <v>350</v>
      </c>
    </row>
    <row r="468" spans="1:4" ht="13.5" customHeight="1" x14ac:dyDescent="0.2">
      <c r="A468" s="103" t="s">
        <v>363</v>
      </c>
      <c r="B468" s="103"/>
      <c r="C468" s="103"/>
      <c r="D468" s="103"/>
    </row>
    <row r="469" spans="1:4" ht="13.5" customHeight="1" x14ac:dyDescent="0.2">
      <c r="A469" s="103" t="s">
        <v>373</v>
      </c>
      <c r="B469" s="103"/>
      <c r="C469" s="103"/>
      <c r="D469" s="103"/>
    </row>
    <row r="470" spans="1:4" ht="13.5" customHeight="1" x14ac:dyDescent="0.2">
      <c r="A470" s="22">
        <v>163</v>
      </c>
      <c r="B470" s="23">
        <v>0.46249999999999997</v>
      </c>
      <c r="C470" s="24" t="s">
        <v>406</v>
      </c>
      <c r="D470" s="25" t="s">
        <v>346</v>
      </c>
    </row>
    <row r="471" spans="1:4" ht="13.5" customHeight="1" x14ac:dyDescent="0.2">
      <c r="A471" s="22">
        <v>164</v>
      </c>
      <c r="B471" s="16">
        <v>0.46736111111111101</v>
      </c>
      <c r="C471" s="24" t="s">
        <v>406</v>
      </c>
      <c r="D471" s="25" t="s">
        <v>347</v>
      </c>
    </row>
    <row r="472" spans="1:4" ht="13.5" customHeight="1" x14ac:dyDescent="0.2">
      <c r="A472" s="105" t="s">
        <v>363</v>
      </c>
      <c r="B472" s="105"/>
      <c r="C472" s="105"/>
      <c r="D472" s="105"/>
    </row>
    <row r="473" spans="1:4" ht="13.5" customHeight="1" x14ac:dyDescent="0.2">
      <c r="A473" s="103" t="s">
        <v>377</v>
      </c>
      <c r="B473" s="103"/>
      <c r="C473" s="103"/>
      <c r="D473" s="103"/>
    </row>
    <row r="474" spans="1:4" ht="13.5" customHeight="1" x14ac:dyDescent="0.2">
      <c r="A474" s="1">
        <v>165</v>
      </c>
      <c r="B474" s="16">
        <v>0.47222222222222199</v>
      </c>
      <c r="C474" s="12" t="s">
        <v>407</v>
      </c>
      <c r="D474" s="14" t="s">
        <v>346</v>
      </c>
    </row>
    <row r="475" spans="1:4" ht="13.5" customHeight="1" x14ac:dyDescent="0.2">
      <c r="A475" s="1">
        <v>166</v>
      </c>
      <c r="B475" s="16">
        <v>0.47708333333333303</v>
      </c>
      <c r="C475" s="12" t="s">
        <v>407</v>
      </c>
      <c r="D475" s="14" t="s">
        <v>347</v>
      </c>
    </row>
    <row r="476" spans="1:4" ht="13.5" customHeight="1" x14ac:dyDescent="0.2">
      <c r="A476" s="1">
        <v>167</v>
      </c>
      <c r="B476" s="16">
        <v>0.48194444444444401</v>
      </c>
      <c r="C476" s="12" t="s">
        <v>407</v>
      </c>
      <c r="D476" s="14" t="s">
        <v>348</v>
      </c>
    </row>
    <row r="477" spans="1:4" ht="13.5" customHeight="1" x14ac:dyDescent="0.2">
      <c r="A477" s="1">
        <v>168</v>
      </c>
      <c r="B477" s="16">
        <v>0.48680555555555499</v>
      </c>
      <c r="C477" s="12" t="s">
        <v>407</v>
      </c>
      <c r="D477" s="14" t="s">
        <v>349</v>
      </c>
    </row>
    <row r="478" spans="1:4" ht="13.5" customHeight="1" x14ac:dyDescent="0.2">
      <c r="A478" s="1">
        <v>169</v>
      </c>
      <c r="B478" s="16">
        <v>0.49166666666666597</v>
      </c>
      <c r="C478" s="12" t="s">
        <v>407</v>
      </c>
      <c r="D478" s="14" t="s">
        <v>350</v>
      </c>
    </row>
    <row r="479" spans="1:4" ht="13.5" customHeight="1" x14ac:dyDescent="0.2">
      <c r="A479" s="103" t="s">
        <v>363</v>
      </c>
      <c r="B479" s="103"/>
      <c r="C479" s="103"/>
      <c r="D479" s="103"/>
    </row>
    <row r="480" spans="1:4" ht="13.5" customHeight="1" x14ac:dyDescent="0.2">
      <c r="A480" s="103" t="s">
        <v>373</v>
      </c>
      <c r="B480" s="103"/>
      <c r="C480" s="103"/>
      <c r="D480" s="103"/>
    </row>
    <row r="481" spans="1:4" ht="13.5" customHeight="1" x14ac:dyDescent="0.2">
      <c r="A481" s="1">
        <v>170</v>
      </c>
      <c r="B481" s="16">
        <v>0.49652777777777801</v>
      </c>
      <c r="C481" s="12" t="s">
        <v>408</v>
      </c>
      <c r="D481" s="14" t="s">
        <v>346</v>
      </c>
    </row>
    <row r="482" spans="1:4" ht="13.5" customHeight="1" x14ac:dyDescent="0.2">
      <c r="A482" s="1">
        <v>171</v>
      </c>
      <c r="B482" s="16">
        <v>0.50138888888888888</v>
      </c>
      <c r="C482" s="12" t="s">
        <v>408</v>
      </c>
      <c r="D482" s="14" t="s">
        <v>347</v>
      </c>
    </row>
    <row r="483" spans="1:4" ht="13.5" customHeight="1" x14ac:dyDescent="0.2">
      <c r="A483" s="1">
        <v>172</v>
      </c>
      <c r="B483" s="16">
        <v>0.50624999999999998</v>
      </c>
      <c r="C483" s="12" t="s">
        <v>408</v>
      </c>
      <c r="D483" s="14" t="s">
        <v>348</v>
      </c>
    </row>
    <row r="484" spans="1:4" ht="13.5" customHeight="1" x14ac:dyDescent="0.2">
      <c r="A484" s="1">
        <v>173</v>
      </c>
      <c r="B484" s="16">
        <v>0.51111111111111096</v>
      </c>
      <c r="C484" s="12" t="s">
        <v>408</v>
      </c>
      <c r="D484" s="14" t="s">
        <v>349</v>
      </c>
    </row>
    <row r="485" spans="1:4" ht="13.5" customHeight="1" x14ac:dyDescent="0.2">
      <c r="A485" s="103" t="s">
        <v>363</v>
      </c>
      <c r="B485" s="103"/>
      <c r="C485" s="103"/>
      <c r="D485" s="103"/>
    </row>
    <row r="486" spans="1:4" ht="13.5" customHeight="1" x14ac:dyDescent="0.2">
      <c r="A486" s="105" t="s">
        <v>369</v>
      </c>
      <c r="B486" s="105"/>
      <c r="C486" s="105"/>
      <c r="D486" s="105"/>
    </row>
    <row r="487" spans="1:4" ht="13.5" customHeight="1" x14ac:dyDescent="0.2">
      <c r="A487" s="1">
        <v>174</v>
      </c>
      <c r="B487" s="16">
        <v>0.51597222222222205</v>
      </c>
      <c r="C487" s="12" t="s">
        <v>409</v>
      </c>
      <c r="D487" s="14" t="s">
        <v>346</v>
      </c>
    </row>
    <row r="488" spans="1:4" ht="13.5" customHeight="1" x14ac:dyDescent="0.2">
      <c r="A488" s="1">
        <v>175</v>
      </c>
      <c r="B488" s="16">
        <v>0.52083333333333404</v>
      </c>
      <c r="C488" s="12" t="s">
        <v>409</v>
      </c>
      <c r="D488" s="14" t="s">
        <v>347</v>
      </c>
    </row>
    <row r="489" spans="1:4" ht="13.5" customHeight="1" x14ac:dyDescent="0.2">
      <c r="A489" s="1">
        <v>176</v>
      </c>
      <c r="B489" s="16">
        <v>0.52569444444444602</v>
      </c>
      <c r="C489" s="12" t="s">
        <v>409</v>
      </c>
      <c r="D489" s="14" t="s">
        <v>348</v>
      </c>
    </row>
    <row r="490" spans="1:4" ht="13.5" customHeight="1" x14ac:dyDescent="0.2">
      <c r="A490" s="103" t="s">
        <v>363</v>
      </c>
      <c r="B490" s="103"/>
      <c r="C490" s="103"/>
      <c r="D490" s="103"/>
    </row>
    <row r="491" spans="1:4" ht="13.5" customHeight="1" x14ac:dyDescent="0.2">
      <c r="A491" s="103" t="s">
        <v>410</v>
      </c>
      <c r="B491" s="103"/>
      <c r="C491" s="103"/>
      <c r="D491" s="103"/>
    </row>
    <row r="492" spans="1:4" ht="13.5" customHeight="1" x14ac:dyDescent="0.2">
      <c r="A492" s="1">
        <v>177</v>
      </c>
      <c r="B492" s="16">
        <v>0.530555555555558</v>
      </c>
      <c r="C492" s="12" t="s">
        <v>403</v>
      </c>
      <c r="D492" s="14" t="s">
        <v>378</v>
      </c>
    </row>
    <row r="493" spans="1:4" ht="13.5" customHeight="1" x14ac:dyDescent="0.2">
      <c r="A493" s="1">
        <v>178</v>
      </c>
      <c r="B493" s="16">
        <v>0.53541666666666698</v>
      </c>
      <c r="C493" s="12" t="s">
        <v>403</v>
      </c>
      <c r="D493" s="14" t="s">
        <v>379</v>
      </c>
    </row>
    <row r="494" spans="1:4" ht="13.5" customHeight="1" x14ac:dyDescent="0.2">
      <c r="A494" s="1">
        <v>179</v>
      </c>
      <c r="B494" s="16">
        <v>0.54027777777777597</v>
      </c>
      <c r="C494" s="12" t="s">
        <v>403</v>
      </c>
      <c r="D494" s="14" t="s">
        <v>380</v>
      </c>
    </row>
    <row r="495" spans="1:4" ht="13.5" customHeight="1" x14ac:dyDescent="0.2">
      <c r="A495" s="1">
        <v>180</v>
      </c>
      <c r="B495" s="16">
        <v>0.54513888888888495</v>
      </c>
      <c r="C495" s="12" t="s">
        <v>403</v>
      </c>
      <c r="D495" s="14" t="s">
        <v>381</v>
      </c>
    </row>
    <row r="496" spans="1:4" ht="13.5" customHeight="1" x14ac:dyDescent="0.2">
      <c r="A496" s="103" t="s">
        <v>382</v>
      </c>
      <c r="B496" s="103"/>
      <c r="C496" s="103"/>
      <c r="D496" s="103"/>
    </row>
    <row r="497" spans="1:4" ht="13.5" customHeight="1" x14ac:dyDescent="0.2">
      <c r="A497" s="106" t="s">
        <v>383</v>
      </c>
      <c r="B497" s="106"/>
      <c r="C497" s="106"/>
      <c r="D497" s="106"/>
    </row>
    <row r="498" spans="1:4" ht="13.5" customHeight="1" x14ac:dyDescent="0.2">
      <c r="A498" s="1">
        <v>181</v>
      </c>
      <c r="B498" s="16">
        <v>0.54999999999999993</v>
      </c>
      <c r="C498" s="12" t="s">
        <v>404</v>
      </c>
      <c r="D498" s="14" t="s">
        <v>378</v>
      </c>
    </row>
    <row r="499" spans="1:4" ht="13.5" customHeight="1" x14ac:dyDescent="0.2">
      <c r="A499" s="1">
        <v>182</v>
      </c>
      <c r="B499" s="16">
        <v>0.55486111111111114</v>
      </c>
      <c r="C499" s="12" t="s">
        <v>404</v>
      </c>
      <c r="D499" s="14" t="s">
        <v>379</v>
      </c>
    </row>
    <row r="500" spans="1:4" ht="13.5" customHeight="1" x14ac:dyDescent="0.2">
      <c r="A500" s="1">
        <v>183</v>
      </c>
      <c r="B500" s="16">
        <v>0.55972222222222201</v>
      </c>
      <c r="C500" s="12" t="s">
        <v>404</v>
      </c>
      <c r="D500" s="14" t="s">
        <v>380</v>
      </c>
    </row>
    <row r="501" spans="1:4" ht="13.5" customHeight="1" x14ac:dyDescent="0.2">
      <c r="A501" s="103" t="s">
        <v>382</v>
      </c>
      <c r="B501" s="103"/>
      <c r="C501" s="103"/>
      <c r="D501" s="103"/>
    </row>
    <row r="502" spans="1:4" ht="13.5" customHeight="1" x14ac:dyDescent="0.2">
      <c r="A502" s="106" t="s">
        <v>278</v>
      </c>
      <c r="B502" s="106"/>
      <c r="C502" s="106"/>
      <c r="D502" s="106"/>
    </row>
    <row r="503" spans="1:4" ht="13.5" customHeight="1" x14ac:dyDescent="0.2">
      <c r="A503" s="1">
        <v>184</v>
      </c>
      <c r="B503" s="23">
        <v>0.56458333333333333</v>
      </c>
      <c r="C503" s="12" t="s">
        <v>405</v>
      </c>
      <c r="D503" s="14" t="s">
        <v>378</v>
      </c>
    </row>
    <row r="504" spans="1:4" ht="13.5" customHeight="1" x14ac:dyDescent="0.2">
      <c r="A504" s="1">
        <v>185</v>
      </c>
      <c r="B504" s="16">
        <v>0.56944444444444442</v>
      </c>
      <c r="C504" s="12" t="s">
        <v>405</v>
      </c>
      <c r="D504" s="14" t="s">
        <v>379</v>
      </c>
    </row>
    <row r="505" spans="1:4" ht="13.5" customHeight="1" x14ac:dyDescent="0.2">
      <c r="A505" s="1">
        <v>186</v>
      </c>
      <c r="B505" s="23">
        <v>0.57430555555555596</v>
      </c>
      <c r="C505" s="12" t="s">
        <v>405</v>
      </c>
      <c r="D505" s="14" t="s">
        <v>380</v>
      </c>
    </row>
    <row r="506" spans="1:4" ht="13.5" customHeight="1" x14ac:dyDescent="0.2">
      <c r="A506" s="103" t="s">
        <v>382</v>
      </c>
      <c r="B506" s="103"/>
      <c r="C506" s="103"/>
      <c r="D506" s="103"/>
    </row>
    <row r="507" spans="1:4" ht="13.5" customHeight="1" x14ac:dyDescent="0.2">
      <c r="A507" s="106" t="s">
        <v>278</v>
      </c>
      <c r="B507" s="106"/>
      <c r="C507" s="106"/>
      <c r="D507" s="106"/>
    </row>
    <row r="508" spans="1:4" ht="13.5" customHeight="1" x14ac:dyDescent="0.2">
      <c r="A508" s="22">
        <v>187</v>
      </c>
      <c r="B508" s="16">
        <v>0.57916666666666705</v>
      </c>
      <c r="C508" s="24" t="s">
        <v>406</v>
      </c>
      <c r="D508" s="25" t="s">
        <v>384</v>
      </c>
    </row>
    <row r="509" spans="1:4" ht="13.5" customHeight="1" x14ac:dyDescent="0.2">
      <c r="A509" s="105" t="s">
        <v>382</v>
      </c>
      <c r="B509" s="105"/>
      <c r="C509" s="105"/>
      <c r="D509" s="105"/>
    </row>
    <row r="510" spans="1:4" ht="13.5" customHeight="1" x14ac:dyDescent="0.2">
      <c r="A510" s="107" t="s">
        <v>278</v>
      </c>
      <c r="B510" s="107"/>
      <c r="C510" s="107"/>
      <c r="D510" s="107"/>
    </row>
    <row r="511" spans="1:4" ht="13.5" customHeight="1" x14ac:dyDescent="0.2">
      <c r="A511" s="1">
        <v>188</v>
      </c>
      <c r="B511" s="16">
        <v>0.58402777777777781</v>
      </c>
      <c r="C511" s="12" t="s">
        <v>407</v>
      </c>
      <c r="D511" s="14" t="s">
        <v>378</v>
      </c>
    </row>
    <row r="512" spans="1:4" ht="13.5" customHeight="1" x14ac:dyDescent="0.2">
      <c r="A512" s="22">
        <v>189</v>
      </c>
      <c r="B512" s="16">
        <v>0.58888888888888891</v>
      </c>
      <c r="C512" s="12" t="s">
        <v>407</v>
      </c>
      <c r="D512" s="14" t="s">
        <v>379</v>
      </c>
    </row>
    <row r="513" spans="1:4" ht="13.5" customHeight="1" x14ac:dyDescent="0.2">
      <c r="A513" s="1">
        <v>190</v>
      </c>
      <c r="B513" s="16">
        <v>0.59375</v>
      </c>
      <c r="C513" s="12" t="s">
        <v>407</v>
      </c>
      <c r="D513" s="14" t="s">
        <v>380</v>
      </c>
    </row>
    <row r="514" spans="1:4" ht="13.5" customHeight="1" x14ac:dyDescent="0.2">
      <c r="A514" s="103" t="s">
        <v>382</v>
      </c>
      <c r="B514" s="103"/>
      <c r="C514" s="103"/>
      <c r="D514" s="103"/>
    </row>
    <row r="515" spans="1:4" ht="13.5" customHeight="1" x14ac:dyDescent="0.2">
      <c r="A515" s="106" t="s">
        <v>278</v>
      </c>
      <c r="B515" s="106"/>
      <c r="C515" s="106"/>
      <c r="D515" s="106"/>
    </row>
    <row r="516" spans="1:4" ht="13.5" customHeight="1" x14ac:dyDescent="0.2">
      <c r="A516" s="1">
        <v>191</v>
      </c>
      <c r="B516" s="16">
        <v>0.59861111111111109</v>
      </c>
      <c r="C516" s="12" t="s">
        <v>408</v>
      </c>
      <c r="D516" s="14" t="s">
        <v>378</v>
      </c>
    </row>
    <row r="517" spans="1:4" ht="13.5" customHeight="1" x14ac:dyDescent="0.2">
      <c r="A517" s="1">
        <v>192</v>
      </c>
      <c r="B517" s="16">
        <v>0.60347222222222219</v>
      </c>
      <c r="C517" s="12" t="s">
        <v>408</v>
      </c>
      <c r="D517" s="14" t="s">
        <v>379</v>
      </c>
    </row>
    <row r="518" spans="1:4" ht="13.5" customHeight="1" x14ac:dyDescent="0.2">
      <c r="A518" s="1">
        <v>193</v>
      </c>
      <c r="B518" s="16">
        <v>0.60833333333333295</v>
      </c>
      <c r="C518" s="12" t="s">
        <v>408</v>
      </c>
      <c r="D518" s="14" t="s">
        <v>380</v>
      </c>
    </row>
    <row r="519" spans="1:4" ht="13.5" customHeight="1" x14ac:dyDescent="0.2">
      <c r="A519" s="103" t="s">
        <v>382</v>
      </c>
      <c r="B519" s="103"/>
      <c r="C519" s="103"/>
      <c r="D519" s="103"/>
    </row>
    <row r="520" spans="1:4" ht="13.5" customHeight="1" x14ac:dyDescent="0.2">
      <c r="A520" s="106" t="s">
        <v>278</v>
      </c>
      <c r="B520" s="106"/>
      <c r="C520" s="106"/>
      <c r="D520" s="106"/>
    </row>
    <row r="521" spans="1:4" ht="13.5" customHeight="1" x14ac:dyDescent="0.2">
      <c r="A521" s="1">
        <v>194</v>
      </c>
      <c r="B521" s="16">
        <v>0.61319444444444449</v>
      </c>
      <c r="C521" s="12" t="s">
        <v>409</v>
      </c>
      <c r="D521" s="14" t="s">
        <v>378</v>
      </c>
    </row>
    <row r="522" spans="1:4" ht="13.5" customHeight="1" x14ac:dyDescent="0.2">
      <c r="A522" s="1">
        <v>195</v>
      </c>
      <c r="B522" s="16">
        <v>0.61805555555555558</v>
      </c>
      <c r="C522" s="12" t="s">
        <v>409</v>
      </c>
      <c r="D522" s="14" t="s">
        <v>379</v>
      </c>
    </row>
    <row r="523" spans="1:4" ht="13.5" customHeight="1" x14ac:dyDescent="0.2">
      <c r="A523" s="103" t="s">
        <v>382</v>
      </c>
      <c r="B523" s="103"/>
      <c r="C523" s="103"/>
      <c r="D523" s="103"/>
    </row>
    <row r="524" spans="1:4" ht="13.5" customHeight="1" x14ac:dyDescent="0.2">
      <c r="A524" s="106" t="s">
        <v>278</v>
      </c>
      <c r="B524" s="106"/>
      <c r="C524" s="106"/>
      <c r="D524" s="106"/>
    </row>
    <row r="525" spans="1:4" ht="13.5" customHeight="1" x14ac:dyDescent="0.2">
      <c r="A525" s="99" t="s">
        <v>411</v>
      </c>
      <c r="B525" s="99"/>
      <c r="C525" s="99"/>
      <c r="D525" s="99"/>
    </row>
    <row r="526" spans="1:4" ht="13.5" customHeight="1" x14ac:dyDescent="0.2">
      <c r="A526" s="20"/>
      <c r="B526" s="16" t="s">
        <v>412</v>
      </c>
      <c r="C526" s="12" t="s">
        <v>352</v>
      </c>
      <c r="D526" s="20"/>
    </row>
    <row r="527" spans="1:4" ht="13.5" customHeight="1" x14ac:dyDescent="0.2">
      <c r="A527" s="1">
        <v>196</v>
      </c>
      <c r="B527" s="16">
        <v>0.66666666666666663</v>
      </c>
      <c r="C527" s="12" t="s">
        <v>403</v>
      </c>
      <c r="D527" s="14" t="s">
        <v>10</v>
      </c>
    </row>
    <row r="528" spans="1:4" ht="13.5" customHeight="1" x14ac:dyDescent="0.2">
      <c r="A528" s="22">
        <v>197</v>
      </c>
      <c r="B528" s="16">
        <v>0.67499999999999993</v>
      </c>
      <c r="C528" s="24" t="s">
        <v>404</v>
      </c>
      <c r="D528" s="14" t="s">
        <v>10</v>
      </c>
    </row>
    <row r="529" spans="1:4" ht="13.5" customHeight="1" x14ac:dyDescent="0.2">
      <c r="A529" s="1">
        <v>198</v>
      </c>
      <c r="B529" s="16">
        <v>0.68333333333333302</v>
      </c>
      <c r="C529" s="24" t="s">
        <v>405</v>
      </c>
      <c r="D529" s="14" t="s">
        <v>10</v>
      </c>
    </row>
    <row r="530" spans="1:4" ht="13.5" customHeight="1" x14ac:dyDescent="0.2">
      <c r="A530" s="22">
        <v>199</v>
      </c>
      <c r="B530" s="16">
        <v>0.69166666666666698</v>
      </c>
      <c r="C530" s="24" t="s">
        <v>406</v>
      </c>
      <c r="D530" s="14" t="s">
        <v>10</v>
      </c>
    </row>
    <row r="531" spans="1:4" ht="13.5" customHeight="1" x14ac:dyDescent="0.2">
      <c r="A531" s="1">
        <v>200</v>
      </c>
      <c r="B531" s="16">
        <v>0.7</v>
      </c>
      <c r="C531" s="24" t="s">
        <v>407</v>
      </c>
      <c r="D531" s="25" t="s">
        <v>10</v>
      </c>
    </row>
    <row r="532" spans="1:4" ht="13.5" customHeight="1" x14ac:dyDescent="0.2">
      <c r="A532" s="22">
        <v>201</v>
      </c>
      <c r="B532" s="16">
        <v>0.70833333333333304</v>
      </c>
      <c r="C532" s="24" t="s">
        <v>408</v>
      </c>
      <c r="D532" s="25" t="s">
        <v>10</v>
      </c>
    </row>
    <row r="533" spans="1:4" ht="13.5" customHeight="1" x14ac:dyDescent="0.2">
      <c r="A533" s="1">
        <v>202</v>
      </c>
      <c r="B533" s="16">
        <v>0.71666666666666601</v>
      </c>
      <c r="C533" s="24" t="s">
        <v>409</v>
      </c>
      <c r="D533" s="25" t="s">
        <v>10</v>
      </c>
    </row>
    <row r="534" spans="1:4" ht="13.5" customHeight="1" x14ac:dyDescent="0.2">
      <c r="A534" s="22">
        <v>203</v>
      </c>
      <c r="B534" s="16">
        <v>0.72499999999999998</v>
      </c>
      <c r="C534" s="24" t="s">
        <v>413</v>
      </c>
      <c r="D534" s="25" t="s">
        <v>10</v>
      </c>
    </row>
    <row r="535" spans="1:4" ht="13.5" customHeight="1" x14ac:dyDescent="0.2">
      <c r="A535" s="1"/>
      <c r="B535" s="16"/>
      <c r="C535" s="24"/>
      <c r="D535" s="14"/>
    </row>
    <row r="536" spans="1:4" ht="13.5" customHeight="1" x14ac:dyDescent="0.2">
      <c r="A536" s="22"/>
      <c r="B536" s="26">
        <v>0.73263888888888884</v>
      </c>
      <c r="C536" s="27" t="s">
        <v>403</v>
      </c>
      <c r="D536" s="28" t="s">
        <v>297</v>
      </c>
    </row>
    <row r="537" spans="1:4" ht="13.5" customHeight="1" x14ac:dyDescent="0.2">
      <c r="A537" s="22"/>
      <c r="B537" s="26">
        <v>0.73611111111111116</v>
      </c>
      <c r="C537" s="27" t="s">
        <v>404</v>
      </c>
      <c r="D537" s="28" t="s">
        <v>297</v>
      </c>
    </row>
    <row r="538" spans="1:4" ht="13.5" customHeight="1" x14ac:dyDescent="0.2">
      <c r="A538" s="22"/>
      <c r="B538" s="26">
        <v>0.73958333333333304</v>
      </c>
      <c r="C538" s="27" t="s">
        <v>405</v>
      </c>
      <c r="D538" s="28" t="s">
        <v>297</v>
      </c>
    </row>
    <row r="539" spans="1:4" ht="13.5" customHeight="1" x14ac:dyDescent="0.2">
      <c r="A539" s="22"/>
      <c r="B539" s="26">
        <v>0.74305555555555602</v>
      </c>
      <c r="C539" s="27" t="s">
        <v>407</v>
      </c>
      <c r="D539" s="28" t="s">
        <v>297</v>
      </c>
    </row>
    <row r="540" spans="1:4" ht="13.5" customHeight="1" x14ac:dyDescent="0.2">
      <c r="A540" s="22"/>
      <c r="B540" s="26">
        <v>0.74652777777777801</v>
      </c>
      <c r="C540" s="27" t="s">
        <v>408</v>
      </c>
      <c r="D540" s="28" t="s">
        <v>297</v>
      </c>
    </row>
    <row r="541" spans="1:4" ht="13.5" customHeight="1" x14ac:dyDescent="0.2">
      <c r="A541" s="1"/>
      <c r="B541" s="26">
        <v>0.75</v>
      </c>
      <c r="C541" s="8" t="s">
        <v>409</v>
      </c>
      <c r="D541" s="6" t="s">
        <v>297</v>
      </c>
    </row>
    <row r="542" spans="1:4" ht="13.5" customHeight="1" x14ac:dyDescent="0.2">
      <c r="A542" s="1"/>
      <c r="B542" s="7"/>
      <c r="C542" s="8"/>
      <c r="D542" s="6"/>
    </row>
    <row r="543" spans="1:4" ht="13.5" customHeight="1" x14ac:dyDescent="0.2">
      <c r="A543" s="99" t="s">
        <v>414</v>
      </c>
      <c r="B543" s="99"/>
      <c r="C543" s="99"/>
      <c r="D543" s="99"/>
    </row>
    <row r="544" spans="1:4" ht="25.5" x14ac:dyDescent="0.2">
      <c r="A544" s="17" t="s">
        <v>355</v>
      </c>
      <c r="B544" s="17" t="s">
        <v>356</v>
      </c>
      <c r="C544" s="18" t="s">
        <v>357</v>
      </c>
      <c r="D544" s="17"/>
    </row>
    <row r="545" spans="1:4" ht="13.5" customHeight="1" x14ac:dyDescent="0.2">
      <c r="A545" s="17"/>
      <c r="B545" s="16" t="s">
        <v>358</v>
      </c>
      <c r="C545" s="12" t="s">
        <v>352</v>
      </c>
      <c r="D545" s="14"/>
    </row>
    <row r="546" spans="1:4" ht="13.5" customHeight="1" x14ac:dyDescent="0.2">
      <c r="A546" s="1">
        <v>204</v>
      </c>
      <c r="B546" s="16">
        <v>0.375</v>
      </c>
      <c r="C546" s="12" t="s">
        <v>415</v>
      </c>
      <c r="D546" s="14" t="s">
        <v>346</v>
      </c>
    </row>
    <row r="547" spans="1:4" ht="13.5" customHeight="1" x14ac:dyDescent="0.2">
      <c r="A547" s="1">
        <v>205</v>
      </c>
      <c r="B547" s="16">
        <v>0.37847222222222227</v>
      </c>
      <c r="C547" s="12" t="s">
        <v>415</v>
      </c>
      <c r="D547" s="14" t="s">
        <v>347</v>
      </c>
    </row>
    <row r="548" spans="1:4" ht="13.5" customHeight="1" x14ac:dyDescent="0.2">
      <c r="A548" s="1">
        <v>206</v>
      </c>
      <c r="B548" s="16">
        <v>0.38194444444444497</v>
      </c>
      <c r="C548" s="12" t="s">
        <v>415</v>
      </c>
      <c r="D548" s="14" t="s">
        <v>348</v>
      </c>
    </row>
    <row r="549" spans="1:4" ht="13.5" customHeight="1" x14ac:dyDescent="0.2">
      <c r="A549" s="103" t="s">
        <v>363</v>
      </c>
      <c r="B549" s="103"/>
      <c r="C549" s="103"/>
      <c r="D549" s="103"/>
    </row>
    <row r="550" spans="1:4" ht="13.5" customHeight="1" x14ac:dyDescent="0.2">
      <c r="A550" s="103" t="s">
        <v>410</v>
      </c>
      <c r="B550" s="103"/>
      <c r="C550" s="103"/>
      <c r="D550" s="103"/>
    </row>
    <row r="551" spans="1:4" ht="13.5" customHeight="1" x14ac:dyDescent="0.2">
      <c r="A551" s="1">
        <v>207</v>
      </c>
      <c r="B551" s="16">
        <v>0.38541666666666669</v>
      </c>
      <c r="C551" s="12" t="s">
        <v>416</v>
      </c>
      <c r="D551" s="14" t="s">
        <v>346</v>
      </c>
    </row>
    <row r="552" spans="1:4" ht="13.5" customHeight="1" x14ac:dyDescent="0.2">
      <c r="A552" s="1">
        <v>208</v>
      </c>
      <c r="B552" s="16">
        <v>0.3888888888888889</v>
      </c>
      <c r="C552" s="12" t="s">
        <v>416</v>
      </c>
      <c r="D552" s="14" t="s">
        <v>347</v>
      </c>
    </row>
    <row r="553" spans="1:4" ht="13.5" customHeight="1" x14ac:dyDescent="0.2">
      <c r="A553" s="103" t="s">
        <v>363</v>
      </c>
      <c r="B553" s="103"/>
      <c r="C553" s="103"/>
      <c r="D553" s="103"/>
    </row>
    <row r="554" spans="1:4" ht="13.5" customHeight="1" x14ac:dyDescent="0.2">
      <c r="A554" s="103" t="s">
        <v>377</v>
      </c>
      <c r="B554" s="103"/>
      <c r="C554" s="103"/>
      <c r="D554" s="103"/>
    </row>
    <row r="555" spans="1:4" ht="13.5" customHeight="1" x14ac:dyDescent="0.2">
      <c r="A555" s="1"/>
      <c r="B555" s="7"/>
      <c r="C555" s="8"/>
      <c r="D555" s="6"/>
    </row>
    <row r="556" spans="1:4" ht="13.5" customHeight="1" x14ac:dyDescent="0.2">
      <c r="A556" s="1">
        <v>209</v>
      </c>
      <c r="B556" s="16">
        <v>0.4236111111111111</v>
      </c>
      <c r="C556" s="12" t="s">
        <v>415</v>
      </c>
      <c r="D556" s="14" t="s">
        <v>378</v>
      </c>
    </row>
    <row r="557" spans="1:4" ht="13.5" customHeight="1" x14ac:dyDescent="0.2">
      <c r="A557" s="1">
        <v>210</v>
      </c>
      <c r="B557" s="16">
        <v>0.42708333333333331</v>
      </c>
      <c r="C557" s="12" t="s">
        <v>415</v>
      </c>
      <c r="D557" s="14" t="s">
        <v>379</v>
      </c>
    </row>
    <row r="558" spans="1:4" ht="13.5" customHeight="1" x14ac:dyDescent="0.2">
      <c r="A558" s="103" t="s">
        <v>363</v>
      </c>
      <c r="B558" s="103"/>
      <c r="C558" s="103"/>
      <c r="D558" s="103"/>
    </row>
    <row r="559" spans="1:4" ht="13.5" customHeight="1" x14ac:dyDescent="0.2">
      <c r="A559" s="103" t="s">
        <v>278</v>
      </c>
      <c r="B559" s="103"/>
      <c r="C559" s="103"/>
      <c r="D559" s="103"/>
    </row>
    <row r="560" spans="1:4" ht="13.5" customHeight="1" x14ac:dyDescent="0.2">
      <c r="A560" s="1">
        <v>211</v>
      </c>
      <c r="B560" s="16">
        <v>0.43055555555555558</v>
      </c>
      <c r="C560" s="12" t="s">
        <v>416</v>
      </c>
      <c r="D560" s="14" t="s">
        <v>384</v>
      </c>
    </row>
    <row r="561" spans="1:4" ht="13.5" customHeight="1" x14ac:dyDescent="0.2">
      <c r="A561" s="103" t="s">
        <v>363</v>
      </c>
      <c r="B561" s="103"/>
      <c r="C561" s="103"/>
      <c r="D561" s="103"/>
    </row>
    <row r="562" spans="1:4" ht="13.5" customHeight="1" x14ac:dyDescent="0.2">
      <c r="A562" s="103" t="s">
        <v>278</v>
      </c>
      <c r="B562" s="103"/>
      <c r="C562" s="103"/>
      <c r="D562" s="103"/>
    </row>
    <row r="563" spans="1:4" ht="13.5" customHeight="1" x14ac:dyDescent="0.2">
      <c r="A563" s="1"/>
      <c r="B563" s="7"/>
      <c r="C563" s="8"/>
      <c r="D563" s="6"/>
    </row>
    <row r="564" spans="1:4" ht="13.5" customHeight="1" x14ac:dyDescent="0.2">
      <c r="A564" s="1"/>
      <c r="B564" s="16" t="s">
        <v>417</v>
      </c>
      <c r="C564" s="12" t="s">
        <v>352</v>
      </c>
      <c r="D564" s="6"/>
    </row>
    <row r="565" spans="1:4" ht="13.5" customHeight="1" x14ac:dyDescent="0.2">
      <c r="A565" s="1"/>
      <c r="B565" s="16"/>
      <c r="C565" s="12"/>
      <c r="D565" s="6"/>
    </row>
    <row r="566" spans="1:4" ht="13.5" customHeight="1" x14ac:dyDescent="0.2">
      <c r="A566" s="1">
        <v>212</v>
      </c>
      <c r="B566" s="16">
        <v>0.45833333333333331</v>
      </c>
      <c r="C566" s="12" t="s">
        <v>418</v>
      </c>
      <c r="D566" s="14" t="s">
        <v>10</v>
      </c>
    </row>
    <row r="567" spans="1:4" ht="13.5" customHeight="1" x14ac:dyDescent="0.2">
      <c r="A567" s="1">
        <v>213</v>
      </c>
      <c r="B567" s="16">
        <v>0.46527777777777773</v>
      </c>
      <c r="C567" s="12" t="s">
        <v>415</v>
      </c>
      <c r="D567" s="1" t="s">
        <v>10</v>
      </c>
    </row>
    <row r="568" spans="1:4" ht="13.5" customHeight="1" x14ac:dyDescent="0.2">
      <c r="A568" s="1">
        <v>214</v>
      </c>
      <c r="B568" s="16">
        <v>0.47222222222222227</v>
      </c>
      <c r="C568" s="12" t="s">
        <v>416</v>
      </c>
      <c r="D568" s="14" t="s">
        <v>10</v>
      </c>
    </row>
    <row r="569" spans="1:4" ht="13.5" customHeight="1" x14ac:dyDescent="0.2">
      <c r="A569" s="1"/>
      <c r="B569" s="16"/>
      <c r="C569" s="12"/>
      <c r="D569" s="14"/>
    </row>
    <row r="570" spans="1:4" ht="13.5" customHeight="1" x14ac:dyDescent="0.2">
      <c r="A570" s="29"/>
      <c r="B570" s="7">
        <v>0.4826388888888889</v>
      </c>
      <c r="C570" s="8" t="s">
        <v>418</v>
      </c>
      <c r="D570" s="6" t="s">
        <v>297</v>
      </c>
    </row>
    <row r="571" spans="1:4" ht="13.5" customHeight="1" x14ac:dyDescent="0.2">
      <c r="A571" s="1"/>
      <c r="B571" s="7">
        <v>0.4861111111111111</v>
      </c>
      <c r="C571" s="8" t="s">
        <v>415</v>
      </c>
      <c r="D571" s="6" t="s">
        <v>297</v>
      </c>
    </row>
    <row r="572" spans="1:4" ht="13.5" customHeight="1" x14ac:dyDescent="0.2">
      <c r="A572" s="1"/>
      <c r="B572" s="7">
        <v>0.48958333333333331</v>
      </c>
      <c r="C572" s="8" t="s">
        <v>416</v>
      </c>
      <c r="D572" s="6" t="s">
        <v>297</v>
      </c>
    </row>
    <row r="573" spans="1:4" ht="13.5" customHeight="1" x14ac:dyDescent="0.2">
      <c r="A573" s="1"/>
      <c r="B573" s="7"/>
      <c r="C573" s="8"/>
      <c r="D573" s="6"/>
    </row>
    <row r="574" spans="1:4" ht="13.5" customHeight="1" x14ac:dyDescent="0.2">
      <c r="A574" s="99" t="s">
        <v>419</v>
      </c>
      <c r="B574" s="99"/>
      <c r="C574" s="99"/>
      <c r="D574" s="99"/>
    </row>
    <row r="575" spans="1:4" ht="25.5" x14ac:dyDescent="0.2">
      <c r="A575" s="17" t="s">
        <v>355</v>
      </c>
      <c r="B575" s="17" t="s">
        <v>356</v>
      </c>
      <c r="C575" s="18" t="s">
        <v>357</v>
      </c>
      <c r="D575" s="17"/>
    </row>
    <row r="576" spans="1:4" ht="13.5" customHeight="1" x14ac:dyDescent="0.2">
      <c r="A576" s="17"/>
      <c r="B576" s="16" t="s">
        <v>420</v>
      </c>
      <c r="C576" s="12" t="s">
        <v>352</v>
      </c>
      <c r="D576" s="14"/>
    </row>
    <row r="577" spans="1:4" ht="13.5" customHeight="1" x14ac:dyDescent="0.2">
      <c r="A577" s="1">
        <v>215</v>
      </c>
      <c r="B577" s="16">
        <v>0.58333333333333337</v>
      </c>
      <c r="C577" s="12" t="s">
        <v>421</v>
      </c>
      <c r="D577" s="14" t="s">
        <v>346</v>
      </c>
    </row>
    <row r="578" spans="1:4" ht="13.5" customHeight="1" x14ac:dyDescent="0.2">
      <c r="A578" s="1">
        <v>216</v>
      </c>
      <c r="B578" s="16">
        <v>0.58819444444444446</v>
      </c>
      <c r="C578" s="12" t="s">
        <v>421</v>
      </c>
      <c r="D578" s="14" t="s">
        <v>347</v>
      </c>
    </row>
    <row r="579" spans="1:4" ht="13.5" customHeight="1" x14ac:dyDescent="0.2">
      <c r="A579" s="1">
        <v>217</v>
      </c>
      <c r="B579" s="16">
        <v>0.59305555555555556</v>
      </c>
      <c r="C579" s="12" t="s">
        <v>421</v>
      </c>
      <c r="D579" s="14" t="s">
        <v>348</v>
      </c>
    </row>
    <row r="580" spans="1:4" ht="13.5" customHeight="1" x14ac:dyDescent="0.2">
      <c r="A580" s="1">
        <v>218</v>
      </c>
      <c r="B580" s="16">
        <v>0.59791666666666698</v>
      </c>
      <c r="C580" s="12" t="s">
        <v>421</v>
      </c>
      <c r="D580" s="14" t="s">
        <v>349</v>
      </c>
    </row>
    <row r="581" spans="1:4" ht="13.5" customHeight="1" x14ac:dyDescent="0.2">
      <c r="A581" s="103" t="s">
        <v>363</v>
      </c>
      <c r="B581" s="103"/>
      <c r="C581" s="103"/>
      <c r="D581" s="103"/>
    </row>
    <row r="582" spans="1:4" ht="13.5" customHeight="1" x14ac:dyDescent="0.2">
      <c r="A582" s="105" t="s">
        <v>369</v>
      </c>
      <c r="B582" s="105"/>
      <c r="C582" s="105"/>
      <c r="D582" s="105"/>
    </row>
    <row r="583" spans="1:4" ht="13.5" customHeight="1" x14ac:dyDescent="0.2">
      <c r="A583" s="1">
        <v>219</v>
      </c>
      <c r="B583" s="16">
        <v>0.60277777777777775</v>
      </c>
      <c r="C583" s="12" t="s">
        <v>422</v>
      </c>
      <c r="D583" s="14" t="s">
        <v>346</v>
      </c>
    </row>
    <row r="584" spans="1:4" ht="13.5" customHeight="1" x14ac:dyDescent="0.2">
      <c r="A584" s="1">
        <v>220</v>
      </c>
      <c r="B584" s="16">
        <v>0.60763888888888884</v>
      </c>
      <c r="C584" s="12" t="s">
        <v>422</v>
      </c>
      <c r="D584" s="14" t="s">
        <v>347</v>
      </c>
    </row>
    <row r="585" spans="1:4" ht="13.5" customHeight="1" x14ac:dyDescent="0.2">
      <c r="A585" s="103" t="s">
        <v>363</v>
      </c>
      <c r="B585" s="103"/>
      <c r="C585" s="103"/>
      <c r="D585" s="103"/>
    </row>
    <row r="586" spans="1:4" ht="13.5" customHeight="1" x14ac:dyDescent="0.2">
      <c r="A586" s="103" t="s">
        <v>377</v>
      </c>
      <c r="B586" s="103"/>
      <c r="C586" s="103"/>
      <c r="D586" s="103"/>
    </row>
    <row r="587" spans="1:4" ht="13.5" customHeight="1" x14ac:dyDescent="0.2">
      <c r="A587" s="1">
        <v>221</v>
      </c>
      <c r="B587" s="16">
        <v>0.61249999999999993</v>
      </c>
      <c r="C587" s="12" t="s">
        <v>423</v>
      </c>
      <c r="D587" s="14" t="s">
        <v>346</v>
      </c>
    </row>
    <row r="588" spans="1:4" ht="13.5" customHeight="1" x14ac:dyDescent="0.2">
      <c r="A588" s="1">
        <v>222</v>
      </c>
      <c r="B588" s="16">
        <v>0.61736111111111114</v>
      </c>
      <c r="C588" s="12" t="s">
        <v>423</v>
      </c>
      <c r="D588" s="14" t="s">
        <v>347</v>
      </c>
    </row>
    <row r="589" spans="1:4" ht="13.5" customHeight="1" x14ac:dyDescent="0.2">
      <c r="A589" s="1">
        <v>223</v>
      </c>
      <c r="B589" s="16">
        <v>0.62222222222222201</v>
      </c>
      <c r="C589" s="12" t="s">
        <v>423</v>
      </c>
      <c r="D589" s="14" t="s">
        <v>348</v>
      </c>
    </row>
    <row r="590" spans="1:4" ht="13.5" customHeight="1" x14ac:dyDescent="0.2">
      <c r="A590" s="103" t="s">
        <v>363</v>
      </c>
      <c r="B590" s="103"/>
      <c r="C590" s="103"/>
      <c r="D590" s="103"/>
    </row>
    <row r="591" spans="1:4" ht="13.5" customHeight="1" x14ac:dyDescent="0.2">
      <c r="A591" s="103" t="s">
        <v>410</v>
      </c>
      <c r="B591" s="103"/>
      <c r="C591" s="103"/>
      <c r="D591" s="103"/>
    </row>
    <row r="592" spans="1:4" ht="13.5" customHeight="1" x14ac:dyDescent="0.2">
      <c r="A592" s="1"/>
      <c r="B592" s="7"/>
      <c r="C592" s="8"/>
      <c r="D592" s="6"/>
    </row>
    <row r="593" spans="1:4" ht="13.5" customHeight="1" x14ac:dyDescent="0.2">
      <c r="A593" s="1">
        <v>224</v>
      </c>
      <c r="B593" s="16">
        <v>0.64930555555555558</v>
      </c>
      <c r="C593" s="12" t="s">
        <v>421</v>
      </c>
      <c r="D593" s="14" t="s">
        <v>378</v>
      </c>
    </row>
    <row r="594" spans="1:4" ht="13.5" customHeight="1" x14ac:dyDescent="0.2">
      <c r="A594" s="1">
        <v>225</v>
      </c>
      <c r="B594" s="16">
        <v>0.65416666666666667</v>
      </c>
      <c r="C594" s="12" t="s">
        <v>421</v>
      </c>
      <c r="D594" s="14" t="s">
        <v>379</v>
      </c>
    </row>
    <row r="595" spans="1:4" ht="13.5" customHeight="1" x14ac:dyDescent="0.2">
      <c r="A595" s="1">
        <v>226</v>
      </c>
      <c r="B595" s="16">
        <v>0.65902777777777799</v>
      </c>
      <c r="C595" s="12" t="s">
        <v>421</v>
      </c>
      <c r="D595" s="14" t="s">
        <v>380</v>
      </c>
    </row>
    <row r="596" spans="1:4" ht="13.5" customHeight="1" x14ac:dyDescent="0.2">
      <c r="A596" s="103" t="s">
        <v>363</v>
      </c>
      <c r="B596" s="103"/>
      <c r="C596" s="103"/>
      <c r="D596" s="103"/>
    </row>
    <row r="597" spans="1:4" ht="13.5" customHeight="1" x14ac:dyDescent="0.2">
      <c r="A597" s="103" t="s">
        <v>278</v>
      </c>
      <c r="B597" s="103"/>
      <c r="C597" s="103"/>
      <c r="D597" s="103"/>
    </row>
    <row r="598" spans="1:4" ht="13.5" customHeight="1" x14ac:dyDescent="0.2">
      <c r="A598" s="1">
        <v>227</v>
      </c>
      <c r="B598" s="16">
        <v>0.66388888888888886</v>
      </c>
      <c r="C598" s="12" t="s">
        <v>422</v>
      </c>
      <c r="D598" s="14" t="s">
        <v>384</v>
      </c>
    </row>
    <row r="599" spans="1:4" ht="13.5" customHeight="1" x14ac:dyDescent="0.2">
      <c r="A599" s="103" t="s">
        <v>363</v>
      </c>
      <c r="B599" s="103"/>
      <c r="C599" s="103"/>
      <c r="D599" s="103"/>
    </row>
    <row r="600" spans="1:4" ht="13.5" customHeight="1" x14ac:dyDescent="0.2">
      <c r="A600" s="103" t="s">
        <v>278</v>
      </c>
      <c r="B600" s="103"/>
      <c r="C600" s="103"/>
      <c r="D600" s="103"/>
    </row>
    <row r="601" spans="1:4" ht="13.5" customHeight="1" x14ac:dyDescent="0.2">
      <c r="A601" s="1">
        <v>228</v>
      </c>
      <c r="B601" s="16">
        <v>0.66875000000000007</v>
      </c>
      <c r="C601" s="12" t="s">
        <v>423</v>
      </c>
      <c r="D601" s="14" t="s">
        <v>378</v>
      </c>
    </row>
    <row r="602" spans="1:4" ht="13.5" customHeight="1" x14ac:dyDescent="0.2">
      <c r="A602" s="1">
        <v>229</v>
      </c>
      <c r="B602" s="16">
        <v>0.67361111111111116</v>
      </c>
      <c r="C602" s="12" t="s">
        <v>423</v>
      </c>
      <c r="D602" s="14" t="s">
        <v>379</v>
      </c>
    </row>
    <row r="603" spans="1:4" ht="13.5" customHeight="1" x14ac:dyDescent="0.2">
      <c r="A603" s="103" t="s">
        <v>363</v>
      </c>
      <c r="B603" s="103"/>
      <c r="C603" s="103"/>
      <c r="D603" s="103"/>
    </row>
    <row r="604" spans="1:4" ht="13.5" customHeight="1" x14ac:dyDescent="0.2">
      <c r="A604" s="103" t="s">
        <v>278</v>
      </c>
      <c r="B604" s="103"/>
      <c r="C604" s="103"/>
      <c r="D604" s="103"/>
    </row>
    <row r="605" spans="1:4" ht="13.5" customHeight="1" x14ac:dyDescent="0.2">
      <c r="A605" s="1"/>
      <c r="B605" s="7"/>
      <c r="C605" s="8"/>
      <c r="D605" s="6"/>
    </row>
    <row r="606" spans="1:4" ht="13.5" customHeight="1" x14ac:dyDescent="0.2">
      <c r="A606" s="1"/>
      <c r="B606" s="7"/>
      <c r="C606" s="8"/>
      <c r="D606" s="6"/>
    </row>
    <row r="607" spans="1:4" ht="13.5" customHeight="1" x14ac:dyDescent="0.2">
      <c r="A607" s="1">
        <v>230</v>
      </c>
      <c r="B607" s="16">
        <v>0.70833333333333337</v>
      </c>
      <c r="C607" s="12" t="s">
        <v>421</v>
      </c>
      <c r="D607" s="1" t="s">
        <v>10</v>
      </c>
    </row>
    <row r="608" spans="1:4" ht="13.5" customHeight="1" x14ac:dyDescent="0.2">
      <c r="A608" s="1">
        <v>231</v>
      </c>
      <c r="B608" s="16">
        <v>0.71666666666666667</v>
      </c>
      <c r="C608" s="12" t="s">
        <v>422</v>
      </c>
      <c r="D608" s="14" t="s">
        <v>10</v>
      </c>
    </row>
    <row r="609" spans="1:4" ht="13.5" customHeight="1" x14ac:dyDescent="0.2">
      <c r="A609" s="1">
        <v>232</v>
      </c>
      <c r="B609" s="16">
        <v>0.72499999999999998</v>
      </c>
      <c r="C609" s="12" t="s">
        <v>423</v>
      </c>
      <c r="D609" s="1" t="s">
        <v>10</v>
      </c>
    </row>
    <row r="610" spans="1:4" ht="13.5" customHeight="1" x14ac:dyDescent="0.2">
      <c r="A610" s="1">
        <v>233</v>
      </c>
      <c r="B610" s="16">
        <v>0.73333333333333339</v>
      </c>
      <c r="C610" s="12" t="s">
        <v>424</v>
      </c>
      <c r="D610" s="14" t="s">
        <v>10</v>
      </c>
    </row>
    <row r="611" spans="1:4" ht="13.5" customHeight="1" x14ac:dyDescent="0.2">
      <c r="A611" s="1"/>
      <c r="B611" s="16"/>
      <c r="C611" s="12"/>
      <c r="D611" s="14"/>
    </row>
    <row r="612" spans="1:4" ht="13.5" customHeight="1" x14ac:dyDescent="0.2">
      <c r="A612" s="29"/>
      <c r="B612" s="7">
        <v>0.73958333333333337</v>
      </c>
      <c r="C612" s="8" t="s">
        <v>421</v>
      </c>
      <c r="D612" s="6" t="s">
        <v>297</v>
      </c>
    </row>
    <row r="613" spans="1:4" ht="13.5" customHeight="1" x14ac:dyDescent="0.2">
      <c r="A613" s="1"/>
      <c r="B613" s="7">
        <v>0.74305555555555547</v>
      </c>
      <c r="C613" s="8" t="s">
        <v>422</v>
      </c>
      <c r="D613" s="6" t="s">
        <v>297</v>
      </c>
    </row>
    <row r="614" spans="1:4" ht="13.5" customHeight="1" x14ac:dyDescent="0.2">
      <c r="A614" s="1"/>
      <c r="B614" s="7">
        <v>0.74652777777777801</v>
      </c>
      <c r="C614" s="8" t="s">
        <v>423</v>
      </c>
      <c r="D614" s="6" t="s">
        <v>297</v>
      </c>
    </row>
    <row r="615" spans="1:4" ht="13.5" customHeight="1" x14ac:dyDescent="0.2">
      <c r="A615" s="1"/>
      <c r="B615" s="7">
        <v>0.75</v>
      </c>
      <c r="C615" s="8" t="s">
        <v>424</v>
      </c>
      <c r="D615" s="6" t="s">
        <v>297</v>
      </c>
    </row>
    <row r="616" spans="1:4" ht="13.5" customHeight="1" x14ac:dyDescent="0.2">
      <c r="A616" s="1"/>
      <c r="B616" s="16"/>
      <c r="C616" s="12"/>
      <c r="D616" s="1"/>
    </row>
    <row r="617" spans="1:4" ht="13.5" customHeight="1" x14ac:dyDescent="0.2">
      <c r="A617" s="99" t="s">
        <v>425</v>
      </c>
      <c r="B617" s="99"/>
      <c r="C617" s="99"/>
      <c r="D617" s="99"/>
    </row>
    <row r="618" spans="1:4" ht="25.5" x14ac:dyDescent="0.2">
      <c r="A618" s="17" t="s">
        <v>355</v>
      </c>
      <c r="B618" s="17" t="s">
        <v>356</v>
      </c>
      <c r="C618" s="18" t="s">
        <v>357</v>
      </c>
      <c r="D618" s="17"/>
    </row>
    <row r="619" spans="1:4" ht="13.5" customHeight="1" x14ac:dyDescent="0.2">
      <c r="A619" s="17"/>
      <c r="B619" s="16" t="s">
        <v>358</v>
      </c>
      <c r="C619" s="12" t="s">
        <v>352</v>
      </c>
      <c r="D619" s="14"/>
    </row>
    <row r="620" spans="1:4" ht="13.5" customHeight="1" x14ac:dyDescent="0.2">
      <c r="A620" s="1">
        <v>234</v>
      </c>
      <c r="B620" s="23">
        <v>0.375</v>
      </c>
      <c r="C620" s="24" t="s">
        <v>426</v>
      </c>
      <c r="D620" s="25" t="s">
        <v>346</v>
      </c>
    </row>
    <row r="621" spans="1:4" ht="13.5" customHeight="1" x14ac:dyDescent="0.2">
      <c r="A621" s="1">
        <v>235</v>
      </c>
      <c r="B621" s="23">
        <v>0.37847222222222227</v>
      </c>
      <c r="C621" s="24" t="s">
        <v>426</v>
      </c>
      <c r="D621" s="25" t="s">
        <v>347</v>
      </c>
    </row>
    <row r="622" spans="1:4" ht="13.5" customHeight="1" x14ac:dyDescent="0.2">
      <c r="A622" s="1">
        <v>236</v>
      </c>
      <c r="B622" s="23">
        <v>0.38194444444444442</v>
      </c>
      <c r="C622" s="24" t="s">
        <v>426</v>
      </c>
      <c r="D622" s="25" t="s">
        <v>348</v>
      </c>
    </row>
    <row r="623" spans="1:4" ht="13.5" customHeight="1" x14ac:dyDescent="0.2">
      <c r="A623" s="1">
        <v>237</v>
      </c>
      <c r="B623" s="23">
        <v>0.38541666666666669</v>
      </c>
      <c r="C623" s="24" t="s">
        <v>426</v>
      </c>
      <c r="D623" s="25" t="s">
        <v>349</v>
      </c>
    </row>
    <row r="624" spans="1:4" ht="13.5" customHeight="1" x14ac:dyDescent="0.2">
      <c r="A624" s="105" t="s">
        <v>363</v>
      </c>
      <c r="B624" s="105"/>
      <c r="C624" s="105"/>
      <c r="D624" s="105"/>
    </row>
    <row r="625" spans="1:4" ht="13.5" customHeight="1" x14ac:dyDescent="0.2">
      <c r="A625" s="105" t="s">
        <v>427</v>
      </c>
      <c r="B625" s="105"/>
      <c r="C625" s="105"/>
      <c r="D625" s="105"/>
    </row>
    <row r="626" spans="1:4" ht="13.5" customHeight="1" x14ac:dyDescent="0.2">
      <c r="A626" s="1">
        <v>238</v>
      </c>
      <c r="B626" s="16">
        <v>0.3888888888888889</v>
      </c>
      <c r="C626" s="12" t="s">
        <v>428</v>
      </c>
      <c r="D626" s="14" t="s">
        <v>346</v>
      </c>
    </row>
    <row r="627" spans="1:4" ht="13.5" customHeight="1" x14ac:dyDescent="0.2">
      <c r="A627" s="1">
        <v>239</v>
      </c>
      <c r="B627" s="16">
        <v>0.3923611111111111</v>
      </c>
      <c r="C627" s="12" t="s">
        <v>428</v>
      </c>
      <c r="D627" s="14" t="s">
        <v>347</v>
      </c>
    </row>
    <row r="628" spans="1:4" ht="13.5" customHeight="1" x14ac:dyDescent="0.2">
      <c r="A628" s="1">
        <v>240</v>
      </c>
      <c r="B628" s="16">
        <v>0.39583333333333298</v>
      </c>
      <c r="C628" s="12" t="s">
        <v>428</v>
      </c>
      <c r="D628" s="14" t="s">
        <v>348</v>
      </c>
    </row>
    <row r="629" spans="1:4" ht="13.5" customHeight="1" x14ac:dyDescent="0.2">
      <c r="A629" s="103" t="s">
        <v>363</v>
      </c>
      <c r="B629" s="103"/>
      <c r="C629" s="103"/>
      <c r="D629" s="103"/>
    </row>
    <row r="630" spans="1:4" ht="13.5" customHeight="1" x14ac:dyDescent="0.2">
      <c r="A630" s="103" t="s">
        <v>410</v>
      </c>
      <c r="B630" s="103"/>
      <c r="C630" s="103"/>
      <c r="D630" s="103"/>
    </row>
    <row r="631" spans="1:4" ht="13.5" customHeight="1" x14ac:dyDescent="0.2">
      <c r="A631" s="1">
        <v>241</v>
      </c>
      <c r="B631" s="16">
        <v>0.39930555555555558</v>
      </c>
      <c r="C631" s="12" t="s">
        <v>429</v>
      </c>
      <c r="D631" s="14" t="s">
        <v>346</v>
      </c>
    </row>
    <row r="632" spans="1:4" ht="13.5" customHeight="1" x14ac:dyDescent="0.2">
      <c r="A632" s="1">
        <v>242</v>
      </c>
      <c r="B632" s="16">
        <v>0.40277777777777773</v>
      </c>
      <c r="C632" s="12" t="s">
        <v>429</v>
      </c>
      <c r="D632" s="14" t="s">
        <v>347</v>
      </c>
    </row>
    <row r="633" spans="1:4" ht="13.5" customHeight="1" x14ac:dyDescent="0.2">
      <c r="A633" s="1">
        <v>243</v>
      </c>
      <c r="B633" s="16">
        <v>0.40625</v>
      </c>
      <c r="C633" s="12" t="s">
        <v>429</v>
      </c>
      <c r="D633" s="14" t="s">
        <v>348</v>
      </c>
    </row>
    <row r="634" spans="1:4" ht="13.5" customHeight="1" x14ac:dyDescent="0.2">
      <c r="A634" s="103" t="s">
        <v>363</v>
      </c>
      <c r="B634" s="103"/>
      <c r="C634" s="103"/>
      <c r="D634" s="103"/>
    </row>
    <row r="635" spans="1:4" ht="13.5" customHeight="1" x14ac:dyDescent="0.2">
      <c r="A635" s="103" t="s">
        <v>410</v>
      </c>
      <c r="B635" s="103"/>
      <c r="C635" s="103"/>
      <c r="D635" s="103"/>
    </row>
    <row r="636" spans="1:4" ht="13.5" customHeight="1" x14ac:dyDescent="0.2">
      <c r="A636" s="1">
        <v>244</v>
      </c>
      <c r="B636" s="16">
        <v>0.40972222222222227</v>
      </c>
      <c r="C636" s="12" t="s">
        <v>430</v>
      </c>
      <c r="D636" s="14" t="s">
        <v>346</v>
      </c>
    </row>
    <row r="637" spans="1:4" ht="13.5" customHeight="1" x14ac:dyDescent="0.2">
      <c r="A637" s="1">
        <v>245</v>
      </c>
      <c r="B637" s="16">
        <v>0.41319444444444442</v>
      </c>
      <c r="C637" s="12" t="s">
        <v>430</v>
      </c>
      <c r="D637" s="14" t="s">
        <v>347</v>
      </c>
    </row>
    <row r="638" spans="1:4" ht="13.5" customHeight="1" x14ac:dyDescent="0.2">
      <c r="A638" s="103" t="s">
        <v>363</v>
      </c>
      <c r="B638" s="103"/>
      <c r="C638" s="103"/>
      <c r="D638" s="103"/>
    </row>
    <row r="639" spans="1:4" ht="13.5" customHeight="1" x14ac:dyDescent="0.2">
      <c r="A639" s="103" t="s">
        <v>377</v>
      </c>
      <c r="B639" s="103"/>
      <c r="C639" s="103"/>
      <c r="D639" s="103"/>
    </row>
    <row r="640" spans="1:4" ht="13.5" customHeight="1" x14ac:dyDescent="0.2">
      <c r="A640" s="22">
        <v>246</v>
      </c>
      <c r="B640" s="23">
        <v>0.41666666666666669</v>
      </c>
      <c r="C640" s="24" t="s">
        <v>431</v>
      </c>
      <c r="D640" s="25" t="s">
        <v>346</v>
      </c>
    </row>
    <row r="641" spans="1:4" ht="13.5" customHeight="1" x14ac:dyDescent="0.2">
      <c r="A641" s="22">
        <v>247</v>
      </c>
      <c r="B641" s="23">
        <v>0.4201388888888889</v>
      </c>
      <c r="C641" s="24" t="s">
        <v>431</v>
      </c>
      <c r="D641" s="25" t="s">
        <v>347</v>
      </c>
    </row>
    <row r="642" spans="1:4" ht="13.5" customHeight="1" x14ac:dyDescent="0.2">
      <c r="A642" s="22">
        <v>248</v>
      </c>
      <c r="B642" s="23">
        <v>0.42361111111111099</v>
      </c>
      <c r="C642" s="24" t="s">
        <v>431</v>
      </c>
      <c r="D642" s="25" t="s">
        <v>348</v>
      </c>
    </row>
    <row r="643" spans="1:4" ht="13.5" customHeight="1" x14ac:dyDescent="0.2">
      <c r="A643" s="105" t="s">
        <v>363</v>
      </c>
      <c r="B643" s="105"/>
      <c r="C643" s="105"/>
      <c r="D643" s="105"/>
    </row>
    <row r="644" spans="1:4" ht="13.5" customHeight="1" x14ac:dyDescent="0.2">
      <c r="A644" s="105" t="s">
        <v>397</v>
      </c>
      <c r="B644" s="105"/>
      <c r="C644" s="105"/>
      <c r="D644" s="105"/>
    </row>
    <row r="645" spans="1:4" ht="13.5" customHeight="1" x14ac:dyDescent="0.2">
      <c r="A645" s="1">
        <v>250</v>
      </c>
      <c r="B645" s="16">
        <v>0.42708333333333331</v>
      </c>
      <c r="C645" s="12" t="s">
        <v>432</v>
      </c>
      <c r="D645" s="14" t="s">
        <v>346</v>
      </c>
    </row>
    <row r="646" spans="1:4" ht="13.5" customHeight="1" x14ac:dyDescent="0.2">
      <c r="A646" s="1">
        <v>251</v>
      </c>
      <c r="B646" s="16">
        <v>0.43055555555555558</v>
      </c>
      <c r="C646" s="12" t="s">
        <v>432</v>
      </c>
      <c r="D646" s="14" t="s">
        <v>347</v>
      </c>
    </row>
    <row r="647" spans="1:4" ht="13.5" customHeight="1" x14ac:dyDescent="0.2">
      <c r="A647" s="103" t="s">
        <v>363</v>
      </c>
      <c r="B647" s="103"/>
      <c r="C647" s="103"/>
      <c r="D647" s="103"/>
    </row>
    <row r="648" spans="1:4" ht="13.5" customHeight="1" x14ac:dyDescent="0.2">
      <c r="A648" s="103" t="s">
        <v>377</v>
      </c>
      <c r="B648" s="103"/>
      <c r="C648" s="103"/>
      <c r="D648" s="103"/>
    </row>
    <row r="649" spans="1:4" ht="13.5" customHeight="1" x14ac:dyDescent="0.2">
      <c r="A649" s="1">
        <v>252</v>
      </c>
      <c r="B649" s="16">
        <v>0.43402777777777773</v>
      </c>
      <c r="C649" s="12" t="s">
        <v>433</v>
      </c>
      <c r="D649" s="14" t="s">
        <v>346</v>
      </c>
    </row>
    <row r="650" spans="1:4" ht="13.5" customHeight="1" x14ac:dyDescent="0.2">
      <c r="A650" s="1">
        <v>253</v>
      </c>
      <c r="B650" s="16">
        <v>0.4375</v>
      </c>
      <c r="C650" s="12" t="s">
        <v>433</v>
      </c>
      <c r="D650" s="14" t="s">
        <v>347</v>
      </c>
    </row>
    <row r="651" spans="1:4" ht="13.5" customHeight="1" x14ac:dyDescent="0.2">
      <c r="A651" s="103" t="s">
        <v>363</v>
      </c>
      <c r="B651" s="103"/>
      <c r="C651" s="103"/>
      <c r="D651" s="103"/>
    </row>
    <row r="652" spans="1:4" ht="13.5" customHeight="1" x14ac:dyDescent="0.2">
      <c r="A652" s="103" t="s">
        <v>377</v>
      </c>
      <c r="B652" s="103"/>
      <c r="C652" s="103"/>
      <c r="D652" s="103"/>
    </row>
    <row r="653" spans="1:4" ht="13.5" customHeight="1" x14ac:dyDescent="0.2">
      <c r="A653" s="22">
        <v>254</v>
      </c>
      <c r="B653" s="23">
        <v>0.44097222222222227</v>
      </c>
      <c r="C653" s="24" t="s">
        <v>426</v>
      </c>
      <c r="D653" s="25" t="s">
        <v>378</v>
      </c>
    </row>
    <row r="654" spans="1:4" ht="13.5" customHeight="1" x14ac:dyDescent="0.2">
      <c r="A654" s="22">
        <v>255</v>
      </c>
      <c r="B654" s="23">
        <v>0.44444444444444442</v>
      </c>
      <c r="C654" s="24" t="s">
        <v>426</v>
      </c>
      <c r="D654" s="25" t="s">
        <v>379</v>
      </c>
    </row>
    <row r="655" spans="1:4" x14ac:dyDescent="0.2">
      <c r="A655" s="22">
        <v>256</v>
      </c>
      <c r="B655" s="23">
        <v>0.44791666666666702</v>
      </c>
      <c r="C655" s="24" t="s">
        <v>426</v>
      </c>
      <c r="D655" s="25" t="s">
        <v>380</v>
      </c>
    </row>
    <row r="656" spans="1:4" x14ac:dyDescent="0.2">
      <c r="A656" s="105" t="s">
        <v>382</v>
      </c>
      <c r="B656" s="105"/>
      <c r="C656" s="105"/>
      <c r="D656" s="105"/>
    </row>
    <row r="657" spans="1:4" x14ac:dyDescent="0.2">
      <c r="A657" s="105" t="s">
        <v>434</v>
      </c>
      <c r="B657" s="105"/>
      <c r="C657" s="105"/>
      <c r="D657" s="105"/>
    </row>
    <row r="658" spans="1:4" x14ac:dyDescent="0.2">
      <c r="A658" s="1">
        <v>257</v>
      </c>
      <c r="B658" s="16">
        <v>0.4513888888888889</v>
      </c>
      <c r="C658" s="12" t="s">
        <v>428</v>
      </c>
      <c r="D658" s="25" t="s">
        <v>378</v>
      </c>
    </row>
    <row r="659" spans="1:4" x14ac:dyDescent="0.2">
      <c r="A659" s="1">
        <v>258</v>
      </c>
      <c r="B659" s="16">
        <v>0.4548611111111111</v>
      </c>
      <c r="C659" s="12" t="s">
        <v>428</v>
      </c>
      <c r="D659" s="25" t="s">
        <v>379</v>
      </c>
    </row>
    <row r="660" spans="1:4" ht="15.6" customHeight="1" x14ac:dyDescent="0.2">
      <c r="A660" s="103" t="s">
        <v>382</v>
      </c>
      <c r="B660" s="103"/>
      <c r="C660" s="103"/>
      <c r="D660" s="103"/>
    </row>
    <row r="661" spans="1:4" x14ac:dyDescent="0.2">
      <c r="A661" s="103" t="s">
        <v>434</v>
      </c>
      <c r="B661" s="103"/>
      <c r="C661" s="103"/>
      <c r="D661" s="103"/>
    </row>
    <row r="662" spans="1:4" x14ac:dyDescent="0.2">
      <c r="A662" s="1">
        <v>259</v>
      </c>
      <c r="B662" s="16">
        <v>0.45833333333333331</v>
      </c>
      <c r="C662" s="12" t="s">
        <v>429</v>
      </c>
      <c r="D662" s="25" t="s">
        <v>378</v>
      </c>
    </row>
    <row r="663" spans="1:4" x14ac:dyDescent="0.2">
      <c r="A663" s="1">
        <v>260</v>
      </c>
      <c r="B663" s="16">
        <v>0.46180555555555558</v>
      </c>
      <c r="C663" s="12" t="s">
        <v>429</v>
      </c>
      <c r="D663" s="25" t="s">
        <v>379</v>
      </c>
    </row>
    <row r="664" spans="1:4" ht="15.6" customHeight="1" x14ac:dyDescent="0.2">
      <c r="A664" s="103" t="s">
        <v>382</v>
      </c>
      <c r="B664" s="103"/>
      <c r="C664" s="103"/>
      <c r="D664" s="103"/>
    </row>
    <row r="665" spans="1:4" ht="15.6" customHeight="1" x14ac:dyDescent="0.2">
      <c r="A665" s="103" t="s">
        <v>434</v>
      </c>
      <c r="B665" s="103"/>
      <c r="C665" s="103"/>
      <c r="D665" s="103"/>
    </row>
    <row r="666" spans="1:4" ht="15.6" customHeight="1" x14ac:dyDescent="0.2">
      <c r="A666" s="1">
        <v>261</v>
      </c>
      <c r="B666" s="16">
        <v>0.46527777777777773</v>
      </c>
      <c r="C666" s="12" t="s">
        <v>430</v>
      </c>
      <c r="D666" s="25" t="s">
        <v>384</v>
      </c>
    </row>
    <row r="667" spans="1:4" ht="15.6" customHeight="1" x14ac:dyDescent="0.2">
      <c r="A667" s="103" t="s">
        <v>382</v>
      </c>
      <c r="B667" s="103"/>
      <c r="C667" s="103"/>
      <c r="D667" s="103"/>
    </row>
    <row r="668" spans="1:4" ht="15.6" customHeight="1" x14ac:dyDescent="0.2">
      <c r="A668" s="103" t="s">
        <v>434</v>
      </c>
      <c r="B668" s="103"/>
      <c r="C668" s="103"/>
      <c r="D668" s="103"/>
    </row>
    <row r="669" spans="1:4" ht="15.6" customHeight="1" x14ac:dyDescent="0.2">
      <c r="A669" s="22">
        <v>262</v>
      </c>
      <c r="B669" s="23">
        <v>0.46875</v>
      </c>
      <c r="C669" s="24" t="s">
        <v>431</v>
      </c>
      <c r="D669" s="25" t="s">
        <v>378</v>
      </c>
    </row>
    <row r="670" spans="1:4" ht="15.6" customHeight="1" x14ac:dyDescent="0.2">
      <c r="A670" s="22">
        <v>263</v>
      </c>
      <c r="B670" s="23">
        <v>0.47222222222222227</v>
      </c>
      <c r="C670" s="24" t="s">
        <v>431</v>
      </c>
      <c r="D670" s="25" t="s">
        <v>379</v>
      </c>
    </row>
    <row r="671" spans="1:4" x14ac:dyDescent="0.2">
      <c r="A671" s="105" t="s">
        <v>382</v>
      </c>
      <c r="B671" s="105"/>
      <c r="C671" s="105"/>
      <c r="D671" s="105"/>
    </row>
    <row r="672" spans="1:4" x14ac:dyDescent="0.2">
      <c r="A672" s="105" t="s">
        <v>434</v>
      </c>
      <c r="B672" s="105"/>
      <c r="C672" s="105"/>
      <c r="D672" s="105"/>
    </row>
    <row r="673" spans="1:4" x14ac:dyDescent="0.2">
      <c r="A673" s="1">
        <v>264</v>
      </c>
      <c r="B673" s="16">
        <v>0.47569444444444442</v>
      </c>
      <c r="C673" s="12" t="s">
        <v>432</v>
      </c>
      <c r="D673" s="14" t="s">
        <v>384</v>
      </c>
    </row>
    <row r="674" spans="1:4" x14ac:dyDescent="0.2">
      <c r="A674" s="103" t="s">
        <v>382</v>
      </c>
      <c r="B674" s="103"/>
      <c r="C674" s="103"/>
      <c r="D674" s="103"/>
    </row>
    <row r="675" spans="1:4" x14ac:dyDescent="0.2">
      <c r="A675" s="103" t="s">
        <v>434</v>
      </c>
      <c r="B675" s="103"/>
      <c r="C675" s="103"/>
      <c r="D675" s="103"/>
    </row>
    <row r="676" spans="1:4" x14ac:dyDescent="0.2">
      <c r="A676" s="1">
        <v>265</v>
      </c>
      <c r="B676" s="16">
        <v>0.47916666666666669</v>
      </c>
      <c r="C676" s="12" t="s">
        <v>433</v>
      </c>
      <c r="D676" s="14" t="s">
        <v>384</v>
      </c>
    </row>
    <row r="677" spans="1:4" x14ac:dyDescent="0.2">
      <c r="A677" s="103" t="s">
        <v>382</v>
      </c>
      <c r="B677" s="103"/>
      <c r="C677" s="103"/>
      <c r="D677" s="103"/>
    </row>
    <row r="678" spans="1:4" x14ac:dyDescent="0.2">
      <c r="A678" s="103" t="s">
        <v>434</v>
      </c>
      <c r="B678" s="103"/>
      <c r="C678" s="103"/>
      <c r="D678" s="103"/>
    </row>
    <row r="679" spans="1:4" ht="15.75" x14ac:dyDescent="0.2">
      <c r="A679" s="20"/>
      <c r="B679" s="16" t="s">
        <v>435</v>
      </c>
      <c r="C679" s="12" t="s">
        <v>352</v>
      </c>
      <c r="D679" s="20"/>
    </row>
    <row r="680" spans="1:4" x14ac:dyDescent="0.2">
      <c r="A680" s="22">
        <v>266</v>
      </c>
      <c r="B680" s="23">
        <v>0.5</v>
      </c>
      <c r="C680" s="24" t="s">
        <v>426</v>
      </c>
      <c r="D680" s="25" t="s">
        <v>10</v>
      </c>
    </row>
    <row r="681" spans="1:4" x14ac:dyDescent="0.2">
      <c r="A681" s="22">
        <v>267</v>
      </c>
      <c r="B681" s="23">
        <v>0.50694444444444442</v>
      </c>
      <c r="C681" s="24" t="s">
        <v>428</v>
      </c>
      <c r="D681" s="25" t="s">
        <v>10</v>
      </c>
    </row>
    <row r="682" spans="1:4" x14ac:dyDescent="0.2">
      <c r="A682" s="22">
        <v>268</v>
      </c>
      <c r="B682" s="23">
        <v>0.51388888888888895</v>
      </c>
      <c r="C682" s="24" t="s">
        <v>429</v>
      </c>
      <c r="D682" s="25" t="s">
        <v>10</v>
      </c>
    </row>
    <row r="683" spans="1:4" x14ac:dyDescent="0.2">
      <c r="A683" s="22">
        <v>269</v>
      </c>
      <c r="B683" s="23">
        <v>0.52083333333333304</v>
      </c>
      <c r="C683" s="24" t="s">
        <v>430</v>
      </c>
      <c r="D683" s="25" t="s">
        <v>10</v>
      </c>
    </row>
    <row r="684" spans="1:4" x14ac:dyDescent="0.2">
      <c r="A684" s="22">
        <v>270</v>
      </c>
      <c r="B684" s="23">
        <v>0.52777777777777801</v>
      </c>
      <c r="C684" s="24" t="s">
        <v>431</v>
      </c>
      <c r="D684" s="25" t="s">
        <v>10</v>
      </c>
    </row>
    <row r="685" spans="1:4" x14ac:dyDescent="0.2">
      <c r="A685" s="22">
        <v>271</v>
      </c>
      <c r="B685" s="23">
        <v>0.53472222222222199</v>
      </c>
      <c r="C685" s="24" t="s">
        <v>432</v>
      </c>
      <c r="D685" s="25" t="s">
        <v>10</v>
      </c>
    </row>
    <row r="686" spans="1:4" x14ac:dyDescent="0.2">
      <c r="A686" s="22">
        <v>272</v>
      </c>
      <c r="B686" s="23">
        <v>0.54166666666666696</v>
      </c>
      <c r="C686" s="24" t="s">
        <v>433</v>
      </c>
      <c r="D686" s="25" t="s">
        <v>10</v>
      </c>
    </row>
    <row r="687" spans="1:4" x14ac:dyDescent="0.2">
      <c r="A687" s="22">
        <v>273</v>
      </c>
      <c r="B687" s="23">
        <v>0.54861111111111105</v>
      </c>
      <c r="C687" s="24" t="s">
        <v>436</v>
      </c>
      <c r="D687" s="25" t="s">
        <v>10</v>
      </c>
    </row>
    <row r="688" spans="1:4" x14ac:dyDescent="0.2">
      <c r="A688" s="22"/>
      <c r="B688" s="23"/>
      <c r="C688" s="24"/>
      <c r="D688" s="25"/>
    </row>
    <row r="689" spans="1:4" x14ac:dyDescent="0.2">
      <c r="A689" s="22"/>
      <c r="B689" s="26">
        <v>0.55555555555555503</v>
      </c>
      <c r="C689" s="27" t="s">
        <v>428</v>
      </c>
      <c r="D689" s="28" t="s">
        <v>297</v>
      </c>
    </row>
    <row r="690" spans="1:4" x14ac:dyDescent="0.2">
      <c r="A690" s="22"/>
      <c r="B690" s="26">
        <v>0.55902777777777701</v>
      </c>
      <c r="C690" s="27" t="s">
        <v>429</v>
      </c>
      <c r="D690" s="28" t="s">
        <v>297</v>
      </c>
    </row>
    <row r="691" spans="1:4" x14ac:dyDescent="0.2">
      <c r="A691" s="22"/>
      <c r="B691" s="26">
        <v>0.562499999999999</v>
      </c>
      <c r="C691" s="27" t="s">
        <v>430</v>
      </c>
      <c r="D691" s="28" t="s">
        <v>297</v>
      </c>
    </row>
    <row r="692" spans="1:4" x14ac:dyDescent="0.2">
      <c r="A692" s="22"/>
      <c r="B692" s="26">
        <v>0.56597222222222099</v>
      </c>
      <c r="C692" s="27" t="s">
        <v>432</v>
      </c>
      <c r="D692" s="28" t="s">
        <v>297</v>
      </c>
    </row>
    <row r="693" spans="1:4" x14ac:dyDescent="0.2">
      <c r="A693" s="22"/>
      <c r="B693" s="26">
        <v>0.56944444444444298</v>
      </c>
      <c r="C693" s="27" t="s">
        <v>433</v>
      </c>
      <c r="D693" s="28" t="s">
        <v>297</v>
      </c>
    </row>
    <row r="694" spans="1:4" x14ac:dyDescent="0.2">
      <c r="A694" s="22"/>
      <c r="B694" s="26">
        <v>0.57291666666666496</v>
      </c>
      <c r="C694" s="27" t="s">
        <v>436</v>
      </c>
      <c r="D694" s="28" t="s">
        <v>297</v>
      </c>
    </row>
    <row r="695" spans="1:4" x14ac:dyDescent="0.2">
      <c r="A695" s="22"/>
      <c r="B695" s="26"/>
      <c r="C695" s="27"/>
      <c r="D695" s="28"/>
    </row>
    <row r="696" spans="1:4" ht="15.75" x14ac:dyDescent="0.2">
      <c r="A696" s="99" t="s">
        <v>437</v>
      </c>
      <c r="B696" s="99"/>
      <c r="C696" s="99"/>
      <c r="D696" s="99"/>
    </row>
    <row r="697" spans="1:4" x14ac:dyDescent="0.2">
      <c r="B697" s="16" t="s">
        <v>438</v>
      </c>
      <c r="C697" s="12" t="s">
        <v>352</v>
      </c>
      <c r="D697" s="6"/>
    </row>
    <row r="698" spans="1:4" x14ac:dyDescent="0.2">
      <c r="A698" s="22">
        <v>274</v>
      </c>
      <c r="B698" s="23">
        <v>0.625</v>
      </c>
      <c r="C698" s="24" t="s">
        <v>439</v>
      </c>
      <c r="D698" s="25" t="s">
        <v>346</v>
      </c>
    </row>
    <row r="699" spans="1:4" x14ac:dyDescent="0.2">
      <c r="A699" s="22">
        <v>275</v>
      </c>
      <c r="B699" s="23">
        <v>0.62847222222222221</v>
      </c>
      <c r="C699" s="24" t="s">
        <v>439</v>
      </c>
      <c r="D699" s="25" t="s">
        <v>347</v>
      </c>
    </row>
    <row r="700" spans="1:4" x14ac:dyDescent="0.2">
      <c r="A700" s="103" t="s">
        <v>363</v>
      </c>
      <c r="B700" s="103"/>
      <c r="C700" s="103"/>
      <c r="D700" s="103"/>
    </row>
    <row r="701" spans="1:4" x14ac:dyDescent="0.2">
      <c r="A701" s="103" t="s">
        <v>440</v>
      </c>
      <c r="B701" s="103"/>
      <c r="C701" s="103"/>
      <c r="D701" s="103"/>
    </row>
    <row r="702" spans="1:4" x14ac:dyDescent="0.2">
      <c r="A702" s="19"/>
      <c r="B702" s="19"/>
      <c r="C702" s="19"/>
      <c r="D702" s="19"/>
    </row>
    <row r="703" spans="1:4" x14ac:dyDescent="0.2">
      <c r="A703" s="22">
        <v>276</v>
      </c>
      <c r="B703" s="23">
        <v>0.64236111111111116</v>
      </c>
      <c r="C703" s="12" t="s">
        <v>441</v>
      </c>
      <c r="D703" s="25" t="s">
        <v>346</v>
      </c>
    </row>
    <row r="704" spans="1:4" x14ac:dyDescent="0.2">
      <c r="A704" s="22">
        <v>277</v>
      </c>
      <c r="B704" s="23">
        <v>0.64583333333333337</v>
      </c>
      <c r="C704" s="12" t="s">
        <v>441</v>
      </c>
      <c r="D704" s="25" t="s">
        <v>347</v>
      </c>
    </row>
    <row r="705" spans="1:4" x14ac:dyDescent="0.2">
      <c r="A705" s="103" t="s">
        <v>363</v>
      </c>
      <c r="B705" s="103"/>
      <c r="C705" s="103"/>
      <c r="D705" s="103"/>
    </row>
    <row r="706" spans="1:4" x14ac:dyDescent="0.2">
      <c r="A706" s="103" t="s">
        <v>440</v>
      </c>
      <c r="B706" s="103"/>
      <c r="C706" s="103"/>
      <c r="D706" s="103"/>
    </row>
    <row r="707" spans="1:4" x14ac:dyDescent="0.2">
      <c r="A707" s="19"/>
      <c r="B707" s="19"/>
      <c r="C707" s="19"/>
      <c r="D707" s="19"/>
    </row>
    <row r="708" spans="1:4" x14ac:dyDescent="0.2">
      <c r="A708" s="22">
        <v>278</v>
      </c>
      <c r="B708" s="23">
        <v>0.65972222222222221</v>
      </c>
      <c r="C708" s="24" t="s">
        <v>442</v>
      </c>
      <c r="D708" s="25" t="s">
        <v>346</v>
      </c>
    </row>
    <row r="709" spans="1:4" x14ac:dyDescent="0.2">
      <c r="A709" s="22">
        <v>279</v>
      </c>
      <c r="B709" s="23">
        <v>0.66319444444444442</v>
      </c>
      <c r="C709" s="24" t="s">
        <v>442</v>
      </c>
      <c r="D709" s="25" t="s">
        <v>347</v>
      </c>
    </row>
    <row r="710" spans="1:4" x14ac:dyDescent="0.2">
      <c r="A710" s="103" t="s">
        <v>363</v>
      </c>
      <c r="B710" s="103"/>
      <c r="C710" s="103"/>
      <c r="D710" s="103"/>
    </row>
    <row r="711" spans="1:4" x14ac:dyDescent="0.2">
      <c r="A711" s="103" t="s">
        <v>440</v>
      </c>
      <c r="B711" s="103"/>
      <c r="C711" s="103"/>
      <c r="D711" s="103"/>
    </row>
    <row r="712" spans="1:4" x14ac:dyDescent="0.2">
      <c r="A712" s="19"/>
      <c r="B712" s="19"/>
      <c r="C712" s="19"/>
      <c r="D712" s="19"/>
    </row>
    <row r="713" spans="1:4" x14ac:dyDescent="0.2">
      <c r="A713" s="1">
        <v>280</v>
      </c>
      <c r="B713" s="16">
        <v>0.66666666666666663</v>
      </c>
      <c r="C713" s="12" t="s">
        <v>443</v>
      </c>
      <c r="D713" s="14" t="s">
        <v>10</v>
      </c>
    </row>
    <row r="714" spans="1:4" x14ac:dyDescent="0.2">
      <c r="A714" s="1">
        <v>281</v>
      </c>
      <c r="B714" s="16">
        <v>0.67361111111111116</v>
      </c>
      <c r="C714" s="24" t="s">
        <v>444</v>
      </c>
      <c r="D714" s="25" t="s">
        <v>10</v>
      </c>
    </row>
    <row r="715" spans="1:4" x14ac:dyDescent="0.2">
      <c r="A715" s="1">
        <v>282</v>
      </c>
      <c r="B715" s="16">
        <v>0.68055555555555558</v>
      </c>
      <c r="C715" s="24" t="s">
        <v>439</v>
      </c>
      <c r="D715" s="14" t="s">
        <v>10</v>
      </c>
    </row>
    <row r="716" spans="1:4" x14ac:dyDescent="0.2">
      <c r="A716" s="1"/>
      <c r="B716" s="16"/>
      <c r="C716" s="24"/>
      <c r="D716" s="14"/>
    </row>
    <row r="717" spans="1:4" x14ac:dyDescent="0.2">
      <c r="A717" s="1"/>
      <c r="B717" s="26">
        <v>0.6875</v>
      </c>
      <c r="C717" s="8" t="s">
        <v>443</v>
      </c>
      <c r="D717" s="6" t="s">
        <v>297</v>
      </c>
    </row>
    <row r="718" spans="1:4" x14ac:dyDescent="0.2">
      <c r="A718" s="1"/>
      <c r="B718" s="16"/>
      <c r="C718" s="24"/>
      <c r="D718" s="14"/>
    </row>
    <row r="719" spans="1:4" x14ac:dyDescent="0.2">
      <c r="A719" s="1">
        <v>283</v>
      </c>
      <c r="B719" s="16">
        <v>0.68055555555555602</v>
      </c>
      <c r="C719" s="12" t="s">
        <v>441</v>
      </c>
      <c r="D719" s="14" t="s">
        <v>10</v>
      </c>
    </row>
    <row r="720" spans="1:4" x14ac:dyDescent="0.2">
      <c r="A720" s="1"/>
      <c r="B720" s="16"/>
      <c r="C720" s="12"/>
      <c r="D720" s="14"/>
    </row>
    <row r="721" spans="1:4" x14ac:dyDescent="0.2">
      <c r="A721" s="1"/>
      <c r="B721" s="26">
        <v>0.69444444444444442</v>
      </c>
      <c r="C721" s="27" t="s">
        <v>444</v>
      </c>
      <c r="D721" s="6" t="s">
        <v>297</v>
      </c>
    </row>
    <row r="722" spans="1:4" x14ac:dyDescent="0.2">
      <c r="A722" s="1"/>
      <c r="B722" s="16"/>
      <c r="C722" s="12"/>
      <c r="D722" s="14"/>
    </row>
    <row r="723" spans="1:4" x14ac:dyDescent="0.2">
      <c r="A723" s="1">
        <v>284</v>
      </c>
      <c r="B723" s="16">
        <v>0.70138888888888884</v>
      </c>
      <c r="C723" s="24" t="s">
        <v>442</v>
      </c>
      <c r="D723" s="14" t="s">
        <v>10</v>
      </c>
    </row>
    <row r="724" spans="1:4" x14ac:dyDescent="0.2">
      <c r="A724" s="4"/>
      <c r="B724" s="4"/>
      <c r="D724" s="4"/>
    </row>
    <row r="725" spans="1:4" x14ac:dyDescent="0.2">
      <c r="A725" s="4"/>
      <c r="B725" s="26">
        <v>0.70833333333333304</v>
      </c>
      <c r="C725" s="27" t="s">
        <v>439</v>
      </c>
      <c r="D725" s="6" t="s">
        <v>297</v>
      </c>
    </row>
    <row r="726" spans="1:4" x14ac:dyDescent="0.2">
      <c r="A726" s="4"/>
      <c r="B726" s="26">
        <v>0.71180555555555503</v>
      </c>
      <c r="C726" s="8" t="s">
        <v>441</v>
      </c>
      <c r="D726" s="6" t="s">
        <v>297</v>
      </c>
    </row>
    <row r="727" spans="1:4" x14ac:dyDescent="0.2">
      <c r="A727" s="4"/>
      <c r="B727" s="26">
        <v>0.71527777777777779</v>
      </c>
      <c r="C727" s="27" t="s">
        <v>442</v>
      </c>
      <c r="D727" s="6" t="s">
        <v>297</v>
      </c>
    </row>
    <row r="728" spans="1:4" x14ac:dyDescent="0.2">
      <c r="B728" s="26"/>
      <c r="C728" s="27"/>
      <c r="D728" s="6"/>
    </row>
    <row r="729" spans="1:4" ht="15.75" x14ac:dyDescent="0.2">
      <c r="A729" s="99" t="s">
        <v>445</v>
      </c>
      <c r="B729" s="99"/>
      <c r="C729" s="99"/>
      <c r="D729" s="99"/>
    </row>
    <row r="730" spans="1:4" ht="15.75" x14ac:dyDescent="0.2">
      <c r="A730" s="20"/>
      <c r="B730" s="16" t="s">
        <v>446</v>
      </c>
      <c r="C730" s="12" t="s">
        <v>352</v>
      </c>
      <c r="D730" s="20"/>
    </row>
    <row r="731" spans="1:4" x14ac:dyDescent="0.2">
      <c r="A731" s="22">
        <v>285</v>
      </c>
      <c r="B731" s="23">
        <v>0.375</v>
      </c>
      <c r="C731" s="24" t="s">
        <v>447</v>
      </c>
      <c r="D731" s="25" t="s">
        <v>10</v>
      </c>
    </row>
    <row r="732" spans="1:4" x14ac:dyDescent="0.2">
      <c r="A732" s="22">
        <v>286</v>
      </c>
      <c r="B732" s="23">
        <v>0.40277777777777773</v>
      </c>
      <c r="C732" s="24" t="s">
        <v>448</v>
      </c>
      <c r="D732" s="25" t="s">
        <v>10</v>
      </c>
    </row>
    <row r="733" spans="1:4" x14ac:dyDescent="0.2">
      <c r="A733" s="22"/>
      <c r="B733" s="23"/>
      <c r="C733" s="24"/>
      <c r="D733" s="25"/>
    </row>
    <row r="734" spans="1:4" x14ac:dyDescent="0.2">
      <c r="A734" s="22"/>
      <c r="B734" s="26">
        <v>0.40347222222222223</v>
      </c>
      <c r="C734" s="27" t="s">
        <v>447</v>
      </c>
      <c r="D734" s="6" t="s">
        <v>297</v>
      </c>
    </row>
    <row r="735" spans="1:4" x14ac:dyDescent="0.2">
      <c r="A735" s="22"/>
      <c r="B735" s="23"/>
      <c r="C735" s="24"/>
      <c r="D735" s="25"/>
    </row>
    <row r="736" spans="1:4" x14ac:dyDescent="0.2">
      <c r="A736" s="22">
        <v>287</v>
      </c>
      <c r="B736" s="23">
        <v>0.43055555555555558</v>
      </c>
      <c r="C736" s="24" t="s">
        <v>449</v>
      </c>
      <c r="D736" s="25" t="s">
        <v>10</v>
      </c>
    </row>
    <row r="737" spans="1:4" x14ac:dyDescent="0.2">
      <c r="A737" s="22"/>
      <c r="B737" s="23"/>
      <c r="C737" s="24"/>
      <c r="D737" s="25"/>
    </row>
    <row r="738" spans="1:4" x14ac:dyDescent="0.2">
      <c r="B738" s="26">
        <v>0.43124999999999997</v>
      </c>
      <c r="C738" s="27" t="s">
        <v>448</v>
      </c>
      <c r="D738" s="6" t="s">
        <v>297</v>
      </c>
    </row>
    <row r="739" spans="1:4" x14ac:dyDescent="0.2">
      <c r="B739" s="26">
        <v>0.45833333333333331</v>
      </c>
      <c r="C739" s="27" t="s">
        <v>449</v>
      </c>
      <c r="D739" s="6" t="s">
        <v>297</v>
      </c>
    </row>
    <row r="740" spans="1:4" x14ac:dyDescent="0.2">
      <c r="B740" s="26"/>
      <c r="C740" s="27"/>
      <c r="D740" s="6"/>
    </row>
    <row r="741" spans="1:4" ht="16.149999999999999" customHeight="1" x14ac:dyDescent="0.2">
      <c r="A741" s="99" t="s">
        <v>450</v>
      </c>
      <c r="B741" s="99"/>
      <c r="C741" s="99"/>
      <c r="D741" s="99"/>
    </row>
  </sheetData>
  <mergeCells count="171">
    <mergeCell ref="A711:D711"/>
    <mergeCell ref="A729:D729"/>
    <mergeCell ref="A741:D741"/>
    <mergeCell ref="A675:D675"/>
    <mergeCell ref="A677:D677"/>
    <mergeCell ref="A678:D678"/>
    <mergeCell ref="A696:D696"/>
    <mergeCell ref="A700:D700"/>
    <mergeCell ref="A701:D701"/>
    <mergeCell ref="A705:D705"/>
    <mergeCell ref="A706:D706"/>
    <mergeCell ref="A710:D710"/>
    <mergeCell ref="A660:D660"/>
    <mergeCell ref="A661:D661"/>
    <mergeCell ref="A664:D664"/>
    <mergeCell ref="A665:D665"/>
    <mergeCell ref="A667:D667"/>
    <mergeCell ref="A668:D668"/>
    <mergeCell ref="A671:D671"/>
    <mergeCell ref="A672:D672"/>
    <mergeCell ref="A674:D674"/>
    <mergeCell ref="A639:D639"/>
    <mergeCell ref="A643:D643"/>
    <mergeCell ref="A644:D644"/>
    <mergeCell ref="A647:D647"/>
    <mergeCell ref="A648:D648"/>
    <mergeCell ref="A651:D651"/>
    <mergeCell ref="A652:D652"/>
    <mergeCell ref="A656:D656"/>
    <mergeCell ref="A657:D657"/>
    <mergeCell ref="A604:D604"/>
    <mergeCell ref="A617:D617"/>
    <mergeCell ref="A624:D624"/>
    <mergeCell ref="A625:D625"/>
    <mergeCell ref="A629:D629"/>
    <mergeCell ref="A630:D630"/>
    <mergeCell ref="A634:D634"/>
    <mergeCell ref="A635:D635"/>
    <mergeCell ref="A638:D638"/>
    <mergeCell ref="A585:D585"/>
    <mergeCell ref="A586:D586"/>
    <mergeCell ref="A590:D590"/>
    <mergeCell ref="A591:D591"/>
    <mergeCell ref="A596:D596"/>
    <mergeCell ref="A597:D597"/>
    <mergeCell ref="A599:D599"/>
    <mergeCell ref="A600:D600"/>
    <mergeCell ref="A603:D603"/>
    <mergeCell ref="A553:D553"/>
    <mergeCell ref="A554:D554"/>
    <mergeCell ref="A558:D558"/>
    <mergeCell ref="A559:D559"/>
    <mergeCell ref="A561:D561"/>
    <mergeCell ref="A562:D562"/>
    <mergeCell ref="A574:D574"/>
    <mergeCell ref="A581:D581"/>
    <mergeCell ref="A582:D582"/>
    <mergeCell ref="A515:D515"/>
    <mergeCell ref="A519:D519"/>
    <mergeCell ref="A520:D520"/>
    <mergeCell ref="A523:D523"/>
    <mergeCell ref="A524:D524"/>
    <mergeCell ref="A525:D525"/>
    <mergeCell ref="A543:D543"/>
    <mergeCell ref="A549:D549"/>
    <mergeCell ref="A550:D550"/>
    <mergeCell ref="A496:D496"/>
    <mergeCell ref="A497:D497"/>
    <mergeCell ref="A501:D501"/>
    <mergeCell ref="A502:D502"/>
    <mergeCell ref="A506:D506"/>
    <mergeCell ref="A507:D507"/>
    <mergeCell ref="A509:D509"/>
    <mergeCell ref="A510:D510"/>
    <mergeCell ref="A514:D514"/>
    <mergeCell ref="A469:D469"/>
    <mergeCell ref="A472:D472"/>
    <mergeCell ref="A473:D473"/>
    <mergeCell ref="A479:D479"/>
    <mergeCell ref="A480:D480"/>
    <mergeCell ref="A485:D485"/>
    <mergeCell ref="A486:D486"/>
    <mergeCell ref="A490:D490"/>
    <mergeCell ref="A491:D491"/>
    <mergeCell ref="A421:D421"/>
    <mergeCell ref="A422:D422"/>
    <mergeCell ref="A423:D423"/>
    <mergeCell ref="A443:D443"/>
    <mergeCell ref="A454:D454"/>
    <mergeCell ref="A455:D455"/>
    <mergeCell ref="A461:D461"/>
    <mergeCell ref="A462:D462"/>
    <mergeCell ref="A468:D468"/>
    <mergeCell ref="A400:D400"/>
    <mergeCell ref="A404:D404"/>
    <mergeCell ref="A405:D405"/>
    <mergeCell ref="A409:D409"/>
    <mergeCell ref="A410:D410"/>
    <mergeCell ref="A414:D414"/>
    <mergeCell ref="A415:D415"/>
    <mergeCell ref="A418:D418"/>
    <mergeCell ref="A419:D419"/>
    <mergeCell ref="A379:D379"/>
    <mergeCell ref="A380:D380"/>
    <mergeCell ref="A383:D383"/>
    <mergeCell ref="A384:D384"/>
    <mergeCell ref="A389:D389"/>
    <mergeCell ref="A390:D390"/>
    <mergeCell ref="A394:D394"/>
    <mergeCell ref="A395:D395"/>
    <mergeCell ref="A399:D399"/>
    <mergeCell ref="A350:D350"/>
    <mergeCell ref="A355:D355"/>
    <mergeCell ref="A356:D356"/>
    <mergeCell ref="A361:D361"/>
    <mergeCell ref="A362:D362"/>
    <mergeCell ref="A368:D368"/>
    <mergeCell ref="A369:D369"/>
    <mergeCell ref="A374:D374"/>
    <mergeCell ref="A375:D375"/>
    <mergeCell ref="A305:D305"/>
    <mergeCell ref="A306:D306"/>
    <mergeCell ref="A308:D308"/>
    <mergeCell ref="A309:D309"/>
    <mergeCell ref="A310:D310"/>
    <mergeCell ref="A330:D330"/>
    <mergeCell ref="A341:D341"/>
    <mergeCell ref="A342:D342"/>
    <mergeCell ref="A349:D349"/>
    <mergeCell ref="A280:D280"/>
    <mergeCell ref="A284:D284"/>
    <mergeCell ref="A285:D285"/>
    <mergeCell ref="A289:D289"/>
    <mergeCell ref="A290:D290"/>
    <mergeCell ref="A295:D295"/>
    <mergeCell ref="A296:D296"/>
    <mergeCell ref="A300:D300"/>
    <mergeCell ref="A301:D301"/>
    <mergeCell ref="A258:D258"/>
    <mergeCell ref="A259:D259"/>
    <mergeCell ref="A264:D264"/>
    <mergeCell ref="A265:D265"/>
    <mergeCell ref="A268:D268"/>
    <mergeCell ref="A269:D269"/>
    <mergeCell ref="A274:D274"/>
    <mergeCell ref="A275:D275"/>
    <mergeCell ref="A279:D279"/>
    <mergeCell ref="A219:D219"/>
    <mergeCell ref="A226:D226"/>
    <mergeCell ref="A227:D227"/>
    <mergeCell ref="A234:D234"/>
    <mergeCell ref="A235:D235"/>
    <mergeCell ref="A240:D240"/>
    <mergeCell ref="A241:D241"/>
    <mergeCell ref="A251:D251"/>
    <mergeCell ref="A252:D252"/>
    <mergeCell ref="A1:D1"/>
    <mergeCell ref="A2:B2"/>
    <mergeCell ref="C2:D2"/>
    <mergeCell ref="A3:B3"/>
    <mergeCell ref="C3:D3"/>
    <mergeCell ref="A4:B4"/>
    <mergeCell ref="C4:D4"/>
    <mergeCell ref="A5:D5"/>
    <mergeCell ref="A218:D218"/>
    <mergeCell ref="A47:D47"/>
    <mergeCell ref="A63:D63"/>
    <mergeCell ref="A95:D95"/>
    <mergeCell ref="A118:D118"/>
    <mergeCell ref="A181:D181"/>
    <mergeCell ref="C205:D205"/>
  </mergeCells>
  <pageMargins left="0.70866099999999987" right="0.70866099999999987" top="1.023622" bottom="0.748031" header="0.31496099999999999" footer="0.31496099999999999"/>
  <pageSetup paperSize="9" scale="90" firstPageNumber="0" orientation="portrait" r:id="rId1"/>
  <headerFooter>
    <oddHeader>&amp;L
20 - 24 июня 2024 года&amp;CПРОГРАММА
ПЕРВЕНСТВА СФО и УрФО по гребле на байдарках и каноэ
(юниоры, юниорки до 19 лет, юноши, девушки до 17 лет, юноши, девушки до 15 лет)&amp;R
г. Барнаул</oddHeader>
    <oddFooter>&amp;C&amp;"Times New Roman,обычный"&amp;8Региональная общественная организация
"Федерация гребли на байдарках и каноэ Алтайского края"
&amp;Rверсия от 18.06.2024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Технические</vt:lpstr>
      <vt:lpstr>Лист1</vt:lpstr>
      <vt:lpstr>01 мая</vt:lpstr>
      <vt:lpstr>Программа соревнований</vt:lpstr>
      <vt:lpstr>'Программа соревнований'!Область_печати</vt:lpstr>
      <vt:lpstr>Технические!Область_печати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UserOK</cp:lastModifiedBy>
  <cp:revision>1</cp:revision>
  <cp:lastPrinted>2024-06-22T11:21:13Z</cp:lastPrinted>
  <dcterms:created xsi:type="dcterms:W3CDTF">2021-05-05T12:42:00Z</dcterms:created>
  <dcterms:modified xsi:type="dcterms:W3CDTF">2024-06-23T17:19:08Z</dcterms:modified>
  <cp:version>786432</cp:version>
</cp:coreProperties>
</file>