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\президентские состязания\состязания 2023 г\протоколы\рабочии протоколы ПСС\"/>
    </mc:Choice>
  </mc:AlternateContent>
  <bookViews>
    <workbookView xWindow="-105" yWindow="-105" windowWidth="20730" windowHeight="11760" activeTab="1"/>
  </bookViews>
  <sheets>
    <sheet name="город" sheetId="1" r:id="rId1"/>
    <sheet name="село" sheetId="2" r:id="rId2"/>
  </sheets>
  <definedNames>
    <definedName name="_xlnm.Print_Area" localSheetId="0">город!$A$1:$O$30</definedName>
    <definedName name="_xlnm.Print_Area" localSheetId="1">село!$A$1:$O$33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N19" i="2" s="1"/>
  <c r="G19" i="2"/>
  <c r="M19" i="2"/>
  <c r="D20" i="2"/>
  <c r="N20" i="2" s="1"/>
  <c r="G20" i="2"/>
  <c r="M20" i="2"/>
  <c r="D21" i="2"/>
  <c r="N21" i="2" s="1"/>
  <c r="G21" i="2"/>
  <c r="M21" i="2"/>
  <c r="D22" i="2"/>
  <c r="N22" i="2" s="1"/>
  <c r="G22" i="2"/>
  <c r="M22" i="2"/>
  <c r="D23" i="2"/>
  <c r="N23" i="2" s="1"/>
  <c r="G23" i="2"/>
  <c r="M23" i="2"/>
  <c r="D24" i="2"/>
  <c r="N24" i="2" s="1"/>
  <c r="G24" i="2"/>
  <c r="M24" i="2"/>
  <c r="D25" i="2"/>
  <c r="N25" i="2" s="1"/>
  <c r="G25" i="2"/>
  <c r="M25" i="2"/>
  <c r="D26" i="2"/>
  <c r="N26" i="2" s="1"/>
  <c r="G26" i="2"/>
  <c r="M26" i="2"/>
  <c r="D27" i="2"/>
  <c r="N27" i="2" s="1"/>
  <c r="G27" i="2"/>
  <c r="M27" i="2"/>
  <c r="N28" i="2"/>
  <c r="D18" i="1" l="1"/>
  <c r="D25" i="1"/>
  <c r="D21" i="1"/>
  <c r="D19" i="1"/>
  <c r="D20" i="1"/>
  <c r="D22" i="1"/>
  <c r="D17" i="1"/>
  <c r="D24" i="1"/>
  <c r="D23" i="1"/>
  <c r="M18" i="1" l="1"/>
  <c r="M25" i="1"/>
  <c r="M21" i="1"/>
  <c r="M19" i="1"/>
  <c r="M20" i="1"/>
  <c r="M22" i="1"/>
  <c r="M17" i="1"/>
  <c r="M24" i="1"/>
  <c r="M23" i="1"/>
  <c r="G24" i="1"/>
  <c r="G18" i="1"/>
  <c r="G25" i="1"/>
  <c r="G21" i="1"/>
  <c r="G19" i="1"/>
  <c r="G20" i="1"/>
  <c r="G22" i="1"/>
  <c r="G17" i="1"/>
  <c r="G23" i="1"/>
  <c r="N24" i="1" l="1"/>
  <c r="N22" i="1" l="1"/>
  <c r="N20" i="1"/>
  <c r="N19" i="1"/>
  <c r="N18" i="1"/>
  <c r="N25" i="1"/>
  <c r="N21" i="1"/>
  <c r="N17" i="1"/>
  <c r="N23" i="1"/>
</calcChain>
</file>

<file path=xl/sharedStrings.xml><?xml version="1.0" encoding="utf-8"?>
<sst xmlns="http://schemas.openxmlformats.org/spreadsheetml/2006/main" count="101" uniqueCount="66">
  <si>
    <t>Наименование проводящей организации</t>
  </si>
  <si>
    <t>ИТОГОВЫЙ ПРОТОКОЛ ОБЩЕКОМАНДНОГО ПЕРВЕНСТВА</t>
  </si>
  <si>
    <t>Команда</t>
  </si>
  <si>
    <t>Сумма мест</t>
  </si>
  <si>
    <t>Итоговое место</t>
  </si>
  <si>
    <t>Главный  судья:</t>
  </si>
  <si>
    <t>Главный секретарь:</t>
  </si>
  <si>
    <t>Спортивное многоборье</t>
  </si>
  <si>
    <t xml:space="preserve">Теоретический конкурс </t>
  </si>
  <si>
    <t>Творческий конкурс</t>
  </si>
  <si>
    <t>Эстафетный бег</t>
  </si>
  <si>
    <t>результат</t>
  </si>
  <si>
    <t>место</t>
  </si>
  <si>
    <t>место с учетом Коэф.-2</t>
  </si>
  <si>
    <t>Всероссийские спортивные соревнования школьников «ПРЕЗИДЕНТСКИЕ СОСТЯЗАНИЯ»</t>
  </si>
  <si>
    <t>место с учетом Коэф.-1,5</t>
  </si>
  <si>
    <t>место с учетом Коэф.-1</t>
  </si>
  <si>
    <r>
      <t xml:space="preserve">СРЕДИ СЕЛЬСКИХ </t>
    </r>
    <r>
      <rPr>
        <i/>
        <sz val="11"/>
        <color theme="1"/>
        <rFont val="Times New Roman"/>
        <family val="1"/>
        <charset val="204"/>
      </rPr>
      <t>КЛАСС-КОМАНД</t>
    </r>
  </si>
  <si>
    <r>
      <t xml:space="preserve">СРЕДИ ГОРОДСКИХ </t>
    </r>
    <r>
      <rPr>
        <i/>
        <sz val="11"/>
        <color theme="1"/>
        <rFont val="Times New Roman"/>
        <family val="1"/>
        <charset val="204"/>
      </rPr>
      <t>КЛАСС-КОМАНД</t>
    </r>
  </si>
  <si>
    <t xml:space="preserve"> региональный этап Алтайского края</t>
  </si>
  <si>
    <t>МБОУ «Айская СОШ» Алтайского района</t>
  </si>
  <si>
    <t>МБОУ «Косихинская СОШ им А.М. Топорова» Косихинского района</t>
  </si>
  <si>
    <t>МБОУ «Успенская СОШ» Локтевского района</t>
  </si>
  <si>
    <t>МБОУ "Поспелихинская СОШ №1" Поспелихинского района</t>
  </si>
  <si>
    <t>МБОУ "Усть-Волчихинская СШ" Волчихинского района</t>
  </si>
  <si>
    <t>МБОУ "Половинкинская СОШ" Рубцовского района</t>
  </si>
  <si>
    <t>МБОУ "Тюменцевская СОШ" Тюменцевского района</t>
  </si>
  <si>
    <t>МБОУ "Новичихинская СОШ" Новичихинского района</t>
  </si>
  <si>
    <t>МБОУ «СОШ № 2» г. Горняк</t>
  </si>
  <si>
    <t>МБОУ "Лицей №4" г. Камень-на-Оби</t>
  </si>
  <si>
    <t xml:space="preserve">МБОУ "СОШ №19" г. Новоалтайска </t>
  </si>
  <si>
    <t>МБОУ «СОШ № 53» Октябрьского района г. Барнаул</t>
  </si>
  <si>
    <t>МАОУ «СОШ № 132» им. Н. М. Малахова Индустриального района г. Барнаул</t>
  </si>
  <si>
    <r>
      <t xml:space="preserve">место проведения </t>
    </r>
    <r>
      <rPr>
        <sz val="9"/>
        <color theme="1"/>
        <rFont val="Times New Roman"/>
        <family val="1"/>
        <charset val="204"/>
      </rPr>
      <t>г. Барнаул</t>
    </r>
  </si>
  <si>
    <r>
      <t xml:space="preserve">дата проведения </t>
    </r>
    <r>
      <rPr>
        <sz val="9"/>
        <color theme="1"/>
        <rFont val="Times New Roman"/>
        <family val="1"/>
        <charset val="204"/>
      </rPr>
      <t>07 - 09 июня 2023 г.</t>
    </r>
  </si>
  <si>
    <t>МОУ «Егорьевская СОШ» Егорьевского района</t>
  </si>
  <si>
    <r>
      <t>место проведения</t>
    </r>
    <r>
      <rPr>
        <sz val="9"/>
        <color theme="1"/>
        <rFont val="Times New Roman"/>
        <family val="1"/>
        <charset val="204"/>
      </rPr>
      <t xml:space="preserve"> г. Барнаул</t>
    </r>
  </si>
  <si>
    <t>МБОУ «Гимназия № 42» Железнодорожного района г. Барнаул</t>
  </si>
  <si>
    <t>МБОУ «Лицей «Эрудит» г. Рубцовск</t>
  </si>
  <si>
    <t>МБОУ "Залесовская СОШ №1" Залесовского округа</t>
  </si>
  <si>
    <t>5,34,5</t>
  </si>
  <si>
    <t>5,41,2</t>
  </si>
  <si>
    <t>6,30,2</t>
  </si>
  <si>
    <t>5,47,9</t>
  </si>
  <si>
    <t>5,33,8</t>
  </si>
  <si>
    <t>5,47,6</t>
  </si>
  <si>
    <t>5,24,2</t>
  </si>
  <si>
    <t>5,56,1</t>
  </si>
  <si>
    <t>6,24,1</t>
  </si>
  <si>
    <t>5,43,7</t>
  </si>
  <si>
    <t>10,32,8</t>
  </si>
  <si>
    <t>10,53,6</t>
  </si>
  <si>
    <t>10,27,9</t>
  </si>
  <si>
    <t>10,25,2</t>
  </si>
  <si>
    <t>9,48,0</t>
  </si>
  <si>
    <t>10,50,6</t>
  </si>
  <si>
    <t>10,35,4</t>
  </si>
  <si>
    <t>9,26,8</t>
  </si>
  <si>
    <t>10,58,5</t>
  </si>
  <si>
    <t>МБОУ «СОШ № 126» Ленинского района г. Барнаул</t>
  </si>
  <si>
    <t>МБОУ «Лицей № 2» Центрального района г. Барнаул</t>
  </si>
  <si>
    <t>неучастие</t>
  </si>
  <si>
    <t>КГБУ ДО "АКЦДОТиК "Алтай"</t>
  </si>
  <si>
    <t>Главный секретарь</t>
  </si>
  <si>
    <t>Асачев А.Н.</t>
  </si>
  <si>
    <t>Илюшина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</si>
</sst>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WhiteSpace="0" view="pageBreakPreview" topLeftCell="A13" zoomScaleSheetLayoutView="100" workbookViewId="0">
      <selection activeCell="E28" sqref="E28"/>
    </sheetView>
  </sheetViews>
  <sheetFormatPr defaultRowHeight="15.75" x14ac:dyDescent="0.25"/>
  <cols>
    <col min="1" max="1" width="40.25" customWidth="1"/>
    <col min="2" max="2" width="8" customWidth="1"/>
    <col min="3" max="3" width="6.125" customWidth="1"/>
    <col min="4" max="4" width="7.375" customWidth="1"/>
    <col min="5" max="5" width="8" customWidth="1"/>
    <col min="6" max="6" width="6.125" customWidth="1"/>
    <col min="7" max="7" width="7.75" customWidth="1"/>
    <col min="8" max="8" width="8.25" customWidth="1"/>
    <col min="9" max="9" width="6.125" customWidth="1"/>
    <col min="10" max="10" width="7.375" customWidth="1"/>
    <col min="11" max="11" width="8.25" customWidth="1"/>
    <col min="12" max="12" width="6.125" customWidth="1"/>
    <col min="13" max="13" width="7.75" customWidth="1"/>
    <col min="14" max="14" width="7.375" customWidth="1"/>
    <col min="15" max="15" width="8.125" customWidth="1"/>
  </cols>
  <sheetData>
    <row r="1" spans="1:15" x14ac:dyDescent="0.25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 customHeight="1" x14ac:dyDescent="0.25"/>
    <row r="4" spans="1:15" ht="18" customHeight="1" x14ac:dyDescent="0.2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8.75" x14ac:dyDescent="0.3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 customHeight="1" x14ac:dyDescent="0.25"/>
    <row r="8" spans="1:15" ht="18.75" x14ac:dyDescent="0.25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5" t="s">
        <v>36</v>
      </c>
      <c r="B11" s="25"/>
      <c r="C11" s="25"/>
      <c r="D11" s="25"/>
      <c r="E11" s="25"/>
    </row>
    <row r="12" spans="1:15" x14ac:dyDescent="0.25">
      <c r="A12" s="30"/>
      <c r="B12" s="30"/>
      <c r="C12" s="30"/>
    </row>
    <row r="13" spans="1:15" x14ac:dyDescent="0.25">
      <c r="A13" s="26" t="s">
        <v>34</v>
      </c>
      <c r="B13" s="26"/>
      <c r="C13" s="26"/>
    </row>
    <row r="14" spans="1:15" x14ac:dyDescent="0.25">
      <c r="E14" s="5"/>
      <c r="F14" s="5"/>
      <c r="G14" s="5"/>
      <c r="H14" s="5"/>
    </row>
    <row r="15" spans="1:15" x14ac:dyDescent="0.25">
      <c r="A15" s="16" t="s">
        <v>2</v>
      </c>
      <c r="B15" s="18" t="s">
        <v>7</v>
      </c>
      <c r="C15" s="19"/>
      <c r="D15" s="20"/>
      <c r="E15" s="21" t="s">
        <v>8</v>
      </c>
      <c r="F15" s="22"/>
      <c r="G15" s="23"/>
      <c r="H15" s="18" t="s">
        <v>9</v>
      </c>
      <c r="I15" s="19"/>
      <c r="J15" s="20"/>
      <c r="K15" s="18" t="s">
        <v>10</v>
      </c>
      <c r="L15" s="19"/>
      <c r="M15" s="20"/>
      <c r="N15" s="33" t="s">
        <v>3</v>
      </c>
      <c r="O15" s="33" t="s">
        <v>4</v>
      </c>
    </row>
    <row r="16" spans="1:15" ht="55.9" customHeight="1" x14ac:dyDescent="0.25">
      <c r="A16" s="17"/>
      <c r="B16" s="3" t="s">
        <v>11</v>
      </c>
      <c r="C16" s="3" t="s">
        <v>12</v>
      </c>
      <c r="D16" s="3" t="s">
        <v>13</v>
      </c>
      <c r="E16" s="3" t="s">
        <v>11</v>
      </c>
      <c r="F16" s="3" t="s">
        <v>12</v>
      </c>
      <c r="G16" s="3" t="s">
        <v>15</v>
      </c>
      <c r="H16" s="3" t="s">
        <v>11</v>
      </c>
      <c r="I16" s="3" t="s">
        <v>12</v>
      </c>
      <c r="J16" s="3" t="s">
        <v>16</v>
      </c>
      <c r="K16" s="3" t="s">
        <v>11</v>
      </c>
      <c r="L16" s="3" t="s">
        <v>12</v>
      </c>
      <c r="M16" s="3" t="s">
        <v>15</v>
      </c>
      <c r="N16" s="34"/>
      <c r="O16" s="34"/>
    </row>
    <row r="17" spans="1:15" ht="33.75" customHeight="1" x14ac:dyDescent="0.25">
      <c r="A17" s="8" t="s">
        <v>32</v>
      </c>
      <c r="B17" s="1">
        <v>2964</v>
      </c>
      <c r="C17" s="1">
        <v>1</v>
      </c>
      <c r="D17" s="11">
        <f t="shared" ref="D17:D25" si="0">C17*2</f>
        <v>2</v>
      </c>
      <c r="E17" s="1">
        <v>26</v>
      </c>
      <c r="F17" s="1">
        <v>1</v>
      </c>
      <c r="G17" s="11">
        <f t="shared" ref="G17:G25" si="1">F17*1.5</f>
        <v>1.5</v>
      </c>
      <c r="H17" s="1">
        <v>210</v>
      </c>
      <c r="I17" s="1">
        <v>1</v>
      </c>
      <c r="J17" s="11">
        <v>1</v>
      </c>
      <c r="K17" s="1" t="s">
        <v>57</v>
      </c>
      <c r="L17" s="1">
        <v>1</v>
      </c>
      <c r="M17" s="11">
        <f t="shared" ref="M17:M25" si="2">L17*1.5</f>
        <v>1.5</v>
      </c>
      <c r="N17" s="10">
        <f t="shared" ref="N17:N25" si="3">SUM(D17+G17+J17+M17)</f>
        <v>6</v>
      </c>
      <c r="O17" s="10">
        <v>1</v>
      </c>
    </row>
    <row r="18" spans="1:15" ht="24" customHeight="1" x14ac:dyDescent="0.25">
      <c r="A18" s="8" t="s">
        <v>29</v>
      </c>
      <c r="B18" s="1">
        <v>2641</v>
      </c>
      <c r="C18" s="1">
        <v>2</v>
      </c>
      <c r="D18" s="11">
        <f t="shared" si="0"/>
        <v>4</v>
      </c>
      <c r="E18" s="1">
        <v>12</v>
      </c>
      <c r="F18" s="1">
        <v>5</v>
      </c>
      <c r="G18" s="11">
        <f t="shared" si="1"/>
        <v>7.5</v>
      </c>
      <c r="H18" s="1">
        <v>177</v>
      </c>
      <c r="I18" s="1">
        <v>2</v>
      </c>
      <c r="J18" s="11">
        <v>2</v>
      </c>
      <c r="K18" s="1" t="s">
        <v>51</v>
      </c>
      <c r="L18" s="1">
        <v>7</v>
      </c>
      <c r="M18" s="11">
        <f t="shared" si="2"/>
        <v>10.5</v>
      </c>
      <c r="N18" s="10">
        <f t="shared" si="3"/>
        <v>24</v>
      </c>
      <c r="O18" s="10">
        <v>2</v>
      </c>
    </row>
    <row r="19" spans="1:15" ht="33" customHeight="1" x14ac:dyDescent="0.25">
      <c r="A19" s="8" t="s">
        <v>59</v>
      </c>
      <c r="B19" s="1">
        <v>2373</v>
      </c>
      <c r="C19" s="1">
        <v>3</v>
      </c>
      <c r="D19" s="11">
        <f t="shared" si="0"/>
        <v>6</v>
      </c>
      <c r="E19" s="1">
        <v>15.5</v>
      </c>
      <c r="F19" s="1">
        <v>3</v>
      </c>
      <c r="G19" s="11">
        <f t="shared" si="1"/>
        <v>4.5</v>
      </c>
      <c r="H19" s="1">
        <v>113</v>
      </c>
      <c r="I19" s="1">
        <v>3</v>
      </c>
      <c r="J19" s="11">
        <v>3</v>
      </c>
      <c r="K19" s="1" t="s">
        <v>54</v>
      </c>
      <c r="L19" s="1">
        <v>9</v>
      </c>
      <c r="M19" s="11">
        <f t="shared" si="2"/>
        <v>13.5</v>
      </c>
      <c r="N19" s="10">
        <f t="shared" si="3"/>
        <v>27</v>
      </c>
      <c r="O19" s="10">
        <v>3</v>
      </c>
    </row>
    <row r="20" spans="1:15" ht="33.75" customHeight="1" x14ac:dyDescent="0.25">
      <c r="A20" s="8" t="s">
        <v>37</v>
      </c>
      <c r="B20" s="1">
        <v>2317</v>
      </c>
      <c r="C20" s="1">
        <v>6</v>
      </c>
      <c r="D20" s="11">
        <f t="shared" si="0"/>
        <v>12</v>
      </c>
      <c r="E20" s="1">
        <v>13</v>
      </c>
      <c r="F20" s="1">
        <v>4</v>
      </c>
      <c r="G20" s="11">
        <f t="shared" si="1"/>
        <v>6</v>
      </c>
      <c r="H20" s="1">
        <v>105</v>
      </c>
      <c r="I20" s="1">
        <v>4</v>
      </c>
      <c r="J20" s="11">
        <v>4</v>
      </c>
      <c r="K20" s="1" t="s">
        <v>56</v>
      </c>
      <c r="L20" s="1">
        <v>5</v>
      </c>
      <c r="M20" s="11">
        <f t="shared" si="2"/>
        <v>7.5</v>
      </c>
      <c r="N20" s="10">
        <f t="shared" si="3"/>
        <v>29.5</v>
      </c>
      <c r="O20" s="10">
        <v>4</v>
      </c>
    </row>
    <row r="21" spans="1:15" ht="33.75" customHeight="1" x14ac:dyDescent="0.25">
      <c r="A21" s="8" t="s">
        <v>38</v>
      </c>
      <c r="B21" s="1">
        <v>2253</v>
      </c>
      <c r="C21" s="1">
        <v>7</v>
      </c>
      <c r="D21" s="11">
        <f t="shared" si="0"/>
        <v>14</v>
      </c>
      <c r="E21" s="1">
        <v>12</v>
      </c>
      <c r="F21" s="1">
        <v>5</v>
      </c>
      <c r="G21" s="11">
        <f t="shared" si="1"/>
        <v>7.5</v>
      </c>
      <c r="H21" s="1">
        <v>91</v>
      </c>
      <c r="I21" s="1">
        <v>6</v>
      </c>
      <c r="J21" s="11">
        <v>6</v>
      </c>
      <c r="K21" s="1" t="s">
        <v>53</v>
      </c>
      <c r="L21" s="1">
        <v>2</v>
      </c>
      <c r="M21" s="11">
        <f t="shared" si="2"/>
        <v>3</v>
      </c>
      <c r="N21" s="10">
        <f t="shared" si="3"/>
        <v>30.5</v>
      </c>
      <c r="O21" s="10">
        <v>5</v>
      </c>
    </row>
    <row r="22" spans="1:15" ht="33.75" customHeight="1" x14ac:dyDescent="0.25">
      <c r="A22" s="8" t="s">
        <v>60</v>
      </c>
      <c r="B22" s="1">
        <v>2372</v>
      </c>
      <c r="C22" s="1">
        <v>4</v>
      </c>
      <c r="D22" s="11">
        <f t="shared" si="0"/>
        <v>8</v>
      </c>
      <c r="E22" s="1">
        <v>12</v>
      </c>
      <c r="F22" s="1">
        <v>5</v>
      </c>
      <c r="G22" s="11">
        <f t="shared" si="1"/>
        <v>7.5</v>
      </c>
      <c r="H22" s="1">
        <v>85</v>
      </c>
      <c r="I22" s="1">
        <v>7</v>
      </c>
      <c r="J22" s="11">
        <v>7</v>
      </c>
      <c r="K22" s="1" t="s">
        <v>55</v>
      </c>
      <c r="L22" s="1">
        <v>6</v>
      </c>
      <c r="M22" s="11">
        <f t="shared" si="2"/>
        <v>9</v>
      </c>
      <c r="N22" s="10">
        <f t="shared" si="3"/>
        <v>31.5</v>
      </c>
      <c r="O22" s="10">
        <v>6</v>
      </c>
    </row>
    <row r="23" spans="1:15" ht="30.75" customHeight="1" x14ac:dyDescent="0.25">
      <c r="A23" s="8" t="s">
        <v>28</v>
      </c>
      <c r="B23" s="1">
        <v>2225</v>
      </c>
      <c r="C23" s="1">
        <v>8</v>
      </c>
      <c r="D23" s="11">
        <f t="shared" si="0"/>
        <v>16</v>
      </c>
      <c r="E23" s="1">
        <v>18</v>
      </c>
      <c r="F23" s="1">
        <v>2</v>
      </c>
      <c r="G23" s="11">
        <f t="shared" si="1"/>
        <v>3</v>
      </c>
      <c r="H23" s="1">
        <v>56</v>
      </c>
      <c r="I23" s="1">
        <v>9</v>
      </c>
      <c r="J23" s="11">
        <v>9</v>
      </c>
      <c r="K23" s="1" t="s">
        <v>50</v>
      </c>
      <c r="L23" s="1">
        <v>4</v>
      </c>
      <c r="M23" s="11">
        <f t="shared" si="2"/>
        <v>6</v>
      </c>
      <c r="N23" s="10">
        <f t="shared" si="3"/>
        <v>34</v>
      </c>
      <c r="O23" s="10">
        <v>7</v>
      </c>
    </row>
    <row r="24" spans="1:15" ht="31.5" x14ac:dyDescent="0.25">
      <c r="A24" s="8" t="s">
        <v>31</v>
      </c>
      <c r="B24" s="1">
        <v>2340</v>
      </c>
      <c r="C24" s="1">
        <v>5</v>
      </c>
      <c r="D24" s="11">
        <f t="shared" si="0"/>
        <v>10</v>
      </c>
      <c r="E24" s="1">
        <v>11</v>
      </c>
      <c r="F24" s="1">
        <v>8</v>
      </c>
      <c r="G24" s="11">
        <f t="shared" si="1"/>
        <v>12</v>
      </c>
      <c r="H24" s="1">
        <v>93</v>
      </c>
      <c r="I24" s="1">
        <v>5</v>
      </c>
      <c r="J24" s="11">
        <v>5</v>
      </c>
      <c r="K24" s="1" t="s">
        <v>58</v>
      </c>
      <c r="L24" s="1">
        <v>8</v>
      </c>
      <c r="M24" s="11">
        <f t="shared" si="2"/>
        <v>12</v>
      </c>
      <c r="N24" s="10">
        <f t="shared" si="3"/>
        <v>39</v>
      </c>
      <c r="O24" s="15">
        <v>8</v>
      </c>
    </row>
    <row r="25" spans="1:15" ht="24" customHeight="1" x14ac:dyDescent="0.25">
      <c r="A25" s="8" t="s">
        <v>30</v>
      </c>
      <c r="B25" s="1">
        <v>2058</v>
      </c>
      <c r="C25" s="1">
        <v>9</v>
      </c>
      <c r="D25" s="11">
        <f t="shared" si="0"/>
        <v>18</v>
      </c>
      <c r="E25" s="1">
        <v>11</v>
      </c>
      <c r="F25" s="1">
        <v>8</v>
      </c>
      <c r="G25" s="11">
        <f t="shared" si="1"/>
        <v>12</v>
      </c>
      <c r="H25" s="1">
        <v>71</v>
      </c>
      <c r="I25" s="1">
        <v>8</v>
      </c>
      <c r="J25" s="11">
        <v>8</v>
      </c>
      <c r="K25" s="1" t="s">
        <v>52</v>
      </c>
      <c r="L25" s="1">
        <v>3</v>
      </c>
      <c r="M25" s="11">
        <f t="shared" si="2"/>
        <v>4.5</v>
      </c>
      <c r="N25" s="10">
        <f t="shared" si="3"/>
        <v>42.5</v>
      </c>
      <c r="O25" s="10">
        <v>9</v>
      </c>
    </row>
    <row r="26" spans="1:15" x14ac:dyDescent="0.25">
      <c r="A26" s="7"/>
    </row>
    <row r="27" spans="1:15" x14ac:dyDescent="0.25">
      <c r="A27" s="14" t="s">
        <v>5</v>
      </c>
      <c r="B27" s="6"/>
      <c r="C27" s="6"/>
      <c r="E27" s="24" t="s">
        <v>64</v>
      </c>
      <c r="F27" s="24"/>
      <c r="G27" s="24"/>
      <c r="H27" s="24"/>
      <c r="I27" s="24"/>
      <c r="J27" s="24"/>
      <c r="M27" s="2"/>
    </row>
    <row r="28" spans="1:15" x14ac:dyDescent="0.25">
      <c r="A28" s="6"/>
    </row>
    <row r="29" spans="1:15" x14ac:dyDescent="0.25">
      <c r="A29" s="14" t="s">
        <v>6</v>
      </c>
      <c r="B29" s="6"/>
      <c r="C29" s="6"/>
      <c r="E29" s="24" t="s">
        <v>65</v>
      </c>
      <c r="F29" s="24"/>
      <c r="G29" s="24"/>
      <c r="H29" s="24"/>
      <c r="I29" s="24"/>
      <c r="J29" s="24"/>
      <c r="M29" s="2"/>
    </row>
    <row r="30" spans="1:15" x14ac:dyDescent="0.25">
      <c r="A30" s="6"/>
      <c r="B30" s="4"/>
      <c r="C30" s="4"/>
    </row>
    <row r="31" spans="1:15" x14ac:dyDescent="0.25">
      <c r="A31" s="4"/>
    </row>
  </sheetData>
  <sortState ref="A17:O25">
    <sortCondition ref="O17"/>
  </sortState>
  <mergeCells count="20">
    <mergeCell ref="O15:O16"/>
    <mergeCell ref="E27:J27"/>
    <mergeCell ref="K15:M15"/>
    <mergeCell ref="E29:J29"/>
    <mergeCell ref="A15:A16"/>
    <mergeCell ref="B15:D15"/>
    <mergeCell ref="E15:G15"/>
    <mergeCell ref="H15:J15"/>
    <mergeCell ref="A1:O1"/>
    <mergeCell ref="A11:E11"/>
    <mergeCell ref="A13:C13"/>
    <mergeCell ref="A8:O8"/>
    <mergeCell ref="A9:O9"/>
    <mergeCell ref="A10:E10"/>
    <mergeCell ref="A12:C12"/>
    <mergeCell ref="A2:O2"/>
    <mergeCell ref="A4:O4"/>
    <mergeCell ref="A5:O5"/>
    <mergeCell ref="A6:O6"/>
    <mergeCell ref="N15:N16"/>
  </mergeCells>
  <pageMargins left="0.25" right="0.25" top="0.75" bottom="0.75" header="0.3" footer="0.3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showWhiteSpace="0" view="pageBreakPreview" topLeftCell="A7" zoomScaleSheetLayoutView="100" workbookViewId="0">
      <selection activeCell="I37" sqref="I37"/>
    </sheetView>
  </sheetViews>
  <sheetFormatPr defaultRowHeight="15.75" x14ac:dyDescent="0.25"/>
  <cols>
    <col min="1" max="1" width="40.25" customWidth="1"/>
    <col min="2" max="2" width="8" customWidth="1"/>
    <col min="3" max="3" width="6.125" customWidth="1"/>
    <col min="4" max="4" width="7.375" customWidth="1"/>
    <col min="5" max="5" width="8" customWidth="1"/>
    <col min="6" max="6" width="6.125" customWidth="1"/>
    <col min="7" max="7" width="7.75" customWidth="1"/>
    <col min="8" max="8" width="8.25" customWidth="1"/>
    <col min="9" max="9" width="6.125" customWidth="1"/>
    <col min="10" max="10" width="7.375" customWidth="1"/>
    <col min="11" max="11" width="8.25" customWidth="1"/>
    <col min="12" max="12" width="6.125" customWidth="1"/>
    <col min="13" max="13" width="7.75" customWidth="1"/>
    <col min="14" max="14" width="7.375" customWidth="1"/>
    <col min="15" max="15" width="8.125" customWidth="1"/>
  </cols>
  <sheetData>
    <row r="1" spans="1:15" x14ac:dyDescent="0.25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8.4499999999999993" customHeight="1" x14ac:dyDescent="0.25"/>
    <row r="4" spans="1:15" ht="18.75" x14ac:dyDescent="0.2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8.75" x14ac:dyDescent="0.3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5.4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9" customHeight="1" x14ac:dyDescent="0.25"/>
    <row r="8" spans="1:15" ht="9" customHeight="1" x14ac:dyDescent="0.25"/>
    <row r="9" spans="1:15" ht="18.75" x14ac:dyDescent="0.2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25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2.4500000000000002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.4500000000000002" customHeight="1" x14ac:dyDescent="0.25">
      <c r="A12" s="29"/>
      <c r="B12" s="29"/>
      <c r="C12" s="29"/>
      <c r="D12" s="29"/>
      <c r="E12" s="29"/>
    </row>
    <row r="13" spans="1:15" ht="12.75" customHeight="1" x14ac:dyDescent="0.25">
      <c r="A13" s="25" t="s">
        <v>33</v>
      </c>
      <c r="B13" s="25"/>
      <c r="C13" s="25"/>
      <c r="D13" s="25"/>
      <c r="E13" s="25"/>
    </row>
    <row r="14" spans="1:15" ht="7.15" customHeight="1" x14ac:dyDescent="0.25">
      <c r="A14" s="30"/>
      <c r="B14" s="30"/>
      <c r="C14" s="30"/>
    </row>
    <row r="15" spans="1:15" ht="11.25" customHeight="1" x14ac:dyDescent="0.25">
      <c r="A15" s="26" t="s">
        <v>34</v>
      </c>
      <c r="B15" s="26"/>
      <c r="C15" s="26"/>
    </row>
    <row r="16" spans="1:15" x14ac:dyDescent="0.25">
      <c r="E16" s="5"/>
      <c r="F16" s="5"/>
      <c r="G16" s="5"/>
      <c r="H16" s="5"/>
    </row>
    <row r="17" spans="1:15" ht="23.25" customHeight="1" x14ac:dyDescent="0.25">
      <c r="A17" s="16" t="s">
        <v>2</v>
      </c>
      <c r="B17" s="18" t="s">
        <v>7</v>
      </c>
      <c r="C17" s="19"/>
      <c r="D17" s="20"/>
      <c r="E17" s="21" t="s">
        <v>8</v>
      </c>
      <c r="F17" s="22"/>
      <c r="G17" s="23"/>
      <c r="H17" s="18" t="s">
        <v>9</v>
      </c>
      <c r="I17" s="19"/>
      <c r="J17" s="20"/>
      <c r="K17" s="18" t="s">
        <v>10</v>
      </c>
      <c r="L17" s="19"/>
      <c r="M17" s="20"/>
      <c r="N17" s="33" t="s">
        <v>3</v>
      </c>
      <c r="O17" s="33" t="s">
        <v>4</v>
      </c>
    </row>
    <row r="18" spans="1:15" ht="58.5" customHeight="1" x14ac:dyDescent="0.25">
      <c r="A18" s="17"/>
      <c r="B18" s="12" t="s">
        <v>11</v>
      </c>
      <c r="C18" s="12" t="s">
        <v>12</v>
      </c>
      <c r="D18" s="12" t="s">
        <v>13</v>
      </c>
      <c r="E18" s="12" t="s">
        <v>11</v>
      </c>
      <c r="F18" s="12" t="s">
        <v>12</v>
      </c>
      <c r="G18" s="12" t="s">
        <v>15</v>
      </c>
      <c r="H18" s="12" t="s">
        <v>11</v>
      </c>
      <c r="I18" s="12" t="s">
        <v>12</v>
      </c>
      <c r="J18" s="12" t="s">
        <v>16</v>
      </c>
      <c r="K18" s="12" t="s">
        <v>11</v>
      </c>
      <c r="L18" s="12" t="s">
        <v>12</v>
      </c>
      <c r="M18" s="12" t="s">
        <v>15</v>
      </c>
      <c r="N18" s="34"/>
      <c r="O18" s="34"/>
    </row>
    <row r="19" spans="1:15" ht="30.75" customHeight="1" x14ac:dyDescent="0.25">
      <c r="A19" s="8" t="s">
        <v>35</v>
      </c>
      <c r="B19" s="1">
        <v>1182</v>
      </c>
      <c r="C19" s="1">
        <v>2</v>
      </c>
      <c r="D19" s="11">
        <f t="shared" ref="D19" si="0">C19*2</f>
        <v>4</v>
      </c>
      <c r="E19" s="1">
        <v>14</v>
      </c>
      <c r="F19" s="1">
        <v>2</v>
      </c>
      <c r="G19" s="11">
        <f t="shared" ref="G19:G27" si="1">F19*1.5</f>
        <v>3</v>
      </c>
      <c r="H19" s="1">
        <v>172</v>
      </c>
      <c r="I19" s="1">
        <v>1</v>
      </c>
      <c r="J19" s="11">
        <v>1</v>
      </c>
      <c r="K19" s="1" t="s">
        <v>41</v>
      </c>
      <c r="L19" s="1">
        <v>4</v>
      </c>
      <c r="M19" s="11">
        <f t="shared" ref="M19" si="2">L19*1.5</f>
        <v>6</v>
      </c>
      <c r="N19" s="10">
        <f t="shared" ref="N19" si="3">SUM(D19+G19+J19+M19)</f>
        <v>14</v>
      </c>
      <c r="O19" s="10">
        <v>1</v>
      </c>
    </row>
    <row r="20" spans="1:15" ht="33" customHeight="1" x14ac:dyDescent="0.25">
      <c r="A20" s="8" t="s">
        <v>20</v>
      </c>
      <c r="B20" s="1">
        <v>1188</v>
      </c>
      <c r="C20" s="1">
        <v>1</v>
      </c>
      <c r="D20" s="11">
        <f>C20*2</f>
        <v>2</v>
      </c>
      <c r="E20" s="1">
        <v>10</v>
      </c>
      <c r="F20" s="1">
        <v>5</v>
      </c>
      <c r="G20" s="11">
        <f t="shared" si="1"/>
        <v>7.5</v>
      </c>
      <c r="H20" s="1">
        <v>132</v>
      </c>
      <c r="I20" s="1">
        <v>2</v>
      </c>
      <c r="J20" s="11">
        <v>2</v>
      </c>
      <c r="K20" s="1" t="s">
        <v>40</v>
      </c>
      <c r="L20" s="1">
        <v>3</v>
      </c>
      <c r="M20" s="11">
        <f>L20*1.5</f>
        <v>4.5</v>
      </c>
      <c r="N20" s="10">
        <f>SUM(D20+G20+J20+M20)</f>
        <v>16</v>
      </c>
      <c r="O20" s="10">
        <v>2</v>
      </c>
    </row>
    <row r="21" spans="1:15" ht="31.5" x14ac:dyDescent="0.25">
      <c r="A21" s="8" t="s">
        <v>23</v>
      </c>
      <c r="B21" s="1">
        <v>1063</v>
      </c>
      <c r="C21" s="1">
        <v>4</v>
      </c>
      <c r="D21" s="11">
        <f t="shared" ref="D21:D27" si="4">C21*2</f>
        <v>8</v>
      </c>
      <c r="E21" s="1">
        <v>11</v>
      </c>
      <c r="F21" s="1">
        <v>3</v>
      </c>
      <c r="G21" s="11">
        <f t="shared" si="1"/>
        <v>4.5</v>
      </c>
      <c r="H21" s="1">
        <v>102</v>
      </c>
      <c r="I21" s="1">
        <v>3</v>
      </c>
      <c r="J21" s="11">
        <v>3</v>
      </c>
      <c r="K21" s="1" t="s">
        <v>44</v>
      </c>
      <c r="L21" s="1">
        <v>2</v>
      </c>
      <c r="M21" s="11">
        <f t="shared" ref="M21:M27" si="5">L21*1.5</f>
        <v>3</v>
      </c>
      <c r="N21" s="10">
        <f t="shared" ref="N21:N28" si="6">SUM(D21+G21+J21+M21)</f>
        <v>18.5</v>
      </c>
      <c r="O21" s="10">
        <v>3</v>
      </c>
    </row>
    <row r="22" spans="1:15" ht="31.5" x14ac:dyDescent="0.25">
      <c r="A22" s="8" t="s">
        <v>25</v>
      </c>
      <c r="B22" s="1">
        <v>1157</v>
      </c>
      <c r="C22" s="1">
        <v>3</v>
      </c>
      <c r="D22" s="11">
        <f t="shared" si="4"/>
        <v>6</v>
      </c>
      <c r="E22" s="1">
        <v>9</v>
      </c>
      <c r="F22" s="1">
        <v>6</v>
      </c>
      <c r="G22" s="11">
        <f>F22*1.5</f>
        <v>9</v>
      </c>
      <c r="H22" s="1">
        <v>77</v>
      </c>
      <c r="I22" s="1">
        <v>6</v>
      </c>
      <c r="J22" s="11">
        <v>6</v>
      </c>
      <c r="K22" s="1" t="s">
        <v>46</v>
      </c>
      <c r="L22" s="1">
        <v>1</v>
      </c>
      <c r="M22" s="11">
        <f t="shared" si="5"/>
        <v>1.5</v>
      </c>
      <c r="N22" s="10">
        <f t="shared" si="6"/>
        <v>22.5</v>
      </c>
      <c r="O22" s="10">
        <v>4</v>
      </c>
    </row>
    <row r="23" spans="1:15" ht="31.5" x14ac:dyDescent="0.25">
      <c r="A23" s="8" t="s">
        <v>22</v>
      </c>
      <c r="B23" s="1">
        <v>1046</v>
      </c>
      <c r="C23" s="1">
        <v>5</v>
      </c>
      <c r="D23" s="11">
        <f t="shared" si="4"/>
        <v>10</v>
      </c>
      <c r="E23" s="1">
        <v>18</v>
      </c>
      <c r="F23" s="1">
        <v>1</v>
      </c>
      <c r="G23" s="11">
        <f t="shared" si="1"/>
        <v>1.5</v>
      </c>
      <c r="H23" s="1">
        <v>94</v>
      </c>
      <c r="I23" s="1">
        <v>4</v>
      </c>
      <c r="J23" s="11">
        <v>4</v>
      </c>
      <c r="K23" s="1" t="s">
        <v>43</v>
      </c>
      <c r="L23" s="1">
        <v>7</v>
      </c>
      <c r="M23" s="11">
        <f t="shared" si="5"/>
        <v>10.5</v>
      </c>
      <c r="N23" s="10">
        <f t="shared" si="6"/>
        <v>26</v>
      </c>
      <c r="O23" s="10">
        <v>5</v>
      </c>
    </row>
    <row r="24" spans="1:15" ht="31.5" x14ac:dyDescent="0.25">
      <c r="A24" s="8" t="s">
        <v>39</v>
      </c>
      <c r="B24" s="1">
        <v>775</v>
      </c>
      <c r="C24" s="1">
        <v>9</v>
      </c>
      <c r="D24" s="11">
        <f t="shared" si="4"/>
        <v>18</v>
      </c>
      <c r="E24" s="1">
        <v>10.5</v>
      </c>
      <c r="F24" s="9">
        <v>4</v>
      </c>
      <c r="G24" s="11">
        <f t="shared" si="1"/>
        <v>6</v>
      </c>
      <c r="H24" s="1">
        <v>86</v>
      </c>
      <c r="I24" s="1">
        <v>5</v>
      </c>
      <c r="J24" s="11">
        <v>5</v>
      </c>
      <c r="K24" s="1" t="s">
        <v>47</v>
      </c>
      <c r="L24" s="1">
        <v>8</v>
      </c>
      <c r="M24" s="11">
        <f t="shared" si="5"/>
        <v>12</v>
      </c>
      <c r="N24" s="10">
        <f t="shared" si="6"/>
        <v>41</v>
      </c>
      <c r="O24" s="10">
        <v>6</v>
      </c>
    </row>
    <row r="25" spans="1:15" ht="31.5" x14ac:dyDescent="0.25">
      <c r="A25" s="8" t="s">
        <v>24</v>
      </c>
      <c r="B25" s="1">
        <v>1022</v>
      </c>
      <c r="C25" s="1">
        <v>6</v>
      </c>
      <c r="D25" s="11">
        <f t="shared" si="4"/>
        <v>12</v>
      </c>
      <c r="E25" s="1">
        <v>2</v>
      </c>
      <c r="F25" s="1">
        <v>10</v>
      </c>
      <c r="G25" s="11">
        <f t="shared" si="1"/>
        <v>15</v>
      </c>
      <c r="H25" s="1">
        <v>65</v>
      </c>
      <c r="I25" s="1">
        <v>9</v>
      </c>
      <c r="J25" s="11">
        <v>9</v>
      </c>
      <c r="K25" s="1" t="s">
        <v>45</v>
      </c>
      <c r="L25" s="1">
        <v>6</v>
      </c>
      <c r="M25" s="11">
        <f t="shared" si="5"/>
        <v>9</v>
      </c>
      <c r="N25" s="10">
        <f t="shared" si="6"/>
        <v>45</v>
      </c>
      <c r="O25" s="10">
        <v>7</v>
      </c>
    </row>
    <row r="26" spans="1:15" ht="31.5" x14ac:dyDescent="0.25">
      <c r="A26" s="8" t="s">
        <v>26</v>
      </c>
      <c r="B26" s="1">
        <v>793</v>
      </c>
      <c r="C26" s="1">
        <v>8</v>
      </c>
      <c r="D26" s="11">
        <f t="shared" si="4"/>
        <v>16</v>
      </c>
      <c r="E26" s="1">
        <v>4</v>
      </c>
      <c r="F26" s="1">
        <v>9</v>
      </c>
      <c r="G26" s="11">
        <f t="shared" si="1"/>
        <v>13.5</v>
      </c>
      <c r="H26" s="1">
        <v>75</v>
      </c>
      <c r="I26" s="1">
        <v>7</v>
      </c>
      <c r="J26" s="11">
        <v>7</v>
      </c>
      <c r="K26" s="1" t="s">
        <v>48</v>
      </c>
      <c r="L26" s="1">
        <v>9</v>
      </c>
      <c r="M26" s="11">
        <f t="shared" si="5"/>
        <v>13.5</v>
      </c>
      <c r="N26" s="10">
        <f t="shared" si="6"/>
        <v>50</v>
      </c>
      <c r="O26" s="10">
        <v>8</v>
      </c>
    </row>
    <row r="27" spans="1:15" ht="31.5" x14ac:dyDescent="0.25">
      <c r="A27" s="8" t="s">
        <v>21</v>
      </c>
      <c r="B27" s="1">
        <v>765</v>
      </c>
      <c r="C27" s="1">
        <v>10</v>
      </c>
      <c r="D27" s="11">
        <f t="shared" si="4"/>
        <v>20</v>
      </c>
      <c r="E27" s="1">
        <v>9</v>
      </c>
      <c r="F27" s="1">
        <v>6</v>
      </c>
      <c r="G27" s="11">
        <f t="shared" si="1"/>
        <v>9</v>
      </c>
      <c r="H27" s="1">
        <v>69</v>
      </c>
      <c r="I27" s="1">
        <v>8</v>
      </c>
      <c r="J27" s="11">
        <v>8</v>
      </c>
      <c r="K27" s="1" t="s">
        <v>42</v>
      </c>
      <c r="L27" s="1">
        <v>10</v>
      </c>
      <c r="M27" s="11">
        <f t="shared" si="5"/>
        <v>15</v>
      </c>
      <c r="N27" s="10">
        <f t="shared" si="6"/>
        <v>52</v>
      </c>
      <c r="O27" s="10">
        <v>9</v>
      </c>
    </row>
    <row r="28" spans="1:15" ht="31.5" x14ac:dyDescent="0.25">
      <c r="A28" s="8" t="s">
        <v>27</v>
      </c>
      <c r="B28" s="1">
        <v>874</v>
      </c>
      <c r="C28" s="1"/>
      <c r="D28" s="1"/>
      <c r="E28" s="1">
        <v>5.5</v>
      </c>
      <c r="F28" s="1"/>
      <c r="G28" s="1"/>
      <c r="H28" s="36" t="s">
        <v>61</v>
      </c>
      <c r="I28" s="37"/>
      <c r="J28" s="1"/>
      <c r="K28" s="1" t="s">
        <v>49</v>
      </c>
      <c r="L28" s="1"/>
      <c r="M28" s="1"/>
      <c r="N28" s="10">
        <f t="shared" si="6"/>
        <v>0</v>
      </c>
      <c r="O28" s="10">
        <v>10</v>
      </c>
    </row>
    <row r="29" spans="1:15" ht="15" customHeight="1" x14ac:dyDescent="0.25"/>
    <row r="30" spans="1:15" x14ac:dyDescent="0.25">
      <c r="A30" s="38" t="s">
        <v>5</v>
      </c>
      <c r="B30" s="38"/>
      <c r="C30" s="38"/>
      <c r="E30" s="24" t="s">
        <v>64</v>
      </c>
      <c r="F30" s="24"/>
      <c r="G30" s="24"/>
      <c r="H30" s="24"/>
      <c r="I30" s="24"/>
      <c r="J30" s="24"/>
      <c r="M30" s="2"/>
    </row>
    <row r="32" spans="1:15" x14ac:dyDescent="0.25">
      <c r="A32" s="38" t="s">
        <v>63</v>
      </c>
      <c r="B32" s="38"/>
      <c r="C32" s="38"/>
      <c r="E32" s="24" t="s">
        <v>65</v>
      </c>
      <c r="F32" s="24"/>
      <c r="G32" s="24"/>
      <c r="H32" s="24"/>
      <c r="I32" s="24"/>
      <c r="J32" s="24"/>
      <c r="M32" s="2"/>
    </row>
    <row r="33" spans="1:3" x14ac:dyDescent="0.25">
      <c r="A33" s="13"/>
      <c r="B33" s="13"/>
      <c r="C33" s="13"/>
    </row>
  </sheetData>
  <mergeCells count="24">
    <mergeCell ref="O17:O18"/>
    <mergeCell ref="H28:I28"/>
    <mergeCell ref="A30:C30"/>
    <mergeCell ref="E30:J30"/>
    <mergeCell ref="A32:C32"/>
    <mergeCell ref="E32:J32"/>
    <mergeCell ref="A17:A18"/>
    <mergeCell ref="B17:D17"/>
    <mergeCell ref="E17:G17"/>
    <mergeCell ref="H17:J17"/>
    <mergeCell ref="K17:M17"/>
    <mergeCell ref="N17:N18"/>
    <mergeCell ref="A15:C15"/>
    <mergeCell ref="A1:O1"/>
    <mergeCell ref="A2:O2"/>
    <mergeCell ref="A4:O4"/>
    <mergeCell ref="A5:O5"/>
    <mergeCell ref="A6:O6"/>
    <mergeCell ref="A9:O9"/>
    <mergeCell ref="A10:O10"/>
    <mergeCell ref="A11:O11"/>
    <mergeCell ref="A12:E12"/>
    <mergeCell ref="A13:E13"/>
    <mergeCell ref="A14:C14"/>
  </mergeCells>
  <pageMargins left="1.2204724409448819" right="0" top="0.74803149606299213" bottom="0.74803149606299213" header="0.31496062992125984" footer="0.31496062992125984"/>
  <pageSetup paperSize="9" scale="74" orientation="landscape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город</vt:lpstr>
      <vt:lpstr>село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Виктор</cp:lastModifiedBy>
  <cp:lastPrinted>2023-06-13T08:01:35Z</cp:lastPrinted>
  <dcterms:created xsi:type="dcterms:W3CDTF">2023-01-27T10:17:34Z</dcterms:created>
  <dcterms:modified xsi:type="dcterms:W3CDTF">2023-06-13T08:03:28Z</dcterms:modified>
</cp:coreProperties>
</file>