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15570" windowHeight="7530" tabRatio="914" activeTab="9"/>
  </bookViews>
  <sheets>
    <sheet name="63м" sheetId="1" r:id="rId1"/>
    <sheet name="68м" sheetId="2" r:id="rId2"/>
    <sheet name="73м" sheetId="3" r:id="rId3"/>
    <sheet name="85м" sheetId="5" r:id="rId4"/>
    <sheet name="85+м" sheetId="7" r:id="rId5"/>
    <sheet name="63ж" sheetId="9" r:id="rId6"/>
    <sheet name="+63ж" sheetId="11" r:id="rId7"/>
    <sheet name="ком " sheetId="24" r:id="rId8"/>
    <sheet name="эст м" sheetId="43" r:id="rId9"/>
    <sheet name="эст ж" sheetId="44" r:id="rId10"/>
  </sheets>
  <definedNames>
    <definedName name="_GoBack" localSheetId="1">'68м'!$F$11</definedName>
    <definedName name="_xlnm._FilterDatabase" localSheetId="2" hidden="1">'73м'!$A$10:$Q$16</definedName>
  </definedNames>
  <calcPr calcId="145621"/>
</workbook>
</file>

<file path=xl/calcChain.xml><?xml version="1.0" encoding="utf-8"?>
<calcChain xmlns="http://schemas.openxmlformats.org/spreadsheetml/2006/main">
  <c r="J18" i="44" l="1"/>
  <c r="J19" i="44"/>
  <c r="J17" i="44"/>
  <c r="J16" i="44"/>
  <c r="J13" i="44"/>
  <c r="J14" i="44"/>
  <c r="J12" i="44"/>
  <c r="J11" i="44"/>
  <c r="J22" i="44"/>
  <c r="J21" i="44"/>
  <c r="J24" i="43"/>
  <c r="J23" i="43"/>
  <c r="J22" i="43"/>
  <c r="J21" i="43"/>
  <c r="J34" i="43"/>
  <c r="J33" i="43"/>
  <c r="J32" i="43"/>
  <c r="J31" i="43"/>
  <c r="J14" i="43"/>
  <c r="J13" i="43"/>
  <c r="J12" i="43"/>
  <c r="J11" i="43"/>
  <c r="J39" i="43"/>
  <c r="J38" i="43"/>
  <c r="J37" i="43"/>
  <c r="J36" i="43"/>
  <c r="J29" i="43"/>
  <c r="J28" i="43"/>
  <c r="J27" i="43"/>
  <c r="J26" i="43"/>
  <c r="J18" i="43"/>
  <c r="J19" i="43"/>
  <c r="J17" i="43"/>
  <c r="J16" i="43"/>
  <c r="N17" i="7"/>
  <c r="L12" i="9" l="1"/>
  <c r="N12" i="2"/>
  <c r="N17" i="5"/>
  <c r="N10" i="1"/>
  <c r="N11" i="1"/>
  <c r="N20" i="7"/>
  <c r="L16" i="9"/>
  <c r="N11" i="2"/>
  <c r="N14" i="1"/>
  <c r="N16" i="1"/>
  <c r="N12" i="1"/>
  <c r="L10" i="11"/>
  <c r="L11" i="9"/>
  <c r="N13" i="5"/>
  <c r="N13" i="1"/>
  <c r="N15" i="1"/>
  <c r="N14" i="2"/>
  <c r="N13" i="2"/>
  <c r="N10" i="2"/>
  <c r="N10" i="3"/>
  <c r="N13" i="3"/>
  <c r="N15" i="3"/>
  <c r="N12" i="3"/>
  <c r="N14" i="3"/>
  <c r="N16" i="3"/>
  <c r="N11" i="3"/>
  <c r="N18" i="5"/>
  <c r="N12" i="5"/>
  <c r="N20" i="5"/>
  <c r="N10" i="5"/>
  <c r="N15" i="5"/>
  <c r="N19" i="5"/>
  <c r="N16" i="5"/>
  <c r="N14" i="5"/>
  <c r="N11" i="5"/>
  <c r="N12" i="7"/>
  <c r="N18" i="7"/>
  <c r="N14" i="7"/>
  <c r="N21" i="7"/>
  <c r="N15" i="7"/>
  <c r="N11" i="7"/>
  <c r="N10" i="7"/>
  <c r="N19" i="7"/>
  <c r="N16" i="7"/>
  <c r="N13" i="7"/>
  <c r="L10" i="9"/>
  <c r="L13" i="9"/>
  <c r="L15" i="9"/>
  <c r="L14" i="9"/>
  <c r="L13" i="11"/>
  <c r="L12" i="11"/>
  <c r="L11" i="11"/>
</calcChain>
</file>

<file path=xl/sharedStrings.xml><?xml version="1.0" encoding="utf-8"?>
<sst xmlns="http://schemas.openxmlformats.org/spreadsheetml/2006/main" count="874" uniqueCount="221">
  <si>
    <t>63+</t>
  </si>
  <si>
    <t xml:space="preserve">                                                                Общественная организация "Федерация гиревого спорта Алтайского края"</t>
  </si>
  <si>
    <t>вес участника</t>
  </si>
  <si>
    <t>звание разряд</t>
  </si>
  <si>
    <t xml:space="preserve">     Протокол</t>
  </si>
  <si>
    <t>выполнен разряд</t>
  </si>
  <si>
    <t>Алтайский край</t>
  </si>
  <si>
    <t>год рождения</t>
  </si>
  <si>
    <t>вес участницы</t>
  </si>
  <si>
    <t>10 минут</t>
  </si>
  <si>
    <t>вес гири</t>
  </si>
  <si>
    <t>коэффициент</t>
  </si>
  <si>
    <t>результат</t>
  </si>
  <si>
    <t xml:space="preserve">В е с   г и р ь - </t>
  </si>
  <si>
    <t>Судья на помосте:</t>
  </si>
  <si>
    <t>фамилия и инициалы тренера</t>
  </si>
  <si>
    <t>Гл. секретарь соревнований:</t>
  </si>
  <si>
    <t>весовая категория:  73 кг</t>
  </si>
  <si>
    <t>весовая категория:  85 кг</t>
  </si>
  <si>
    <t>весовая категория:  63 кг</t>
  </si>
  <si>
    <t>весовая категория:  68 кг</t>
  </si>
  <si>
    <t>мужчины</t>
  </si>
  <si>
    <t>женщины</t>
  </si>
  <si>
    <t>команда</t>
  </si>
  <si>
    <t>место</t>
  </si>
  <si>
    <t>месяц</t>
  </si>
  <si>
    <t>толчок</t>
  </si>
  <si>
    <t xml:space="preserve">число  </t>
  </si>
  <si>
    <t>итог</t>
  </si>
  <si>
    <t xml:space="preserve">год </t>
  </si>
  <si>
    <t>резул</t>
  </si>
  <si>
    <t>Фамилия и имя участника</t>
  </si>
  <si>
    <t>Гл. судья соревнований:</t>
  </si>
  <si>
    <t>85 +</t>
  </si>
  <si>
    <t>КМС</t>
  </si>
  <si>
    <r>
      <t>Регламент времени -</t>
    </r>
    <r>
      <rPr>
        <sz val="11"/>
        <rFont val="Times New Roman"/>
        <family val="1"/>
        <charset val="204"/>
      </rPr>
      <t xml:space="preserve"> </t>
    </r>
  </si>
  <si>
    <r>
      <t xml:space="preserve">      </t>
    </r>
    <r>
      <rPr>
        <sz val="10"/>
        <rFont val="Times New Roman"/>
        <family val="1"/>
        <charset val="204"/>
      </rPr>
      <t>16 - 20 -24 - 28 - 32 кг</t>
    </r>
  </si>
  <si>
    <r>
      <t xml:space="preserve">      </t>
    </r>
    <r>
      <rPr>
        <sz val="10"/>
        <rFont val="Times New Roman"/>
        <family val="1"/>
        <charset val="204"/>
      </rPr>
      <t>12 - 14 -16 - 20 - 24 кг</t>
    </r>
  </si>
  <si>
    <t>Савин М.А. 1 категория</t>
  </si>
  <si>
    <t>Лесных П.А. ВК</t>
  </si>
  <si>
    <t>Соломатова В.С. 2 категория</t>
  </si>
  <si>
    <t>Дергунов В.Г. ВК</t>
  </si>
  <si>
    <t>Соломатова В.С. 2 катег</t>
  </si>
  <si>
    <t xml:space="preserve">            1 - 2 - 3 - 5 - 8 (коэфф)</t>
  </si>
  <si>
    <t>МС</t>
  </si>
  <si>
    <t>Кольмаер Александр</t>
  </si>
  <si>
    <t>Попов А.А.</t>
  </si>
  <si>
    <t>Пожидаева Алина</t>
  </si>
  <si>
    <t>Марков Сергей</t>
  </si>
  <si>
    <t>Толстошеев Артём</t>
  </si>
  <si>
    <t>самостоятельно</t>
  </si>
  <si>
    <t>МБУ "Ц.Р.Ф.К.и С" г. Алейска</t>
  </si>
  <si>
    <t>б/р </t>
  </si>
  <si>
    <t>Карпов Дмитрий</t>
  </si>
  <si>
    <t>Дергунов В.Г.</t>
  </si>
  <si>
    <t>Белан Виолетта</t>
  </si>
  <si>
    <t>Соломатова Виктория</t>
  </si>
  <si>
    <t>Савина Полина</t>
  </si>
  <si>
    <t>Барсукова Владлена</t>
  </si>
  <si>
    <t>Шмырина Мария</t>
  </si>
  <si>
    <t>Щекотов И.Г.</t>
  </si>
  <si>
    <t>МСМК</t>
  </si>
  <si>
    <t>Тумайкин Иван</t>
  </si>
  <si>
    <t>Винтерголлер Максим</t>
  </si>
  <si>
    <t>Тимофеев Вадим</t>
  </si>
  <si>
    <t>Ломейко Станислав</t>
  </si>
  <si>
    <t>Солдатов Станислав</t>
  </si>
  <si>
    <t>3</t>
  </si>
  <si>
    <t>1</t>
  </si>
  <si>
    <t>4</t>
  </si>
  <si>
    <t>2</t>
  </si>
  <si>
    <t>Колпаков Сергей</t>
  </si>
  <si>
    <t>января</t>
  </si>
  <si>
    <t>мкр. Затон, ул. Водников, 1 е</t>
  </si>
  <si>
    <t>г. Барнаул, СК «Первый»</t>
  </si>
  <si>
    <t>Турнир  по гиревому спорту памяти Героя Советского Союза Константина Павлюкова</t>
  </si>
  <si>
    <t xml:space="preserve">                                                                                                Администрация Центрального района г. Барнаула</t>
  </si>
  <si>
    <t>Длинный цикл</t>
  </si>
  <si>
    <t xml:space="preserve">командные очки </t>
  </si>
  <si>
    <t>выполненный разряд</t>
  </si>
  <si>
    <t xml:space="preserve">     1 -  2 - 4 -  6 -  8 (коэфф)</t>
  </si>
  <si>
    <t>весовая категория:  85 + кг</t>
  </si>
  <si>
    <t>январь</t>
  </si>
  <si>
    <t>командные очки</t>
  </si>
  <si>
    <t>длинный цикл</t>
  </si>
  <si>
    <t>зачет по 7 (5+2) лучшим результатам</t>
  </si>
  <si>
    <t>эстафета</t>
  </si>
  <si>
    <t>результат на этапе</t>
  </si>
  <si>
    <t>Итого</t>
  </si>
  <si>
    <t>МС </t>
  </si>
  <si>
    <t>СК «СОЮЗ»</t>
  </si>
  <si>
    <t>КМС </t>
  </si>
  <si>
    <t>Соловьёв Сергей</t>
  </si>
  <si>
    <t>1973 </t>
  </si>
  <si>
    <t> КМС </t>
  </si>
  <si>
    <t>2002 </t>
  </si>
  <si>
    <t> I</t>
  </si>
  <si>
    <t>Пожидаев В.В.</t>
  </si>
  <si>
    <t>Гатин Руслан</t>
  </si>
  <si>
    <t>Новокузнецк</t>
  </si>
  <si>
    <t>Кулишевский Александр</t>
  </si>
  <si>
    <t>Тюленев Дмитрий</t>
  </si>
  <si>
    <t>Филиал СГУПС </t>
  </si>
  <si>
    <t>Потылицын Иван</t>
  </si>
  <si>
    <t>Карачев Иван</t>
  </si>
  <si>
    <t>Юнусов Кирилл</t>
  </si>
  <si>
    <t>Полибин Михаил</t>
  </si>
  <si>
    <t>Никитин Даниил</t>
  </si>
  <si>
    <t>Колмаков Егор</t>
  </si>
  <si>
    <t>Узлова Кристина</t>
  </si>
  <si>
    <t>Савин Михаил</t>
  </si>
  <si>
    <t>СК «АГАУ»</t>
  </si>
  <si>
    <t>Савин М.А.</t>
  </si>
  <si>
    <t>Порошин Максим</t>
  </si>
  <si>
    <t>Пьянзин Вячеслав</t>
  </si>
  <si>
    <t>Дергунов В.Г., Пожидаев В.В.</t>
  </si>
  <si>
    <t>СК «АГАУ», ДЮСШ Первомайского района</t>
  </si>
  <si>
    <t>СК «СОЮЗ», ДЮСШ Первомайского района</t>
  </si>
  <si>
    <t>Микщин Сергей</t>
  </si>
  <si>
    <t>Дергунов В.Г., Сизинцев А.Н.</t>
  </si>
  <si>
    <t>СК «АГАУ», Алтайский район</t>
  </si>
  <si>
    <t>СК «АГАУ», Новичихинский район</t>
  </si>
  <si>
    <t>Белова Н.Ю.</t>
  </si>
  <si>
    <t>Сидорин Илья</t>
  </si>
  <si>
    <t>Ковалёв Константин</t>
  </si>
  <si>
    <t>Рябченко А.В.</t>
  </si>
  <si>
    <t>Тюленев Д.Т.</t>
  </si>
  <si>
    <t>Горлов Олег</t>
  </si>
  <si>
    <t>Шварцкопф Вадим</t>
  </si>
  <si>
    <t>б/р</t>
  </si>
  <si>
    <t>Винтерголлер М.Е.</t>
  </si>
  <si>
    <t>Сурский Роман</t>
  </si>
  <si>
    <t>в/ч 77640</t>
  </si>
  <si>
    <t>Соловьев С.С.</t>
  </si>
  <si>
    <t>СК «СОЮЗ», в/ч 77640</t>
  </si>
  <si>
    <t>Фомин Владимир</t>
  </si>
  <si>
    <t>Фефелов Сергей</t>
  </si>
  <si>
    <t>Нечаев Артём</t>
  </si>
  <si>
    <t>Данилов Андрей</t>
  </si>
  <si>
    <t>Уваров Вячеслав</t>
  </si>
  <si>
    <t>Ракитина Екатерина</t>
  </si>
  <si>
    <t>СК «АГАУ», в/ч 77640</t>
  </si>
  <si>
    <t xml:space="preserve">      1 -  2 - 4 -  6 -  8 (коэфф)</t>
  </si>
  <si>
    <t>Бархатов Тимур</t>
  </si>
  <si>
    <t>ДЮСШ Первомайского района</t>
  </si>
  <si>
    <t>Берген Алёна</t>
  </si>
  <si>
    <t>Лапшина Наталья</t>
  </si>
  <si>
    <t>Чернов Дмитрий</t>
  </si>
  <si>
    <t>Дворников Николай</t>
  </si>
  <si>
    <t>Изотов Денис</t>
  </si>
  <si>
    <t>Качур Иван</t>
  </si>
  <si>
    <t>Проценко Антон</t>
  </si>
  <si>
    <t>Масленников Максим</t>
  </si>
  <si>
    <t>СК "СОЮЗ"</t>
  </si>
  <si>
    <t>СК "АГАУ"</t>
  </si>
  <si>
    <t>Новичихинский район</t>
  </si>
  <si>
    <t>Алтайский район</t>
  </si>
  <si>
    <t>Грязнов Роман</t>
  </si>
  <si>
    <t>Семыкина Анастасия</t>
  </si>
  <si>
    <t>1юн</t>
  </si>
  <si>
    <t>5</t>
  </si>
  <si>
    <t>3ю+</t>
  </si>
  <si>
    <t>2ю</t>
  </si>
  <si>
    <t>6</t>
  </si>
  <si>
    <t>7</t>
  </si>
  <si>
    <t>8</t>
  </si>
  <si>
    <t>9</t>
  </si>
  <si>
    <t>10</t>
  </si>
  <si>
    <t>11</t>
  </si>
  <si>
    <t>12</t>
  </si>
  <si>
    <t>Микшин Сергей</t>
  </si>
  <si>
    <t>Кечайкин Александр</t>
  </si>
  <si>
    <t>СОЮЗ-2</t>
  </si>
  <si>
    <t>СОЮЗ-1</t>
  </si>
  <si>
    <t>ПожидаеваАлина</t>
  </si>
  <si>
    <t>Шмыринв Мария</t>
  </si>
  <si>
    <t>Ковалев Константин</t>
  </si>
  <si>
    <t>Пиянзин Вячеслав</t>
  </si>
  <si>
    <t>Ерохин Евгений</t>
  </si>
  <si>
    <t>1ю+</t>
  </si>
  <si>
    <t>2ю+</t>
  </si>
  <si>
    <t>2+</t>
  </si>
  <si>
    <t>47</t>
  </si>
  <si>
    <t>92</t>
  </si>
  <si>
    <t>134</t>
  </si>
  <si>
    <t>166</t>
  </si>
  <si>
    <t>42</t>
  </si>
  <si>
    <t>71</t>
  </si>
  <si>
    <t>100</t>
  </si>
  <si>
    <t>138</t>
  </si>
  <si>
    <t>35</t>
  </si>
  <si>
    <t>57</t>
  </si>
  <si>
    <t>78</t>
  </si>
  <si>
    <t>106</t>
  </si>
  <si>
    <t>39</t>
  </si>
  <si>
    <t>80</t>
  </si>
  <si>
    <t>122</t>
  </si>
  <si>
    <t>167</t>
  </si>
  <si>
    <t>29</t>
  </si>
  <si>
    <t>51</t>
  </si>
  <si>
    <t>74</t>
  </si>
  <si>
    <t>107</t>
  </si>
  <si>
    <t>34</t>
  </si>
  <si>
    <t>68</t>
  </si>
  <si>
    <t>103</t>
  </si>
  <si>
    <t>142</t>
  </si>
  <si>
    <t>г. Новокузнецк</t>
  </si>
  <si>
    <t>1 место</t>
  </si>
  <si>
    <t>2 место</t>
  </si>
  <si>
    <t>3 место</t>
  </si>
  <si>
    <t>4 место</t>
  </si>
  <si>
    <t>5 место</t>
  </si>
  <si>
    <t>6 место</t>
  </si>
  <si>
    <t>20</t>
  </si>
  <si>
    <t>31</t>
  </si>
  <si>
    <t>53</t>
  </si>
  <si>
    <t>77</t>
  </si>
  <si>
    <t>101</t>
  </si>
  <si>
    <t>26</t>
  </si>
  <si>
    <t>52</t>
  </si>
  <si>
    <t>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</si>
</sst>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rgb="FF000000"/>
      <name val="Calibri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5"/>
      <name val="Calibri"/>
      <family val="2"/>
      <charset val="204"/>
    </font>
    <font>
      <sz val="8"/>
      <name val="Times New Roman"/>
      <family val="1"/>
      <charset val="204"/>
    </font>
    <font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mbria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Cambria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</patternFill>
    </fill>
    <fill>
      <patternFill patternType="solid">
        <fgColor rgb="FFFFC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6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vertical="center" textRotation="90"/>
    </xf>
    <xf numFmtId="0" fontId="12" fillId="0" borderId="9" xfId="0" applyFont="1" applyBorder="1" applyAlignment="1">
      <alignment vertical="center" textRotation="90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/>
    <xf numFmtId="0" fontId="6" fillId="5" borderId="8" xfId="0" applyFont="1" applyFill="1" applyBorder="1" applyAlignment="1">
      <alignment horizontal="center" vertical="center"/>
    </xf>
    <xf numFmtId="1" fontId="6" fillId="5" borderId="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2" fontId="18" fillId="0" borderId="8" xfId="0" applyNumberFormat="1" applyFont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" fontId="4" fillId="5" borderId="8" xfId="0" applyNumberFormat="1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1" fontId="20" fillId="6" borderId="8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1" fontId="18" fillId="5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164" fontId="20" fillId="6" borderId="8" xfId="0" applyNumberFormat="1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0" fontId="20" fillId="6" borderId="12" xfId="0" applyFont="1" applyFill="1" applyBorder="1" applyAlignment="1">
      <alignment horizontal="left" vertical="center"/>
    </xf>
    <xf numFmtId="0" fontId="18" fillId="5" borderId="12" xfId="0" applyFont="1" applyFill="1" applyBorder="1" applyAlignment="1">
      <alignment horizontal="left" vertical="center"/>
    </xf>
    <xf numFmtId="0" fontId="18" fillId="5" borderId="8" xfId="0" applyFont="1" applyFill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90"/>
    </xf>
    <xf numFmtId="0" fontId="8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23" fillId="7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23" fillId="7" borderId="9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vertical="center"/>
    </xf>
    <xf numFmtId="0" fontId="24" fillId="7" borderId="8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1" fontId="5" fillId="5" borderId="9" xfId="0" applyNumberFormat="1" applyFont="1" applyFill="1" applyBorder="1" applyAlignment="1">
      <alignment horizontal="center" vertical="center" wrapText="1"/>
    </xf>
    <xf numFmtId="2" fontId="5" fillId="5" borderId="9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vertical="center"/>
    </xf>
    <xf numFmtId="0" fontId="24" fillId="7" borderId="9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/>
    </xf>
    <xf numFmtId="0" fontId="25" fillId="6" borderId="24" xfId="0" applyFont="1" applyFill="1" applyBorder="1" applyAlignment="1">
      <alignment vertical="center"/>
    </xf>
    <xf numFmtId="0" fontId="25" fillId="6" borderId="25" xfId="0" applyFont="1" applyFill="1" applyBorder="1" applyAlignment="1">
      <alignment vertical="center"/>
    </xf>
    <xf numFmtId="0" fontId="25" fillId="6" borderId="26" xfId="0" applyFont="1" applyFill="1" applyBorder="1" applyAlignment="1">
      <alignment vertical="center"/>
    </xf>
    <xf numFmtId="1" fontId="5" fillId="6" borderId="11" xfId="0" applyNumberFormat="1" applyFont="1" applyFill="1" applyBorder="1" applyAlignment="1">
      <alignment horizontal="center" vertical="center" wrapText="1"/>
    </xf>
    <xf numFmtId="2" fontId="5" fillId="6" borderId="11" xfId="0" applyNumberFormat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164" fontId="5" fillId="5" borderId="8" xfId="0" applyNumberFormat="1" applyFont="1" applyFill="1" applyBorder="1" applyAlignment="1">
      <alignment horizontal="center" vertical="center"/>
    </xf>
    <xf numFmtId="0" fontId="24" fillId="0" borderId="9" xfId="0" applyFont="1" applyBorder="1" applyAlignment="1">
      <alignment horizontal="left" vertical="top"/>
    </xf>
    <xf numFmtId="0" fontId="24" fillId="0" borderId="9" xfId="0" applyFont="1" applyBorder="1" applyAlignment="1">
      <alignment horizontal="center" vertical="top" wrapText="1"/>
    </xf>
    <xf numFmtId="1" fontId="6" fillId="5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24" fillId="7" borderId="15" xfId="0" applyFont="1" applyFill="1" applyBorder="1" applyAlignment="1">
      <alignment horizontal="center" vertical="center" wrapText="1"/>
    </xf>
    <xf numFmtId="1" fontId="25" fillId="6" borderId="11" xfId="0" applyNumberFormat="1" applyFont="1" applyFill="1" applyBorder="1" applyAlignment="1">
      <alignment horizontal="center" vertical="center"/>
    </xf>
    <xf numFmtId="49" fontId="25" fillId="6" borderId="8" xfId="0" applyNumberFormat="1" applyFont="1" applyFill="1" applyBorder="1" applyAlignment="1">
      <alignment horizontal="center" vertical="center"/>
    </xf>
    <xf numFmtId="1" fontId="25" fillId="6" borderId="8" xfId="0" applyNumberFormat="1" applyFont="1" applyFill="1" applyBorder="1" applyAlignment="1">
      <alignment horizontal="center" vertical="center"/>
    </xf>
    <xf numFmtId="0" fontId="24" fillId="0" borderId="9" xfId="0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 wrapText="1"/>
    </xf>
    <xf numFmtId="1" fontId="5" fillId="5" borderId="8" xfId="0" applyNumberFormat="1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25" fillId="6" borderId="9" xfId="0" applyFont="1" applyFill="1" applyBorder="1" applyAlignment="1">
      <alignment horizontal="center" vertical="center"/>
    </xf>
    <xf numFmtId="49" fontId="25" fillId="6" borderId="9" xfId="0" applyNumberFormat="1" applyFont="1" applyFill="1" applyBorder="1" applyAlignment="1">
      <alignment horizontal="center" vertical="center"/>
    </xf>
    <xf numFmtId="1" fontId="25" fillId="6" borderId="9" xfId="0" applyNumberFormat="1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left" vertical="center"/>
    </xf>
    <xf numFmtId="0" fontId="24" fillId="7" borderId="15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5" fillId="6" borderId="15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1" fontId="24" fillId="7" borderId="9" xfId="0" applyNumberFormat="1" applyFont="1" applyFill="1" applyBorder="1" applyAlignment="1">
      <alignment horizontal="center" vertical="center"/>
    </xf>
    <xf numFmtId="1" fontId="24" fillId="7" borderId="8" xfId="0" applyNumberFormat="1" applyFont="1" applyFill="1" applyBorder="1" applyAlignment="1">
      <alignment horizontal="center" vertical="center"/>
    </xf>
    <xf numFmtId="1" fontId="24" fillId="7" borderId="15" xfId="0" applyNumberFormat="1" applyFont="1" applyFill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23" fillId="7" borderId="9" xfId="0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24" fillId="7" borderId="11" xfId="0" applyFont="1" applyFill="1" applyBorder="1" applyAlignment="1">
      <alignment vertical="center"/>
    </xf>
    <xf numFmtId="49" fontId="6" fillId="0" borderId="8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/>
    </xf>
    <xf numFmtId="0" fontId="24" fillId="0" borderId="15" xfId="0" applyFont="1" applyBorder="1" applyAlignment="1">
      <alignment horizontal="center" vertical="center" wrapText="1"/>
    </xf>
    <xf numFmtId="49" fontId="25" fillId="6" borderId="15" xfId="0" applyNumberFormat="1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24" fillId="7" borderId="8" xfId="0" applyNumberFormat="1" applyFont="1" applyFill="1" applyBorder="1" applyAlignment="1">
      <alignment horizontal="center" vertical="center" wrapText="1"/>
    </xf>
    <xf numFmtId="2" fontId="24" fillId="7" borderId="9" xfId="0" applyNumberFormat="1" applyFont="1" applyFill="1" applyBorder="1" applyAlignment="1">
      <alignment horizontal="center" vertical="center" wrapText="1"/>
    </xf>
    <xf numFmtId="2" fontId="6" fillId="7" borderId="9" xfId="0" applyNumberFormat="1" applyFont="1" applyFill="1" applyBorder="1" applyAlignment="1">
      <alignment horizontal="center" vertical="center" wrapText="1"/>
    </xf>
    <xf numFmtId="2" fontId="6" fillId="7" borderId="8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24" fillId="0" borderId="8" xfId="0" applyNumberFormat="1" applyFont="1" applyBorder="1" applyAlignment="1">
      <alignment horizontal="center" vertical="center" wrapText="1"/>
    </xf>
    <xf numFmtId="2" fontId="24" fillId="7" borderId="15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7" borderId="9" xfId="0" applyNumberFormat="1" applyFont="1" applyFill="1" applyBorder="1" applyAlignment="1">
      <alignment horizontal="center" vertical="center" wrapText="1"/>
    </xf>
    <xf numFmtId="2" fontId="24" fillId="7" borderId="11" xfId="0" applyNumberFormat="1" applyFont="1" applyFill="1" applyBorder="1" applyAlignment="1">
      <alignment horizontal="center" vertical="center" wrapText="1"/>
    </xf>
    <xf numFmtId="1" fontId="5" fillId="5" borderId="9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24" fillId="7" borderId="12" xfId="0" applyFont="1" applyFill="1" applyBorder="1" applyAlignment="1">
      <alignment horizontal="left" vertical="center"/>
    </xf>
    <xf numFmtId="0" fontId="23" fillId="7" borderId="8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24" fillId="7" borderId="14" xfId="0" applyFont="1" applyFill="1" applyBorder="1" applyAlignment="1">
      <alignment horizontal="center" wrapText="1"/>
    </xf>
    <xf numFmtId="0" fontId="23" fillId="7" borderId="8" xfId="0" applyFont="1" applyFill="1" applyBorder="1" applyAlignment="1">
      <alignment horizontal="center" vertical="center" wrapText="1"/>
    </xf>
    <xf numFmtId="2" fontId="23" fillId="7" borderId="8" xfId="0" applyNumberFormat="1" applyFont="1" applyFill="1" applyBorder="1" applyAlignment="1">
      <alignment horizontal="center" vertical="center" wrapText="1"/>
    </xf>
    <xf numFmtId="1" fontId="24" fillId="7" borderId="9" xfId="0" applyNumberFormat="1" applyFont="1" applyFill="1" applyBorder="1" applyAlignment="1">
      <alignment horizontal="center" vertical="center" wrapText="1"/>
    </xf>
    <xf numFmtId="1" fontId="23" fillId="7" borderId="8" xfId="0" applyNumberFormat="1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1" fontId="5" fillId="5" borderId="8" xfId="0" applyNumberFormat="1" applyFont="1" applyFill="1" applyBorder="1" applyAlignment="1">
      <alignment horizontal="center" vertical="center" wrapText="1"/>
    </xf>
    <xf numFmtId="0" fontId="24" fillId="7" borderId="15" xfId="0" applyFont="1" applyFill="1" applyBorder="1" applyAlignment="1">
      <alignment horizontal="center" wrapText="1"/>
    </xf>
    <xf numFmtId="2" fontId="5" fillId="5" borderId="8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horizontal="center"/>
    </xf>
    <xf numFmtId="1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5" fillId="6" borderId="8" xfId="0" applyFont="1" applyFill="1" applyBorder="1" applyAlignment="1">
      <alignment vertical="center"/>
    </xf>
    <xf numFmtId="0" fontId="24" fillId="7" borderId="36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1" fontId="5" fillId="6" borderId="8" xfId="0" applyNumberFormat="1" applyFont="1" applyFill="1" applyBorder="1" applyAlignment="1">
      <alignment horizontal="center" vertical="center" wrapText="1"/>
    </xf>
    <xf numFmtId="2" fontId="5" fillId="6" borderId="8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vertical="center"/>
    </xf>
    <xf numFmtId="2" fontId="24" fillId="0" borderId="15" xfId="0" applyNumberFormat="1" applyFont="1" applyBorder="1" applyAlignment="1">
      <alignment horizontal="center" vertical="center" wrapText="1"/>
    </xf>
    <xf numFmtId="0" fontId="24" fillId="7" borderId="24" xfId="0" applyFont="1" applyFill="1" applyBorder="1" applyAlignment="1">
      <alignment horizontal="left" vertical="center"/>
    </xf>
    <xf numFmtId="0" fontId="5" fillId="0" borderId="25" xfId="0" applyFont="1" applyBorder="1" applyAlignment="1">
      <alignment vertical="center"/>
    </xf>
    <xf numFmtId="0" fontId="24" fillId="7" borderId="26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7" borderId="8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left" vertical="center" wrapText="1"/>
    </xf>
    <xf numFmtId="49" fontId="5" fillId="6" borderId="8" xfId="0" applyNumberFormat="1" applyFont="1" applyFill="1" applyBorder="1" applyAlignment="1">
      <alignment horizontal="left" vertical="center" wrapText="1"/>
    </xf>
    <xf numFmtId="0" fontId="5" fillId="7" borderId="11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26" fillId="7" borderId="8" xfId="0" applyFont="1" applyFill="1" applyBorder="1" applyAlignment="1">
      <alignment horizontal="left" vertical="center" wrapText="1"/>
    </xf>
    <xf numFmtId="49" fontId="5" fillId="5" borderId="9" xfId="0" applyNumberFormat="1" applyFont="1" applyFill="1" applyBorder="1" applyAlignment="1">
      <alignment horizontal="left" vertical="center"/>
    </xf>
    <xf numFmtId="0" fontId="5" fillId="7" borderId="9" xfId="0" applyFont="1" applyFill="1" applyBorder="1" applyAlignment="1">
      <alignment vertical="center" wrapText="1"/>
    </xf>
    <xf numFmtId="49" fontId="5" fillId="5" borderId="8" xfId="0" applyNumberFormat="1" applyFont="1" applyFill="1" applyBorder="1" applyAlignment="1">
      <alignment horizontal="left" vertical="center"/>
    </xf>
    <xf numFmtId="0" fontId="5" fillId="7" borderId="15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4" fillId="7" borderId="13" xfId="0" applyFont="1" applyFill="1" applyBorder="1" applyAlignment="1">
      <alignment vertical="center"/>
    </xf>
    <xf numFmtId="0" fontId="24" fillId="7" borderId="14" xfId="0" applyFont="1" applyFill="1" applyBorder="1" applyAlignment="1">
      <alignment vertical="center"/>
    </xf>
    <xf numFmtId="0" fontId="6" fillId="7" borderId="15" xfId="0" applyFont="1" applyFill="1" applyBorder="1" applyAlignment="1">
      <alignment horizontal="center" vertical="center" wrapText="1"/>
    </xf>
    <xf numFmtId="2" fontId="6" fillId="7" borderId="15" xfId="0" applyNumberFormat="1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vertical="center" wrapText="1"/>
    </xf>
    <xf numFmtId="0" fontId="5" fillId="0" borderId="9" xfId="0" applyFont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19" fillId="5" borderId="1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textRotation="90" wrapText="1"/>
    </xf>
    <xf numFmtId="0" fontId="8" fillId="0" borderId="15" xfId="0" applyFont="1" applyBorder="1" applyAlignment="1">
      <alignment horizontal="center" vertical="center" textRotation="90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textRotation="90" wrapText="1"/>
    </xf>
    <xf numFmtId="0" fontId="8" fillId="0" borderId="9" xfId="0" applyFont="1" applyBorder="1" applyAlignment="1">
      <alignment horizontal="center" textRotation="90" wrapText="1"/>
    </xf>
    <xf numFmtId="0" fontId="12" fillId="0" borderId="8" xfId="0" applyFont="1" applyBorder="1" applyAlignment="1">
      <alignment horizontal="center" textRotation="90" wrapText="1"/>
    </xf>
    <xf numFmtId="0" fontId="12" fillId="0" borderId="9" xfId="0" applyFont="1" applyBorder="1" applyAlignment="1">
      <alignment horizontal="center" textRotation="90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/>
    </xf>
    <xf numFmtId="0" fontId="12" fillId="0" borderId="9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90"/>
    </xf>
    <xf numFmtId="0" fontId="8" fillId="0" borderId="15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textRotation="90" wrapText="1"/>
    </xf>
    <xf numFmtId="0" fontId="7" fillId="0" borderId="15" xfId="0" applyFont="1" applyBorder="1" applyAlignment="1">
      <alignment horizontal="center" textRotation="90" wrapText="1"/>
    </xf>
    <xf numFmtId="0" fontId="22" fillId="0" borderId="0" xfId="0" applyFont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justify" vertical="center" textRotation="90" wrapText="1"/>
    </xf>
    <xf numFmtId="0" fontId="12" fillId="0" borderId="15" xfId="0" applyFont="1" applyBorder="1" applyAlignment="1">
      <alignment horizontal="justify" vertical="center" textRotation="90" wrapText="1"/>
    </xf>
    <xf numFmtId="0" fontId="8" fillId="0" borderId="15" xfId="0" applyFont="1" applyBorder="1" applyAlignment="1">
      <alignment horizontal="center" textRotation="90" wrapText="1"/>
    </xf>
    <xf numFmtId="0" fontId="12" fillId="0" borderId="15" xfId="0" applyFont="1" applyBorder="1" applyAlignment="1">
      <alignment horizontal="center" textRotation="90" wrapText="1"/>
    </xf>
    <xf numFmtId="0" fontId="15" fillId="0" borderId="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textRotation="90"/>
    </xf>
    <xf numFmtId="0" fontId="7" fillId="0" borderId="15" xfId="0" applyFont="1" applyBorder="1" applyAlignment="1">
      <alignment horizontal="center" textRotation="90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textRotation="90" wrapText="1"/>
    </xf>
    <xf numFmtId="0" fontId="7" fillId="0" borderId="11" xfId="0" applyFont="1" applyBorder="1" applyAlignment="1">
      <alignment horizontal="center" textRotation="90" wrapText="1"/>
    </xf>
    <xf numFmtId="0" fontId="12" fillId="0" borderId="11" xfId="0" applyFont="1" applyBorder="1" applyAlignment="1">
      <alignment horizontal="justify" vertical="center" textRotation="90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textRotation="90" wrapText="1"/>
    </xf>
    <xf numFmtId="0" fontId="12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90"/>
    </xf>
    <xf numFmtId="0" fontId="1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64" fontId="25" fillId="6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8"/>
  <sheetViews>
    <sheetView topLeftCell="A7" zoomScale="120" zoomScaleNormal="120" zoomScaleSheetLayoutView="75" workbookViewId="0">
      <selection activeCell="E11" sqref="E11:G11"/>
    </sheetView>
  </sheetViews>
  <sheetFormatPr defaultColWidth="9.140625" defaultRowHeight="15" x14ac:dyDescent="0.25"/>
  <cols>
    <col min="1" max="1" width="5.7109375" style="22" customWidth="1"/>
    <col min="2" max="2" width="5.5703125" style="22" customWidth="1"/>
    <col min="3" max="3" width="6.7109375" style="22" customWidth="1"/>
    <col min="4" max="4" width="8.7109375" style="22" customWidth="1"/>
    <col min="5" max="5" width="6.28515625" style="22" customWidth="1"/>
    <col min="6" max="6" width="5.7109375" style="22" customWidth="1"/>
    <col min="7" max="7" width="5.140625" style="22" customWidth="1"/>
    <col min="8" max="8" width="29.5703125" style="22" customWidth="1"/>
    <col min="9" max="9" width="3.5703125" style="22" customWidth="1"/>
    <col min="10" max="10" width="3.42578125" style="22" customWidth="1"/>
    <col min="11" max="11" width="4.5703125" style="22" customWidth="1"/>
    <col min="12" max="12" width="4" style="22" customWidth="1"/>
    <col min="13" max="13" width="3.42578125" style="22" customWidth="1"/>
    <col min="14" max="14" width="6.5703125" style="22" customWidth="1"/>
    <col min="15" max="15" width="4.7109375" style="22" customWidth="1"/>
    <col min="16" max="16" width="5.140625" style="22" customWidth="1"/>
    <col min="17" max="17" width="19.85546875" style="22" customWidth="1"/>
    <col min="18" max="16384" width="9.140625" style="22"/>
  </cols>
  <sheetData>
    <row r="1" spans="1:17" x14ac:dyDescent="0.25">
      <c r="A1" s="5" t="s">
        <v>1</v>
      </c>
      <c r="B1" s="21"/>
      <c r="C1" s="21"/>
      <c r="D1" s="21"/>
      <c r="E1" s="5"/>
      <c r="F1" s="6"/>
      <c r="G1" s="6"/>
      <c r="H1" s="6"/>
      <c r="I1" s="6"/>
      <c r="J1" s="6"/>
      <c r="K1" s="6"/>
    </row>
    <row r="2" spans="1:17" x14ac:dyDescent="0.25">
      <c r="A2" s="5" t="s">
        <v>76</v>
      </c>
      <c r="B2" s="21"/>
      <c r="C2" s="21"/>
      <c r="D2" s="21"/>
      <c r="E2" s="5"/>
      <c r="F2" s="6"/>
      <c r="G2" s="6"/>
      <c r="H2" s="6"/>
      <c r="I2" s="6"/>
      <c r="J2" s="6"/>
      <c r="K2" s="6"/>
    </row>
    <row r="3" spans="1:17" ht="15.75" thickBot="1" x14ac:dyDescent="0.3">
      <c r="J3" s="21" t="s">
        <v>35</v>
      </c>
      <c r="N3" s="265" t="s">
        <v>9</v>
      </c>
      <c r="O3" s="266"/>
      <c r="P3" s="266"/>
      <c r="Q3" s="267"/>
    </row>
    <row r="4" spans="1:17" ht="21" customHeight="1" thickBot="1" x14ac:dyDescent="0.3">
      <c r="A4" s="23" t="s">
        <v>27</v>
      </c>
      <c r="B4" s="24">
        <v>30</v>
      </c>
      <c r="C4" s="25" t="s">
        <v>25</v>
      </c>
      <c r="D4" s="24" t="s">
        <v>72</v>
      </c>
      <c r="E4" s="25" t="s">
        <v>29</v>
      </c>
      <c r="F4" s="26">
        <v>2021</v>
      </c>
      <c r="H4" s="27" t="s">
        <v>4</v>
      </c>
      <c r="J4" s="22" t="s">
        <v>13</v>
      </c>
      <c r="N4" s="28" t="s">
        <v>36</v>
      </c>
      <c r="O4" s="29"/>
      <c r="P4" s="30"/>
      <c r="Q4" s="30"/>
    </row>
    <row r="5" spans="1:17" ht="15.75" thickBot="1" x14ac:dyDescent="0.3">
      <c r="A5" s="245" t="s">
        <v>6</v>
      </c>
      <c r="B5" s="246"/>
      <c r="C5" s="246"/>
      <c r="D5" s="247"/>
      <c r="H5" s="31" t="s">
        <v>77</v>
      </c>
      <c r="N5" s="32" t="s">
        <v>142</v>
      </c>
      <c r="O5" s="33"/>
      <c r="P5" s="34"/>
      <c r="Q5" s="34"/>
    </row>
    <row r="6" spans="1:17" ht="30" customHeight="1" x14ac:dyDescent="0.25">
      <c r="A6" s="248" t="s">
        <v>74</v>
      </c>
      <c r="B6" s="249"/>
      <c r="C6" s="249"/>
      <c r="D6" s="250"/>
      <c r="F6" s="282" t="s">
        <v>75</v>
      </c>
      <c r="G6" s="282"/>
      <c r="H6" s="282"/>
      <c r="I6" s="282"/>
      <c r="J6" s="282"/>
      <c r="K6" s="282"/>
      <c r="L6" s="282"/>
      <c r="M6" s="283"/>
      <c r="N6" s="275" t="s">
        <v>73</v>
      </c>
      <c r="O6" s="276"/>
      <c r="P6" s="276"/>
      <c r="Q6" s="277"/>
    </row>
    <row r="7" spans="1:17" ht="15.75" x14ac:dyDescent="0.25">
      <c r="A7" s="35"/>
      <c r="B7" s="35"/>
      <c r="C7" s="35"/>
      <c r="D7" s="35"/>
      <c r="H7" s="6" t="s">
        <v>19</v>
      </c>
      <c r="I7" s="6" t="s">
        <v>21</v>
      </c>
      <c r="N7" s="36"/>
      <c r="O7" s="36"/>
      <c r="P7" s="36"/>
      <c r="Q7" s="36"/>
    </row>
    <row r="8" spans="1:17" ht="15" customHeight="1" x14ac:dyDescent="0.25">
      <c r="A8" s="253" t="s">
        <v>24</v>
      </c>
      <c r="B8" s="255" t="s">
        <v>31</v>
      </c>
      <c r="C8" s="256"/>
      <c r="D8" s="257"/>
      <c r="E8" s="261" t="s">
        <v>7</v>
      </c>
      <c r="F8" s="263" t="s">
        <v>2</v>
      </c>
      <c r="G8" s="261" t="s">
        <v>3</v>
      </c>
      <c r="H8" s="251" t="s">
        <v>23</v>
      </c>
      <c r="I8" s="270" t="s">
        <v>10</v>
      </c>
      <c r="J8" s="272" t="s">
        <v>11</v>
      </c>
      <c r="K8" s="274" t="s">
        <v>12</v>
      </c>
      <c r="L8" s="274"/>
      <c r="M8" s="274"/>
      <c r="N8" s="278" t="s">
        <v>28</v>
      </c>
      <c r="O8" s="280" t="s">
        <v>78</v>
      </c>
      <c r="P8" s="280" t="s">
        <v>79</v>
      </c>
      <c r="Q8" s="268" t="s">
        <v>15</v>
      </c>
    </row>
    <row r="9" spans="1:17" ht="70.5" customHeight="1" x14ac:dyDescent="0.25">
      <c r="A9" s="254"/>
      <c r="B9" s="258"/>
      <c r="C9" s="259"/>
      <c r="D9" s="260"/>
      <c r="E9" s="262"/>
      <c r="F9" s="264"/>
      <c r="G9" s="262"/>
      <c r="H9" s="252"/>
      <c r="I9" s="271"/>
      <c r="J9" s="273"/>
      <c r="K9" s="37" t="s">
        <v>26</v>
      </c>
      <c r="L9" s="38"/>
      <c r="M9" s="38"/>
      <c r="N9" s="279"/>
      <c r="O9" s="281"/>
      <c r="P9" s="281"/>
      <c r="Q9" s="269"/>
    </row>
    <row r="10" spans="1:17" ht="27.75" customHeight="1" x14ac:dyDescent="0.25">
      <c r="A10" s="56" t="s">
        <v>68</v>
      </c>
      <c r="B10" s="121" t="s">
        <v>48</v>
      </c>
      <c r="C10" s="89"/>
      <c r="D10" s="89"/>
      <c r="E10" s="120">
        <v>2003</v>
      </c>
      <c r="F10" s="171">
        <v>61.3</v>
      </c>
      <c r="G10" s="120">
        <v>1</v>
      </c>
      <c r="H10" s="120" t="s">
        <v>116</v>
      </c>
      <c r="I10" s="45">
        <v>24</v>
      </c>
      <c r="J10" s="46">
        <v>4</v>
      </c>
      <c r="K10" s="39">
        <v>59</v>
      </c>
      <c r="L10" s="45"/>
      <c r="M10" s="136"/>
      <c r="N10" s="96">
        <f t="shared" ref="N10:N16" si="0">K10*J10</f>
        <v>236</v>
      </c>
      <c r="O10" s="39">
        <v>20</v>
      </c>
      <c r="P10" s="45">
        <v>2</v>
      </c>
      <c r="Q10" s="217" t="s">
        <v>115</v>
      </c>
    </row>
    <row r="11" spans="1:17" ht="15" customHeight="1" x14ac:dyDescent="0.25">
      <c r="A11" s="41" t="s">
        <v>70</v>
      </c>
      <c r="B11" s="94" t="s">
        <v>152</v>
      </c>
      <c r="C11" s="94"/>
      <c r="D11" s="94"/>
      <c r="E11" s="156">
        <v>2003</v>
      </c>
      <c r="F11" s="169">
        <v>62.3</v>
      </c>
      <c r="G11" s="156">
        <v>2</v>
      </c>
      <c r="H11" s="157" t="s">
        <v>144</v>
      </c>
      <c r="I11" s="95">
        <v>24</v>
      </c>
      <c r="J11" s="155">
        <v>4</v>
      </c>
      <c r="K11" s="95">
        <v>30</v>
      </c>
      <c r="L11" s="96"/>
      <c r="M11" s="96"/>
      <c r="N11" s="96">
        <f t="shared" si="0"/>
        <v>120</v>
      </c>
      <c r="O11" s="39">
        <v>18</v>
      </c>
      <c r="P11" s="147" t="s">
        <v>129</v>
      </c>
      <c r="Q11" s="217" t="s">
        <v>97</v>
      </c>
    </row>
    <row r="12" spans="1:17" ht="15" customHeight="1" x14ac:dyDescent="0.25">
      <c r="A12" s="41" t="s">
        <v>67</v>
      </c>
      <c r="B12" s="94" t="s">
        <v>150</v>
      </c>
      <c r="C12" s="94"/>
      <c r="D12" s="94"/>
      <c r="E12" s="156">
        <v>2006</v>
      </c>
      <c r="F12" s="169">
        <v>50.3</v>
      </c>
      <c r="G12" s="95" t="s">
        <v>52</v>
      </c>
      <c r="H12" s="157" t="s">
        <v>144</v>
      </c>
      <c r="I12" s="45">
        <v>16</v>
      </c>
      <c r="J12" s="46">
        <v>1</v>
      </c>
      <c r="K12" s="39">
        <v>60</v>
      </c>
      <c r="L12" s="89"/>
      <c r="M12" s="123"/>
      <c r="N12" s="96">
        <f t="shared" si="0"/>
        <v>60</v>
      </c>
      <c r="O12" s="42">
        <v>16</v>
      </c>
      <c r="P12" s="45" t="s">
        <v>179</v>
      </c>
      <c r="Q12" s="218" t="s">
        <v>97</v>
      </c>
    </row>
    <row r="13" spans="1:17" ht="15" customHeight="1" x14ac:dyDescent="0.25">
      <c r="A13" s="41" t="s">
        <v>69</v>
      </c>
      <c r="B13" s="121" t="s">
        <v>53</v>
      </c>
      <c r="C13" s="89"/>
      <c r="D13" s="89"/>
      <c r="E13" s="120">
        <v>2002</v>
      </c>
      <c r="F13" s="171">
        <v>60</v>
      </c>
      <c r="G13" s="120">
        <v>3</v>
      </c>
      <c r="H13" s="120" t="s">
        <v>111</v>
      </c>
      <c r="I13" s="45">
        <v>16</v>
      </c>
      <c r="J13" s="46">
        <v>1</v>
      </c>
      <c r="K13" s="39">
        <v>57</v>
      </c>
      <c r="L13" s="89"/>
      <c r="M13" s="123"/>
      <c r="N13" s="96">
        <f t="shared" si="0"/>
        <v>57</v>
      </c>
      <c r="O13" s="42">
        <v>15</v>
      </c>
      <c r="P13" s="45" t="s">
        <v>162</v>
      </c>
      <c r="Q13" s="217" t="s">
        <v>54</v>
      </c>
    </row>
    <row r="14" spans="1:17" ht="15" customHeight="1" x14ac:dyDescent="0.25">
      <c r="A14" s="41" t="s">
        <v>160</v>
      </c>
      <c r="B14" s="94" t="s">
        <v>148</v>
      </c>
      <c r="C14" s="94"/>
      <c r="D14" s="94"/>
      <c r="E14" s="156">
        <v>2006</v>
      </c>
      <c r="F14" s="169">
        <v>61.2</v>
      </c>
      <c r="G14" s="95" t="s">
        <v>52</v>
      </c>
      <c r="H14" s="157" t="s">
        <v>144</v>
      </c>
      <c r="I14" s="45">
        <v>16</v>
      </c>
      <c r="J14" s="46">
        <v>1</v>
      </c>
      <c r="K14" s="39">
        <v>45</v>
      </c>
      <c r="L14" s="89"/>
      <c r="M14" s="123"/>
      <c r="N14" s="96">
        <f t="shared" si="0"/>
        <v>45</v>
      </c>
      <c r="O14" s="42">
        <v>14</v>
      </c>
      <c r="P14" s="45" t="s">
        <v>161</v>
      </c>
      <c r="Q14" s="218" t="s">
        <v>97</v>
      </c>
    </row>
    <row r="15" spans="1:17" ht="15" customHeight="1" x14ac:dyDescent="0.25">
      <c r="A15" s="41" t="s">
        <v>163</v>
      </c>
      <c r="B15" s="94" t="s">
        <v>113</v>
      </c>
      <c r="C15" s="89"/>
      <c r="D15" s="89"/>
      <c r="E15" s="95">
        <v>2000</v>
      </c>
      <c r="F15" s="166">
        <v>61.2</v>
      </c>
      <c r="G15" s="95" t="s">
        <v>52</v>
      </c>
      <c r="H15" s="96" t="s">
        <v>102</v>
      </c>
      <c r="I15" s="96">
        <v>16</v>
      </c>
      <c r="J15" s="96">
        <v>1</v>
      </c>
      <c r="K15" s="95">
        <v>44</v>
      </c>
      <c r="L15" s="95"/>
      <c r="M15" s="95"/>
      <c r="N15" s="96">
        <f t="shared" si="0"/>
        <v>44</v>
      </c>
      <c r="O15" s="96">
        <v>13</v>
      </c>
      <c r="P15" s="96" t="s">
        <v>161</v>
      </c>
      <c r="Q15" s="219" t="s">
        <v>122</v>
      </c>
    </row>
    <row r="16" spans="1:17" ht="15" customHeight="1" x14ac:dyDescent="0.25">
      <c r="A16" s="41" t="s">
        <v>164</v>
      </c>
      <c r="B16" s="94" t="s">
        <v>149</v>
      </c>
      <c r="C16" s="94"/>
      <c r="D16" s="94"/>
      <c r="E16" s="156">
        <v>2006</v>
      </c>
      <c r="F16" s="169">
        <v>42.5</v>
      </c>
      <c r="G16" s="95" t="s">
        <v>52</v>
      </c>
      <c r="H16" s="157" t="s">
        <v>144</v>
      </c>
      <c r="I16" s="45">
        <v>16</v>
      </c>
      <c r="J16" s="46">
        <v>1</v>
      </c>
      <c r="K16" s="39">
        <v>43</v>
      </c>
      <c r="L16" s="89"/>
      <c r="M16" s="123"/>
      <c r="N16" s="96">
        <f t="shared" si="0"/>
        <v>43</v>
      </c>
      <c r="O16" s="42">
        <v>12</v>
      </c>
      <c r="P16" s="45" t="s">
        <v>161</v>
      </c>
      <c r="Q16" s="218" t="s">
        <v>97</v>
      </c>
    </row>
    <row r="17" spans="1:17" x14ac:dyDescent="0.25">
      <c r="A17" s="40" t="s">
        <v>14</v>
      </c>
      <c r="B17" s="40"/>
      <c r="C17" s="40"/>
      <c r="D17" s="40"/>
      <c r="E17" s="40"/>
      <c r="F17" s="40" t="s">
        <v>38</v>
      </c>
      <c r="G17" s="40"/>
      <c r="H17" s="40"/>
      <c r="I17" s="40" t="s">
        <v>14</v>
      </c>
      <c r="J17" s="40"/>
      <c r="K17" s="40"/>
      <c r="L17" s="40"/>
      <c r="M17" s="40"/>
      <c r="N17" s="40"/>
      <c r="O17" s="40"/>
      <c r="P17" s="40" t="s">
        <v>40</v>
      </c>
      <c r="Q17" s="40"/>
    </row>
    <row r="18" spans="1:17" x14ac:dyDescent="0.25">
      <c r="A18" s="40" t="s">
        <v>32</v>
      </c>
      <c r="B18" s="40"/>
      <c r="C18" s="40"/>
      <c r="D18" s="40"/>
      <c r="E18" s="40"/>
      <c r="F18" s="40" t="s">
        <v>39</v>
      </c>
      <c r="G18" s="40"/>
      <c r="H18" s="40"/>
      <c r="I18" s="40" t="s">
        <v>16</v>
      </c>
      <c r="J18" s="40"/>
      <c r="K18" s="40"/>
      <c r="L18" s="40"/>
      <c r="M18" s="40"/>
      <c r="N18" s="40"/>
      <c r="O18" s="40"/>
      <c r="P18" s="40" t="s">
        <v>41</v>
      </c>
      <c r="Q18" s="40"/>
    </row>
  </sheetData>
  <sortState ref="A10:Q16">
    <sortCondition descending="1" ref="N10:N16"/>
  </sortState>
  <mergeCells count="18">
    <mergeCell ref="N3:Q3"/>
    <mergeCell ref="Q8:Q9"/>
    <mergeCell ref="I8:I9"/>
    <mergeCell ref="J8:J9"/>
    <mergeCell ref="K8:M8"/>
    <mergeCell ref="N6:Q6"/>
    <mergeCell ref="N8:N9"/>
    <mergeCell ref="O8:O9"/>
    <mergeCell ref="P8:P9"/>
    <mergeCell ref="F6:M6"/>
    <mergeCell ref="G8:G9"/>
    <mergeCell ref="A5:D5"/>
    <mergeCell ref="A6:D6"/>
    <mergeCell ref="H8:H9"/>
    <mergeCell ref="A8:A9"/>
    <mergeCell ref="B8:D9"/>
    <mergeCell ref="E8:E9"/>
    <mergeCell ref="F8:F9"/>
  </mergeCells>
  <pageMargins left="0.69999998807907104" right="0.69999998807907104" top="0.75" bottom="0.75" header="0.30000001192092896" footer="0.30000001192092896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9" zoomScale="120" zoomScaleNormal="120" workbookViewId="0">
      <selection activeCell="Q21" sqref="Q21"/>
    </sheetView>
  </sheetViews>
  <sheetFormatPr defaultColWidth="9.140625" defaultRowHeight="15" x14ac:dyDescent="0.25"/>
  <cols>
    <col min="1" max="1" width="5.7109375" style="22" customWidth="1"/>
    <col min="2" max="2" width="5.5703125" style="22" customWidth="1"/>
    <col min="3" max="3" width="6.7109375" style="22" customWidth="1"/>
    <col min="4" max="4" width="10" style="22" customWidth="1"/>
    <col min="5" max="6" width="6.140625" style="22" customWidth="1"/>
    <col min="7" max="7" width="6.28515625" style="22" customWidth="1"/>
    <col min="8" max="8" width="27.140625" style="22" customWidth="1"/>
    <col min="9" max="9" width="3.5703125" style="22" customWidth="1"/>
    <col min="10" max="10" width="8.28515625" style="22" customWidth="1"/>
    <col min="11" max="11" width="7.5703125" style="22" customWidth="1"/>
    <col min="12" max="13" width="3.28515625" style="22" customWidth="1"/>
    <col min="14" max="14" width="2.85546875" style="22" customWidth="1"/>
    <col min="15" max="15" width="19" style="22" customWidth="1"/>
    <col min="16" max="16384" width="9.140625" style="22"/>
  </cols>
  <sheetData>
    <row r="1" spans="1:15" ht="15.75" customHeight="1" x14ac:dyDescent="0.25">
      <c r="A1" s="5" t="s">
        <v>1</v>
      </c>
      <c r="B1" s="21"/>
      <c r="C1" s="21"/>
      <c r="D1" s="21"/>
      <c r="E1" s="5"/>
      <c r="F1" s="6"/>
      <c r="G1" s="6"/>
      <c r="H1" s="6"/>
      <c r="I1" s="6"/>
      <c r="J1" s="6"/>
      <c r="K1" s="6"/>
    </row>
    <row r="2" spans="1:15" ht="15.75" customHeight="1" thickBot="1" x14ac:dyDescent="0.3">
      <c r="A2" s="5" t="s">
        <v>76</v>
      </c>
      <c r="B2" s="21"/>
      <c r="C2" s="21"/>
      <c r="D2" s="21"/>
      <c r="E2" s="5"/>
      <c r="F2" s="6"/>
      <c r="G2" s="6"/>
      <c r="H2" s="6"/>
      <c r="I2" s="6"/>
      <c r="J2" s="6"/>
      <c r="K2" s="6"/>
    </row>
    <row r="3" spans="1:15" ht="15.75" customHeight="1" thickBot="1" x14ac:dyDescent="0.3">
      <c r="J3" s="21" t="s">
        <v>35</v>
      </c>
      <c r="L3" s="265" t="s">
        <v>9</v>
      </c>
      <c r="M3" s="266"/>
      <c r="N3" s="266"/>
      <c r="O3" s="267"/>
    </row>
    <row r="4" spans="1:15" ht="19.5" customHeight="1" thickBot="1" x14ac:dyDescent="0.3">
      <c r="A4" s="23" t="s">
        <v>27</v>
      </c>
      <c r="B4" s="24">
        <v>30</v>
      </c>
      <c r="C4" s="43" t="s">
        <v>25</v>
      </c>
      <c r="D4" s="24" t="s">
        <v>82</v>
      </c>
      <c r="E4" s="43" t="s">
        <v>29</v>
      </c>
      <c r="F4" s="26">
        <v>2021</v>
      </c>
      <c r="H4" s="27" t="s">
        <v>4</v>
      </c>
      <c r="J4" s="22" t="s">
        <v>13</v>
      </c>
      <c r="L4" s="287" t="s">
        <v>37</v>
      </c>
      <c r="M4" s="288"/>
      <c r="N4" s="288"/>
      <c r="O4" s="289"/>
    </row>
    <row r="5" spans="1:15" ht="14.25" customHeight="1" thickBot="1" x14ac:dyDescent="0.3">
      <c r="A5" s="245" t="s">
        <v>6</v>
      </c>
      <c r="B5" s="246"/>
      <c r="C5" s="246"/>
      <c r="D5" s="247"/>
      <c r="H5" s="31" t="s">
        <v>77</v>
      </c>
      <c r="L5" s="284" t="s">
        <v>43</v>
      </c>
      <c r="M5" s="285"/>
      <c r="N5" s="285"/>
      <c r="O5" s="286"/>
    </row>
    <row r="6" spans="1:15" ht="33" customHeight="1" x14ac:dyDescent="0.25">
      <c r="A6" s="248" t="s">
        <v>74</v>
      </c>
      <c r="B6" s="249"/>
      <c r="C6" s="249"/>
      <c r="D6" s="250"/>
      <c r="E6" s="290" t="s">
        <v>75</v>
      </c>
      <c r="F6" s="282"/>
      <c r="G6" s="282"/>
      <c r="H6" s="282"/>
      <c r="I6" s="282"/>
      <c r="J6" s="282"/>
      <c r="K6" s="283"/>
      <c r="L6" s="275" t="s">
        <v>73</v>
      </c>
      <c r="M6" s="276"/>
      <c r="N6" s="276"/>
      <c r="O6" s="277"/>
    </row>
    <row r="7" spans="1:15" ht="15" customHeight="1" x14ac:dyDescent="0.25">
      <c r="A7" s="35"/>
      <c r="B7" s="35"/>
      <c r="C7" s="35"/>
      <c r="D7" s="35"/>
      <c r="H7" s="88" t="s">
        <v>86</v>
      </c>
      <c r="I7" s="6" t="s">
        <v>22</v>
      </c>
      <c r="L7" s="36"/>
      <c r="M7" s="36"/>
      <c r="N7" s="36"/>
      <c r="O7" s="36"/>
    </row>
    <row r="8" spans="1:15" ht="15" customHeight="1" x14ac:dyDescent="0.25">
      <c r="A8" s="291" t="s">
        <v>24</v>
      </c>
      <c r="B8" s="255" t="s">
        <v>31</v>
      </c>
      <c r="C8" s="256"/>
      <c r="D8" s="257"/>
      <c r="E8" s="262" t="s">
        <v>7</v>
      </c>
      <c r="F8" s="264" t="s">
        <v>8</v>
      </c>
      <c r="G8" s="262" t="s">
        <v>3</v>
      </c>
      <c r="H8" s="295" t="s">
        <v>23</v>
      </c>
      <c r="I8" s="262" t="s">
        <v>10</v>
      </c>
      <c r="J8" s="280" t="s">
        <v>87</v>
      </c>
      <c r="K8" s="297" t="s">
        <v>88</v>
      </c>
      <c r="L8" s="278"/>
      <c r="M8" s="280"/>
      <c r="N8" s="280"/>
      <c r="O8" s="268" t="s">
        <v>15</v>
      </c>
    </row>
    <row r="9" spans="1:15" ht="60" customHeight="1" x14ac:dyDescent="0.25">
      <c r="A9" s="310"/>
      <c r="B9" s="311"/>
      <c r="C9" s="312"/>
      <c r="D9" s="313"/>
      <c r="E9" s="308"/>
      <c r="F9" s="314"/>
      <c r="G9" s="308"/>
      <c r="H9" s="317"/>
      <c r="I9" s="308"/>
      <c r="J9" s="309"/>
      <c r="K9" s="315"/>
      <c r="L9" s="316"/>
      <c r="M9" s="309"/>
      <c r="N9" s="309"/>
      <c r="O9" s="307"/>
    </row>
    <row r="10" spans="1:15" s="40" customFormat="1" ht="12.75" x14ac:dyDescent="0.25">
      <c r="A10" s="41"/>
      <c r="B10" s="318"/>
      <c r="C10" s="319"/>
      <c r="D10" s="320"/>
      <c r="E10" s="244"/>
      <c r="F10" s="321"/>
      <c r="G10" s="244"/>
      <c r="H10" s="244" t="s">
        <v>207</v>
      </c>
      <c r="I10" s="244"/>
      <c r="J10" s="159"/>
      <c r="K10" s="322"/>
      <c r="L10" s="323"/>
      <c r="M10" s="324"/>
      <c r="N10" s="136"/>
      <c r="O10" s="244"/>
    </row>
    <row r="11" spans="1:15" s="40" customFormat="1" ht="12.75" x14ac:dyDescent="0.25">
      <c r="A11" s="41" t="s">
        <v>68</v>
      </c>
      <c r="B11" s="318" t="s">
        <v>56</v>
      </c>
      <c r="C11" s="319"/>
      <c r="D11" s="320"/>
      <c r="E11" s="120">
        <v>1999</v>
      </c>
      <c r="F11" s="171">
        <v>72.849999999999994</v>
      </c>
      <c r="G11" s="120">
        <v>1</v>
      </c>
      <c r="H11" s="120" t="s">
        <v>111</v>
      </c>
      <c r="I11" s="244">
        <v>12</v>
      </c>
      <c r="J11" s="325" t="str">
        <f>K11</f>
        <v>31</v>
      </c>
      <c r="K11" s="159" t="s">
        <v>214</v>
      </c>
      <c r="L11" s="323"/>
      <c r="M11" s="324"/>
      <c r="N11" s="136"/>
      <c r="O11" s="223" t="s">
        <v>54</v>
      </c>
    </row>
    <row r="12" spans="1:15" s="40" customFormat="1" ht="12.75" x14ac:dyDescent="0.25">
      <c r="A12" s="41" t="s">
        <v>70</v>
      </c>
      <c r="B12" s="318" t="s">
        <v>58</v>
      </c>
      <c r="C12" s="319"/>
      <c r="D12" s="320"/>
      <c r="E12" s="125">
        <v>1996</v>
      </c>
      <c r="F12" s="170">
        <v>54.2</v>
      </c>
      <c r="G12" s="125">
        <v>1</v>
      </c>
      <c r="H12" s="120" t="s">
        <v>111</v>
      </c>
      <c r="I12" s="244">
        <v>12</v>
      </c>
      <c r="J12" s="325">
        <f>K12-K11</f>
        <v>22</v>
      </c>
      <c r="K12" s="159" t="s">
        <v>215</v>
      </c>
      <c r="L12" s="323"/>
      <c r="M12" s="324"/>
      <c r="N12" s="136"/>
      <c r="O12" s="223" t="s">
        <v>54</v>
      </c>
    </row>
    <row r="13" spans="1:15" s="40" customFormat="1" ht="12.75" x14ac:dyDescent="0.25">
      <c r="A13" s="41" t="s">
        <v>67</v>
      </c>
      <c r="B13" s="318" t="s">
        <v>55</v>
      </c>
      <c r="C13" s="319"/>
      <c r="D13" s="320"/>
      <c r="E13" s="120">
        <v>1983</v>
      </c>
      <c r="F13" s="171">
        <v>56.3</v>
      </c>
      <c r="G13" s="120">
        <v>1</v>
      </c>
      <c r="H13" s="120" t="s">
        <v>111</v>
      </c>
      <c r="I13" s="244">
        <v>12</v>
      </c>
      <c r="J13" s="325">
        <f t="shared" ref="J13:J14" si="0">K13-K12</f>
        <v>24</v>
      </c>
      <c r="K13" s="159" t="s">
        <v>216</v>
      </c>
      <c r="L13" s="323"/>
      <c r="M13" s="324"/>
      <c r="N13" s="136"/>
      <c r="O13" s="223" t="s">
        <v>54</v>
      </c>
    </row>
    <row r="14" spans="1:15" s="40" customFormat="1" ht="12.75" x14ac:dyDescent="0.25">
      <c r="A14" s="41" t="s">
        <v>69</v>
      </c>
      <c r="B14" s="318" t="s">
        <v>175</v>
      </c>
      <c r="C14" s="319"/>
      <c r="D14" s="320"/>
      <c r="E14" s="161">
        <v>1990</v>
      </c>
      <c r="F14" s="176">
        <v>91.2</v>
      </c>
      <c r="G14" s="161" t="s">
        <v>34</v>
      </c>
      <c r="H14" s="120" t="s">
        <v>111</v>
      </c>
      <c r="I14" s="244">
        <v>12</v>
      </c>
      <c r="J14" s="325">
        <f t="shared" si="0"/>
        <v>24</v>
      </c>
      <c r="K14" s="159" t="s">
        <v>217</v>
      </c>
      <c r="L14" s="323"/>
      <c r="M14" s="324"/>
      <c r="N14" s="136"/>
      <c r="O14" s="223" t="s">
        <v>54</v>
      </c>
    </row>
    <row r="15" spans="1:15" s="40" customFormat="1" ht="12.75" x14ac:dyDescent="0.25">
      <c r="A15" s="41"/>
      <c r="B15" s="318"/>
      <c r="C15" s="319"/>
      <c r="D15" s="320"/>
      <c r="E15" s="244"/>
      <c r="F15" s="321"/>
      <c r="G15" s="244"/>
      <c r="H15" s="120" t="s">
        <v>208</v>
      </c>
      <c r="I15" s="244"/>
      <c r="J15" s="325"/>
      <c r="K15" s="159"/>
      <c r="L15" s="323"/>
      <c r="M15" s="324"/>
      <c r="N15" s="136"/>
      <c r="O15" s="244"/>
    </row>
    <row r="16" spans="1:15" s="40" customFormat="1" ht="12.75" x14ac:dyDescent="0.25">
      <c r="A16" s="41" t="s">
        <v>68</v>
      </c>
      <c r="B16" s="318" t="s">
        <v>158</v>
      </c>
      <c r="C16" s="319"/>
      <c r="D16" s="320"/>
      <c r="E16" s="156">
        <v>2007</v>
      </c>
      <c r="F16" s="169">
        <v>42.4</v>
      </c>
      <c r="G16" s="156" t="s">
        <v>159</v>
      </c>
      <c r="H16" s="157" t="s">
        <v>144</v>
      </c>
      <c r="I16" s="244">
        <v>12</v>
      </c>
      <c r="J16" s="325" t="str">
        <f>K16</f>
        <v>5</v>
      </c>
      <c r="K16" s="159" t="s">
        <v>160</v>
      </c>
      <c r="L16" s="323"/>
      <c r="M16" s="324"/>
      <c r="N16" s="136"/>
      <c r="O16" s="220" t="s">
        <v>97</v>
      </c>
    </row>
    <row r="17" spans="1:15" s="40" customFormat="1" ht="12.75" x14ac:dyDescent="0.25">
      <c r="A17" s="41" t="s">
        <v>70</v>
      </c>
      <c r="B17" s="318" t="s">
        <v>174</v>
      </c>
      <c r="C17" s="319"/>
      <c r="D17" s="320"/>
      <c r="E17" s="96" t="s">
        <v>95</v>
      </c>
      <c r="F17" s="166">
        <v>51.6</v>
      </c>
      <c r="G17" s="95" t="s">
        <v>96</v>
      </c>
      <c r="H17" s="157" t="s">
        <v>144</v>
      </c>
      <c r="I17" s="244">
        <v>12</v>
      </c>
      <c r="J17" s="325">
        <f>K17-K16</f>
        <v>21</v>
      </c>
      <c r="K17" s="159" t="s">
        <v>218</v>
      </c>
      <c r="L17" s="323"/>
      <c r="M17" s="324"/>
      <c r="N17" s="136"/>
      <c r="O17" s="220" t="s">
        <v>97</v>
      </c>
    </row>
    <row r="18" spans="1:15" s="40" customFormat="1" ht="12.75" x14ac:dyDescent="0.25">
      <c r="A18" s="41" t="s">
        <v>67</v>
      </c>
      <c r="B18" s="318" t="s">
        <v>145</v>
      </c>
      <c r="C18" s="319"/>
      <c r="D18" s="320"/>
      <c r="E18" s="163">
        <v>2004</v>
      </c>
      <c r="F18" s="168">
        <v>53.9</v>
      </c>
      <c r="G18" s="163">
        <v>1</v>
      </c>
      <c r="H18" s="157" t="s">
        <v>144</v>
      </c>
      <c r="I18" s="244">
        <v>12</v>
      </c>
      <c r="J18" s="325">
        <f t="shared" ref="J18:J19" si="1">K18-K17</f>
        <v>26</v>
      </c>
      <c r="K18" s="159" t="s">
        <v>219</v>
      </c>
      <c r="L18" s="323"/>
      <c r="M18" s="324"/>
      <c r="N18" s="136"/>
      <c r="O18" s="220" t="s">
        <v>97</v>
      </c>
    </row>
    <row r="19" spans="1:15" s="40" customFormat="1" ht="12.75" x14ac:dyDescent="0.25">
      <c r="A19" s="41" t="s">
        <v>69</v>
      </c>
      <c r="B19" s="318" t="s">
        <v>146</v>
      </c>
      <c r="C19" s="319"/>
      <c r="D19" s="320"/>
      <c r="E19" s="163">
        <v>2003</v>
      </c>
      <c r="F19" s="168">
        <v>85.8</v>
      </c>
      <c r="G19" s="135" t="s">
        <v>34</v>
      </c>
      <c r="H19" s="157" t="s">
        <v>144</v>
      </c>
      <c r="I19" s="244">
        <v>12</v>
      </c>
      <c r="J19" s="325">
        <f t="shared" si="1"/>
        <v>39</v>
      </c>
      <c r="K19" s="159" t="s">
        <v>220</v>
      </c>
      <c r="L19" s="323"/>
      <c r="M19" s="324"/>
      <c r="N19" s="136"/>
      <c r="O19" s="220" t="s">
        <v>97</v>
      </c>
    </row>
    <row r="20" spans="1:15" s="40" customFormat="1" ht="12.75" x14ac:dyDescent="0.25">
      <c r="A20" s="41"/>
      <c r="B20" s="318"/>
      <c r="C20" s="319"/>
      <c r="D20" s="320"/>
      <c r="E20" s="244"/>
      <c r="F20" s="321"/>
      <c r="G20" s="244"/>
      <c r="H20" s="244" t="s">
        <v>209</v>
      </c>
      <c r="I20" s="244"/>
      <c r="J20" s="325"/>
      <c r="K20" s="322"/>
      <c r="L20" s="323"/>
      <c r="M20" s="324"/>
      <c r="N20" s="136"/>
      <c r="O20" s="244"/>
    </row>
    <row r="21" spans="1:15" s="40" customFormat="1" ht="12.75" x14ac:dyDescent="0.25">
      <c r="A21" s="41" t="s">
        <v>68</v>
      </c>
      <c r="B21" s="318" t="s">
        <v>57</v>
      </c>
      <c r="C21" s="319"/>
      <c r="D21" s="320"/>
      <c r="E21" s="120">
        <v>2001</v>
      </c>
      <c r="F21" s="173">
        <v>64.55</v>
      </c>
      <c r="G21" s="39">
        <v>2</v>
      </c>
      <c r="H21" s="120" t="s">
        <v>111</v>
      </c>
      <c r="I21" s="244">
        <v>12</v>
      </c>
      <c r="J21" s="325" t="str">
        <f>K21</f>
        <v>20</v>
      </c>
      <c r="K21" s="159" t="s">
        <v>213</v>
      </c>
      <c r="L21" s="323"/>
      <c r="M21" s="324"/>
      <c r="N21" s="136"/>
      <c r="O21" s="239" t="s">
        <v>112</v>
      </c>
    </row>
    <row r="22" spans="1:15" s="40" customFormat="1" ht="12.75" x14ac:dyDescent="0.25">
      <c r="A22" s="41" t="s">
        <v>70</v>
      </c>
      <c r="B22" s="108" t="s">
        <v>109</v>
      </c>
      <c r="C22" s="319"/>
      <c r="D22" s="320"/>
      <c r="E22" s="110">
        <v>2003</v>
      </c>
      <c r="F22" s="167">
        <v>63</v>
      </c>
      <c r="G22" s="109" t="s">
        <v>52</v>
      </c>
      <c r="H22" s="96" t="s">
        <v>102</v>
      </c>
      <c r="I22" s="244">
        <v>12</v>
      </c>
      <c r="J22" s="325">
        <f>K22-K21</f>
        <v>27</v>
      </c>
      <c r="K22" s="159" t="s">
        <v>182</v>
      </c>
      <c r="L22" s="323"/>
      <c r="M22" s="324"/>
      <c r="N22" s="136"/>
      <c r="O22" s="220" t="s">
        <v>122</v>
      </c>
    </row>
    <row r="23" spans="1:15" s="40" customFormat="1" ht="12.75" x14ac:dyDescent="0.25">
      <c r="A23" s="41" t="s">
        <v>67</v>
      </c>
      <c r="B23" s="318"/>
      <c r="C23" s="319"/>
      <c r="D23" s="320"/>
      <c r="E23" s="244"/>
      <c r="F23" s="321"/>
      <c r="G23" s="244"/>
      <c r="H23" s="244"/>
      <c r="I23" s="244"/>
      <c r="J23" s="325"/>
      <c r="K23" s="159"/>
      <c r="L23" s="323"/>
      <c r="M23" s="324"/>
      <c r="N23" s="136"/>
      <c r="O23" s="244"/>
    </row>
    <row r="24" spans="1:15" s="40" customFormat="1" ht="12.75" x14ac:dyDescent="0.25">
      <c r="A24" s="41" t="s">
        <v>69</v>
      </c>
      <c r="B24" s="318"/>
      <c r="C24" s="319"/>
      <c r="D24" s="320"/>
      <c r="E24" s="244"/>
      <c r="F24" s="321"/>
      <c r="G24" s="244"/>
      <c r="H24" s="244"/>
      <c r="I24" s="244"/>
      <c r="J24" s="325"/>
      <c r="K24" s="159"/>
      <c r="L24" s="323"/>
      <c r="M24" s="324"/>
      <c r="N24" s="136"/>
      <c r="O24" s="244"/>
    </row>
    <row r="25" spans="1:15" x14ac:dyDescent="0.25">
      <c r="A25" s="40" t="s">
        <v>14</v>
      </c>
      <c r="B25" s="40"/>
      <c r="C25" s="40"/>
      <c r="D25" s="40"/>
      <c r="E25" s="40"/>
      <c r="F25" s="40" t="s">
        <v>38</v>
      </c>
      <c r="G25" s="40"/>
      <c r="H25" s="40"/>
      <c r="I25" s="40" t="s">
        <v>14</v>
      </c>
      <c r="J25" s="40"/>
      <c r="K25" s="40"/>
      <c r="L25" s="40"/>
      <c r="M25" s="40"/>
      <c r="N25" s="40" t="s">
        <v>40</v>
      </c>
      <c r="O25" s="40"/>
    </row>
    <row r="26" spans="1:15" x14ac:dyDescent="0.25">
      <c r="A26" s="40" t="s">
        <v>32</v>
      </c>
      <c r="B26" s="40"/>
      <c r="C26" s="40"/>
      <c r="D26" s="40"/>
      <c r="E26" s="40"/>
      <c r="F26" s="40" t="s">
        <v>39</v>
      </c>
      <c r="G26" s="40"/>
      <c r="H26" s="40"/>
      <c r="I26" s="40" t="s">
        <v>16</v>
      </c>
      <c r="J26" s="40"/>
      <c r="K26" s="40"/>
      <c r="L26" s="40"/>
      <c r="M26" s="40"/>
      <c r="N26" s="40" t="s">
        <v>41</v>
      </c>
      <c r="O26" s="40"/>
    </row>
  </sheetData>
  <mergeCells count="20">
    <mergeCell ref="L3:O3"/>
    <mergeCell ref="L4:O4"/>
    <mergeCell ref="A5:D5"/>
    <mergeCell ref="L5:O5"/>
    <mergeCell ref="A6:D6"/>
    <mergeCell ref="E6:K6"/>
    <mergeCell ref="L6:O6"/>
    <mergeCell ref="O8:O9"/>
    <mergeCell ref="I8:I9"/>
    <mergeCell ref="J8:J9"/>
    <mergeCell ref="A8:A9"/>
    <mergeCell ref="B8:D9"/>
    <mergeCell ref="E8:E9"/>
    <mergeCell ref="F8:F9"/>
    <mergeCell ref="G8:G9"/>
    <mergeCell ref="K8:K9"/>
    <mergeCell ref="L8:L9"/>
    <mergeCell ref="M8:M9"/>
    <mergeCell ref="N8:N9"/>
    <mergeCell ref="H8:H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16"/>
  <sheetViews>
    <sheetView topLeftCell="A7" zoomScale="130" zoomScaleNormal="130" zoomScaleSheetLayoutView="75" workbookViewId="0">
      <selection activeCell="E12" sqref="E12:G12"/>
    </sheetView>
  </sheetViews>
  <sheetFormatPr defaultColWidth="9.140625" defaultRowHeight="15" x14ac:dyDescent="0.25"/>
  <cols>
    <col min="1" max="1" width="5.7109375" style="22" customWidth="1"/>
    <col min="2" max="2" width="5.5703125" style="22" customWidth="1"/>
    <col min="3" max="3" width="6.7109375" style="22" customWidth="1"/>
    <col min="4" max="4" width="8.28515625" style="22" customWidth="1"/>
    <col min="5" max="5" width="5.28515625" style="22" customWidth="1"/>
    <col min="6" max="6" width="5.7109375" style="22" customWidth="1"/>
    <col min="7" max="7" width="6.5703125" style="22" customWidth="1"/>
    <col min="8" max="8" width="28.42578125" style="22" customWidth="1"/>
    <col min="9" max="9" width="3.5703125" style="22" customWidth="1"/>
    <col min="10" max="10" width="4.28515625" style="22" customWidth="1"/>
    <col min="11" max="11" width="4.5703125" style="22" customWidth="1"/>
    <col min="12" max="12" width="3.5703125" style="22" customWidth="1"/>
    <col min="13" max="13" width="3.140625" style="22" customWidth="1"/>
    <col min="14" max="14" width="7.140625" style="22" customWidth="1"/>
    <col min="15" max="15" width="5.5703125" style="22" customWidth="1"/>
    <col min="16" max="16" width="5.140625" style="22" customWidth="1"/>
    <col min="17" max="17" width="16" style="22" customWidth="1"/>
    <col min="18" max="16384" width="9.140625" style="22"/>
  </cols>
  <sheetData>
    <row r="1" spans="1:17" x14ac:dyDescent="0.25">
      <c r="A1" s="5" t="s">
        <v>1</v>
      </c>
      <c r="B1" s="21"/>
      <c r="C1" s="21"/>
      <c r="D1" s="21"/>
      <c r="E1" s="5"/>
      <c r="F1" s="6"/>
      <c r="G1" s="6"/>
      <c r="H1" s="6"/>
      <c r="I1" s="6"/>
      <c r="J1" s="6"/>
      <c r="K1" s="6"/>
    </row>
    <row r="2" spans="1:17" ht="15.75" thickBot="1" x14ac:dyDescent="0.3">
      <c r="A2" s="5" t="s">
        <v>76</v>
      </c>
      <c r="B2" s="21"/>
      <c r="C2" s="21"/>
      <c r="D2" s="21"/>
      <c r="E2" s="5"/>
      <c r="F2" s="6"/>
      <c r="G2" s="6"/>
      <c r="H2" s="6"/>
      <c r="I2" s="6"/>
      <c r="J2" s="6"/>
      <c r="K2" s="6"/>
    </row>
    <row r="3" spans="1:17" ht="15.75" thickBot="1" x14ac:dyDescent="0.3">
      <c r="J3" s="21" t="s">
        <v>35</v>
      </c>
      <c r="N3" s="265" t="s">
        <v>9</v>
      </c>
      <c r="O3" s="266"/>
      <c r="P3" s="266"/>
      <c r="Q3" s="267"/>
    </row>
    <row r="4" spans="1:17" ht="27" thickBot="1" x14ac:dyDescent="0.3">
      <c r="A4" s="23" t="s">
        <v>27</v>
      </c>
      <c r="B4" s="24">
        <v>30</v>
      </c>
      <c r="C4" s="43" t="s">
        <v>25</v>
      </c>
      <c r="D4" s="24" t="s">
        <v>72</v>
      </c>
      <c r="E4" s="43" t="s">
        <v>29</v>
      </c>
      <c r="F4" s="26">
        <v>2021</v>
      </c>
      <c r="H4" s="27" t="s">
        <v>4</v>
      </c>
      <c r="J4" s="22" t="s">
        <v>13</v>
      </c>
      <c r="N4" s="28" t="s">
        <v>36</v>
      </c>
      <c r="O4" s="29"/>
      <c r="P4" s="30"/>
      <c r="Q4" s="30"/>
    </row>
    <row r="5" spans="1:17" ht="15.75" thickBot="1" x14ac:dyDescent="0.3">
      <c r="A5" s="245" t="s">
        <v>6</v>
      </c>
      <c r="B5" s="246"/>
      <c r="C5" s="246"/>
      <c r="D5" s="247"/>
      <c r="H5" s="31" t="s">
        <v>77</v>
      </c>
      <c r="N5" s="32" t="s">
        <v>142</v>
      </c>
      <c r="O5" s="33"/>
      <c r="P5" s="34"/>
      <c r="Q5" s="34"/>
    </row>
    <row r="6" spans="1:17" ht="30" customHeight="1" x14ac:dyDescent="0.25">
      <c r="A6" s="248" t="s">
        <v>74</v>
      </c>
      <c r="B6" s="249"/>
      <c r="C6" s="249"/>
      <c r="D6" s="250"/>
      <c r="F6" s="282" t="s">
        <v>75</v>
      </c>
      <c r="G6" s="282"/>
      <c r="H6" s="282"/>
      <c r="I6" s="282"/>
      <c r="J6" s="282"/>
      <c r="K6" s="282"/>
      <c r="L6" s="282"/>
      <c r="M6" s="283"/>
      <c r="N6" s="275" t="s">
        <v>73</v>
      </c>
      <c r="O6" s="276"/>
      <c r="P6" s="276"/>
      <c r="Q6" s="277"/>
    </row>
    <row r="7" spans="1:17" ht="15.75" x14ac:dyDescent="0.25">
      <c r="A7" s="35"/>
      <c r="B7" s="35"/>
      <c r="C7" s="35"/>
      <c r="D7" s="35"/>
      <c r="H7" s="6" t="s">
        <v>20</v>
      </c>
      <c r="I7" s="6" t="s">
        <v>21</v>
      </c>
      <c r="N7" s="36"/>
      <c r="O7" s="36"/>
      <c r="P7" s="36"/>
      <c r="Q7" s="36"/>
    </row>
    <row r="8" spans="1:17" ht="15" customHeight="1" x14ac:dyDescent="0.25">
      <c r="A8" s="253" t="s">
        <v>24</v>
      </c>
      <c r="B8" s="255" t="s">
        <v>31</v>
      </c>
      <c r="C8" s="256"/>
      <c r="D8" s="257"/>
      <c r="E8" s="261" t="s">
        <v>7</v>
      </c>
      <c r="F8" s="263" t="s">
        <v>2</v>
      </c>
      <c r="G8" s="261" t="s">
        <v>3</v>
      </c>
      <c r="H8" s="251" t="s">
        <v>23</v>
      </c>
      <c r="I8" s="270" t="s">
        <v>10</v>
      </c>
      <c r="J8" s="272" t="s">
        <v>11</v>
      </c>
      <c r="K8" s="274" t="s">
        <v>12</v>
      </c>
      <c r="L8" s="274"/>
      <c r="M8" s="274"/>
      <c r="N8" s="278" t="s">
        <v>28</v>
      </c>
      <c r="O8" s="280" t="s">
        <v>78</v>
      </c>
      <c r="P8" s="280" t="s">
        <v>79</v>
      </c>
      <c r="Q8" s="268" t="s">
        <v>15</v>
      </c>
    </row>
    <row r="9" spans="1:17" ht="70.5" customHeight="1" x14ac:dyDescent="0.25">
      <c r="A9" s="254"/>
      <c r="B9" s="258"/>
      <c r="C9" s="259"/>
      <c r="D9" s="260"/>
      <c r="E9" s="262"/>
      <c r="F9" s="264"/>
      <c r="G9" s="262"/>
      <c r="H9" s="252"/>
      <c r="I9" s="271"/>
      <c r="J9" s="273"/>
      <c r="K9" s="37" t="s">
        <v>26</v>
      </c>
      <c r="L9" s="38"/>
      <c r="M9" s="38"/>
      <c r="N9" s="279"/>
      <c r="O9" s="281"/>
      <c r="P9" s="281"/>
      <c r="Q9" s="269"/>
    </row>
    <row r="10" spans="1:17" s="47" customFormat="1" ht="12.75" x14ac:dyDescent="0.25">
      <c r="A10" s="97" t="s">
        <v>68</v>
      </c>
      <c r="B10" s="108" t="s">
        <v>63</v>
      </c>
      <c r="C10" s="91"/>
      <c r="D10" s="91"/>
      <c r="E10" s="109">
        <v>2000</v>
      </c>
      <c r="F10" s="167">
        <v>67.45</v>
      </c>
      <c r="G10" s="109" t="s">
        <v>89</v>
      </c>
      <c r="H10" s="110" t="s">
        <v>90</v>
      </c>
      <c r="I10" s="110">
        <v>24</v>
      </c>
      <c r="J10" s="110">
        <v>4</v>
      </c>
      <c r="K10" s="109">
        <v>93</v>
      </c>
      <c r="L10" s="109"/>
      <c r="M10" s="109"/>
      <c r="N10" s="110">
        <f>K10*J10</f>
        <v>372</v>
      </c>
      <c r="O10" s="110">
        <v>21</v>
      </c>
      <c r="P10" s="110">
        <v>1</v>
      </c>
      <c r="Q10" s="220" t="s">
        <v>60</v>
      </c>
    </row>
    <row r="11" spans="1:17" s="40" customFormat="1" ht="12.75" x14ac:dyDescent="0.25">
      <c r="A11" s="97" t="s">
        <v>70</v>
      </c>
      <c r="B11" s="134" t="s">
        <v>151</v>
      </c>
      <c r="C11" s="91"/>
      <c r="D11" s="91"/>
      <c r="E11" s="135">
        <v>2006</v>
      </c>
      <c r="F11" s="170">
        <v>67</v>
      </c>
      <c r="G11" s="135">
        <v>1</v>
      </c>
      <c r="H11" s="135" t="s">
        <v>144</v>
      </c>
      <c r="I11" s="107">
        <v>24</v>
      </c>
      <c r="J11" s="126">
        <v>4</v>
      </c>
      <c r="K11" s="127">
        <v>67</v>
      </c>
      <c r="L11" s="107"/>
      <c r="M11" s="180"/>
      <c r="N11" s="110">
        <f>K11*J11</f>
        <v>268</v>
      </c>
      <c r="O11" s="127">
        <v>19</v>
      </c>
      <c r="P11" s="107">
        <v>1</v>
      </c>
      <c r="Q11" s="223" t="s">
        <v>97</v>
      </c>
    </row>
    <row r="12" spans="1:17" s="40" customFormat="1" ht="12.75" x14ac:dyDescent="0.25">
      <c r="A12" s="41" t="s">
        <v>67</v>
      </c>
      <c r="B12" s="121" t="s">
        <v>124</v>
      </c>
      <c r="C12" s="89"/>
      <c r="D12" s="89"/>
      <c r="E12" s="120">
        <v>2001</v>
      </c>
      <c r="F12" s="171">
        <v>68</v>
      </c>
      <c r="G12" s="120">
        <v>1</v>
      </c>
      <c r="H12" s="120" t="s">
        <v>111</v>
      </c>
      <c r="I12" s="96">
        <v>24</v>
      </c>
      <c r="J12" s="150">
        <v>4</v>
      </c>
      <c r="K12" s="95">
        <v>55</v>
      </c>
      <c r="L12" s="95"/>
      <c r="M12" s="95"/>
      <c r="N12" s="110">
        <f>K12*J12</f>
        <v>220</v>
      </c>
      <c r="O12" s="96">
        <v>16</v>
      </c>
      <c r="P12" s="96">
        <v>2</v>
      </c>
      <c r="Q12" s="217" t="s">
        <v>54</v>
      </c>
    </row>
    <row r="13" spans="1:17" s="40" customFormat="1" ht="12.75" x14ac:dyDescent="0.25">
      <c r="A13" s="98" t="s">
        <v>69</v>
      </c>
      <c r="B13" s="144" t="s">
        <v>131</v>
      </c>
      <c r="C13" s="89"/>
      <c r="D13" s="95"/>
      <c r="E13" s="95">
        <v>1989</v>
      </c>
      <c r="F13" s="171">
        <v>68</v>
      </c>
      <c r="G13" s="95">
        <v>1</v>
      </c>
      <c r="H13" s="96" t="s">
        <v>132</v>
      </c>
      <c r="I13" s="95">
        <v>24</v>
      </c>
      <c r="J13" s="39">
        <v>4</v>
      </c>
      <c r="K13" s="95">
        <v>23</v>
      </c>
      <c r="L13" s="96"/>
      <c r="M13" s="96"/>
      <c r="N13" s="110">
        <f>K13*J13</f>
        <v>92</v>
      </c>
      <c r="O13" s="39">
        <v>15</v>
      </c>
      <c r="P13" s="96" t="s">
        <v>129</v>
      </c>
      <c r="Q13" s="219" t="s">
        <v>133</v>
      </c>
    </row>
    <row r="14" spans="1:17" s="40" customFormat="1" ht="12.75" x14ac:dyDescent="0.25">
      <c r="A14" s="98" t="s">
        <v>160</v>
      </c>
      <c r="B14" s="158" t="s">
        <v>108</v>
      </c>
      <c r="C14" s="119"/>
      <c r="D14" s="119"/>
      <c r="E14" s="100">
        <v>2001</v>
      </c>
      <c r="F14" s="179">
        <v>64.599999999999994</v>
      </c>
      <c r="G14" s="100" t="s">
        <v>52</v>
      </c>
      <c r="H14" s="101" t="s">
        <v>102</v>
      </c>
      <c r="I14" s="101">
        <v>16</v>
      </c>
      <c r="J14" s="101">
        <v>1</v>
      </c>
      <c r="K14" s="100">
        <v>35</v>
      </c>
      <c r="L14" s="100"/>
      <c r="M14" s="100"/>
      <c r="N14" s="96">
        <f>K14*J14</f>
        <v>35</v>
      </c>
      <c r="O14" s="101">
        <v>14</v>
      </c>
      <c r="P14" s="101" t="s">
        <v>129</v>
      </c>
      <c r="Q14" s="222" t="s">
        <v>122</v>
      </c>
    </row>
    <row r="15" spans="1:17" x14ac:dyDescent="0.25">
      <c r="A15" s="40" t="s">
        <v>14</v>
      </c>
      <c r="B15" s="40"/>
      <c r="C15" s="40"/>
      <c r="D15" s="40"/>
      <c r="E15" s="40"/>
      <c r="F15" s="40" t="s">
        <v>38</v>
      </c>
      <c r="G15" s="40"/>
      <c r="H15" s="40"/>
      <c r="I15" s="40" t="s">
        <v>14</v>
      </c>
      <c r="J15" s="40"/>
      <c r="K15" s="40"/>
      <c r="L15" s="40"/>
      <c r="M15" s="40"/>
      <c r="N15" s="40"/>
      <c r="O15" s="40" t="s">
        <v>40</v>
      </c>
      <c r="Q15" s="40"/>
    </row>
    <row r="16" spans="1:17" x14ac:dyDescent="0.25">
      <c r="A16" s="40" t="s">
        <v>32</v>
      </c>
      <c r="B16" s="40"/>
      <c r="C16" s="40"/>
      <c r="D16" s="40"/>
      <c r="E16" s="40"/>
      <c r="F16" s="40" t="s">
        <v>39</v>
      </c>
      <c r="G16" s="40"/>
      <c r="H16" s="40"/>
      <c r="I16" s="40" t="s">
        <v>16</v>
      </c>
      <c r="J16" s="40"/>
      <c r="K16" s="40"/>
      <c r="L16" s="40"/>
      <c r="M16" s="40"/>
      <c r="N16" s="40"/>
      <c r="O16" s="40" t="s">
        <v>41</v>
      </c>
      <c r="Q16" s="40"/>
    </row>
  </sheetData>
  <sortState ref="A10:Q14">
    <sortCondition descending="1" ref="N10:N14"/>
  </sortState>
  <mergeCells count="18">
    <mergeCell ref="A8:A9"/>
    <mergeCell ref="F6:M6"/>
    <mergeCell ref="B8:D9"/>
    <mergeCell ref="E8:E9"/>
    <mergeCell ref="F8:F9"/>
    <mergeCell ref="G8:G9"/>
    <mergeCell ref="N3:Q3"/>
    <mergeCell ref="A6:D6"/>
    <mergeCell ref="A5:D5"/>
    <mergeCell ref="N6:Q6"/>
    <mergeCell ref="Q8:Q9"/>
    <mergeCell ref="I8:I9"/>
    <mergeCell ref="J8:J9"/>
    <mergeCell ref="K8:M8"/>
    <mergeCell ref="N8:N9"/>
    <mergeCell ref="O8:O9"/>
    <mergeCell ref="P8:P9"/>
    <mergeCell ref="H8:H9"/>
  </mergeCells>
  <printOptions gridLines="1"/>
  <pageMargins left="0.69999998807907104" right="0.69999998807907104" top="0.75" bottom="0.75" header="0.30000001192092896" footer="0.3000000119209289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Q18"/>
  <sheetViews>
    <sheetView topLeftCell="A7" zoomScale="130" zoomScaleNormal="130" zoomScaleSheetLayoutView="75" workbookViewId="0">
      <selection activeCell="Q12" sqref="Q12"/>
    </sheetView>
  </sheetViews>
  <sheetFormatPr defaultColWidth="9.140625" defaultRowHeight="15" x14ac:dyDescent="0.25"/>
  <cols>
    <col min="1" max="1" width="5.7109375" style="22" customWidth="1"/>
    <col min="2" max="2" width="5.5703125" style="22" customWidth="1"/>
    <col min="3" max="3" width="6.7109375" style="22" customWidth="1"/>
    <col min="4" max="4" width="8.28515625" style="22" customWidth="1"/>
    <col min="5" max="5" width="6" style="22" customWidth="1"/>
    <col min="6" max="6" width="5.7109375" style="22" customWidth="1"/>
    <col min="7" max="7" width="6.5703125" style="22" customWidth="1"/>
    <col min="8" max="8" width="30" style="22" customWidth="1"/>
    <col min="9" max="9" width="3.5703125" style="22" customWidth="1"/>
    <col min="10" max="10" width="4.28515625" style="22" customWidth="1"/>
    <col min="11" max="11" width="4.5703125" style="22" customWidth="1"/>
    <col min="12" max="12" width="2.140625" style="22" customWidth="1"/>
    <col min="13" max="13" width="3.28515625" style="22" customWidth="1"/>
    <col min="14" max="14" width="7" style="22" customWidth="1"/>
    <col min="15" max="15" width="5.5703125" style="22" customWidth="1"/>
    <col min="16" max="16" width="5.140625" style="22" customWidth="1"/>
    <col min="17" max="17" width="14.85546875" style="22" customWidth="1"/>
    <col min="18" max="16384" width="9.140625" style="22"/>
  </cols>
  <sheetData>
    <row r="1" spans="1:17" x14ac:dyDescent="0.25">
      <c r="A1" s="5" t="s">
        <v>1</v>
      </c>
      <c r="B1" s="21"/>
      <c r="C1" s="21"/>
      <c r="D1" s="21"/>
      <c r="E1" s="5"/>
      <c r="F1" s="6"/>
      <c r="G1" s="6"/>
      <c r="H1" s="6"/>
      <c r="I1" s="6"/>
      <c r="J1" s="6"/>
      <c r="K1" s="6"/>
    </row>
    <row r="2" spans="1:17" ht="15.75" thickBot="1" x14ac:dyDescent="0.3">
      <c r="A2" s="5" t="s">
        <v>76</v>
      </c>
      <c r="B2" s="21"/>
      <c r="C2" s="21"/>
      <c r="D2" s="21"/>
      <c r="E2" s="5"/>
      <c r="F2" s="6"/>
      <c r="G2" s="6"/>
      <c r="H2" s="6"/>
      <c r="I2" s="6"/>
      <c r="J2" s="6"/>
      <c r="K2" s="6"/>
    </row>
    <row r="3" spans="1:17" ht="15.75" thickBot="1" x14ac:dyDescent="0.3">
      <c r="J3" s="21" t="s">
        <v>35</v>
      </c>
      <c r="N3" s="265" t="s">
        <v>9</v>
      </c>
      <c r="O3" s="266"/>
      <c r="P3" s="266"/>
      <c r="Q3" s="267"/>
    </row>
    <row r="4" spans="1:17" ht="27" thickBot="1" x14ac:dyDescent="0.3">
      <c r="A4" s="23" t="s">
        <v>27</v>
      </c>
      <c r="B4" s="24">
        <v>30</v>
      </c>
      <c r="C4" s="43" t="s">
        <v>25</v>
      </c>
      <c r="D4" s="24" t="s">
        <v>72</v>
      </c>
      <c r="E4" s="43" t="s">
        <v>29</v>
      </c>
      <c r="F4" s="26">
        <v>2021</v>
      </c>
      <c r="H4" s="27" t="s">
        <v>4</v>
      </c>
      <c r="J4" s="22" t="s">
        <v>13</v>
      </c>
      <c r="N4" s="28" t="s">
        <v>36</v>
      </c>
      <c r="O4" s="29"/>
      <c r="P4" s="30"/>
      <c r="Q4" s="30"/>
    </row>
    <row r="5" spans="1:17" ht="15.75" thickBot="1" x14ac:dyDescent="0.3">
      <c r="A5" s="245" t="s">
        <v>6</v>
      </c>
      <c r="B5" s="246"/>
      <c r="C5" s="246"/>
      <c r="D5" s="247"/>
      <c r="H5" s="31" t="s">
        <v>77</v>
      </c>
      <c r="N5" s="32" t="s">
        <v>142</v>
      </c>
      <c r="O5" s="33"/>
      <c r="P5" s="34"/>
      <c r="Q5" s="34"/>
    </row>
    <row r="6" spans="1:17" ht="30.75" customHeight="1" x14ac:dyDescent="0.25">
      <c r="A6" s="248" t="s">
        <v>74</v>
      </c>
      <c r="B6" s="249"/>
      <c r="C6" s="249"/>
      <c r="D6" s="250"/>
      <c r="F6" s="282" t="s">
        <v>75</v>
      </c>
      <c r="G6" s="282"/>
      <c r="H6" s="282"/>
      <c r="I6" s="282"/>
      <c r="J6" s="282"/>
      <c r="K6" s="282"/>
      <c r="L6" s="282"/>
      <c r="M6" s="283"/>
      <c r="N6" s="275" t="s">
        <v>73</v>
      </c>
      <c r="O6" s="276"/>
      <c r="P6" s="276"/>
      <c r="Q6" s="277"/>
    </row>
    <row r="7" spans="1:17" ht="15.75" x14ac:dyDescent="0.25">
      <c r="A7" s="35"/>
      <c r="B7" s="35"/>
      <c r="C7" s="35"/>
      <c r="D7" s="35"/>
      <c r="H7" s="6" t="s">
        <v>17</v>
      </c>
      <c r="I7" s="6" t="s">
        <v>21</v>
      </c>
      <c r="N7" s="36"/>
      <c r="O7" s="36"/>
      <c r="P7" s="36"/>
      <c r="Q7" s="36"/>
    </row>
    <row r="8" spans="1:17" ht="15" customHeight="1" x14ac:dyDescent="0.25">
      <c r="A8" s="253" t="s">
        <v>24</v>
      </c>
      <c r="B8" s="255" t="s">
        <v>31</v>
      </c>
      <c r="C8" s="256"/>
      <c r="D8" s="257"/>
      <c r="E8" s="261" t="s">
        <v>7</v>
      </c>
      <c r="F8" s="263" t="s">
        <v>2</v>
      </c>
      <c r="G8" s="261" t="s">
        <v>3</v>
      </c>
      <c r="H8" s="251" t="s">
        <v>23</v>
      </c>
      <c r="I8" s="270" t="s">
        <v>10</v>
      </c>
      <c r="J8" s="272" t="s">
        <v>11</v>
      </c>
      <c r="K8" s="274" t="s">
        <v>12</v>
      </c>
      <c r="L8" s="274"/>
      <c r="M8" s="274"/>
      <c r="N8" s="278" t="s">
        <v>28</v>
      </c>
      <c r="O8" s="280" t="s">
        <v>78</v>
      </c>
      <c r="P8" s="280" t="s">
        <v>79</v>
      </c>
      <c r="Q8" s="268" t="s">
        <v>15</v>
      </c>
    </row>
    <row r="9" spans="1:17" ht="69" customHeight="1" x14ac:dyDescent="0.25">
      <c r="A9" s="254"/>
      <c r="B9" s="258"/>
      <c r="C9" s="259"/>
      <c r="D9" s="260"/>
      <c r="E9" s="262"/>
      <c r="F9" s="264"/>
      <c r="G9" s="262"/>
      <c r="H9" s="252"/>
      <c r="I9" s="271"/>
      <c r="J9" s="273"/>
      <c r="K9" s="37" t="s">
        <v>26</v>
      </c>
      <c r="L9" s="38"/>
      <c r="M9" s="38"/>
      <c r="N9" s="279"/>
      <c r="O9" s="281"/>
      <c r="P9" s="281"/>
      <c r="Q9" s="269"/>
    </row>
    <row r="10" spans="1:17" s="40" customFormat="1" ht="15" customHeight="1" x14ac:dyDescent="0.25">
      <c r="A10" s="66" t="s">
        <v>68</v>
      </c>
      <c r="B10" s="108" t="s">
        <v>92</v>
      </c>
      <c r="C10" s="91"/>
      <c r="D10" s="91"/>
      <c r="E10" s="109">
        <v>1991</v>
      </c>
      <c r="F10" s="178">
        <v>73</v>
      </c>
      <c r="G10" s="109" t="s">
        <v>61</v>
      </c>
      <c r="H10" s="110" t="s">
        <v>134</v>
      </c>
      <c r="I10" s="110">
        <v>24</v>
      </c>
      <c r="J10" s="149">
        <v>4</v>
      </c>
      <c r="K10" s="109">
        <v>103</v>
      </c>
      <c r="L10" s="109"/>
      <c r="M10" s="109"/>
      <c r="N10" s="110">
        <f t="shared" ref="N10:N16" si="0">K10*J10</f>
        <v>412</v>
      </c>
      <c r="O10" s="110">
        <v>21</v>
      </c>
      <c r="P10" s="110">
        <v>1</v>
      </c>
      <c r="Q10" s="220" t="s">
        <v>50</v>
      </c>
    </row>
    <row r="11" spans="1:17" s="40" customFormat="1" ht="15" customHeight="1" x14ac:dyDescent="0.25">
      <c r="A11" s="97" t="s">
        <v>70</v>
      </c>
      <c r="B11" s="108" t="s">
        <v>64</v>
      </c>
      <c r="C11" s="91"/>
      <c r="D11" s="91"/>
      <c r="E11" s="109">
        <v>2000</v>
      </c>
      <c r="F11" s="167">
        <v>72.3</v>
      </c>
      <c r="G11" s="109" t="s">
        <v>91</v>
      </c>
      <c r="H11" s="110" t="s">
        <v>90</v>
      </c>
      <c r="I11" s="110">
        <v>28</v>
      </c>
      <c r="J11" s="149">
        <v>6</v>
      </c>
      <c r="K11" s="109">
        <v>61</v>
      </c>
      <c r="L11" s="109"/>
      <c r="M11" s="109"/>
      <c r="N11" s="110">
        <f t="shared" si="0"/>
        <v>366</v>
      </c>
      <c r="O11" s="110">
        <v>18</v>
      </c>
      <c r="P11" s="110">
        <v>3</v>
      </c>
      <c r="Q11" s="220" t="s">
        <v>60</v>
      </c>
    </row>
    <row r="12" spans="1:17" s="40" customFormat="1" ht="15" customHeight="1" x14ac:dyDescent="0.25">
      <c r="A12" s="41" t="s">
        <v>67</v>
      </c>
      <c r="B12" s="203" t="s">
        <v>45</v>
      </c>
      <c r="C12" s="203"/>
      <c r="D12" s="203"/>
      <c r="E12" s="206">
        <v>1982</v>
      </c>
      <c r="F12" s="207">
        <v>72.400000000000006</v>
      </c>
      <c r="G12" s="208" t="s">
        <v>44</v>
      </c>
      <c r="H12" s="99" t="s">
        <v>51</v>
      </c>
      <c r="I12" s="99">
        <v>32</v>
      </c>
      <c r="J12" s="133">
        <v>8</v>
      </c>
      <c r="K12" s="147">
        <v>38</v>
      </c>
      <c r="L12" s="147"/>
      <c r="M12" s="147"/>
      <c r="N12" s="96">
        <f t="shared" si="0"/>
        <v>304</v>
      </c>
      <c r="O12" s="147">
        <v>16</v>
      </c>
      <c r="P12" s="147" t="s">
        <v>129</v>
      </c>
      <c r="Q12" s="221" t="s">
        <v>46</v>
      </c>
    </row>
    <row r="13" spans="1:17" s="40" customFormat="1" ht="15" customHeight="1" x14ac:dyDescent="0.25">
      <c r="A13" s="41" t="s">
        <v>69</v>
      </c>
      <c r="B13" s="94" t="s">
        <v>104</v>
      </c>
      <c r="C13" s="89"/>
      <c r="D13" s="89"/>
      <c r="E13" s="95">
        <v>2003</v>
      </c>
      <c r="F13" s="166">
        <v>69.599999999999994</v>
      </c>
      <c r="G13" s="95" t="s">
        <v>52</v>
      </c>
      <c r="H13" s="96" t="s">
        <v>102</v>
      </c>
      <c r="I13" s="96">
        <v>16</v>
      </c>
      <c r="J13" s="150">
        <v>1</v>
      </c>
      <c r="K13" s="95">
        <v>66</v>
      </c>
      <c r="L13" s="95"/>
      <c r="M13" s="95"/>
      <c r="N13" s="96">
        <f t="shared" si="0"/>
        <v>66</v>
      </c>
      <c r="O13" s="96">
        <v>15</v>
      </c>
      <c r="P13" s="96" t="s">
        <v>180</v>
      </c>
      <c r="Q13" s="219" t="s">
        <v>122</v>
      </c>
    </row>
    <row r="14" spans="1:17" s="40" customFormat="1" ht="15" customHeight="1" x14ac:dyDescent="0.25">
      <c r="A14" s="98" t="s">
        <v>160</v>
      </c>
      <c r="B14" s="111" t="s">
        <v>127</v>
      </c>
      <c r="C14" s="112"/>
      <c r="D14" s="113"/>
      <c r="E14" s="114">
        <v>2005</v>
      </c>
      <c r="F14" s="115">
        <v>70.400000000000006</v>
      </c>
      <c r="G14" s="116" t="s">
        <v>52</v>
      </c>
      <c r="H14" s="101" t="s">
        <v>102</v>
      </c>
      <c r="I14" s="117">
        <v>16</v>
      </c>
      <c r="J14" s="131">
        <v>1</v>
      </c>
      <c r="K14" s="118">
        <v>59</v>
      </c>
      <c r="L14" s="118"/>
      <c r="M14" s="118"/>
      <c r="N14" s="110">
        <f t="shared" si="0"/>
        <v>59</v>
      </c>
      <c r="O14" s="118">
        <v>14</v>
      </c>
      <c r="P14" s="118" t="s">
        <v>161</v>
      </c>
      <c r="Q14" s="222" t="s">
        <v>122</v>
      </c>
    </row>
    <row r="15" spans="1:17" s="40" customFormat="1" ht="15" customHeight="1" x14ac:dyDescent="0.25">
      <c r="A15" s="98" t="s">
        <v>163</v>
      </c>
      <c r="B15" s="204" t="s">
        <v>105</v>
      </c>
      <c r="C15" s="47"/>
      <c r="D15" s="205"/>
      <c r="E15" s="130">
        <v>2002</v>
      </c>
      <c r="F15" s="174">
        <v>70.900000000000006</v>
      </c>
      <c r="G15" s="130" t="s">
        <v>52</v>
      </c>
      <c r="H15" s="110" t="s">
        <v>102</v>
      </c>
      <c r="I15" s="143">
        <v>16</v>
      </c>
      <c r="J15" s="151">
        <v>1</v>
      </c>
      <c r="K15" s="130">
        <v>51</v>
      </c>
      <c r="L15" s="130"/>
      <c r="M15" s="130"/>
      <c r="N15" s="110">
        <f t="shared" si="0"/>
        <v>51</v>
      </c>
      <c r="O15" s="143">
        <v>13</v>
      </c>
      <c r="P15" s="143" t="s">
        <v>161</v>
      </c>
      <c r="Q15" s="220" t="s">
        <v>122</v>
      </c>
    </row>
    <row r="16" spans="1:17" s="47" customFormat="1" ht="17.25" customHeight="1" x14ac:dyDescent="0.25">
      <c r="A16" s="41" t="s">
        <v>164</v>
      </c>
      <c r="B16" s="144" t="s">
        <v>135</v>
      </c>
      <c r="C16" s="89"/>
      <c r="D16" s="95"/>
      <c r="E16" s="95">
        <v>1995</v>
      </c>
      <c r="F16" s="171">
        <v>68.900000000000006</v>
      </c>
      <c r="G16" s="95" t="s">
        <v>129</v>
      </c>
      <c r="H16" s="96" t="s">
        <v>132</v>
      </c>
      <c r="I16" s="95">
        <v>16</v>
      </c>
      <c r="J16" s="155">
        <v>1</v>
      </c>
      <c r="K16" s="95">
        <v>46</v>
      </c>
      <c r="L16" s="96"/>
      <c r="M16" s="96"/>
      <c r="N16" s="96">
        <f t="shared" si="0"/>
        <v>46</v>
      </c>
      <c r="O16" s="39">
        <v>12</v>
      </c>
      <c r="P16" s="147" t="s">
        <v>129</v>
      </c>
      <c r="Q16" s="219" t="s">
        <v>133</v>
      </c>
    </row>
    <row r="17" spans="1:17" x14ac:dyDescent="0.25">
      <c r="A17" s="40" t="s">
        <v>14</v>
      </c>
      <c r="B17" s="40"/>
      <c r="C17" s="40"/>
      <c r="D17" s="40"/>
      <c r="E17" s="40"/>
      <c r="F17" s="40" t="s">
        <v>38</v>
      </c>
      <c r="G17" s="40"/>
      <c r="H17" s="40"/>
      <c r="I17" s="40" t="s">
        <v>14</v>
      </c>
      <c r="J17" s="40"/>
      <c r="K17" s="40"/>
      <c r="L17" s="40"/>
      <c r="M17" s="40"/>
      <c r="N17" s="40"/>
      <c r="O17" s="40" t="s">
        <v>40</v>
      </c>
      <c r="Q17" s="40"/>
    </row>
    <row r="18" spans="1:17" x14ac:dyDescent="0.25">
      <c r="A18" s="40" t="s">
        <v>32</v>
      </c>
      <c r="B18" s="40"/>
      <c r="C18" s="40"/>
      <c r="D18" s="40"/>
      <c r="E18" s="40"/>
      <c r="F18" s="40" t="s">
        <v>39</v>
      </c>
      <c r="G18" s="40"/>
      <c r="H18" s="40"/>
      <c r="I18" s="40" t="s">
        <v>16</v>
      </c>
      <c r="J18" s="40"/>
      <c r="K18" s="40"/>
      <c r="L18" s="40"/>
      <c r="M18" s="40"/>
      <c r="N18" s="40"/>
      <c r="O18" s="40" t="s">
        <v>41</v>
      </c>
      <c r="Q18" s="40"/>
    </row>
  </sheetData>
  <sortState ref="A10:Q16">
    <sortCondition descending="1" ref="N10:N16"/>
  </sortState>
  <mergeCells count="18">
    <mergeCell ref="N3:Q3"/>
    <mergeCell ref="A6:D6"/>
    <mergeCell ref="A5:D5"/>
    <mergeCell ref="N6:Q6"/>
    <mergeCell ref="Q8:Q9"/>
    <mergeCell ref="I8:I9"/>
    <mergeCell ref="J8:J9"/>
    <mergeCell ref="K8:M8"/>
    <mergeCell ref="N8:N9"/>
    <mergeCell ref="O8:O9"/>
    <mergeCell ref="P8:P9"/>
    <mergeCell ref="H8:H9"/>
    <mergeCell ref="F6:M6"/>
    <mergeCell ref="A8:A9"/>
    <mergeCell ref="B8:D9"/>
    <mergeCell ref="E8:E9"/>
    <mergeCell ref="F8:F9"/>
    <mergeCell ref="G8:G9"/>
  </mergeCells>
  <pageMargins left="0.69999998807907104" right="0.69999998807907104" top="0.75" bottom="0.75" header="0.30000001192092896" footer="0.3000000119209289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Q22"/>
  <sheetViews>
    <sheetView topLeftCell="A10" zoomScale="120" zoomScaleNormal="120" zoomScaleSheetLayoutView="75" workbookViewId="0">
      <selection activeCell="Q12" sqref="Q12"/>
    </sheetView>
  </sheetViews>
  <sheetFormatPr defaultColWidth="9.140625" defaultRowHeight="15" x14ac:dyDescent="0.25"/>
  <cols>
    <col min="1" max="1" width="5.7109375" style="22" customWidth="1"/>
    <col min="2" max="2" width="5.5703125" style="22" customWidth="1"/>
    <col min="3" max="3" width="6.7109375" style="22" customWidth="1"/>
    <col min="4" max="4" width="8.28515625" style="22" customWidth="1"/>
    <col min="5" max="5" width="6" style="22" customWidth="1"/>
    <col min="6" max="6" width="5.7109375" style="22" customWidth="1"/>
    <col min="7" max="7" width="6.5703125" style="22" customWidth="1"/>
    <col min="8" max="8" width="28.42578125" style="22" customWidth="1"/>
    <col min="9" max="9" width="3.5703125" style="22" customWidth="1"/>
    <col min="10" max="10" width="4.28515625" style="22" customWidth="1"/>
    <col min="11" max="11" width="4.5703125" style="22" customWidth="1"/>
    <col min="12" max="12" width="2.85546875" style="22" customWidth="1"/>
    <col min="13" max="13" width="2.5703125" style="22" customWidth="1"/>
    <col min="14" max="14" width="7.42578125" style="22" customWidth="1"/>
    <col min="15" max="15" width="5.5703125" style="22" customWidth="1"/>
    <col min="16" max="16" width="5.140625" style="22" customWidth="1"/>
    <col min="17" max="17" width="18.85546875" style="22" customWidth="1"/>
    <col min="18" max="16384" width="9.140625" style="22"/>
  </cols>
  <sheetData>
    <row r="1" spans="1:17" x14ac:dyDescent="0.25">
      <c r="A1" s="5" t="s">
        <v>1</v>
      </c>
      <c r="B1" s="21"/>
      <c r="C1" s="21"/>
      <c r="D1" s="21"/>
      <c r="E1" s="5"/>
      <c r="F1" s="6"/>
      <c r="G1" s="6"/>
      <c r="H1" s="6"/>
      <c r="I1" s="6"/>
      <c r="J1" s="6"/>
      <c r="K1" s="6"/>
    </row>
    <row r="2" spans="1:17" ht="15.75" thickBot="1" x14ac:dyDescent="0.3">
      <c r="A2" s="5" t="s">
        <v>76</v>
      </c>
      <c r="B2" s="21"/>
      <c r="C2" s="21"/>
      <c r="D2" s="21"/>
      <c r="E2" s="5"/>
      <c r="F2" s="6"/>
      <c r="G2" s="6"/>
      <c r="H2" s="6"/>
      <c r="I2" s="6"/>
      <c r="J2" s="6"/>
      <c r="K2" s="6"/>
    </row>
    <row r="3" spans="1:17" ht="15.75" thickBot="1" x14ac:dyDescent="0.3">
      <c r="J3" s="21" t="s">
        <v>35</v>
      </c>
      <c r="N3" s="265" t="s">
        <v>9</v>
      </c>
      <c r="O3" s="266"/>
      <c r="P3" s="266"/>
      <c r="Q3" s="267"/>
    </row>
    <row r="4" spans="1:17" ht="27" thickBot="1" x14ac:dyDescent="0.3">
      <c r="A4" s="23" t="s">
        <v>27</v>
      </c>
      <c r="B4" s="24">
        <v>30</v>
      </c>
      <c r="C4" s="43" t="s">
        <v>25</v>
      </c>
      <c r="D4" s="24" t="s">
        <v>72</v>
      </c>
      <c r="E4" s="43" t="s">
        <v>29</v>
      </c>
      <c r="F4" s="26">
        <v>2021</v>
      </c>
      <c r="H4" s="27" t="s">
        <v>4</v>
      </c>
      <c r="J4" s="22" t="s">
        <v>13</v>
      </c>
      <c r="N4" s="28" t="s">
        <v>36</v>
      </c>
      <c r="O4" s="29"/>
      <c r="P4" s="30"/>
      <c r="Q4" s="30"/>
    </row>
    <row r="5" spans="1:17" ht="15.75" thickBot="1" x14ac:dyDescent="0.3">
      <c r="A5" s="245" t="s">
        <v>6</v>
      </c>
      <c r="B5" s="246"/>
      <c r="C5" s="246"/>
      <c r="D5" s="247"/>
      <c r="H5" s="31" t="s">
        <v>77</v>
      </c>
      <c r="N5" s="32" t="s">
        <v>142</v>
      </c>
      <c r="O5" s="33"/>
      <c r="P5" s="34"/>
      <c r="Q5" s="34"/>
    </row>
    <row r="6" spans="1:17" ht="32.25" customHeight="1" x14ac:dyDescent="0.25">
      <c r="A6" s="248" t="s">
        <v>74</v>
      </c>
      <c r="B6" s="249"/>
      <c r="C6" s="249"/>
      <c r="D6" s="250"/>
      <c r="F6" s="282" t="s">
        <v>75</v>
      </c>
      <c r="G6" s="282"/>
      <c r="H6" s="282"/>
      <c r="I6" s="282"/>
      <c r="J6" s="282"/>
      <c r="K6" s="282"/>
      <c r="L6" s="282"/>
      <c r="M6" s="283"/>
      <c r="N6" s="275" t="s">
        <v>73</v>
      </c>
      <c r="O6" s="276"/>
      <c r="P6" s="276"/>
      <c r="Q6" s="277"/>
    </row>
    <row r="7" spans="1:17" ht="15.75" x14ac:dyDescent="0.25">
      <c r="A7" s="35"/>
      <c r="B7" s="35"/>
      <c r="C7" s="35"/>
      <c r="D7" s="35"/>
      <c r="H7" s="6" t="s">
        <v>18</v>
      </c>
      <c r="I7" s="6" t="s">
        <v>21</v>
      </c>
      <c r="N7" s="36"/>
      <c r="O7" s="36"/>
      <c r="P7" s="36"/>
      <c r="Q7" s="36"/>
    </row>
    <row r="8" spans="1:17" ht="15" customHeight="1" x14ac:dyDescent="0.25">
      <c r="A8" s="253" t="s">
        <v>24</v>
      </c>
      <c r="B8" s="255" t="s">
        <v>31</v>
      </c>
      <c r="C8" s="256"/>
      <c r="D8" s="257"/>
      <c r="E8" s="261" t="s">
        <v>7</v>
      </c>
      <c r="F8" s="263" t="s">
        <v>2</v>
      </c>
      <c r="G8" s="261" t="s">
        <v>3</v>
      </c>
      <c r="H8" s="251" t="s">
        <v>23</v>
      </c>
      <c r="I8" s="270" t="s">
        <v>10</v>
      </c>
      <c r="J8" s="272" t="s">
        <v>11</v>
      </c>
      <c r="K8" s="274" t="s">
        <v>12</v>
      </c>
      <c r="L8" s="274"/>
      <c r="M8" s="274"/>
      <c r="N8" s="278" t="s">
        <v>28</v>
      </c>
      <c r="O8" s="280" t="s">
        <v>78</v>
      </c>
      <c r="P8" s="280" t="s">
        <v>79</v>
      </c>
      <c r="Q8" s="268" t="s">
        <v>15</v>
      </c>
    </row>
    <row r="9" spans="1:17" ht="69.75" customHeight="1" x14ac:dyDescent="0.25">
      <c r="A9" s="254"/>
      <c r="B9" s="258"/>
      <c r="C9" s="259"/>
      <c r="D9" s="260"/>
      <c r="E9" s="262"/>
      <c r="F9" s="264"/>
      <c r="G9" s="262"/>
      <c r="H9" s="252"/>
      <c r="I9" s="271"/>
      <c r="J9" s="273"/>
      <c r="K9" s="37" t="s">
        <v>26</v>
      </c>
      <c r="L9" s="38"/>
      <c r="M9" s="38"/>
      <c r="N9" s="279"/>
      <c r="O9" s="281"/>
      <c r="P9" s="281"/>
      <c r="Q9" s="269"/>
    </row>
    <row r="10" spans="1:17" s="40" customFormat="1" ht="24" customHeight="1" x14ac:dyDescent="0.25">
      <c r="A10" s="41" t="s">
        <v>68</v>
      </c>
      <c r="B10" s="134" t="s">
        <v>49</v>
      </c>
      <c r="C10" s="91"/>
      <c r="D10" s="91"/>
      <c r="E10" s="135">
        <v>2001</v>
      </c>
      <c r="F10" s="170">
        <v>83.9</v>
      </c>
      <c r="G10" s="120" t="s">
        <v>44</v>
      </c>
      <c r="H10" s="135" t="s">
        <v>116</v>
      </c>
      <c r="I10" s="93">
        <v>32</v>
      </c>
      <c r="J10" s="154">
        <v>8</v>
      </c>
      <c r="K10" s="92">
        <v>61</v>
      </c>
      <c r="L10" s="109"/>
      <c r="M10" s="92"/>
      <c r="N10" s="93">
        <f t="shared" ref="N10:N16" si="0">J10*K10</f>
        <v>488</v>
      </c>
      <c r="O10" s="93">
        <v>23</v>
      </c>
      <c r="P10" s="93" t="s">
        <v>34</v>
      </c>
      <c r="Q10" s="224" t="s">
        <v>115</v>
      </c>
    </row>
    <row r="11" spans="1:17" s="40" customFormat="1" ht="15" customHeight="1" x14ac:dyDescent="0.25">
      <c r="A11" s="98" t="s">
        <v>70</v>
      </c>
      <c r="B11" s="186" t="s">
        <v>66</v>
      </c>
      <c r="C11" s="89"/>
      <c r="D11" s="89"/>
      <c r="E11" s="189">
        <v>2002</v>
      </c>
      <c r="F11" s="190">
        <v>83.2</v>
      </c>
      <c r="G11" s="95" t="s">
        <v>91</v>
      </c>
      <c r="H11" s="90" t="s">
        <v>90</v>
      </c>
      <c r="I11" s="90">
        <v>28</v>
      </c>
      <c r="J11" s="192">
        <v>6</v>
      </c>
      <c r="K11" s="189">
        <v>80</v>
      </c>
      <c r="L11" s="189"/>
      <c r="M11" s="189"/>
      <c r="N11" s="93">
        <f t="shared" si="0"/>
        <v>480</v>
      </c>
      <c r="O11" s="90">
        <v>19</v>
      </c>
      <c r="P11" s="90">
        <v>1</v>
      </c>
      <c r="Q11" s="225" t="s">
        <v>60</v>
      </c>
    </row>
    <row r="12" spans="1:17" s="40" customFormat="1" ht="15" customHeight="1" x14ac:dyDescent="0.25">
      <c r="A12" s="102" t="s">
        <v>67</v>
      </c>
      <c r="B12" s="181" t="s">
        <v>101</v>
      </c>
      <c r="C12" s="182"/>
      <c r="D12" s="183"/>
      <c r="E12" s="103">
        <v>1985</v>
      </c>
      <c r="F12" s="104">
        <v>80.900000000000006</v>
      </c>
      <c r="G12" s="105">
        <v>1</v>
      </c>
      <c r="H12" s="106" t="s">
        <v>99</v>
      </c>
      <c r="I12" s="106">
        <v>28</v>
      </c>
      <c r="J12" s="126">
        <v>6</v>
      </c>
      <c r="K12" s="107">
        <v>74</v>
      </c>
      <c r="L12" s="107"/>
      <c r="M12" s="107"/>
      <c r="N12" s="93">
        <f t="shared" si="0"/>
        <v>444</v>
      </c>
      <c r="O12" s="107">
        <v>16</v>
      </c>
      <c r="P12" s="107">
        <v>2</v>
      </c>
      <c r="Q12" s="226" t="s">
        <v>125</v>
      </c>
    </row>
    <row r="13" spans="1:17" s="40" customFormat="1" ht="15" customHeight="1" x14ac:dyDescent="0.25">
      <c r="A13" s="97" t="s">
        <v>69</v>
      </c>
      <c r="B13" s="108" t="s">
        <v>143</v>
      </c>
      <c r="C13" s="108"/>
      <c r="D13" s="108"/>
      <c r="E13" s="163">
        <v>2002</v>
      </c>
      <c r="F13" s="168">
        <v>77.5</v>
      </c>
      <c r="G13" s="163" t="s">
        <v>44</v>
      </c>
      <c r="H13" s="164" t="s">
        <v>144</v>
      </c>
      <c r="I13" s="164">
        <v>28</v>
      </c>
      <c r="J13" s="110">
        <v>6</v>
      </c>
      <c r="K13" s="109">
        <v>60</v>
      </c>
      <c r="L13" s="109"/>
      <c r="M13" s="109"/>
      <c r="N13" s="93">
        <f t="shared" si="0"/>
        <v>360</v>
      </c>
      <c r="O13" s="110">
        <v>15</v>
      </c>
      <c r="P13" s="110">
        <v>3</v>
      </c>
      <c r="Q13" s="227" t="s">
        <v>97</v>
      </c>
    </row>
    <row r="14" spans="1:17" s="40" customFormat="1" ht="15" customHeight="1" x14ac:dyDescent="0.25">
      <c r="A14" s="66" t="s">
        <v>160</v>
      </c>
      <c r="B14" s="142" t="s">
        <v>157</v>
      </c>
      <c r="C14" s="91"/>
      <c r="D14" s="109"/>
      <c r="E14" s="109">
        <v>1992</v>
      </c>
      <c r="F14" s="104">
        <v>80</v>
      </c>
      <c r="G14" s="105">
        <v>1</v>
      </c>
      <c r="H14" s="110" t="s">
        <v>132</v>
      </c>
      <c r="I14" s="106">
        <v>24</v>
      </c>
      <c r="J14" s="126">
        <v>4</v>
      </c>
      <c r="K14" s="107">
        <v>58</v>
      </c>
      <c r="L14" s="107"/>
      <c r="M14" s="107"/>
      <c r="N14" s="93">
        <f t="shared" si="0"/>
        <v>232</v>
      </c>
      <c r="O14" s="107">
        <v>14</v>
      </c>
      <c r="P14" s="107">
        <v>3</v>
      </c>
      <c r="Q14" s="220" t="s">
        <v>133</v>
      </c>
    </row>
    <row r="15" spans="1:17" s="40" customFormat="1" ht="24" customHeight="1" x14ac:dyDescent="0.25">
      <c r="A15" s="97" t="s">
        <v>163</v>
      </c>
      <c r="B15" s="134" t="s">
        <v>118</v>
      </c>
      <c r="C15" s="91"/>
      <c r="D15" s="91"/>
      <c r="E15" s="135">
        <v>2000</v>
      </c>
      <c r="F15" s="170">
        <v>84.2</v>
      </c>
      <c r="G15" s="135" t="s">
        <v>44</v>
      </c>
      <c r="H15" s="135" t="s">
        <v>120</v>
      </c>
      <c r="I15" s="93">
        <v>24</v>
      </c>
      <c r="J15" s="154">
        <v>4</v>
      </c>
      <c r="K15" s="92">
        <v>40</v>
      </c>
      <c r="L15" s="109"/>
      <c r="M15" s="92"/>
      <c r="N15" s="93">
        <f t="shared" si="0"/>
        <v>160</v>
      </c>
      <c r="O15" s="93">
        <v>13</v>
      </c>
      <c r="P15" s="93" t="s">
        <v>129</v>
      </c>
      <c r="Q15" s="224" t="s">
        <v>119</v>
      </c>
    </row>
    <row r="16" spans="1:17" s="40" customFormat="1" ht="15" customHeight="1" x14ac:dyDescent="0.25">
      <c r="A16" s="56" t="s">
        <v>164</v>
      </c>
      <c r="B16" s="194" t="s">
        <v>98</v>
      </c>
      <c r="C16" s="194"/>
      <c r="D16" s="194"/>
      <c r="E16" s="195">
        <v>1985</v>
      </c>
      <c r="F16" s="197">
        <v>80.599999999999994</v>
      </c>
      <c r="G16" s="198">
        <v>1</v>
      </c>
      <c r="H16" s="199" t="s">
        <v>99</v>
      </c>
      <c r="I16" s="199">
        <v>20</v>
      </c>
      <c r="J16" s="46">
        <v>2</v>
      </c>
      <c r="K16" s="45">
        <v>75</v>
      </c>
      <c r="L16" s="45"/>
      <c r="M16" s="45"/>
      <c r="N16" s="93">
        <f t="shared" si="0"/>
        <v>150</v>
      </c>
      <c r="O16" s="45">
        <v>12</v>
      </c>
      <c r="P16" s="45" t="s">
        <v>129</v>
      </c>
      <c r="Q16" s="228" t="s">
        <v>126</v>
      </c>
    </row>
    <row r="17" spans="1:17" s="40" customFormat="1" ht="24" customHeight="1" x14ac:dyDescent="0.25">
      <c r="A17" s="102" t="s">
        <v>165</v>
      </c>
      <c r="B17" s="134" t="s">
        <v>123</v>
      </c>
      <c r="C17" s="91"/>
      <c r="D17" s="91"/>
      <c r="E17" s="135">
        <v>2003</v>
      </c>
      <c r="F17" s="170">
        <v>76.900000000000006</v>
      </c>
      <c r="G17" s="135">
        <v>2</v>
      </c>
      <c r="H17" s="135" t="s">
        <v>116</v>
      </c>
      <c r="I17" s="110">
        <v>20</v>
      </c>
      <c r="J17" s="149">
        <v>2</v>
      </c>
      <c r="K17" s="109">
        <v>56</v>
      </c>
      <c r="L17" s="109"/>
      <c r="M17" s="109"/>
      <c r="N17" s="110">
        <f>K17*J17</f>
        <v>112</v>
      </c>
      <c r="O17" s="110">
        <v>11</v>
      </c>
      <c r="P17" s="110" t="s">
        <v>129</v>
      </c>
      <c r="Q17" s="223" t="s">
        <v>97</v>
      </c>
    </row>
    <row r="18" spans="1:17" s="40" customFormat="1" ht="24.75" customHeight="1" x14ac:dyDescent="0.25">
      <c r="A18" s="97" t="s">
        <v>166</v>
      </c>
      <c r="B18" s="108" t="s">
        <v>65</v>
      </c>
      <c r="C18" s="91"/>
      <c r="D18" s="91"/>
      <c r="E18" s="109">
        <v>1961</v>
      </c>
      <c r="F18" s="167">
        <v>81.25</v>
      </c>
      <c r="G18" s="109" t="s">
        <v>91</v>
      </c>
      <c r="H18" s="110" t="s">
        <v>90</v>
      </c>
      <c r="I18" s="110">
        <v>16</v>
      </c>
      <c r="J18" s="149">
        <v>1</v>
      </c>
      <c r="K18" s="109">
        <v>108</v>
      </c>
      <c r="L18" s="109"/>
      <c r="M18" s="109"/>
      <c r="N18" s="93">
        <f>J18*K18</f>
        <v>108</v>
      </c>
      <c r="O18" s="110">
        <v>10</v>
      </c>
      <c r="P18" s="110" t="s">
        <v>129</v>
      </c>
      <c r="Q18" s="220" t="s">
        <v>54</v>
      </c>
    </row>
    <row r="19" spans="1:17" s="40" customFormat="1" ht="15" customHeight="1" x14ac:dyDescent="0.25">
      <c r="A19" s="66" t="s">
        <v>167</v>
      </c>
      <c r="B19" s="142" t="s">
        <v>128</v>
      </c>
      <c r="C19" s="91"/>
      <c r="D19" s="109"/>
      <c r="E19" s="109">
        <v>2002</v>
      </c>
      <c r="F19" s="170">
        <v>76</v>
      </c>
      <c r="G19" s="109" t="s">
        <v>129</v>
      </c>
      <c r="H19" s="110" t="s">
        <v>90</v>
      </c>
      <c r="I19" s="109">
        <v>16</v>
      </c>
      <c r="J19" s="191">
        <v>1</v>
      </c>
      <c r="K19" s="109">
        <v>70</v>
      </c>
      <c r="L19" s="193"/>
      <c r="M19" s="193"/>
      <c r="N19" s="93">
        <f>J19*K19</f>
        <v>70</v>
      </c>
      <c r="O19" s="127">
        <v>9</v>
      </c>
      <c r="P19" s="93" t="s">
        <v>129</v>
      </c>
      <c r="Q19" s="220" t="s">
        <v>130</v>
      </c>
    </row>
    <row r="20" spans="1:17" s="40" customFormat="1" ht="15" customHeight="1" x14ac:dyDescent="0.25">
      <c r="A20" s="41" t="s">
        <v>168</v>
      </c>
      <c r="B20" s="144" t="s">
        <v>103</v>
      </c>
      <c r="C20" s="89"/>
      <c r="D20" s="89"/>
      <c r="E20" s="95">
        <v>2004</v>
      </c>
      <c r="F20" s="166">
        <v>73.900000000000006</v>
      </c>
      <c r="G20" s="95" t="s">
        <v>52</v>
      </c>
      <c r="H20" s="96" t="s">
        <v>102</v>
      </c>
      <c r="I20" s="96">
        <v>16</v>
      </c>
      <c r="J20" s="150">
        <v>1</v>
      </c>
      <c r="K20" s="95">
        <v>46</v>
      </c>
      <c r="L20" s="95"/>
      <c r="M20" s="95"/>
      <c r="N20" s="90">
        <f>J20*K20</f>
        <v>46</v>
      </c>
      <c r="O20" s="96">
        <v>8</v>
      </c>
      <c r="P20" s="96" t="s">
        <v>129</v>
      </c>
      <c r="Q20" s="219" t="s">
        <v>122</v>
      </c>
    </row>
    <row r="21" spans="1:17" ht="15" customHeight="1" x14ac:dyDescent="0.25">
      <c r="A21" s="40" t="s">
        <v>14</v>
      </c>
      <c r="B21" s="40"/>
      <c r="C21" s="40"/>
      <c r="D21" s="40"/>
      <c r="E21" s="40"/>
      <c r="F21" s="40" t="s">
        <v>38</v>
      </c>
      <c r="G21" s="40"/>
      <c r="H21" s="40"/>
      <c r="I21" s="40" t="s">
        <v>14</v>
      </c>
      <c r="J21" s="40"/>
      <c r="K21" s="40"/>
      <c r="L21" s="40"/>
      <c r="M21" s="40"/>
      <c r="N21" s="40"/>
      <c r="O21" s="40" t="s">
        <v>40</v>
      </c>
      <c r="Q21" s="40"/>
    </row>
    <row r="22" spans="1:17" x14ac:dyDescent="0.25">
      <c r="A22" s="40" t="s">
        <v>32</v>
      </c>
      <c r="B22" s="40"/>
      <c r="C22" s="40"/>
      <c r="D22" s="40"/>
      <c r="E22" s="40"/>
      <c r="F22" s="40" t="s">
        <v>39</v>
      </c>
      <c r="G22" s="40"/>
      <c r="H22" s="40"/>
      <c r="I22" s="40" t="s">
        <v>16</v>
      </c>
      <c r="J22" s="40"/>
      <c r="K22" s="40"/>
      <c r="L22" s="40"/>
      <c r="M22" s="40"/>
      <c r="N22" s="40"/>
      <c r="O22" s="40" t="s">
        <v>41</v>
      </c>
      <c r="Q22" s="40"/>
    </row>
  </sheetData>
  <sortState ref="A10:Q21">
    <sortCondition descending="1" ref="N10:N21"/>
  </sortState>
  <mergeCells count="18">
    <mergeCell ref="F6:M6"/>
    <mergeCell ref="E8:E9"/>
    <mergeCell ref="F8:F9"/>
    <mergeCell ref="G8:G9"/>
    <mergeCell ref="N3:Q3"/>
    <mergeCell ref="A6:D6"/>
    <mergeCell ref="A5:D5"/>
    <mergeCell ref="N6:Q6"/>
    <mergeCell ref="Q8:Q9"/>
    <mergeCell ref="I8:I9"/>
    <mergeCell ref="J8:J9"/>
    <mergeCell ref="K8:M8"/>
    <mergeCell ref="N8:N9"/>
    <mergeCell ref="O8:O9"/>
    <mergeCell ref="P8:P9"/>
    <mergeCell ref="H8:H9"/>
    <mergeCell ref="A8:A9"/>
    <mergeCell ref="B8:D9"/>
  </mergeCells>
  <pageMargins left="0.69999998807907104" right="0.69999998807907104" top="0.75" bottom="0.75" header="0.30000001192092896" footer="0.3000000119209289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Q23"/>
  <sheetViews>
    <sheetView topLeftCell="A9" zoomScale="120" zoomScaleNormal="120" zoomScaleSheetLayoutView="75" workbookViewId="0">
      <selection activeCell="E10" sqref="E10:G10"/>
    </sheetView>
  </sheetViews>
  <sheetFormatPr defaultColWidth="9.140625" defaultRowHeight="15" x14ac:dyDescent="0.25"/>
  <cols>
    <col min="1" max="1" width="5.7109375" style="22" customWidth="1"/>
    <col min="2" max="2" width="5.5703125" style="22" customWidth="1"/>
    <col min="3" max="3" width="6.7109375" style="22" customWidth="1"/>
    <col min="4" max="4" width="8.28515625" style="22" customWidth="1"/>
    <col min="5" max="5" width="6.28515625" style="22" customWidth="1"/>
    <col min="6" max="7" width="6.5703125" style="22" customWidth="1"/>
    <col min="8" max="8" width="28.42578125" style="22" customWidth="1"/>
    <col min="9" max="9" width="3.5703125" style="22" customWidth="1"/>
    <col min="10" max="10" width="4.28515625" style="22" customWidth="1"/>
    <col min="11" max="11" width="4.5703125" style="22" customWidth="1"/>
    <col min="12" max="12" width="2.140625" style="22" customWidth="1"/>
    <col min="13" max="13" width="2.85546875" style="22" customWidth="1"/>
    <col min="14" max="14" width="7" style="22" customWidth="1"/>
    <col min="15" max="15" width="5.5703125" style="22" customWidth="1"/>
    <col min="16" max="16" width="5.140625" style="22" customWidth="1"/>
    <col min="17" max="17" width="16" style="22" customWidth="1"/>
    <col min="18" max="16384" width="9.140625" style="22"/>
  </cols>
  <sheetData>
    <row r="1" spans="1:17" x14ac:dyDescent="0.25">
      <c r="A1" s="5" t="s">
        <v>1</v>
      </c>
      <c r="B1" s="21"/>
      <c r="C1" s="21"/>
      <c r="D1" s="21"/>
      <c r="E1" s="5"/>
      <c r="F1" s="6"/>
      <c r="G1" s="6"/>
      <c r="H1" s="6"/>
      <c r="I1" s="6"/>
      <c r="J1" s="6"/>
      <c r="K1" s="6"/>
    </row>
    <row r="2" spans="1:17" ht="15.75" thickBot="1" x14ac:dyDescent="0.3">
      <c r="A2" s="5" t="s">
        <v>76</v>
      </c>
      <c r="B2" s="21"/>
      <c r="C2" s="21"/>
      <c r="D2" s="21"/>
      <c r="E2" s="5"/>
      <c r="F2" s="6"/>
      <c r="G2" s="6"/>
      <c r="H2" s="6"/>
      <c r="I2" s="6"/>
      <c r="J2" s="6"/>
      <c r="K2" s="6"/>
    </row>
    <row r="3" spans="1:17" ht="15.75" thickBot="1" x14ac:dyDescent="0.3">
      <c r="J3" s="21" t="s">
        <v>35</v>
      </c>
      <c r="N3" s="265" t="s">
        <v>9</v>
      </c>
      <c r="O3" s="266"/>
      <c r="P3" s="266"/>
      <c r="Q3" s="267"/>
    </row>
    <row r="4" spans="1:17" ht="27" thickBot="1" x14ac:dyDescent="0.3">
      <c r="A4" s="23" t="s">
        <v>27</v>
      </c>
      <c r="B4" s="24">
        <v>30</v>
      </c>
      <c r="C4" s="43" t="s">
        <v>25</v>
      </c>
      <c r="D4" s="24" t="s">
        <v>72</v>
      </c>
      <c r="E4" s="43" t="s">
        <v>29</v>
      </c>
      <c r="F4" s="26">
        <v>2021</v>
      </c>
      <c r="H4" s="27" t="s">
        <v>4</v>
      </c>
      <c r="J4" s="22" t="s">
        <v>13</v>
      </c>
      <c r="N4" s="28" t="s">
        <v>36</v>
      </c>
      <c r="O4" s="29"/>
      <c r="P4" s="30"/>
      <c r="Q4" s="30"/>
    </row>
    <row r="5" spans="1:17" ht="15.75" thickBot="1" x14ac:dyDescent="0.3">
      <c r="A5" s="245" t="s">
        <v>6</v>
      </c>
      <c r="B5" s="246"/>
      <c r="C5" s="246"/>
      <c r="D5" s="247"/>
      <c r="H5" s="31" t="s">
        <v>77</v>
      </c>
      <c r="N5" s="32" t="s">
        <v>80</v>
      </c>
      <c r="O5" s="33"/>
      <c r="P5" s="34"/>
      <c r="Q5" s="34"/>
    </row>
    <row r="6" spans="1:17" ht="31.5" customHeight="1" x14ac:dyDescent="0.25">
      <c r="A6" s="248" t="s">
        <v>74</v>
      </c>
      <c r="B6" s="249"/>
      <c r="C6" s="249"/>
      <c r="D6" s="250"/>
      <c r="F6" s="282" t="s">
        <v>75</v>
      </c>
      <c r="G6" s="282"/>
      <c r="H6" s="282"/>
      <c r="I6" s="282"/>
      <c r="J6" s="282"/>
      <c r="K6" s="282"/>
      <c r="L6" s="282"/>
      <c r="M6" s="283"/>
      <c r="N6" s="275" t="s">
        <v>73</v>
      </c>
      <c r="O6" s="276"/>
      <c r="P6" s="276"/>
      <c r="Q6" s="277"/>
    </row>
    <row r="7" spans="1:17" ht="15.75" x14ac:dyDescent="0.25">
      <c r="A7" s="35"/>
      <c r="B7" s="35"/>
      <c r="C7" s="35"/>
      <c r="D7" s="35"/>
      <c r="H7" s="6" t="s">
        <v>81</v>
      </c>
      <c r="I7" s="6" t="s">
        <v>21</v>
      </c>
      <c r="N7" s="36"/>
      <c r="O7" s="36"/>
      <c r="P7" s="36"/>
      <c r="Q7" s="36"/>
    </row>
    <row r="8" spans="1:17" ht="15" customHeight="1" x14ac:dyDescent="0.25">
      <c r="A8" s="253" t="s">
        <v>24</v>
      </c>
      <c r="B8" s="255" t="s">
        <v>31</v>
      </c>
      <c r="C8" s="256"/>
      <c r="D8" s="257"/>
      <c r="E8" s="261" t="s">
        <v>7</v>
      </c>
      <c r="F8" s="263" t="s">
        <v>2</v>
      </c>
      <c r="G8" s="261" t="s">
        <v>3</v>
      </c>
      <c r="H8" s="251" t="s">
        <v>23</v>
      </c>
      <c r="I8" s="270" t="s">
        <v>10</v>
      </c>
      <c r="J8" s="272" t="s">
        <v>11</v>
      </c>
      <c r="K8" s="274" t="s">
        <v>12</v>
      </c>
      <c r="L8" s="274"/>
      <c r="M8" s="274"/>
      <c r="N8" s="278" t="s">
        <v>28</v>
      </c>
      <c r="O8" s="280" t="s">
        <v>78</v>
      </c>
      <c r="P8" s="280" t="s">
        <v>79</v>
      </c>
      <c r="Q8" s="268" t="s">
        <v>15</v>
      </c>
    </row>
    <row r="9" spans="1:17" ht="71.25" customHeight="1" x14ac:dyDescent="0.25">
      <c r="A9" s="254"/>
      <c r="B9" s="258"/>
      <c r="C9" s="259"/>
      <c r="D9" s="260"/>
      <c r="E9" s="262"/>
      <c r="F9" s="264"/>
      <c r="G9" s="262"/>
      <c r="H9" s="252"/>
      <c r="I9" s="271"/>
      <c r="J9" s="273"/>
      <c r="K9" s="87" t="s">
        <v>26</v>
      </c>
      <c r="L9" s="38"/>
      <c r="M9" s="38"/>
      <c r="N9" s="279"/>
      <c r="O9" s="281"/>
      <c r="P9" s="281"/>
      <c r="Q9" s="269"/>
    </row>
    <row r="10" spans="1:17" x14ac:dyDescent="0.25">
      <c r="A10" s="97" t="s">
        <v>68</v>
      </c>
      <c r="B10" s="184" t="s">
        <v>100</v>
      </c>
      <c r="C10" s="184"/>
      <c r="D10" s="184"/>
      <c r="E10" s="103">
        <v>1988</v>
      </c>
      <c r="F10" s="104">
        <v>85.7</v>
      </c>
      <c r="G10" s="105" t="s">
        <v>34</v>
      </c>
      <c r="H10" s="106" t="s">
        <v>99</v>
      </c>
      <c r="I10" s="106">
        <v>28</v>
      </c>
      <c r="J10" s="126">
        <v>6</v>
      </c>
      <c r="K10" s="107">
        <v>65</v>
      </c>
      <c r="L10" s="107"/>
      <c r="M10" s="107"/>
      <c r="N10" s="110">
        <f t="shared" ref="N10:N16" si="0">K10*J10</f>
        <v>390</v>
      </c>
      <c r="O10" s="107">
        <v>20</v>
      </c>
      <c r="P10" s="107">
        <v>3</v>
      </c>
      <c r="Q10" s="226" t="s">
        <v>125</v>
      </c>
    </row>
    <row r="11" spans="1:17" x14ac:dyDescent="0.25">
      <c r="A11" s="97" t="s">
        <v>70</v>
      </c>
      <c r="B11" s="142" t="s">
        <v>137</v>
      </c>
      <c r="C11" s="148"/>
      <c r="D11" s="109"/>
      <c r="E11" s="109">
        <v>1988</v>
      </c>
      <c r="F11" s="170">
        <v>88.6</v>
      </c>
      <c r="G11" s="109" t="s">
        <v>129</v>
      </c>
      <c r="H11" s="110" t="s">
        <v>132</v>
      </c>
      <c r="I11" s="109">
        <v>24</v>
      </c>
      <c r="J11" s="153">
        <v>4</v>
      </c>
      <c r="K11" s="109">
        <v>87</v>
      </c>
      <c r="L11" s="110"/>
      <c r="M11" s="110"/>
      <c r="N11" s="110">
        <f t="shared" si="0"/>
        <v>348</v>
      </c>
      <c r="O11" s="172">
        <v>18</v>
      </c>
      <c r="P11" s="110" t="s">
        <v>181</v>
      </c>
      <c r="Q11" s="220" t="s">
        <v>133</v>
      </c>
    </row>
    <row r="12" spans="1:17" x14ac:dyDescent="0.25">
      <c r="A12" s="97" t="s">
        <v>67</v>
      </c>
      <c r="B12" s="108" t="s">
        <v>71</v>
      </c>
      <c r="C12" s="91"/>
      <c r="D12" s="91"/>
      <c r="E12" s="109" t="s">
        <v>93</v>
      </c>
      <c r="F12" s="167">
        <v>87.95</v>
      </c>
      <c r="G12" s="110" t="s">
        <v>94</v>
      </c>
      <c r="H12" s="110" t="s">
        <v>90</v>
      </c>
      <c r="I12" s="110">
        <v>24</v>
      </c>
      <c r="J12" s="149">
        <v>4</v>
      </c>
      <c r="K12" s="109">
        <v>45</v>
      </c>
      <c r="L12" s="109"/>
      <c r="M12" s="109"/>
      <c r="N12" s="110">
        <f t="shared" si="0"/>
        <v>180</v>
      </c>
      <c r="O12" s="110">
        <v>16</v>
      </c>
      <c r="P12" s="110" t="s">
        <v>129</v>
      </c>
      <c r="Q12" s="220" t="s">
        <v>50</v>
      </c>
    </row>
    <row r="13" spans="1:17" x14ac:dyDescent="0.25">
      <c r="A13" s="41" t="s">
        <v>69</v>
      </c>
      <c r="B13" s="94" t="s">
        <v>62</v>
      </c>
      <c r="C13" s="89"/>
      <c r="D13" s="89"/>
      <c r="E13" s="95">
        <v>2000</v>
      </c>
      <c r="F13" s="166">
        <v>85.3</v>
      </c>
      <c r="G13" s="96" t="s">
        <v>91</v>
      </c>
      <c r="H13" s="110" t="s">
        <v>90</v>
      </c>
      <c r="I13" s="96">
        <v>28</v>
      </c>
      <c r="J13" s="150">
        <v>6</v>
      </c>
      <c r="K13" s="95">
        <v>25</v>
      </c>
      <c r="L13" s="95"/>
      <c r="M13" s="95"/>
      <c r="N13" s="110">
        <f t="shared" si="0"/>
        <v>150</v>
      </c>
      <c r="O13" s="96">
        <v>15</v>
      </c>
      <c r="P13" s="110" t="s">
        <v>129</v>
      </c>
      <c r="Q13" s="219" t="s">
        <v>60</v>
      </c>
    </row>
    <row r="14" spans="1:17" ht="25.5" x14ac:dyDescent="0.25">
      <c r="A14" s="128" t="s">
        <v>160</v>
      </c>
      <c r="B14" s="160" t="s">
        <v>110</v>
      </c>
      <c r="C14" s="129"/>
      <c r="D14" s="129"/>
      <c r="E14" s="161">
        <v>1991</v>
      </c>
      <c r="F14" s="210">
        <v>86.2</v>
      </c>
      <c r="G14" s="161">
        <v>1</v>
      </c>
      <c r="H14" s="120" t="s">
        <v>121</v>
      </c>
      <c r="I14" s="143">
        <v>24</v>
      </c>
      <c r="J14" s="151">
        <v>4</v>
      </c>
      <c r="K14" s="130">
        <v>32</v>
      </c>
      <c r="L14" s="130"/>
      <c r="M14" s="130"/>
      <c r="N14" s="110">
        <f t="shared" si="0"/>
        <v>128</v>
      </c>
      <c r="O14" s="143">
        <v>14</v>
      </c>
      <c r="P14" s="110" t="s">
        <v>129</v>
      </c>
      <c r="Q14" s="230" t="s">
        <v>54</v>
      </c>
    </row>
    <row r="15" spans="1:17" x14ac:dyDescent="0.25">
      <c r="A15" s="97" t="s">
        <v>163</v>
      </c>
      <c r="B15" s="134" t="s">
        <v>114</v>
      </c>
      <c r="C15" s="91"/>
      <c r="D15" s="91"/>
      <c r="E15" s="135">
        <v>2004</v>
      </c>
      <c r="F15" s="170">
        <v>103.4</v>
      </c>
      <c r="G15" s="135">
        <v>2</v>
      </c>
      <c r="H15" s="135" t="s">
        <v>111</v>
      </c>
      <c r="I15" s="127">
        <v>20</v>
      </c>
      <c r="J15" s="149">
        <v>2</v>
      </c>
      <c r="K15" s="109">
        <v>61</v>
      </c>
      <c r="L15" s="109"/>
      <c r="M15" s="109"/>
      <c r="N15" s="110">
        <f t="shared" si="0"/>
        <v>122</v>
      </c>
      <c r="O15" s="110">
        <v>13</v>
      </c>
      <c r="P15" s="110" t="s">
        <v>129</v>
      </c>
      <c r="Q15" s="223" t="s">
        <v>54</v>
      </c>
    </row>
    <row r="16" spans="1:17" x14ac:dyDescent="0.25">
      <c r="A16" s="41" t="s">
        <v>164</v>
      </c>
      <c r="B16" s="144" t="s">
        <v>139</v>
      </c>
      <c r="C16" s="145"/>
      <c r="D16" s="95"/>
      <c r="E16" s="95">
        <v>1984</v>
      </c>
      <c r="F16" s="171">
        <v>107.5</v>
      </c>
      <c r="G16" s="95">
        <v>1</v>
      </c>
      <c r="H16" s="96" t="s">
        <v>132</v>
      </c>
      <c r="I16" s="95">
        <v>24</v>
      </c>
      <c r="J16" s="152">
        <v>4</v>
      </c>
      <c r="K16" s="95">
        <v>30</v>
      </c>
      <c r="L16" s="96"/>
      <c r="M16" s="96"/>
      <c r="N16" s="110">
        <f t="shared" si="0"/>
        <v>120</v>
      </c>
      <c r="O16" s="165">
        <v>12</v>
      </c>
      <c r="P16" s="110" t="s">
        <v>129</v>
      </c>
      <c r="Q16" s="219" t="s">
        <v>133</v>
      </c>
    </row>
    <row r="17" spans="1:17" x14ac:dyDescent="0.2">
      <c r="A17" s="128" t="s">
        <v>165</v>
      </c>
      <c r="B17" s="185" t="s">
        <v>136</v>
      </c>
      <c r="C17" s="187"/>
      <c r="D17" s="188"/>
      <c r="E17" s="196">
        <v>1980</v>
      </c>
      <c r="F17" s="176">
        <v>92.9</v>
      </c>
      <c r="G17" s="196" t="s">
        <v>129</v>
      </c>
      <c r="H17" s="200" t="s">
        <v>132</v>
      </c>
      <c r="I17" s="130">
        <v>16</v>
      </c>
      <c r="J17" s="201">
        <v>1</v>
      </c>
      <c r="K17" s="196">
        <v>116</v>
      </c>
      <c r="L17" s="200"/>
      <c r="M17" s="200"/>
      <c r="N17" s="93">
        <f>J17*K17</f>
        <v>116</v>
      </c>
      <c r="O17" s="202">
        <v>11</v>
      </c>
      <c r="P17" s="107" t="s">
        <v>129</v>
      </c>
      <c r="Q17" s="229" t="s">
        <v>133</v>
      </c>
    </row>
    <row r="18" spans="1:17" x14ac:dyDescent="0.25">
      <c r="A18" s="97" t="s">
        <v>166</v>
      </c>
      <c r="B18" s="108" t="s">
        <v>106</v>
      </c>
      <c r="C18" s="91"/>
      <c r="D18" s="91"/>
      <c r="E18" s="109">
        <v>2004</v>
      </c>
      <c r="F18" s="167">
        <v>90.3</v>
      </c>
      <c r="G18" s="109" t="s">
        <v>52</v>
      </c>
      <c r="H18" s="110" t="s">
        <v>102</v>
      </c>
      <c r="I18" s="110">
        <v>16</v>
      </c>
      <c r="J18" s="149">
        <v>1</v>
      </c>
      <c r="K18" s="109">
        <v>83</v>
      </c>
      <c r="L18" s="109"/>
      <c r="M18" s="109"/>
      <c r="N18" s="110">
        <f>K18*J18</f>
        <v>83</v>
      </c>
      <c r="O18" s="110">
        <v>10</v>
      </c>
      <c r="P18" s="110" t="s">
        <v>129</v>
      </c>
      <c r="Q18" s="220" t="s">
        <v>122</v>
      </c>
    </row>
    <row r="19" spans="1:17" x14ac:dyDescent="0.25">
      <c r="A19" s="41" t="s">
        <v>167</v>
      </c>
      <c r="B19" s="144" t="s">
        <v>138</v>
      </c>
      <c r="C19" s="145"/>
      <c r="D19" s="95"/>
      <c r="E19" s="95">
        <v>1982</v>
      </c>
      <c r="F19" s="175">
        <v>96.8</v>
      </c>
      <c r="G19" s="95" t="s">
        <v>129</v>
      </c>
      <c r="H19" s="96" t="s">
        <v>132</v>
      </c>
      <c r="I19" s="95">
        <v>24</v>
      </c>
      <c r="J19" s="152">
        <v>4</v>
      </c>
      <c r="K19" s="95">
        <v>20</v>
      </c>
      <c r="L19" s="96"/>
      <c r="M19" s="96"/>
      <c r="N19" s="110">
        <f>K19*J19</f>
        <v>80</v>
      </c>
      <c r="O19" s="165">
        <v>9</v>
      </c>
      <c r="P19" s="96" t="s">
        <v>129</v>
      </c>
      <c r="Q19" s="219" t="s">
        <v>133</v>
      </c>
    </row>
    <row r="20" spans="1:17" x14ac:dyDescent="0.25">
      <c r="A20" s="98" t="s">
        <v>168</v>
      </c>
      <c r="B20" s="209" t="s">
        <v>147</v>
      </c>
      <c r="C20" s="231"/>
      <c r="D20" s="232"/>
      <c r="E20" s="233">
        <v>2006</v>
      </c>
      <c r="F20" s="234">
        <v>92.75</v>
      </c>
      <c r="G20" s="233" t="s">
        <v>129</v>
      </c>
      <c r="H20" s="235" t="s">
        <v>144</v>
      </c>
      <c r="I20" s="235">
        <v>20</v>
      </c>
      <c r="J20" s="143">
        <v>2</v>
      </c>
      <c r="K20" s="130">
        <v>35</v>
      </c>
      <c r="L20" s="130"/>
      <c r="M20" s="130"/>
      <c r="N20" s="93">
        <f>J20*K20</f>
        <v>70</v>
      </c>
      <c r="O20" s="143">
        <v>8</v>
      </c>
      <c r="P20" s="143" t="s">
        <v>129</v>
      </c>
      <c r="Q20" s="236" t="s">
        <v>97</v>
      </c>
    </row>
    <row r="21" spans="1:17" x14ac:dyDescent="0.25">
      <c r="A21" s="98" t="s">
        <v>169</v>
      </c>
      <c r="B21" s="94" t="s">
        <v>107</v>
      </c>
      <c r="C21" s="89"/>
      <c r="D21" s="89"/>
      <c r="E21" s="95">
        <v>2001</v>
      </c>
      <c r="F21" s="166">
        <v>88.6</v>
      </c>
      <c r="G21" s="95" t="s">
        <v>52</v>
      </c>
      <c r="H21" s="96" t="s">
        <v>102</v>
      </c>
      <c r="I21" s="96">
        <v>16</v>
      </c>
      <c r="J21" s="150">
        <v>1</v>
      </c>
      <c r="K21" s="95">
        <v>65</v>
      </c>
      <c r="L21" s="95"/>
      <c r="M21" s="95"/>
      <c r="N21" s="96">
        <f>K21*J21</f>
        <v>65</v>
      </c>
      <c r="O21" s="96">
        <v>7</v>
      </c>
      <c r="P21" s="96" t="s">
        <v>129</v>
      </c>
      <c r="Q21" s="219" t="s">
        <v>122</v>
      </c>
    </row>
    <row r="22" spans="1:17" x14ac:dyDescent="0.25">
      <c r="A22" s="40" t="s">
        <v>14</v>
      </c>
      <c r="B22" s="40"/>
      <c r="C22" s="40"/>
      <c r="D22" s="40"/>
      <c r="E22" s="40"/>
      <c r="F22" s="40" t="s">
        <v>38</v>
      </c>
      <c r="G22" s="40"/>
      <c r="H22" s="40"/>
      <c r="I22" s="40" t="s">
        <v>14</v>
      </c>
      <c r="J22" s="40"/>
      <c r="K22" s="40"/>
      <c r="L22" s="40"/>
      <c r="M22" s="40"/>
      <c r="N22" s="40"/>
      <c r="O22" s="40" t="s">
        <v>40</v>
      </c>
      <c r="Q22" s="40"/>
    </row>
    <row r="23" spans="1:17" x14ac:dyDescent="0.25">
      <c r="A23" s="40" t="s">
        <v>32</v>
      </c>
      <c r="B23" s="40"/>
      <c r="C23" s="40"/>
      <c r="D23" s="40"/>
      <c r="E23" s="40"/>
      <c r="F23" s="40" t="s">
        <v>39</v>
      </c>
      <c r="G23" s="40"/>
      <c r="H23" s="40"/>
      <c r="I23" s="40" t="s">
        <v>16</v>
      </c>
      <c r="J23" s="40"/>
      <c r="K23" s="40"/>
      <c r="L23" s="40"/>
      <c r="M23" s="40"/>
      <c r="N23" s="40"/>
      <c r="O23" s="40" t="s">
        <v>41</v>
      </c>
      <c r="Q23" s="40"/>
    </row>
  </sheetData>
  <sortState ref="B10:Q21">
    <sortCondition descending="1" ref="N10:N21"/>
  </sortState>
  <mergeCells count="18">
    <mergeCell ref="H8:H9"/>
    <mergeCell ref="A8:A9"/>
    <mergeCell ref="B8:D9"/>
    <mergeCell ref="E8:E9"/>
    <mergeCell ref="N3:Q3"/>
    <mergeCell ref="A6:D6"/>
    <mergeCell ref="A5:D5"/>
    <mergeCell ref="N6:Q6"/>
    <mergeCell ref="F8:F9"/>
    <mergeCell ref="G8:G9"/>
    <mergeCell ref="Q8:Q9"/>
    <mergeCell ref="I8:I9"/>
    <mergeCell ref="J8:J9"/>
    <mergeCell ref="K8:M8"/>
    <mergeCell ref="N8:N9"/>
    <mergeCell ref="O8:O9"/>
    <mergeCell ref="P8:P9"/>
    <mergeCell ref="F6:M6"/>
  </mergeCells>
  <pageMargins left="0.69999998807907104" right="0.69999998807907104" top="0.75" bottom="0.75" header="0.30000001192092896" footer="0.30000001192092896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O18"/>
  <sheetViews>
    <sheetView topLeftCell="A7" zoomScale="120" zoomScaleNormal="120" zoomScaleSheetLayoutView="75" workbookViewId="0">
      <selection activeCell="O12" sqref="O12"/>
    </sheetView>
  </sheetViews>
  <sheetFormatPr defaultColWidth="9.140625" defaultRowHeight="15" x14ac:dyDescent="0.25"/>
  <cols>
    <col min="1" max="1" width="5.7109375" style="22" customWidth="1"/>
    <col min="2" max="2" width="5.5703125" style="22" customWidth="1"/>
    <col min="3" max="3" width="6.7109375" style="22" customWidth="1"/>
    <col min="4" max="4" width="10" style="22" customWidth="1"/>
    <col min="5" max="6" width="6.140625" style="22" customWidth="1"/>
    <col min="7" max="7" width="6.28515625" style="22" customWidth="1"/>
    <col min="8" max="8" width="27.140625" style="22" customWidth="1"/>
    <col min="9" max="9" width="3.5703125" style="22" customWidth="1"/>
    <col min="10" max="10" width="4.28515625" style="22" customWidth="1"/>
    <col min="11" max="11" width="10.5703125" style="22" customWidth="1"/>
    <col min="12" max="12" width="6.140625" style="22" customWidth="1"/>
    <col min="13" max="13" width="5.7109375" style="22" customWidth="1"/>
    <col min="14" max="14" width="5.140625" style="22" customWidth="1"/>
    <col min="15" max="15" width="19" style="22" customWidth="1"/>
    <col min="16" max="16384" width="9.140625" style="22"/>
  </cols>
  <sheetData>
    <row r="1" spans="1:15" ht="15.75" customHeight="1" x14ac:dyDescent="0.25">
      <c r="A1" s="5" t="s">
        <v>1</v>
      </c>
      <c r="B1" s="21"/>
      <c r="C1" s="21"/>
      <c r="D1" s="21"/>
      <c r="E1" s="5"/>
      <c r="F1" s="6"/>
      <c r="G1" s="6"/>
      <c r="H1" s="6"/>
      <c r="I1" s="6"/>
      <c r="J1" s="6"/>
      <c r="K1" s="6"/>
    </row>
    <row r="2" spans="1:15" ht="15.75" customHeight="1" thickBot="1" x14ac:dyDescent="0.3">
      <c r="A2" s="5" t="s">
        <v>76</v>
      </c>
      <c r="B2" s="21"/>
      <c r="C2" s="21"/>
      <c r="D2" s="21"/>
      <c r="E2" s="5"/>
      <c r="F2" s="6"/>
      <c r="G2" s="6"/>
      <c r="H2" s="6"/>
      <c r="I2" s="6"/>
      <c r="J2" s="6"/>
      <c r="K2" s="6"/>
    </row>
    <row r="3" spans="1:15" ht="15.75" customHeight="1" thickBot="1" x14ac:dyDescent="0.3">
      <c r="J3" s="21" t="s">
        <v>35</v>
      </c>
      <c r="L3" s="265" t="s">
        <v>9</v>
      </c>
      <c r="M3" s="266"/>
      <c r="N3" s="266"/>
      <c r="O3" s="267"/>
    </row>
    <row r="4" spans="1:15" ht="19.5" customHeight="1" thickBot="1" x14ac:dyDescent="0.3">
      <c r="A4" s="23" t="s">
        <v>27</v>
      </c>
      <c r="B4" s="24">
        <v>30</v>
      </c>
      <c r="C4" s="43" t="s">
        <v>25</v>
      </c>
      <c r="D4" s="24" t="s">
        <v>82</v>
      </c>
      <c r="E4" s="43" t="s">
        <v>29</v>
      </c>
      <c r="F4" s="26">
        <v>2021</v>
      </c>
      <c r="H4" s="27" t="s">
        <v>4</v>
      </c>
      <c r="J4" s="22" t="s">
        <v>13</v>
      </c>
      <c r="L4" s="287" t="s">
        <v>37</v>
      </c>
      <c r="M4" s="288"/>
      <c r="N4" s="288"/>
      <c r="O4" s="289"/>
    </row>
    <row r="5" spans="1:15" ht="14.25" customHeight="1" thickBot="1" x14ac:dyDescent="0.3">
      <c r="A5" s="245" t="s">
        <v>6</v>
      </c>
      <c r="B5" s="246"/>
      <c r="C5" s="246"/>
      <c r="D5" s="247"/>
      <c r="H5" s="31" t="s">
        <v>77</v>
      </c>
      <c r="L5" s="284" t="s">
        <v>43</v>
      </c>
      <c r="M5" s="285"/>
      <c r="N5" s="285"/>
      <c r="O5" s="286"/>
    </row>
    <row r="6" spans="1:15" ht="33" customHeight="1" x14ac:dyDescent="0.25">
      <c r="A6" s="248" t="s">
        <v>74</v>
      </c>
      <c r="B6" s="249"/>
      <c r="C6" s="249"/>
      <c r="D6" s="250"/>
      <c r="E6" s="290" t="s">
        <v>75</v>
      </c>
      <c r="F6" s="282"/>
      <c r="G6" s="282"/>
      <c r="H6" s="282"/>
      <c r="I6" s="282"/>
      <c r="J6" s="282"/>
      <c r="K6" s="283"/>
      <c r="L6" s="275" t="s">
        <v>73</v>
      </c>
      <c r="M6" s="276"/>
      <c r="N6" s="276"/>
      <c r="O6" s="277"/>
    </row>
    <row r="7" spans="1:15" ht="15" customHeight="1" x14ac:dyDescent="0.25">
      <c r="A7" s="35"/>
      <c r="B7" s="35"/>
      <c r="C7" s="35"/>
      <c r="D7" s="35"/>
      <c r="H7" s="6" t="s">
        <v>19</v>
      </c>
      <c r="I7" s="6" t="s">
        <v>22</v>
      </c>
      <c r="L7" s="36"/>
      <c r="M7" s="36"/>
      <c r="N7" s="36"/>
      <c r="O7" s="36"/>
    </row>
    <row r="8" spans="1:15" ht="15" customHeight="1" x14ac:dyDescent="0.25">
      <c r="A8" s="291" t="s">
        <v>24</v>
      </c>
      <c r="B8" s="255" t="s">
        <v>31</v>
      </c>
      <c r="C8" s="256"/>
      <c r="D8" s="257"/>
      <c r="E8" s="262" t="s">
        <v>7</v>
      </c>
      <c r="F8" s="264" t="s">
        <v>8</v>
      </c>
      <c r="G8" s="262" t="s">
        <v>3</v>
      </c>
      <c r="H8" s="295" t="s">
        <v>23</v>
      </c>
      <c r="I8" s="262" t="s">
        <v>10</v>
      </c>
      <c r="J8" s="299" t="s">
        <v>11</v>
      </c>
      <c r="K8" s="297" t="s">
        <v>84</v>
      </c>
      <c r="L8" s="278" t="s">
        <v>28</v>
      </c>
      <c r="M8" s="280" t="s">
        <v>83</v>
      </c>
      <c r="N8" s="280" t="s">
        <v>5</v>
      </c>
      <c r="O8" s="268" t="s">
        <v>15</v>
      </c>
    </row>
    <row r="9" spans="1:15" ht="60" customHeight="1" x14ac:dyDescent="0.25">
      <c r="A9" s="292"/>
      <c r="B9" s="258"/>
      <c r="C9" s="259"/>
      <c r="D9" s="260"/>
      <c r="E9" s="293"/>
      <c r="F9" s="294"/>
      <c r="G9" s="293"/>
      <c r="H9" s="296"/>
      <c r="I9" s="293"/>
      <c r="J9" s="300"/>
      <c r="K9" s="298"/>
      <c r="L9" s="279"/>
      <c r="M9" s="281"/>
      <c r="N9" s="281"/>
      <c r="O9" s="269"/>
    </row>
    <row r="10" spans="1:15" s="40" customFormat="1" ht="12.75" x14ac:dyDescent="0.25">
      <c r="A10" s="97" t="s">
        <v>68</v>
      </c>
      <c r="B10" s="134" t="s">
        <v>55</v>
      </c>
      <c r="C10" s="91"/>
      <c r="D10" s="91"/>
      <c r="E10" s="135">
        <v>1983</v>
      </c>
      <c r="F10" s="170">
        <v>56.3</v>
      </c>
      <c r="G10" s="135">
        <v>1</v>
      </c>
      <c r="H10" s="135" t="s">
        <v>111</v>
      </c>
      <c r="I10" s="137">
        <v>14</v>
      </c>
      <c r="J10" s="140" t="s">
        <v>70</v>
      </c>
      <c r="K10" s="139">
        <v>44</v>
      </c>
      <c r="L10" s="110">
        <f t="shared" ref="L10:L16" si="0">K10*J10</f>
        <v>88</v>
      </c>
      <c r="M10" s="139">
        <v>20</v>
      </c>
      <c r="N10" s="141" t="s">
        <v>129</v>
      </c>
      <c r="O10" s="223" t="s">
        <v>54</v>
      </c>
    </row>
    <row r="11" spans="1:15" s="40" customFormat="1" ht="12.75" x14ac:dyDescent="0.25">
      <c r="A11" s="97" t="s">
        <v>70</v>
      </c>
      <c r="B11" s="108" t="s">
        <v>145</v>
      </c>
      <c r="C11" s="108"/>
      <c r="D11" s="108"/>
      <c r="E11" s="163">
        <v>2004</v>
      </c>
      <c r="F11" s="168">
        <v>53.9</v>
      </c>
      <c r="G11" s="163">
        <v>1</v>
      </c>
      <c r="H11" s="164" t="s">
        <v>144</v>
      </c>
      <c r="I11" s="137">
        <v>14</v>
      </c>
      <c r="J11" s="138" t="s">
        <v>70</v>
      </c>
      <c r="K11" s="139">
        <v>42</v>
      </c>
      <c r="L11" s="110">
        <f t="shared" si="0"/>
        <v>84</v>
      </c>
      <c r="M11" s="139">
        <v>18</v>
      </c>
      <c r="N11" s="141" t="s">
        <v>129</v>
      </c>
      <c r="O11" s="220" t="s">
        <v>97</v>
      </c>
    </row>
    <row r="12" spans="1:15" s="40" customFormat="1" x14ac:dyDescent="0.25">
      <c r="A12" s="66" t="s">
        <v>67</v>
      </c>
      <c r="B12" s="108" t="s">
        <v>109</v>
      </c>
      <c r="C12" s="91"/>
      <c r="D12" s="91"/>
      <c r="E12" s="110">
        <v>2003</v>
      </c>
      <c r="F12" s="167">
        <v>63</v>
      </c>
      <c r="G12" s="109" t="s">
        <v>52</v>
      </c>
      <c r="H12" s="110" t="s">
        <v>102</v>
      </c>
      <c r="I12" s="109">
        <v>12</v>
      </c>
      <c r="J12" s="109">
        <v>1</v>
      </c>
      <c r="K12" s="109">
        <v>64</v>
      </c>
      <c r="L12" s="110">
        <f t="shared" si="0"/>
        <v>64</v>
      </c>
      <c r="M12" s="110">
        <v>16</v>
      </c>
      <c r="N12" s="141" t="s">
        <v>129</v>
      </c>
      <c r="O12" s="220" t="s">
        <v>122</v>
      </c>
    </row>
    <row r="13" spans="1:15" s="40" customFormat="1" ht="12.75" x14ac:dyDescent="0.25">
      <c r="A13" s="97" t="s">
        <v>69</v>
      </c>
      <c r="B13" s="124" t="s">
        <v>58</v>
      </c>
      <c r="C13" s="91"/>
      <c r="D13" s="91"/>
      <c r="E13" s="125">
        <v>1996</v>
      </c>
      <c r="F13" s="170">
        <v>54.2</v>
      </c>
      <c r="G13" s="125">
        <v>1</v>
      </c>
      <c r="H13" s="125" t="s">
        <v>141</v>
      </c>
      <c r="I13" s="137">
        <v>14</v>
      </c>
      <c r="J13" s="140" t="s">
        <v>70</v>
      </c>
      <c r="K13" s="127">
        <v>26</v>
      </c>
      <c r="L13" s="110">
        <f t="shared" si="0"/>
        <v>52</v>
      </c>
      <c r="M13" s="127">
        <v>15</v>
      </c>
      <c r="N13" s="141" t="s">
        <v>129</v>
      </c>
      <c r="O13" s="237" t="s">
        <v>54</v>
      </c>
    </row>
    <row r="14" spans="1:15" s="40" customFormat="1" ht="25.5" x14ac:dyDescent="0.25">
      <c r="A14" s="41" t="s">
        <v>160</v>
      </c>
      <c r="B14" s="94" t="s">
        <v>47</v>
      </c>
      <c r="C14" s="89"/>
      <c r="D14" s="89"/>
      <c r="E14" s="96" t="s">
        <v>95</v>
      </c>
      <c r="F14" s="166">
        <v>51.6</v>
      </c>
      <c r="G14" s="95" t="s">
        <v>96</v>
      </c>
      <c r="H14" s="95" t="s">
        <v>117</v>
      </c>
      <c r="I14" s="95">
        <v>12</v>
      </c>
      <c r="J14" s="95">
        <v>1</v>
      </c>
      <c r="K14" s="95">
        <v>30</v>
      </c>
      <c r="L14" s="96">
        <f t="shared" si="0"/>
        <v>30</v>
      </c>
      <c r="M14" s="96">
        <v>14</v>
      </c>
      <c r="N14" s="141" t="s">
        <v>129</v>
      </c>
      <c r="O14" s="219" t="s">
        <v>97</v>
      </c>
    </row>
    <row r="15" spans="1:15" s="40" customFormat="1" x14ac:dyDescent="0.25">
      <c r="A15" s="67" t="s">
        <v>163</v>
      </c>
      <c r="B15" s="211" t="s">
        <v>140</v>
      </c>
      <c r="C15" s="212"/>
      <c r="D15" s="213"/>
      <c r="E15" s="100">
        <v>1993</v>
      </c>
      <c r="F15" s="177">
        <v>55.95</v>
      </c>
      <c r="G15" s="100" t="s">
        <v>129</v>
      </c>
      <c r="H15" s="96" t="s">
        <v>132</v>
      </c>
      <c r="I15" s="100">
        <v>12</v>
      </c>
      <c r="J15" s="122">
        <v>1</v>
      </c>
      <c r="K15" s="100">
        <v>7</v>
      </c>
      <c r="L15" s="96">
        <f t="shared" si="0"/>
        <v>7</v>
      </c>
      <c r="M15" s="101">
        <v>13</v>
      </c>
      <c r="N15" s="141" t="s">
        <v>129</v>
      </c>
      <c r="O15" s="219" t="s">
        <v>133</v>
      </c>
    </row>
    <row r="16" spans="1:15" s="40" customFormat="1" ht="12.75" x14ac:dyDescent="0.25">
      <c r="A16" s="98" t="s">
        <v>164</v>
      </c>
      <c r="B16" s="94" t="s">
        <v>158</v>
      </c>
      <c r="C16" s="94"/>
      <c r="D16" s="94"/>
      <c r="E16" s="156">
        <v>2007</v>
      </c>
      <c r="F16" s="169">
        <v>42.4</v>
      </c>
      <c r="G16" s="156" t="s">
        <v>159</v>
      </c>
      <c r="H16" s="157" t="s">
        <v>144</v>
      </c>
      <c r="I16" s="99">
        <v>12</v>
      </c>
      <c r="J16" s="159" t="s">
        <v>68</v>
      </c>
      <c r="K16" s="147">
        <v>4</v>
      </c>
      <c r="L16" s="96">
        <f t="shared" si="0"/>
        <v>4</v>
      </c>
      <c r="M16" s="147">
        <v>12</v>
      </c>
      <c r="N16" s="133" t="s">
        <v>129</v>
      </c>
      <c r="O16" s="219" t="s">
        <v>97</v>
      </c>
    </row>
    <row r="17" spans="1:15" x14ac:dyDescent="0.25">
      <c r="A17" s="40" t="s">
        <v>14</v>
      </c>
      <c r="B17" s="40"/>
      <c r="C17" s="40"/>
      <c r="D17" s="40"/>
      <c r="E17" s="40"/>
      <c r="F17" s="40" t="s">
        <v>38</v>
      </c>
      <c r="G17" s="40"/>
      <c r="H17" s="40"/>
      <c r="I17" s="40" t="s">
        <v>14</v>
      </c>
      <c r="J17" s="40"/>
      <c r="K17" s="40"/>
      <c r="L17" s="40"/>
      <c r="M17" s="40"/>
      <c r="N17" s="40" t="s">
        <v>40</v>
      </c>
      <c r="O17" s="40"/>
    </row>
    <row r="18" spans="1:15" x14ac:dyDescent="0.25">
      <c r="A18" s="40" t="s">
        <v>32</v>
      </c>
      <c r="B18" s="40"/>
      <c r="C18" s="40"/>
      <c r="D18" s="40"/>
      <c r="E18" s="40"/>
      <c r="F18" s="40" t="s">
        <v>39</v>
      </c>
      <c r="G18" s="40"/>
      <c r="H18" s="40"/>
      <c r="I18" s="40" t="s">
        <v>16</v>
      </c>
      <c r="J18" s="40"/>
      <c r="K18" s="40"/>
      <c r="L18" s="40"/>
      <c r="M18" s="40"/>
      <c r="N18" s="40" t="s">
        <v>41</v>
      </c>
      <c r="O18" s="40"/>
    </row>
  </sheetData>
  <sortState ref="A10:O16">
    <sortCondition descending="1" ref="L10:L16"/>
  </sortState>
  <mergeCells count="20">
    <mergeCell ref="N8:N9"/>
    <mergeCell ref="H8:H9"/>
    <mergeCell ref="O8:O9"/>
    <mergeCell ref="K8:K9"/>
    <mergeCell ref="L8:L9"/>
    <mergeCell ref="M8:M9"/>
    <mergeCell ref="I8:I9"/>
    <mergeCell ref="J8:J9"/>
    <mergeCell ref="A8:A9"/>
    <mergeCell ref="B8:D9"/>
    <mergeCell ref="E8:E9"/>
    <mergeCell ref="F8:F9"/>
    <mergeCell ref="G8:G9"/>
    <mergeCell ref="L3:O3"/>
    <mergeCell ref="L5:O5"/>
    <mergeCell ref="L6:O6"/>
    <mergeCell ref="A5:D5"/>
    <mergeCell ref="A6:D6"/>
    <mergeCell ref="L4:O4"/>
    <mergeCell ref="E6:K6"/>
  </mergeCells>
  <pageMargins left="0.69999998807907104" right="0.69999998807907104" top="0.75" bottom="0.75" header="0.30000001192092896" footer="0.3000000119209289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15"/>
  <sheetViews>
    <sheetView topLeftCell="A7" zoomScale="120" zoomScaleNormal="120" zoomScaleSheetLayoutView="75" workbookViewId="0">
      <selection activeCell="O13" sqref="O13"/>
    </sheetView>
  </sheetViews>
  <sheetFormatPr defaultColWidth="9.140625" defaultRowHeight="15" x14ac:dyDescent="0.25"/>
  <cols>
    <col min="1" max="1" width="6" style="22" customWidth="1"/>
    <col min="2" max="2" width="5.5703125" style="22" customWidth="1"/>
    <col min="3" max="3" width="6.7109375" style="22" customWidth="1"/>
    <col min="4" max="4" width="11" style="22" customWidth="1"/>
    <col min="5" max="5" width="5.5703125" style="22" customWidth="1"/>
    <col min="6" max="6" width="5.7109375" style="22" customWidth="1"/>
    <col min="7" max="7" width="6.5703125" style="22" customWidth="1"/>
    <col min="8" max="8" width="28.85546875" style="22" customWidth="1"/>
    <col min="9" max="9" width="3.5703125" style="22" customWidth="1"/>
    <col min="10" max="10" width="4.28515625" style="22" customWidth="1"/>
    <col min="11" max="11" width="11.28515625" style="22" customWidth="1"/>
    <col min="12" max="12" width="7.28515625" style="22" customWidth="1"/>
    <col min="13" max="13" width="5.7109375" style="22" customWidth="1"/>
    <col min="14" max="14" width="5.140625" style="22" customWidth="1"/>
    <col min="15" max="15" width="15.42578125" style="22" customWidth="1"/>
    <col min="16" max="16384" width="9.140625" style="22"/>
  </cols>
  <sheetData>
    <row r="1" spans="1:15" x14ac:dyDescent="0.25">
      <c r="A1" s="5" t="s">
        <v>1</v>
      </c>
      <c r="B1" s="21"/>
      <c r="C1" s="21"/>
      <c r="D1" s="21"/>
      <c r="E1" s="5"/>
      <c r="F1" s="6"/>
      <c r="G1" s="6"/>
      <c r="H1" s="6"/>
      <c r="I1" s="6"/>
      <c r="J1" s="6"/>
      <c r="K1" s="6"/>
    </row>
    <row r="2" spans="1:15" ht="15.75" thickBot="1" x14ac:dyDescent="0.3">
      <c r="A2" s="5" t="s">
        <v>76</v>
      </c>
      <c r="B2" s="21"/>
      <c r="C2" s="21"/>
      <c r="D2" s="21"/>
      <c r="E2" s="5"/>
      <c r="F2" s="6"/>
      <c r="G2" s="6"/>
      <c r="H2" s="6"/>
      <c r="I2" s="6"/>
      <c r="J2" s="6"/>
      <c r="K2" s="6"/>
    </row>
    <row r="3" spans="1:15" ht="15" customHeight="1" thickBot="1" x14ac:dyDescent="0.3">
      <c r="J3" s="21" t="s">
        <v>35</v>
      </c>
      <c r="L3" s="265" t="s">
        <v>9</v>
      </c>
      <c r="M3" s="266"/>
      <c r="N3" s="266"/>
      <c r="O3" s="267"/>
    </row>
    <row r="4" spans="1:15" ht="27" thickBot="1" x14ac:dyDescent="0.3">
      <c r="A4" s="23" t="s">
        <v>27</v>
      </c>
      <c r="B4" s="24">
        <v>30</v>
      </c>
      <c r="C4" s="43" t="s">
        <v>25</v>
      </c>
      <c r="D4" s="24" t="s">
        <v>82</v>
      </c>
      <c r="E4" s="43" t="s">
        <v>29</v>
      </c>
      <c r="F4" s="26">
        <v>2021</v>
      </c>
      <c r="H4" s="27" t="s">
        <v>4</v>
      </c>
      <c r="J4" s="22" t="s">
        <v>13</v>
      </c>
      <c r="L4" s="287" t="s">
        <v>37</v>
      </c>
      <c r="M4" s="288"/>
      <c r="N4" s="288"/>
      <c r="O4" s="289"/>
    </row>
    <row r="5" spans="1:15" ht="15" customHeight="1" thickBot="1" x14ac:dyDescent="0.3">
      <c r="A5" s="245" t="s">
        <v>6</v>
      </c>
      <c r="B5" s="246"/>
      <c r="C5" s="246"/>
      <c r="D5" s="247"/>
      <c r="H5" s="31" t="s">
        <v>77</v>
      </c>
      <c r="L5" s="284" t="s">
        <v>43</v>
      </c>
      <c r="M5" s="285"/>
      <c r="N5" s="285"/>
      <c r="O5" s="286"/>
    </row>
    <row r="6" spans="1:15" ht="32.25" customHeight="1" x14ac:dyDescent="0.25">
      <c r="A6" s="248" t="s">
        <v>74</v>
      </c>
      <c r="B6" s="249"/>
      <c r="C6" s="249"/>
      <c r="D6" s="250"/>
      <c r="E6" s="290" t="s">
        <v>75</v>
      </c>
      <c r="F6" s="282"/>
      <c r="G6" s="282"/>
      <c r="H6" s="282"/>
      <c r="I6" s="282"/>
      <c r="J6" s="282"/>
      <c r="K6" s="283"/>
      <c r="L6" s="275" t="s">
        <v>73</v>
      </c>
      <c r="M6" s="276"/>
      <c r="N6" s="276"/>
      <c r="O6" s="277"/>
    </row>
    <row r="7" spans="1:15" ht="15.75" x14ac:dyDescent="0.25">
      <c r="A7" s="35"/>
      <c r="B7" s="35"/>
      <c r="C7" s="35"/>
      <c r="D7" s="35"/>
      <c r="H7" s="6" t="s">
        <v>19</v>
      </c>
      <c r="I7" s="6" t="s">
        <v>22</v>
      </c>
      <c r="L7" s="36"/>
      <c r="M7" s="36"/>
      <c r="N7" s="36"/>
      <c r="O7" s="36"/>
    </row>
    <row r="8" spans="1:15" ht="15" customHeight="1" x14ac:dyDescent="0.25">
      <c r="A8" s="291" t="s">
        <v>24</v>
      </c>
      <c r="B8" s="255" t="s">
        <v>31</v>
      </c>
      <c r="C8" s="256"/>
      <c r="D8" s="257"/>
      <c r="E8" s="262" t="s">
        <v>7</v>
      </c>
      <c r="F8" s="264" t="s">
        <v>8</v>
      </c>
      <c r="G8" s="262" t="s">
        <v>3</v>
      </c>
      <c r="H8" s="295" t="s">
        <v>23</v>
      </c>
      <c r="I8" s="262" t="s">
        <v>10</v>
      </c>
      <c r="J8" s="299" t="s">
        <v>11</v>
      </c>
      <c r="K8" s="297" t="s">
        <v>84</v>
      </c>
      <c r="L8" s="278" t="s">
        <v>28</v>
      </c>
      <c r="M8" s="280" t="s">
        <v>83</v>
      </c>
      <c r="N8" s="280" t="s">
        <v>5</v>
      </c>
      <c r="O8" s="268" t="s">
        <v>15</v>
      </c>
    </row>
    <row r="9" spans="1:15" ht="58.5" customHeight="1" x14ac:dyDescent="0.25">
      <c r="A9" s="292"/>
      <c r="B9" s="258"/>
      <c r="C9" s="259"/>
      <c r="D9" s="260"/>
      <c r="E9" s="293"/>
      <c r="F9" s="294"/>
      <c r="G9" s="293"/>
      <c r="H9" s="296"/>
      <c r="I9" s="293"/>
      <c r="J9" s="300"/>
      <c r="K9" s="298"/>
      <c r="L9" s="279"/>
      <c r="M9" s="281"/>
      <c r="N9" s="281"/>
      <c r="O9" s="269"/>
    </row>
    <row r="10" spans="1:15" s="40" customFormat="1" ht="12.75" x14ac:dyDescent="0.25">
      <c r="A10" s="97" t="s">
        <v>68</v>
      </c>
      <c r="B10" s="108" t="s">
        <v>146</v>
      </c>
      <c r="C10" s="108"/>
      <c r="D10" s="108"/>
      <c r="E10" s="163">
        <v>2003</v>
      </c>
      <c r="F10" s="168">
        <v>85.8</v>
      </c>
      <c r="G10" s="135" t="s">
        <v>34</v>
      </c>
      <c r="H10" s="164" t="s">
        <v>144</v>
      </c>
      <c r="I10" s="137">
        <v>16</v>
      </c>
      <c r="J10" s="140" t="s">
        <v>67</v>
      </c>
      <c r="K10" s="139">
        <v>55</v>
      </c>
      <c r="L10" s="110">
        <f>K10*J10</f>
        <v>165</v>
      </c>
      <c r="M10" s="139">
        <v>20</v>
      </c>
      <c r="N10" s="141">
        <v>2</v>
      </c>
      <c r="O10" s="238" t="s">
        <v>97</v>
      </c>
    </row>
    <row r="11" spans="1:15" s="40" customFormat="1" ht="12.75" x14ac:dyDescent="0.25">
      <c r="A11" s="41" t="s">
        <v>70</v>
      </c>
      <c r="B11" s="121" t="s">
        <v>56</v>
      </c>
      <c r="C11" s="89"/>
      <c r="D11" s="89"/>
      <c r="E11" s="120">
        <v>1999</v>
      </c>
      <c r="F11" s="171">
        <v>72.849999999999994</v>
      </c>
      <c r="G11" s="120">
        <v>1</v>
      </c>
      <c r="H11" s="120" t="s">
        <v>141</v>
      </c>
      <c r="I11" s="99">
        <v>16</v>
      </c>
      <c r="J11" s="132" t="s">
        <v>67</v>
      </c>
      <c r="K11" s="147">
        <v>31</v>
      </c>
      <c r="L11" s="93">
        <f>K11*J11</f>
        <v>93</v>
      </c>
      <c r="M11" s="147">
        <v>18</v>
      </c>
      <c r="N11" s="133" t="s">
        <v>129</v>
      </c>
      <c r="O11" s="239" t="s">
        <v>54</v>
      </c>
    </row>
    <row r="12" spans="1:15" s="40" customFormat="1" ht="12.75" x14ac:dyDescent="0.25">
      <c r="A12" s="128" t="s">
        <v>67</v>
      </c>
      <c r="B12" s="160" t="s">
        <v>59</v>
      </c>
      <c r="C12" s="129"/>
      <c r="D12" s="129"/>
      <c r="E12" s="161">
        <v>1990</v>
      </c>
      <c r="F12" s="176">
        <v>91.2</v>
      </c>
      <c r="G12" s="161" t="s">
        <v>34</v>
      </c>
      <c r="H12" s="161" t="s">
        <v>111</v>
      </c>
      <c r="I12" s="146">
        <v>12</v>
      </c>
      <c r="J12" s="162" t="s">
        <v>68</v>
      </c>
      <c r="K12" s="202">
        <v>32</v>
      </c>
      <c r="L12" s="93">
        <f>K12*J12</f>
        <v>32</v>
      </c>
      <c r="M12" s="202">
        <v>16</v>
      </c>
      <c r="N12" s="133" t="s">
        <v>129</v>
      </c>
      <c r="O12" s="240" t="s">
        <v>54</v>
      </c>
    </row>
    <row r="13" spans="1:15" s="40" customFormat="1" ht="25.5" x14ac:dyDescent="0.25">
      <c r="A13" s="41" t="s">
        <v>69</v>
      </c>
      <c r="B13" s="121" t="s">
        <v>57</v>
      </c>
      <c r="C13" s="89"/>
      <c r="D13" s="89"/>
      <c r="E13" s="120">
        <v>2001</v>
      </c>
      <c r="F13" s="173">
        <v>64.55</v>
      </c>
      <c r="G13" s="39">
        <v>2</v>
      </c>
      <c r="H13" s="120" t="s">
        <v>121</v>
      </c>
      <c r="I13" s="99">
        <v>12</v>
      </c>
      <c r="J13" s="159" t="s">
        <v>68</v>
      </c>
      <c r="K13" s="147">
        <v>29</v>
      </c>
      <c r="L13" s="90">
        <f>K13*J13</f>
        <v>29</v>
      </c>
      <c r="M13" s="147">
        <v>15</v>
      </c>
      <c r="N13" s="133" t="s">
        <v>129</v>
      </c>
      <c r="O13" s="239" t="s">
        <v>112</v>
      </c>
    </row>
    <row r="14" spans="1:15" x14ac:dyDescent="0.25">
      <c r="A14" s="40" t="s">
        <v>14</v>
      </c>
      <c r="B14" s="40"/>
      <c r="C14" s="40"/>
      <c r="D14" s="40"/>
      <c r="E14" s="40"/>
      <c r="F14" s="40" t="s">
        <v>38</v>
      </c>
      <c r="G14" s="40"/>
      <c r="H14" s="40"/>
      <c r="I14" s="40" t="s">
        <v>14</v>
      </c>
      <c r="J14" s="40"/>
      <c r="K14" s="40"/>
      <c r="L14" s="40"/>
      <c r="M14" s="40"/>
      <c r="N14" s="40" t="s">
        <v>42</v>
      </c>
      <c r="O14" s="40"/>
    </row>
    <row r="15" spans="1:15" x14ac:dyDescent="0.25">
      <c r="A15" s="40" t="s">
        <v>32</v>
      </c>
      <c r="B15" s="40"/>
      <c r="C15" s="40"/>
      <c r="D15" s="40"/>
      <c r="E15" s="40"/>
      <c r="F15" s="40" t="s">
        <v>39</v>
      </c>
      <c r="G15" s="40"/>
      <c r="H15" s="40"/>
      <c r="I15" s="40" t="s">
        <v>16</v>
      </c>
      <c r="J15" s="40"/>
      <c r="K15" s="40"/>
      <c r="L15" s="40"/>
      <c r="M15" s="40"/>
      <c r="N15" s="40" t="s">
        <v>41</v>
      </c>
      <c r="O15" s="40"/>
    </row>
  </sheetData>
  <sortState ref="A10:O13">
    <sortCondition descending="1" ref="L10:L13"/>
  </sortState>
  <mergeCells count="20">
    <mergeCell ref="A6:D6"/>
    <mergeCell ref="L3:O3"/>
    <mergeCell ref="L5:O5"/>
    <mergeCell ref="L6:O6"/>
    <mergeCell ref="A5:D5"/>
    <mergeCell ref="L4:O4"/>
    <mergeCell ref="E6:K6"/>
    <mergeCell ref="I8:I9"/>
    <mergeCell ref="J8:J9"/>
    <mergeCell ref="N8:N9"/>
    <mergeCell ref="H8:H9"/>
    <mergeCell ref="O8:O9"/>
    <mergeCell ref="K8:K9"/>
    <mergeCell ref="L8:L9"/>
    <mergeCell ref="M8:M9"/>
    <mergeCell ref="A8:A9"/>
    <mergeCell ref="B8:D9"/>
    <mergeCell ref="E8:E9"/>
    <mergeCell ref="F8:F9"/>
    <mergeCell ref="G8:G9"/>
  </mergeCells>
  <pageMargins left="0.69999998807907104" right="0.69999998807907104" top="0.75" bottom="0.75" header="0.30000001192092896" footer="0.3000000119209289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X11"/>
  <sheetViews>
    <sheetView zoomScale="190" zoomScaleNormal="190" zoomScaleSheetLayoutView="75" workbookViewId="0">
      <pane ySplit="2" topLeftCell="A3" activePane="bottomLeft" state="frozen"/>
      <selection pane="bottomLeft" activeCell="H12" sqref="H12"/>
    </sheetView>
  </sheetViews>
  <sheetFormatPr defaultColWidth="8.85546875" defaultRowHeight="15" x14ac:dyDescent="0.25"/>
  <cols>
    <col min="1" max="1" width="4.28515625" style="1" customWidth="1"/>
    <col min="2" max="2" width="29.42578125" style="1" customWidth="1"/>
    <col min="3" max="3" width="6.140625" style="1" customWidth="1"/>
    <col min="4" max="5" width="1.7109375" style="1" customWidth="1"/>
    <col min="6" max="6" width="1.5703125" style="1" customWidth="1"/>
    <col min="7" max="14" width="1.7109375" style="1" customWidth="1"/>
    <col min="15" max="15" width="1.42578125" style="1" customWidth="1"/>
    <col min="16" max="17" width="1.7109375" style="1" customWidth="1"/>
    <col min="18" max="18" width="1.5703125" style="1" customWidth="1"/>
    <col min="19" max="20" width="1.7109375" style="1" customWidth="1"/>
    <col min="21" max="21" width="1.5703125" style="1" customWidth="1"/>
    <col min="22" max="24" width="1.7109375" style="1" customWidth="1"/>
    <col min="25" max="16384" width="8.85546875" style="1"/>
  </cols>
  <sheetData>
    <row r="1" spans="1:24" ht="15.75" thickBot="1" x14ac:dyDescent="0.3">
      <c r="B1" s="44" t="s">
        <v>85</v>
      </c>
    </row>
    <row r="2" spans="1:24" ht="15.75" thickBot="1" x14ac:dyDescent="0.3">
      <c r="A2" s="4" t="s">
        <v>24</v>
      </c>
      <c r="B2" s="2" t="s">
        <v>23</v>
      </c>
      <c r="C2" s="3" t="s">
        <v>30</v>
      </c>
      <c r="D2" s="301">
        <v>63</v>
      </c>
      <c r="E2" s="302"/>
      <c r="F2" s="303"/>
      <c r="G2" s="301">
        <v>68</v>
      </c>
      <c r="H2" s="302"/>
      <c r="I2" s="303"/>
      <c r="J2" s="301">
        <v>73</v>
      </c>
      <c r="K2" s="302"/>
      <c r="L2" s="303"/>
      <c r="M2" s="301">
        <v>85</v>
      </c>
      <c r="N2" s="302"/>
      <c r="O2" s="303"/>
      <c r="P2" s="301" t="s">
        <v>33</v>
      </c>
      <c r="Q2" s="302"/>
      <c r="R2" s="303"/>
      <c r="S2" s="304">
        <v>63</v>
      </c>
      <c r="T2" s="305"/>
      <c r="U2" s="306"/>
      <c r="V2" s="304" t="s">
        <v>0</v>
      </c>
      <c r="W2" s="305"/>
      <c r="X2" s="306"/>
    </row>
    <row r="3" spans="1:24" ht="15.75" thickBot="1" x14ac:dyDescent="0.3">
      <c r="A3" s="7">
        <v>1</v>
      </c>
      <c r="B3" s="82" t="s">
        <v>144</v>
      </c>
      <c r="C3" s="85">
        <v>134</v>
      </c>
      <c r="D3" s="48">
        <v>20</v>
      </c>
      <c r="E3" s="49">
        <v>18</v>
      </c>
      <c r="F3" s="50">
        <v>16</v>
      </c>
      <c r="G3" s="48">
        <v>19</v>
      </c>
      <c r="H3" s="51"/>
      <c r="I3" s="52"/>
      <c r="J3" s="48"/>
      <c r="K3" s="49"/>
      <c r="L3" s="50"/>
      <c r="M3" s="48">
        <v>23</v>
      </c>
      <c r="N3" s="49"/>
      <c r="O3" s="50"/>
      <c r="P3" s="48"/>
      <c r="Q3" s="51"/>
      <c r="R3" s="52"/>
      <c r="S3" s="48">
        <v>18</v>
      </c>
      <c r="T3" s="49"/>
      <c r="U3" s="53"/>
      <c r="V3" s="48">
        <v>20</v>
      </c>
      <c r="W3" s="51"/>
      <c r="X3" s="52"/>
    </row>
    <row r="4" spans="1:24" ht="15.75" thickBot="1" x14ac:dyDescent="0.3">
      <c r="A4" s="8">
        <v>2</v>
      </c>
      <c r="B4" s="83" t="s">
        <v>154</v>
      </c>
      <c r="C4" s="85">
        <v>126</v>
      </c>
      <c r="D4" s="12">
        <v>20</v>
      </c>
      <c r="E4" s="9">
        <v>15</v>
      </c>
      <c r="F4" s="10"/>
      <c r="G4" s="12">
        <v>16</v>
      </c>
      <c r="H4" s="13"/>
      <c r="I4" s="11"/>
      <c r="J4" s="12"/>
      <c r="K4" s="9"/>
      <c r="L4" s="10"/>
      <c r="M4" s="12">
        <v>23</v>
      </c>
      <c r="N4" s="9"/>
      <c r="O4" s="10"/>
      <c r="P4" s="12">
        <v>14</v>
      </c>
      <c r="Q4" s="13"/>
      <c r="R4" s="11"/>
      <c r="S4" s="12">
        <v>20</v>
      </c>
      <c r="T4" s="9"/>
      <c r="U4" s="14"/>
      <c r="V4" s="12">
        <v>18</v>
      </c>
      <c r="W4" s="13"/>
      <c r="X4" s="11"/>
    </row>
    <row r="5" spans="1:24" ht="15.75" thickBot="1" x14ac:dyDescent="0.3">
      <c r="A5" s="7">
        <v>3</v>
      </c>
      <c r="B5" s="214" t="s">
        <v>132</v>
      </c>
      <c r="C5" s="85">
        <v>113</v>
      </c>
      <c r="D5" s="15"/>
      <c r="E5" s="9"/>
      <c r="F5" s="10"/>
      <c r="G5" s="12">
        <v>15</v>
      </c>
      <c r="H5" s="13"/>
      <c r="I5" s="11"/>
      <c r="J5" s="12">
        <v>21</v>
      </c>
      <c r="K5" s="9"/>
      <c r="L5" s="10"/>
      <c r="M5" s="12">
        <v>14</v>
      </c>
      <c r="N5" s="9"/>
      <c r="O5" s="10"/>
      <c r="P5" s="12">
        <v>18</v>
      </c>
      <c r="Q5" s="13">
        <v>12</v>
      </c>
      <c r="R5" s="11"/>
      <c r="S5" s="12">
        <v>15</v>
      </c>
      <c r="T5" s="9"/>
      <c r="U5" s="14"/>
      <c r="V5" s="12">
        <v>18</v>
      </c>
      <c r="W5" s="13"/>
      <c r="X5" s="11"/>
    </row>
    <row r="6" spans="1:24" ht="14.25" customHeight="1" thickBot="1" x14ac:dyDescent="0.3">
      <c r="A6" s="8">
        <v>4</v>
      </c>
      <c r="B6" s="215" t="s">
        <v>153</v>
      </c>
      <c r="C6" s="85">
        <v>109</v>
      </c>
      <c r="D6" s="15"/>
      <c r="E6" s="9"/>
      <c r="F6" s="10"/>
      <c r="G6" s="12">
        <v>21</v>
      </c>
      <c r="H6" s="13"/>
      <c r="I6" s="11"/>
      <c r="J6" s="12">
        <v>21</v>
      </c>
      <c r="K6" s="9">
        <v>18</v>
      </c>
      <c r="L6" s="10"/>
      <c r="M6" s="12">
        <v>19</v>
      </c>
      <c r="N6" s="9"/>
      <c r="O6" s="10"/>
      <c r="P6" s="12">
        <v>16</v>
      </c>
      <c r="Q6" s="13"/>
      <c r="R6" s="11"/>
      <c r="S6" s="12">
        <v>14</v>
      </c>
      <c r="T6" s="9"/>
      <c r="U6" s="14"/>
      <c r="V6" s="12"/>
      <c r="W6" s="13"/>
      <c r="X6" s="11"/>
    </row>
    <row r="7" spans="1:24" ht="15.75" thickBot="1" x14ac:dyDescent="0.3">
      <c r="A7" s="8">
        <v>5</v>
      </c>
      <c r="B7" s="96" t="s">
        <v>102</v>
      </c>
      <c r="C7" s="86">
        <v>85</v>
      </c>
      <c r="D7" s="15">
        <v>13</v>
      </c>
      <c r="E7" s="16"/>
      <c r="F7" s="20"/>
      <c r="G7" s="15">
        <v>14</v>
      </c>
      <c r="H7" s="18"/>
      <c r="I7" s="19"/>
      <c r="J7" s="15">
        <v>15</v>
      </c>
      <c r="K7" s="16">
        <v>14</v>
      </c>
      <c r="L7" s="20">
        <v>13</v>
      </c>
      <c r="M7" s="15"/>
      <c r="N7" s="16"/>
      <c r="O7" s="20"/>
      <c r="P7" s="15"/>
      <c r="Q7" s="18"/>
      <c r="R7" s="19"/>
      <c r="S7" s="15">
        <v>16</v>
      </c>
      <c r="T7" s="16"/>
      <c r="U7" s="17"/>
      <c r="V7" s="15"/>
      <c r="W7" s="18"/>
      <c r="X7" s="19"/>
    </row>
    <row r="8" spans="1:24" ht="15.75" thickBot="1" x14ac:dyDescent="0.3">
      <c r="A8" s="7">
        <v>6</v>
      </c>
      <c r="B8" s="216" t="s">
        <v>99</v>
      </c>
      <c r="C8" s="86">
        <v>48</v>
      </c>
      <c r="D8" s="15"/>
      <c r="E8" s="9"/>
      <c r="F8" s="10"/>
      <c r="G8" s="12"/>
      <c r="H8" s="13"/>
      <c r="I8" s="11"/>
      <c r="J8" s="12"/>
      <c r="K8" s="9"/>
      <c r="L8" s="10"/>
      <c r="M8" s="12">
        <v>16</v>
      </c>
      <c r="N8" s="9">
        <v>12</v>
      </c>
      <c r="O8" s="10"/>
      <c r="P8" s="12">
        <v>20</v>
      </c>
      <c r="Q8" s="13"/>
      <c r="R8" s="11"/>
      <c r="S8" s="12"/>
      <c r="T8" s="9"/>
      <c r="U8" s="14"/>
      <c r="V8" s="12"/>
      <c r="W8" s="13"/>
      <c r="X8" s="11"/>
    </row>
    <row r="9" spans="1:24" ht="15.75" thickBot="1" x14ac:dyDescent="0.3">
      <c r="A9" s="8">
        <v>7</v>
      </c>
      <c r="B9" s="84" t="s">
        <v>155</v>
      </c>
      <c r="C9" s="86">
        <v>29</v>
      </c>
      <c r="D9" s="15"/>
      <c r="E9" s="16"/>
      <c r="F9" s="20"/>
      <c r="G9" s="15"/>
      <c r="H9" s="18"/>
      <c r="I9" s="19"/>
      <c r="J9" s="15"/>
      <c r="K9" s="16"/>
      <c r="L9" s="20"/>
      <c r="M9" s="15"/>
      <c r="N9" s="16"/>
      <c r="O9" s="20"/>
      <c r="P9" s="15">
        <v>14</v>
      </c>
      <c r="Q9" s="18"/>
      <c r="R9" s="19"/>
      <c r="S9" s="15"/>
      <c r="T9" s="16"/>
      <c r="U9" s="17"/>
      <c r="V9" s="15">
        <v>15</v>
      </c>
      <c r="W9" s="18"/>
      <c r="X9" s="19"/>
    </row>
    <row r="10" spans="1:24" ht="16.5" customHeight="1" thickBot="1" x14ac:dyDescent="0.3">
      <c r="A10" s="8">
        <v>8</v>
      </c>
      <c r="B10" s="137" t="s">
        <v>51</v>
      </c>
      <c r="C10" s="86">
        <v>16</v>
      </c>
      <c r="D10" s="15"/>
      <c r="E10" s="16"/>
      <c r="F10" s="20"/>
      <c r="G10" s="15"/>
      <c r="H10" s="18"/>
      <c r="I10" s="19"/>
      <c r="J10" s="15">
        <v>16</v>
      </c>
      <c r="K10" s="16"/>
      <c r="L10" s="20"/>
      <c r="M10" s="15"/>
      <c r="N10" s="16"/>
      <c r="O10" s="20"/>
      <c r="P10" s="15"/>
      <c r="Q10" s="18"/>
      <c r="R10" s="19"/>
      <c r="S10" s="15"/>
      <c r="T10" s="16"/>
      <c r="U10" s="17"/>
      <c r="V10" s="15"/>
      <c r="W10" s="18"/>
      <c r="X10" s="19"/>
    </row>
    <row r="11" spans="1:24" ht="15.75" thickBot="1" x14ac:dyDescent="0.3">
      <c r="A11" s="7">
        <v>9</v>
      </c>
      <c r="B11" s="84" t="s">
        <v>156</v>
      </c>
      <c r="C11" s="86">
        <v>13</v>
      </c>
      <c r="D11" s="15"/>
      <c r="E11" s="16"/>
      <c r="F11" s="20"/>
      <c r="G11" s="15"/>
      <c r="H11" s="18"/>
      <c r="I11" s="19"/>
      <c r="J11" s="15"/>
      <c r="K11" s="16"/>
      <c r="L11" s="20"/>
      <c r="M11" s="15">
        <v>13</v>
      </c>
      <c r="N11" s="16"/>
      <c r="O11" s="20"/>
      <c r="P11" s="15"/>
      <c r="Q11" s="18"/>
      <c r="R11" s="19"/>
      <c r="S11" s="15"/>
      <c r="T11" s="16"/>
      <c r="U11" s="17"/>
      <c r="V11" s="15"/>
      <c r="W11" s="18"/>
      <c r="X11" s="19"/>
    </row>
  </sheetData>
  <sortState ref="A3:X13">
    <sortCondition descending="1" ref="C3:C13"/>
  </sortState>
  <mergeCells count="7">
    <mergeCell ref="P2:R2"/>
    <mergeCell ref="S2:U2"/>
    <mergeCell ref="V2:X2"/>
    <mergeCell ref="D2:F2"/>
    <mergeCell ref="G2:I2"/>
    <mergeCell ref="J2:L2"/>
    <mergeCell ref="M2:O2"/>
  </mergeCells>
  <pageMargins left="0.69999998807907104" right="0.69999998807907104" top="0.75" bottom="0.75" header="0.30000001192092896" footer="0.3000000119209289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16" workbookViewId="0">
      <selection activeCell="Q22" sqref="Q22"/>
    </sheetView>
  </sheetViews>
  <sheetFormatPr defaultColWidth="9.140625" defaultRowHeight="15" x14ac:dyDescent="0.25"/>
  <cols>
    <col min="1" max="1" width="5" style="22" customWidth="1"/>
    <col min="2" max="2" width="5.5703125" style="22" customWidth="1"/>
    <col min="3" max="3" width="6.7109375" style="22" customWidth="1"/>
    <col min="4" max="4" width="11" style="22" customWidth="1"/>
    <col min="5" max="6" width="6.140625" style="22" customWidth="1"/>
    <col min="7" max="7" width="6.85546875" style="22" customWidth="1"/>
    <col min="8" max="8" width="28.140625" style="22" customWidth="1"/>
    <col min="9" max="9" width="3.5703125" style="22" customWidth="1"/>
    <col min="10" max="10" width="5.5703125" style="22" customWidth="1"/>
    <col min="11" max="11" width="6.7109375" style="22" customWidth="1"/>
    <col min="12" max="12" width="2.85546875" style="22" customWidth="1"/>
    <col min="13" max="13" width="3.28515625" style="22" customWidth="1"/>
    <col min="14" max="14" width="3.140625" style="22" customWidth="1"/>
    <col min="15" max="15" width="24.42578125" style="22" customWidth="1"/>
    <col min="16" max="16384" width="9.140625" style="22"/>
  </cols>
  <sheetData>
    <row r="1" spans="1:15" ht="15.75" customHeight="1" x14ac:dyDescent="0.25">
      <c r="A1" s="5" t="s">
        <v>1</v>
      </c>
      <c r="B1" s="21"/>
      <c r="C1" s="21"/>
      <c r="D1" s="21"/>
      <c r="E1" s="5"/>
      <c r="F1" s="6"/>
      <c r="G1" s="6"/>
      <c r="H1" s="6"/>
      <c r="I1" s="6"/>
      <c r="J1" s="6"/>
      <c r="K1" s="6"/>
    </row>
    <row r="2" spans="1:15" ht="15.75" customHeight="1" thickBot="1" x14ac:dyDescent="0.3">
      <c r="A2" s="5" t="s">
        <v>76</v>
      </c>
      <c r="B2" s="21"/>
      <c r="C2" s="21"/>
      <c r="D2" s="21"/>
      <c r="E2" s="5"/>
      <c r="F2" s="6"/>
      <c r="G2" s="6"/>
      <c r="H2" s="6"/>
      <c r="I2" s="6"/>
      <c r="J2" s="6"/>
      <c r="K2" s="6"/>
    </row>
    <row r="3" spans="1:15" ht="15.75" customHeight="1" thickBot="1" x14ac:dyDescent="0.3">
      <c r="J3" s="21" t="s">
        <v>35</v>
      </c>
      <c r="L3" s="265" t="s">
        <v>9</v>
      </c>
      <c r="M3" s="266"/>
      <c r="N3" s="266"/>
      <c r="O3" s="267"/>
    </row>
    <row r="4" spans="1:15" ht="19.5" customHeight="1" thickBot="1" x14ac:dyDescent="0.3">
      <c r="A4" s="23" t="s">
        <v>27</v>
      </c>
      <c r="B4" s="24">
        <v>30</v>
      </c>
      <c r="C4" s="43" t="s">
        <v>25</v>
      </c>
      <c r="D4" s="24" t="s">
        <v>82</v>
      </c>
      <c r="E4" s="43" t="s">
        <v>29</v>
      </c>
      <c r="F4" s="26">
        <v>2021</v>
      </c>
      <c r="H4" s="27" t="s">
        <v>4</v>
      </c>
      <c r="J4" s="22" t="s">
        <v>13</v>
      </c>
      <c r="L4" s="287" t="s">
        <v>37</v>
      </c>
      <c r="M4" s="288"/>
      <c r="N4" s="288"/>
      <c r="O4" s="289"/>
    </row>
    <row r="5" spans="1:15" ht="14.25" customHeight="1" thickBot="1" x14ac:dyDescent="0.3">
      <c r="A5" s="245" t="s">
        <v>6</v>
      </c>
      <c r="B5" s="246"/>
      <c r="C5" s="246"/>
      <c r="D5" s="247"/>
      <c r="H5" s="31" t="s">
        <v>77</v>
      </c>
      <c r="L5" s="284" t="s">
        <v>43</v>
      </c>
      <c r="M5" s="285"/>
      <c r="N5" s="285"/>
      <c r="O5" s="286"/>
    </row>
    <row r="6" spans="1:15" ht="33" customHeight="1" x14ac:dyDescent="0.25">
      <c r="A6" s="248" t="s">
        <v>74</v>
      </c>
      <c r="B6" s="249"/>
      <c r="C6" s="249"/>
      <c r="D6" s="250"/>
      <c r="E6" s="290" t="s">
        <v>75</v>
      </c>
      <c r="F6" s="282"/>
      <c r="G6" s="282"/>
      <c r="H6" s="282"/>
      <c r="I6" s="282"/>
      <c r="J6" s="282"/>
      <c r="K6" s="283"/>
      <c r="L6" s="275" t="s">
        <v>73</v>
      </c>
      <c r="M6" s="276"/>
      <c r="N6" s="276"/>
      <c r="O6" s="277"/>
    </row>
    <row r="7" spans="1:15" ht="15" customHeight="1" x14ac:dyDescent="0.25">
      <c r="A7" s="35"/>
      <c r="B7" s="35"/>
      <c r="C7" s="35"/>
      <c r="D7" s="35"/>
      <c r="H7" s="88" t="s">
        <v>86</v>
      </c>
      <c r="I7" s="6" t="s">
        <v>21</v>
      </c>
      <c r="L7" s="36"/>
      <c r="M7" s="36"/>
      <c r="N7" s="36"/>
      <c r="O7" s="36"/>
    </row>
    <row r="8" spans="1:15" ht="15" customHeight="1" x14ac:dyDescent="0.25">
      <c r="A8" s="291" t="s">
        <v>24</v>
      </c>
      <c r="B8" s="255" t="s">
        <v>31</v>
      </c>
      <c r="C8" s="256"/>
      <c r="D8" s="257"/>
      <c r="E8" s="262" t="s">
        <v>7</v>
      </c>
      <c r="F8" s="264" t="s">
        <v>8</v>
      </c>
      <c r="G8" s="262" t="s">
        <v>3</v>
      </c>
      <c r="H8" s="295" t="s">
        <v>23</v>
      </c>
      <c r="I8" s="262" t="s">
        <v>10</v>
      </c>
      <c r="J8" s="280" t="s">
        <v>87</v>
      </c>
      <c r="K8" s="297" t="s">
        <v>88</v>
      </c>
      <c r="L8" s="278"/>
      <c r="M8" s="280"/>
      <c r="N8" s="280"/>
      <c r="O8" s="268" t="s">
        <v>15</v>
      </c>
    </row>
    <row r="9" spans="1:15" ht="60" customHeight="1" x14ac:dyDescent="0.25">
      <c r="A9" s="310"/>
      <c r="B9" s="311"/>
      <c r="C9" s="312"/>
      <c r="D9" s="313"/>
      <c r="E9" s="308"/>
      <c r="F9" s="314"/>
      <c r="G9" s="308"/>
      <c r="H9" s="317"/>
      <c r="I9" s="308"/>
      <c r="J9" s="309"/>
      <c r="K9" s="315"/>
      <c r="L9" s="316"/>
      <c r="M9" s="309"/>
      <c r="N9" s="309"/>
      <c r="O9" s="307"/>
    </row>
    <row r="10" spans="1:15" s="40" customFormat="1" x14ac:dyDescent="0.25">
      <c r="A10" s="56"/>
      <c r="B10" s="77"/>
      <c r="C10" s="78"/>
      <c r="D10" s="80"/>
      <c r="E10" s="54"/>
      <c r="F10" s="55"/>
      <c r="G10" s="54"/>
      <c r="H10" s="54" t="s">
        <v>207</v>
      </c>
      <c r="I10" s="54"/>
      <c r="J10" s="73"/>
      <c r="K10" s="57"/>
      <c r="L10" s="68"/>
      <c r="M10" s="58"/>
      <c r="N10" s="59"/>
      <c r="O10" s="81"/>
    </row>
    <row r="11" spans="1:15" s="40" customFormat="1" x14ac:dyDescent="0.25">
      <c r="A11" s="56" t="s">
        <v>68</v>
      </c>
      <c r="B11" s="77" t="s">
        <v>64</v>
      </c>
      <c r="C11" s="78"/>
      <c r="D11" s="80"/>
      <c r="E11" s="109">
        <v>2000</v>
      </c>
      <c r="F11" s="167">
        <v>72.3</v>
      </c>
      <c r="G11" s="109" t="s">
        <v>91</v>
      </c>
      <c r="H11" s="54" t="s">
        <v>173</v>
      </c>
      <c r="I11" s="54">
        <v>24</v>
      </c>
      <c r="J11" s="155" t="str">
        <f>K11</f>
        <v>39</v>
      </c>
      <c r="K11" s="73" t="s">
        <v>194</v>
      </c>
      <c r="L11" s="68"/>
      <c r="M11" s="58"/>
      <c r="N11" s="59"/>
      <c r="O11" s="241" t="s">
        <v>60</v>
      </c>
    </row>
    <row r="12" spans="1:15" s="40" customFormat="1" x14ac:dyDescent="0.25">
      <c r="A12" s="56" t="s">
        <v>70</v>
      </c>
      <c r="B12" s="77" t="s">
        <v>66</v>
      </c>
      <c r="C12" s="78"/>
      <c r="D12" s="80"/>
      <c r="E12" s="95">
        <v>2002</v>
      </c>
      <c r="F12" s="166">
        <v>83.2</v>
      </c>
      <c r="G12" s="95" t="s">
        <v>91</v>
      </c>
      <c r="H12" s="54" t="s">
        <v>173</v>
      </c>
      <c r="I12" s="54">
        <v>24</v>
      </c>
      <c r="J12" s="155">
        <f>K12-K11</f>
        <v>41</v>
      </c>
      <c r="K12" s="73" t="s">
        <v>195</v>
      </c>
      <c r="L12" s="68"/>
      <c r="M12" s="58"/>
      <c r="N12" s="59"/>
      <c r="O12" s="241" t="s">
        <v>60</v>
      </c>
    </row>
    <row r="13" spans="1:15" s="40" customFormat="1" x14ac:dyDescent="0.25">
      <c r="A13" s="56" t="s">
        <v>67</v>
      </c>
      <c r="B13" s="77" t="s">
        <v>62</v>
      </c>
      <c r="C13" s="78"/>
      <c r="D13" s="80"/>
      <c r="E13" s="95">
        <v>2000</v>
      </c>
      <c r="F13" s="166">
        <v>85.3</v>
      </c>
      <c r="G13" s="96" t="s">
        <v>91</v>
      </c>
      <c r="H13" s="54" t="s">
        <v>173</v>
      </c>
      <c r="I13" s="54">
        <v>24</v>
      </c>
      <c r="J13" s="155">
        <f t="shared" ref="J13:J14" si="0">K13-K12</f>
        <v>42</v>
      </c>
      <c r="K13" s="73" t="s">
        <v>196</v>
      </c>
      <c r="L13" s="68"/>
      <c r="M13" s="58"/>
      <c r="N13" s="59"/>
      <c r="O13" s="241" t="s">
        <v>60</v>
      </c>
    </row>
    <row r="14" spans="1:15" s="40" customFormat="1" x14ac:dyDescent="0.25">
      <c r="A14" s="56" t="s">
        <v>69</v>
      </c>
      <c r="B14" s="74" t="s">
        <v>63</v>
      </c>
      <c r="C14" s="69"/>
      <c r="D14" s="70"/>
      <c r="E14" s="109">
        <v>2000</v>
      </c>
      <c r="F14" s="167">
        <v>67.45</v>
      </c>
      <c r="G14" s="109" t="s">
        <v>89</v>
      </c>
      <c r="H14" s="54" t="s">
        <v>173</v>
      </c>
      <c r="I14" s="54">
        <v>24</v>
      </c>
      <c r="J14" s="155">
        <f t="shared" si="0"/>
        <v>45</v>
      </c>
      <c r="K14" s="73" t="s">
        <v>197</v>
      </c>
      <c r="L14" s="68"/>
      <c r="M14" s="61"/>
      <c r="N14" s="62"/>
      <c r="O14" s="241" t="s">
        <v>60</v>
      </c>
    </row>
    <row r="15" spans="1:15" s="40" customFormat="1" x14ac:dyDescent="0.25">
      <c r="A15" s="56"/>
      <c r="B15" s="74"/>
      <c r="C15" s="69"/>
      <c r="D15" s="70"/>
      <c r="E15" s="109"/>
      <c r="F15" s="167"/>
      <c r="G15" s="109"/>
      <c r="H15" s="54" t="s">
        <v>208</v>
      </c>
      <c r="I15" s="54"/>
      <c r="J15" s="155"/>
      <c r="K15" s="73"/>
      <c r="L15" s="68"/>
      <c r="M15" s="61"/>
      <c r="N15" s="62"/>
      <c r="O15" s="243"/>
    </row>
    <row r="16" spans="1:15" s="40" customFormat="1" x14ac:dyDescent="0.25">
      <c r="A16" s="56" t="s">
        <v>68</v>
      </c>
      <c r="B16" s="77" t="s">
        <v>49</v>
      </c>
      <c r="C16" s="78"/>
      <c r="D16" s="80"/>
      <c r="E16" s="135">
        <v>2001</v>
      </c>
      <c r="F16" s="170">
        <v>83.9</v>
      </c>
      <c r="G16" s="120" t="s">
        <v>44</v>
      </c>
      <c r="H16" s="244" t="s">
        <v>144</v>
      </c>
      <c r="I16" s="54">
        <v>24</v>
      </c>
      <c r="J16" s="155" t="str">
        <f>K16</f>
        <v>47</v>
      </c>
      <c r="K16" s="73" t="s">
        <v>182</v>
      </c>
      <c r="L16" s="68"/>
      <c r="M16" s="61"/>
      <c r="N16" s="62"/>
      <c r="O16" s="223" t="s">
        <v>97</v>
      </c>
    </row>
    <row r="17" spans="1:15" s="40" customFormat="1" ht="15" customHeight="1" x14ac:dyDescent="0.25">
      <c r="A17" s="56" t="s">
        <v>70</v>
      </c>
      <c r="B17" s="77" t="s">
        <v>143</v>
      </c>
      <c r="C17" s="78"/>
      <c r="D17" s="80"/>
      <c r="E17" s="163">
        <v>2002</v>
      </c>
      <c r="F17" s="168">
        <v>77.5</v>
      </c>
      <c r="G17" s="163" t="s">
        <v>44</v>
      </c>
      <c r="H17" s="244" t="s">
        <v>144</v>
      </c>
      <c r="I17" s="54">
        <v>24</v>
      </c>
      <c r="J17" s="155">
        <f>K17-K16</f>
        <v>45</v>
      </c>
      <c r="K17" s="73" t="s">
        <v>183</v>
      </c>
      <c r="L17" s="68"/>
      <c r="M17" s="58"/>
      <c r="N17" s="59"/>
      <c r="O17" s="223" t="s">
        <v>97</v>
      </c>
    </row>
    <row r="18" spans="1:15" s="40" customFormat="1" ht="15" customHeight="1" x14ac:dyDescent="0.25">
      <c r="A18" s="56" t="s">
        <v>67</v>
      </c>
      <c r="B18" s="77" t="s">
        <v>170</v>
      </c>
      <c r="C18" s="78"/>
      <c r="D18" s="80"/>
      <c r="E18" s="135">
        <v>2000</v>
      </c>
      <c r="F18" s="170">
        <v>84.2</v>
      </c>
      <c r="G18" s="135" t="s">
        <v>44</v>
      </c>
      <c r="H18" s="244" t="s">
        <v>144</v>
      </c>
      <c r="I18" s="54">
        <v>24</v>
      </c>
      <c r="J18" s="155">
        <f t="shared" ref="J18:J19" si="1">K18-K17</f>
        <v>42</v>
      </c>
      <c r="K18" s="73" t="s">
        <v>184</v>
      </c>
      <c r="L18" s="68"/>
      <c r="M18" s="58"/>
      <c r="N18" s="59"/>
      <c r="O18" s="224" t="s">
        <v>119</v>
      </c>
    </row>
    <row r="19" spans="1:15" s="40" customFormat="1" ht="15" customHeight="1" x14ac:dyDescent="0.25">
      <c r="A19" s="56" t="s">
        <v>69</v>
      </c>
      <c r="B19" s="77" t="s">
        <v>151</v>
      </c>
      <c r="C19" s="78"/>
      <c r="D19" s="80"/>
      <c r="E19" s="135">
        <v>2006</v>
      </c>
      <c r="F19" s="170">
        <v>67</v>
      </c>
      <c r="G19" s="135">
        <v>1</v>
      </c>
      <c r="H19" s="244" t="s">
        <v>144</v>
      </c>
      <c r="I19" s="54">
        <v>24</v>
      </c>
      <c r="J19" s="155">
        <f t="shared" si="1"/>
        <v>32</v>
      </c>
      <c r="K19" s="73" t="s">
        <v>185</v>
      </c>
      <c r="L19" s="68"/>
      <c r="M19" s="58"/>
      <c r="N19" s="59"/>
      <c r="O19" s="224" t="s">
        <v>115</v>
      </c>
    </row>
    <row r="20" spans="1:15" s="40" customFormat="1" ht="15" customHeight="1" x14ac:dyDescent="0.25">
      <c r="A20" s="56"/>
      <c r="B20" s="77"/>
      <c r="C20" s="78"/>
      <c r="D20" s="80"/>
      <c r="E20" s="135"/>
      <c r="F20" s="170"/>
      <c r="G20" s="120"/>
      <c r="H20" s="54" t="s">
        <v>209</v>
      </c>
      <c r="I20" s="54"/>
      <c r="J20" s="155"/>
      <c r="K20" s="73"/>
      <c r="L20" s="68"/>
      <c r="M20" s="58"/>
      <c r="N20" s="59"/>
      <c r="O20" s="224"/>
    </row>
    <row r="21" spans="1:15" s="40" customFormat="1" ht="15" customHeight="1" x14ac:dyDescent="0.25">
      <c r="A21" s="56" t="s">
        <v>68</v>
      </c>
      <c r="B21" s="74" t="s">
        <v>178</v>
      </c>
      <c r="C21" s="69"/>
      <c r="D21" s="70"/>
      <c r="E21" s="206">
        <v>1975</v>
      </c>
      <c r="F21" s="207">
        <v>82.5</v>
      </c>
      <c r="G21" s="208">
        <v>1</v>
      </c>
      <c r="H21" s="60" t="s">
        <v>206</v>
      </c>
      <c r="I21" s="54">
        <v>24</v>
      </c>
      <c r="J21" s="155" t="str">
        <f>K21</f>
        <v>34</v>
      </c>
      <c r="K21" s="73" t="s">
        <v>202</v>
      </c>
      <c r="L21" s="68"/>
      <c r="M21" s="61"/>
      <c r="N21" s="62"/>
      <c r="O21" s="226" t="s">
        <v>125</v>
      </c>
    </row>
    <row r="22" spans="1:15" s="40" customFormat="1" ht="15" customHeight="1" x14ac:dyDescent="0.25">
      <c r="A22" s="56" t="s">
        <v>70</v>
      </c>
      <c r="B22" s="77" t="s">
        <v>98</v>
      </c>
      <c r="C22" s="78"/>
      <c r="D22" s="80"/>
      <c r="E22" s="195">
        <v>1985</v>
      </c>
      <c r="F22" s="197">
        <v>80.599999999999994</v>
      </c>
      <c r="G22" s="198">
        <v>1</v>
      </c>
      <c r="H22" s="60" t="s">
        <v>206</v>
      </c>
      <c r="I22" s="54">
        <v>24</v>
      </c>
      <c r="J22" s="155">
        <f>K22-K21</f>
        <v>34</v>
      </c>
      <c r="K22" s="73" t="s">
        <v>203</v>
      </c>
      <c r="L22" s="68"/>
      <c r="M22" s="63"/>
      <c r="N22" s="59"/>
      <c r="O22" s="228" t="s">
        <v>126</v>
      </c>
    </row>
    <row r="23" spans="1:15" s="40" customFormat="1" ht="15" customHeight="1" x14ac:dyDescent="0.25">
      <c r="A23" s="56" t="s">
        <v>67</v>
      </c>
      <c r="B23" s="76" t="s">
        <v>101</v>
      </c>
      <c r="C23" s="79"/>
      <c r="D23" s="79"/>
      <c r="E23" s="103">
        <v>1985</v>
      </c>
      <c r="F23" s="104">
        <v>80.900000000000006</v>
      </c>
      <c r="G23" s="105">
        <v>1</v>
      </c>
      <c r="H23" s="60" t="s">
        <v>206</v>
      </c>
      <c r="I23" s="54">
        <v>24</v>
      </c>
      <c r="J23" s="155">
        <f t="shared" ref="J23:J24" si="2">K23-K22</f>
        <v>35</v>
      </c>
      <c r="K23" s="73" t="s">
        <v>204</v>
      </c>
      <c r="L23" s="68"/>
      <c r="M23" s="61"/>
      <c r="N23" s="62"/>
      <c r="O23" s="226" t="s">
        <v>125</v>
      </c>
    </row>
    <row r="24" spans="1:15" s="40" customFormat="1" ht="15" customHeight="1" x14ac:dyDescent="0.25">
      <c r="A24" s="56" t="s">
        <v>69</v>
      </c>
      <c r="B24" s="75" t="s">
        <v>100</v>
      </c>
      <c r="C24" s="71"/>
      <c r="D24" s="72"/>
      <c r="E24" s="195">
        <v>1988</v>
      </c>
      <c r="F24" s="197">
        <v>85.7</v>
      </c>
      <c r="G24" s="198" t="s">
        <v>34</v>
      </c>
      <c r="H24" s="60" t="s">
        <v>206</v>
      </c>
      <c r="I24" s="54">
        <v>24</v>
      </c>
      <c r="J24" s="155">
        <f t="shared" si="2"/>
        <v>39</v>
      </c>
      <c r="K24" s="73" t="s">
        <v>205</v>
      </c>
      <c r="L24" s="68"/>
      <c r="M24" s="64"/>
      <c r="N24" s="65"/>
      <c r="O24" s="228" t="s">
        <v>125</v>
      </c>
    </row>
    <row r="25" spans="1:15" s="40" customFormat="1" ht="15" customHeight="1" x14ac:dyDescent="0.25">
      <c r="A25" s="56"/>
      <c r="B25" s="77"/>
      <c r="C25" s="78"/>
      <c r="D25" s="80"/>
      <c r="E25" s="54"/>
      <c r="F25" s="55"/>
      <c r="G25" s="54"/>
      <c r="H25" s="54" t="s">
        <v>210</v>
      </c>
      <c r="I25" s="54"/>
      <c r="J25" s="73"/>
      <c r="K25" s="57"/>
      <c r="L25" s="68"/>
      <c r="M25" s="58"/>
      <c r="N25" s="59"/>
      <c r="O25" s="81"/>
    </row>
    <row r="26" spans="1:15" s="40" customFormat="1" ht="15" customHeight="1" x14ac:dyDescent="0.25">
      <c r="A26" s="56" t="s">
        <v>68</v>
      </c>
      <c r="B26" s="77" t="s">
        <v>92</v>
      </c>
      <c r="C26" s="78"/>
      <c r="D26" s="80"/>
      <c r="E26" s="109">
        <v>1991</v>
      </c>
      <c r="F26" s="178">
        <v>73</v>
      </c>
      <c r="G26" s="109" t="s">
        <v>61</v>
      </c>
      <c r="H26" s="110" t="s">
        <v>132</v>
      </c>
      <c r="I26" s="54">
        <v>24</v>
      </c>
      <c r="J26" s="155" t="str">
        <f>K26</f>
        <v>42</v>
      </c>
      <c r="K26" s="73" t="s">
        <v>186</v>
      </c>
      <c r="L26" s="68"/>
      <c r="M26" s="58"/>
      <c r="N26" s="59"/>
      <c r="O26" s="220" t="s">
        <v>50</v>
      </c>
    </row>
    <row r="27" spans="1:15" s="40" customFormat="1" ht="15" customHeight="1" x14ac:dyDescent="0.25">
      <c r="A27" s="56" t="s">
        <v>70</v>
      </c>
      <c r="B27" s="77" t="s">
        <v>157</v>
      </c>
      <c r="C27" s="78"/>
      <c r="D27" s="80"/>
      <c r="E27" s="109">
        <v>1992</v>
      </c>
      <c r="F27" s="104">
        <v>80</v>
      </c>
      <c r="G27" s="105">
        <v>1</v>
      </c>
      <c r="H27" s="110" t="s">
        <v>132</v>
      </c>
      <c r="I27" s="54">
        <v>24</v>
      </c>
      <c r="J27" s="155">
        <f>K27-K26</f>
        <v>29</v>
      </c>
      <c r="K27" s="73" t="s">
        <v>187</v>
      </c>
      <c r="L27" s="68"/>
      <c r="M27" s="58"/>
      <c r="N27" s="59"/>
      <c r="O27" s="220" t="s">
        <v>133</v>
      </c>
    </row>
    <row r="28" spans="1:15" s="40" customFormat="1" ht="15" customHeight="1" x14ac:dyDescent="0.25">
      <c r="A28" s="56" t="s">
        <v>67</v>
      </c>
      <c r="B28" s="77" t="s">
        <v>137</v>
      </c>
      <c r="C28" s="78"/>
      <c r="D28" s="80"/>
      <c r="E28" s="109">
        <v>1988</v>
      </c>
      <c r="F28" s="170">
        <v>88.6</v>
      </c>
      <c r="G28" s="109" t="s">
        <v>129</v>
      </c>
      <c r="H28" s="110" t="s">
        <v>132</v>
      </c>
      <c r="I28" s="54">
        <v>24</v>
      </c>
      <c r="J28" s="155">
        <f t="shared" ref="J28:J29" si="3">K28-K27</f>
        <v>29</v>
      </c>
      <c r="K28" s="73" t="s">
        <v>188</v>
      </c>
      <c r="L28" s="68"/>
      <c r="M28" s="58"/>
      <c r="N28" s="59"/>
      <c r="O28" s="220" t="s">
        <v>133</v>
      </c>
    </row>
    <row r="29" spans="1:15" s="40" customFormat="1" ht="15" customHeight="1" x14ac:dyDescent="0.25">
      <c r="A29" s="56" t="s">
        <v>69</v>
      </c>
      <c r="B29" s="77" t="s">
        <v>139</v>
      </c>
      <c r="C29" s="78"/>
      <c r="D29" s="80"/>
      <c r="E29" s="95">
        <v>1984</v>
      </c>
      <c r="F29" s="171">
        <v>107.5</v>
      </c>
      <c r="G29" s="95">
        <v>1</v>
      </c>
      <c r="H29" s="110" t="s">
        <v>132</v>
      </c>
      <c r="I29" s="54">
        <v>24</v>
      </c>
      <c r="J29" s="155">
        <f t="shared" si="3"/>
        <v>38</v>
      </c>
      <c r="K29" s="73" t="s">
        <v>189</v>
      </c>
      <c r="L29" s="68"/>
      <c r="M29" s="58"/>
      <c r="N29" s="59"/>
      <c r="O29" s="220" t="s">
        <v>133</v>
      </c>
    </row>
    <row r="30" spans="1:15" s="40" customFormat="1" ht="15" customHeight="1" x14ac:dyDescent="0.25">
      <c r="A30" s="56"/>
      <c r="B30" s="77"/>
      <c r="C30" s="78"/>
      <c r="D30" s="80"/>
      <c r="E30" s="54"/>
      <c r="F30" s="55"/>
      <c r="G30" s="54"/>
      <c r="H30" s="54" t="s">
        <v>211</v>
      </c>
      <c r="I30" s="54"/>
      <c r="J30" s="73"/>
      <c r="K30" s="57"/>
      <c r="L30" s="68"/>
      <c r="M30" s="58"/>
      <c r="N30" s="59"/>
      <c r="O30" s="81"/>
    </row>
    <row r="31" spans="1:15" s="40" customFormat="1" ht="15" customHeight="1" x14ac:dyDescent="0.25">
      <c r="A31" s="56" t="s">
        <v>68</v>
      </c>
      <c r="B31" s="74" t="s">
        <v>176</v>
      </c>
      <c r="C31" s="69"/>
      <c r="D31" s="70"/>
      <c r="E31" s="120">
        <v>2001</v>
      </c>
      <c r="F31" s="171">
        <v>68</v>
      </c>
      <c r="G31" s="120">
        <v>1</v>
      </c>
      <c r="H31" s="60" t="s">
        <v>154</v>
      </c>
      <c r="I31" s="54">
        <v>24</v>
      </c>
      <c r="J31" s="155" t="str">
        <f>K31</f>
        <v>29</v>
      </c>
      <c r="K31" s="73" t="s">
        <v>198</v>
      </c>
      <c r="L31" s="68"/>
      <c r="M31" s="61"/>
      <c r="N31" s="62"/>
      <c r="O31" s="241" t="s">
        <v>54</v>
      </c>
    </row>
    <row r="32" spans="1:15" s="40" customFormat="1" ht="15" customHeight="1" x14ac:dyDescent="0.25">
      <c r="A32" s="56" t="s">
        <v>70</v>
      </c>
      <c r="B32" s="77" t="s">
        <v>177</v>
      </c>
      <c r="C32" s="78"/>
      <c r="D32" s="165"/>
      <c r="E32" s="120">
        <v>2004</v>
      </c>
      <c r="F32" s="171">
        <v>103.4</v>
      </c>
      <c r="G32" s="120">
        <v>2</v>
      </c>
      <c r="H32" s="60" t="s">
        <v>154</v>
      </c>
      <c r="I32" s="54">
        <v>24</v>
      </c>
      <c r="J32" s="155">
        <f>K32-K31</f>
        <v>22</v>
      </c>
      <c r="K32" s="73" t="s">
        <v>199</v>
      </c>
      <c r="L32" s="68"/>
      <c r="M32" s="63"/>
      <c r="N32" s="59"/>
      <c r="O32" s="241" t="s">
        <v>54</v>
      </c>
    </row>
    <row r="33" spans="1:15" s="40" customFormat="1" ht="15" customHeight="1" x14ac:dyDescent="0.25">
      <c r="A33" s="56" t="s">
        <v>67</v>
      </c>
      <c r="B33" s="76" t="s">
        <v>110</v>
      </c>
      <c r="C33" s="242"/>
      <c r="D33" s="79"/>
      <c r="E33" s="120">
        <v>1991</v>
      </c>
      <c r="F33" s="173">
        <v>86.2</v>
      </c>
      <c r="G33" s="120">
        <v>1</v>
      </c>
      <c r="H33" s="60" t="s">
        <v>154</v>
      </c>
      <c r="I33" s="54">
        <v>24</v>
      </c>
      <c r="J33" s="155">
        <f t="shared" ref="J33:J34" si="4">K33-K32</f>
        <v>23</v>
      </c>
      <c r="K33" s="73" t="s">
        <v>200</v>
      </c>
      <c r="L33" s="68"/>
      <c r="M33" s="61"/>
      <c r="N33" s="62"/>
      <c r="O33" s="241" t="s">
        <v>54</v>
      </c>
    </row>
    <row r="34" spans="1:15" s="40" customFormat="1" ht="15" customHeight="1" x14ac:dyDescent="0.25">
      <c r="A34" s="56" t="s">
        <v>69</v>
      </c>
      <c r="B34" s="75" t="s">
        <v>45</v>
      </c>
      <c r="C34" s="71"/>
      <c r="D34" s="72"/>
      <c r="E34" s="206">
        <v>1982</v>
      </c>
      <c r="F34" s="207">
        <v>72.400000000000006</v>
      </c>
      <c r="G34" s="208" t="s">
        <v>44</v>
      </c>
      <c r="H34" s="60" t="s">
        <v>154</v>
      </c>
      <c r="I34" s="54">
        <v>24</v>
      </c>
      <c r="J34" s="155">
        <f t="shared" si="4"/>
        <v>33</v>
      </c>
      <c r="K34" s="73" t="s">
        <v>201</v>
      </c>
      <c r="L34" s="68"/>
      <c r="M34" s="64"/>
      <c r="N34" s="65"/>
      <c r="O34" s="221" t="s">
        <v>46</v>
      </c>
    </row>
    <row r="35" spans="1:15" s="40" customFormat="1" ht="15" customHeight="1" x14ac:dyDescent="0.25">
      <c r="A35" s="56"/>
      <c r="B35" s="77"/>
      <c r="C35" s="78"/>
      <c r="D35" s="80"/>
      <c r="E35" s="54"/>
      <c r="F35" s="55"/>
      <c r="G35" s="54"/>
      <c r="H35" s="54" t="s">
        <v>212</v>
      </c>
      <c r="I35" s="54"/>
      <c r="J35" s="73"/>
      <c r="K35" s="57"/>
      <c r="L35" s="68"/>
      <c r="M35" s="58"/>
      <c r="N35" s="59"/>
      <c r="O35" s="81"/>
    </row>
    <row r="36" spans="1:15" s="40" customFormat="1" ht="15" customHeight="1" x14ac:dyDescent="0.25">
      <c r="A36" s="56" t="s">
        <v>68</v>
      </c>
      <c r="B36" s="77" t="s">
        <v>171</v>
      </c>
      <c r="C36" s="78"/>
      <c r="D36" s="80"/>
      <c r="E36" s="54">
        <v>2000</v>
      </c>
      <c r="F36" s="55">
        <v>79</v>
      </c>
      <c r="G36" s="54" t="s">
        <v>34</v>
      </c>
      <c r="H36" s="54" t="s">
        <v>172</v>
      </c>
      <c r="I36" s="54">
        <v>24</v>
      </c>
      <c r="J36" s="155" t="str">
        <f>K36</f>
        <v>35</v>
      </c>
      <c r="K36" s="73" t="s">
        <v>190</v>
      </c>
      <c r="L36" s="68"/>
      <c r="M36" s="58"/>
      <c r="N36" s="59"/>
      <c r="O36" s="241" t="s">
        <v>60</v>
      </c>
    </row>
    <row r="37" spans="1:15" s="40" customFormat="1" ht="15" customHeight="1" x14ac:dyDescent="0.25">
      <c r="A37" s="56" t="s">
        <v>70</v>
      </c>
      <c r="B37" s="77" t="s">
        <v>65</v>
      </c>
      <c r="C37" s="78"/>
      <c r="D37" s="80"/>
      <c r="E37" s="109">
        <v>1961</v>
      </c>
      <c r="F37" s="167">
        <v>81.25</v>
      </c>
      <c r="G37" s="109" t="s">
        <v>91</v>
      </c>
      <c r="H37" s="54" t="s">
        <v>172</v>
      </c>
      <c r="I37" s="54">
        <v>24</v>
      </c>
      <c r="J37" s="155">
        <f>K37-K36</f>
        <v>22</v>
      </c>
      <c r="K37" s="73" t="s">
        <v>191</v>
      </c>
      <c r="L37" s="68"/>
      <c r="M37" s="58"/>
      <c r="N37" s="59"/>
      <c r="O37" s="241" t="s">
        <v>54</v>
      </c>
    </row>
    <row r="38" spans="1:15" s="40" customFormat="1" ht="15" customHeight="1" x14ac:dyDescent="0.25">
      <c r="A38" s="56" t="s">
        <v>67</v>
      </c>
      <c r="B38" s="77" t="s">
        <v>152</v>
      </c>
      <c r="C38" s="78"/>
      <c r="D38" s="80"/>
      <c r="E38" s="156">
        <v>2003</v>
      </c>
      <c r="F38" s="169">
        <v>62.3</v>
      </c>
      <c r="G38" s="156">
        <v>2</v>
      </c>
      <c r="H38" s="54" t="s">
        <v>172</v>
      </c>
      <c r="I38" s="54">
        <v>24</v>
      </c>
      <c r="J38" s="155">
        <f t="shared" ref="J38:J39" si="5">K38-K37</f>
        <v>21</v>
      </c>
      <c r="K38" s="73" t="s">
        <v>192</v>
      </c>
      <c r="L38" s="68"/>
      <c r="M38" s="58"/>
      <c r="N38" s="59"/>
      <c r="O38" s="223" t="s">
        <v>97</v>
      </c>
    </row>
    <row r="39" spans="1:15" s="40" customFormat="1" ht="15" customHeight="1" x14ac:dyDescent="0.25">
      <c r="A39" s="56" t="s">
        <v>69</v>
      </c>
      <c r="B39" s="77" t="s">
        <v>71</v>
      </c>
      <c r="C39" s="78"/>
      <c r="D39" s="80"/>
      <c r="E39" s="95" t="s">
        <v>93</v>
      </c>
      <c r="F39" s="166">
        <v>87.95</v>
      </c>
      <c r="G39" s="96" t="s">
        <v>94</v>
      </c>
      <c r="H39" s="54" t="s">
        <v>172</v>
      </c>
      <c r="I39" s="54">
        <v>24</v>
      </c>
      <c r="J39" s="155">
        <f t="shared" si="5"/>
        <v>28</v>
      </c>
      <c r="K39" s="73" t="s">
        <v>193</v>
      </c>
      <c r="L39" s="68"/>
      <c r="M39" s="58"/>
      <c r="N39" s="59"/>
      <c r="O39" s="219" t="s">
        <v>50</v>
      </c>
    </row>
    <row r="40" spans="1:15" x14ac:dyDescent="0.25">
      <c r="A40" s="40" t="s">
        <v>14</v>
      </c>
      <c r="B40" s="40"/>
      <c r="C40" s="40"/>
      <c r="D40" s="40"/>
      <c r="E40" s="40"/>
      <c r="F40" s="40" t="s">
        <v>38</v>
      </c>
      <c r="G40" s="40"/>
      <c r="H40" s="40"/>
      <c r="I40" s="40" t="s">
        <v>14</v>
      </c>
      <c r="J40" s="40"/>
      <c r="K40" s="40"/>
      <c r="L40" s="40"/>
      <c r="M40" s="40"/>
      <c r="N40" s="40" t="s">
        <v>40</v>
      </c>
      <c r="O40" s="40"/>
    </row>
    <row r="41" spans="1:15" x14ac:dyDescent="0.25">
      <c r="A41" s="40" t="s">
        <v>32</v>
      </c>
      <c r="B41" s="40"/>
      <c r="C41" s="40"/>
      <c r="D41" s="40"/>
      <c r="E41" s="40"/>
      <c r="F41" s="40" t="s">
        <v>39</v>
      </c>
      <c r="G41" s="40"/>
      <c r="H41" s="40"/>
      <c r="I41" s="40" t="s">
        <v>16</v>
      </c>
      <c r="J41" s="40"/>
      <c r="K41" s="40"/>
      <c r="L41" s="40"/>
      <c r="M41" s="40"/>
      <c r="N41" s="40" t="s">
        <v>41</v>
      </c>
      <c r="O41" s="40"/>
    </row>
  </sheetData>
  <mergeCells count="20">
    <mergeCell ref="L3:O3"/>
    <mergeCell ref="L4:O4"/>
    <mergeCell ref="A5:D5"/>
    <mergeCell ref="L5:O5"/>
    <mergeCell ref="A6:D6"/>
    <mergeCell ref="E6:K6"/>
    <mergeCell ref="L6:O6"/>
    <mergeCell ref="O8:O9"/>
    <mergeCell ref="I8:I9"/>
    <mergeCell ref="J8:J9"/>
    <mergeCell ref="A8:A9"/>
    <mergeCell ref="B8:D9"/>
    <mergeCell ref="E8:E9"/>
    <mergeCell ref="F8:F9"/>
    <mergeCell ref="G8:G9"/>
    <mergeCell ref="K8:K9"/>
    <mergeCell ref="L8:L9"/>
    <mergeCell ref="M8:M9"/>
    <mergeCell ref="N8:N9"/>
    <mergeCell ref="H8:H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63м</vt:lpstr>
      <vt:lpstr>68м</vt:lpstr>
      <vt:lpstr>73м</vt:lpstr>
      <vt:lpstr>85м</vt:lpstr>
      <vt:lpstr>85+м</vt:lpstr>
      <vt:lpstr>63ж</vt:lpstr>
      <vt:lpstr>+63ж</vt:lpstr>
      <vt:lpstr>ком </vt:lpstr>
      <vt:lpstr>эст м</vt:lpstr>
      <vt:lpstr>эст ж</vt:lpstr>
      <vt:lpstr>'68м'!_GoBack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3</cp:revision>
  <cp:lastPrinted>2021-01-30T07:55:49Z</cp:lastPrinted>
  <dcterms:created xsi:type="dcterms:W3CDTF">2006-09-16T00:00:00Z</dcterms:created>
  <dcterms:modified xsi:type="dcterms:W3CDTF">2021-01-30T14:39:50Z</dcterms:modified>
  <cp:version>0906.0100.01</cp:version>
</cp:coreProperties>
</file>