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Win" sheetId="4" r:id="rId1"/>
  </sheets>
  <externalReferences>
    <externalReference r:id="rId2"/>
  </externalReferences>
  <definedNames>
    <definedName name="Z_09B6551A_E701_48BD_8E57_B79D49A3FCC3_.wvu.PrintArea" localSheetId="0" hidden="1">Win!$A$1:$W$124</definedName>
    <definedName name="Z_09B6551A_E701_48BD_8E57_B79D49A3FCC3_.wvu.PrintTitles" localSheetId="0" hidden="1">Win!$1:$12</definedName>
    <definedName name="Z_09B6551A_E701_48BD_8E57_B79D49A3FCC3_.wvu.Rows" localSheetId="0" hidden="1">Win!$9:$10</definedName>
    <definedName name="_xlnm.Print_Titles" localSheetId="0">Win!$1:$12</definedName>
    <definedName name="_xlnm.Print_Area" localSheetId="0">Win!$A$1:$W$123</definedName>
  </definedNames>
  <calcPr calcId="125725"/>
</workbook>
</file>

<file path=xl/calcChain.xml><?xml version="1.0" encoding="utf-8"?>
<calcChain xmlns="http://schemas.openxmlformats.org/spreadsheetml/2006/main">
  <c r="P123" i="4"/>
  <c r="F123"/>
  <c r="P122"/>
  <c r="P121"/>
  <c r="F121"/>
  <c r="P120"/>
  <c r="S117"/>
  <c r="R117"/>
  <c r="Q117"/>
  <c r="P117"/>
  <c r="O117"/>
  <c r="H117"/>
  <c r="G117"/>
  <c r="F117"/>
  <c r="E117"/>
  <c r="D117"/>
  <c r="S115"/>
  <c r="R115"/>
  <c r="Q115"/>
  <c r="P115"/>
  <c r="O115"/>
  <c r="H115"/>
  <c r="G115"/>
  <c r="F115"/>
  <c r="E115"/>
  <c r="D115"/>
  <c r="S113"/>
  <c r="R113"/>
  <c r="Q113"/>
  <c r="P113"/>
  <c r="O113"/>
  <c r="H113"/>
  <c r="G113"/>
  <c r="F113"/>
  <c r="E113"/>
  <c r="D113"/>
  <c r="S111"/>
  <c r="R111"/>
  <c r="Q111"/>
  <c r="P111"/>
  <c r="O111"/>
  <c r="H111"/>
  <c r="G111"/>
  <c r="F111"/>
  <c r="E111"/>
  <c r="D111"/>
  <c r="S109"/>
  <c r="R109"/>
  <c r="Q109"/>
  <c r="P109"/>
  <c r="O109"/>
  <c r="H109"/>
  <c r="G109"/>
  <c r="F109"/>
  <c r="E109"/>
  <c r="D109"/>
  <c r="S107"/>
  <c r="R107"/>
  <c r="Q107"/>
  <c r="P107"/>
  <c r="O107"/>
  <c r="H107"/>
  <c r="G107"/>
  <c r="F107"/>
  <c r="E107"/>
  <c r="D107"/>
  <c r="R106"/>
  <c r="M106"/>
  <c r="G106"/>
  <c r="B106"/>
  <c r="S104"/>
  <c r="R104"/>
  <c r="Q104"/>
  <c r="P104"/>
  <c r="O104"/>
  <c r="H104"/>
  <c r="G104"/>
  <c r="F104"/>
  <c r="E104"/>
  <c r="D104"/>
  <c r="S102"/>
  <c r="R102"/>
  <c r="Q102"/>
  <c r="P102"/>
  <c r="O102"/>
  <c r="H102"/>
  <c r="G102"/>
  <c r="F102"/>
  <c r="E102"/>
  <c r="D102"/>
  <c r="S100"/>
  <c r="R100"/>
  <c r="Q100"/>
  <c r="P100"/>
  <c r="O100"/>
  <c r="H100"/>
  <c r="G100"/>
  <c r="F100"/>
  <c r="E100"/>
  <c r="D100"/>
  <c r="S98"/>
  <c r="R98"/>
  <c r="Q98"/>
  <c r="P98"/>
  <c r="O98"/>
  <c r="H98"/>
  <c r="G98"/>
  <c r="F98"/>
  <c r="E98"/>
  <c r="D98"/>
  <c r="S96"/>
  <c r="R96"/>
  <c r="Q96"/>
  <c r="P96"/>
  <c r="O96"/>
  <c r="H96"/>
  <c r="G96"/>
  <c r="F96"/>
  <c r="E96"/>
  <c r="D96"/>
  <c r="S94"/>
  <c r="R94"/>
  <c r="Q94"/>
  <c r="P94"/>
  <c r="O94"/>
  <c r="H94"/>
  <c r="G94"/>
  <c r="F94"/>
  <c r="E94"/>
  <c r="D94"/>
  <c r="R93"/>
  <c r="M93"/>
  <c r="G93"/>
  <c r="B93"/>
  <c r="S91"/>
  <c r="R91"/>
  <c r="Q91"/>
  <c r="P91"/>
  <c r="O91"/>
  <c r="H91"/>
  <c r="G91"/>
  <c r="F91"/>
  <c r="E91"/>
  <c r="D91"/>
  <c r="S89"/>
  <c r="R89"/>
  <c r="Q89"/>
  <c r="P89"/>
  <c r="O89"/>
  <c r="H89"/>
  <c r="G89"/>
  <c r="F89"/>
  <c r="E89"/>
  <c r="D89"/>
  <c r="S87"/>
  <c r="R87"/>
  <c r="Q87"/>
  <c r="P87"/>
  <c r="O87"/>
  <c r="H87"/>
  <c r="G87"/>
  <c r="F87"/>
  <c r="E87"/>
  <c r="D87"/>
  <c r="S85"/>
  <c r="R85"/>
  <c r="Q85"/>
  <c r="P85"/>
  <c r="O85"/>
  <c r="H85"/>
  <c r="G85"/>
  <c r="F85"/>
  <c r="E85"/>
  <c r="D85"/>
  <c r="S83"/>
  <c r="R83"/>
  <c r="Q83"/>
  <c r="P83"/>
  <c r="O83"/>
  <c r="H83"/>
  <c r="G83"/>
  <c r="F83"/>
  <c r="E83"/>
  <c r="D83"/>
  <c r="S81"/>
  <c r="R81"/>
  <c r="Q81"/>
  <c r="P81"/>
  <c r="O81"/>
  <c r="H81"/>
  <c r="G81"/>
  <c r="F81"/>
  <c r="E81"/>
  <c r="D81"/>
  <c r="R80"/>
  <c r="M80"/>
  <c r="G80"/>
  <c r="B80"/>
  <c r="S78"/>
  <c r="R78"/>
  <c r="Q78"/>
  <c r="P78"/>
  <c r="O78"/>
  <c r="H78"/>
  <c r="G78"/>
  <c r="F78"/>
  <c r="E78"/>
  <c r="D78"/>
  <c r="S76"/>
  <c r="R76"/>
  <c r="Q76"/>
  <c r="P76"/>
  <c r="O76"/>
  <c r="H76"/>
  <c r="G76"/>
  <c r="F76"/>
  <c r="E76"/>
  <c r="D76"/>
  <c r="S74"/>
  <c r="R74"/>
  <c r="Q74"/>
  <c r="P74"/>
  <c r="O74"/>
  <c r="H74"/>
  <c r="G74"/>
  <c r="F74"/>
  <c r="E74"/>
  <c r="D74"/>
  <c r="S72"/>
  <c r="R72"/>
  <c r="Q72"/>
  <c r="P72"/>
  <c r="O72"/>
  <c r="H72"/>
  <c r="G72"/>
  <c r="F72"/>
  <c r="E72"/>
  <c r="D72"/>
  <c r="S70"/>
  <c r="R70"/>
  <c r="Q70"/>
  <c r="P70"/>
  <c r="O70"/>
  <c r="H70"/>
  <c r="G70"/>
  <c r="F70"/>
  <c r="E70"/>
  <c r="D70"/>
  <c r="S68"/>
  <c r="R68"/>
  <c r="Q68"/>
  <c r="P68"/>
  <c r="O68"/>
  <c r="H68"/>
  <c r="G68"/>
  <c r="F68"/>
  <c r="E68"/>
  <c r="D68"/>
  <c r="R67"/>
  <c r="M67"/>
  <c r="G67"/>
  <c r="B67"/>
  <c r="S63"/>
  <c r="R63"/>
  <c r="Q63"/>
  <c r="P63"/>
  <c r="O63"/>
  <c r="H63"/>
  <c r="G63"/>
  <c r="F63"/>
  <c r="E63"/>
  <c r="D63"/>
  <c r="S61"/>
  <c r="R61"/>
  <c r="Q61"/>
  <c r="P61"/>
  <c r="O61"/>
  <c r="H61"/>
  <c r="G61"/>
  <c r="F61"/>
  <c r="E61"/>
  <c r="D61"/>
  <c r="S59"/>
  <c r="R59"/>
  <c r="Q59"/>
  <c r="P59"/>
  <c r="O59"/>
  <c r="H59"/>
  <c r="G59"/>
  <c r="F59"/>
  <c r="E59"/>
  <c r="D59"/>
  <c r="S57"/>
  <c r="R57"/>
  <c r="Q57"/>
  <c r="P57"/>
  <c r="O57"/>
  <c r="H57"/>
  <c r="G57"/>
  <c r="F57"/>
  <c r="E57"/>
  <c r="D57"/>
  <c r="S55"/>
  <c r="R55"/>
  <c r="Q55"/>
  <c r="P55"/>
  <c r="O55"/>
  <c r="H55"/>
  <c r="G55"/>
  <c r="F55"/>
  <c r="E55"/>
  <c r="D55"/>
  <c r="S53"/>
  <c r="R53"/>
  <c r="Q53"/>
  <c r="P53"/>
  <c r="O53"/>
  <c r="H53"/>
  <c r="G53"/>
  <c r="F53"/>
  <c r="E53"/>
  <c r="D53"/>
  <c r="R52"/>
  <c r="M52"/>
  <c r="G52"/>
  <c r="B52"/>
  <c r="S50"/>
  <c r="R50"/>
  <c r="Q50"/>
  <c r="P50"/>
  <c r="O50"/>
  <c r="H50"/>
  <c r="G50"/>
  <c r="F50"/>
  <c r="E50"/>
  <c r="D50"/>
  <c r="S48"/>
  <c r="R48"/>
  <c r="Q48"/>
  <c r="P48"/>
  <c r="O48"/>
  <c r="H48"/>
  <c r="G48"/>
  <c r="F48"/>
  <c r="E48"/>
  <c r="D48"/>
  <c r="S46"/>
  <c r="R46"/>
  <c r="Q46"/>
  <c r="P46"/>
  <c r="O46"/>
  <c r="H46"/>
  <c r="G46"/>
  <c r="F46"/>
  <c r="E46"/>
  <c r="D46"/>
  <c r="S44"/>
  <c r="R44"/>
  <c r="Q44"/>
  <c r="P44"/>
  <c r="O44"/>
  <c r="H44"/>
  <c r="G44"/>
  <c r="F44"/>
  <c r="E44"/>
  <c r="D44"/>
  <c r="S42"/>
  <c r="R42"/>
  <c r="Q42"/>
  <c r="P42"/>
  <c r="O42"/>
  <c r="H42"/>
  <c r="G42"/>
  <c r="F42"/>
  <c r="E42"/>
  <c r="D42"/>
  <c r="S40"/>
  <c r="R40"/>
  <c r="Q40"/>
  <c r="P40"/>
  <c r="O40"/>
  <c r="H40"/>
  <c r="G40"/>
  <c r="F40"/>
  <c r="E40"/>
  <c r="D40"/>
  <c r="R39"/>
  <c r="M39"/>
  <c r="G39"/>
  <c r="B39"/>
  <c r="S37"/>
  <c r="R37"/>
  <c r="Q37"/>
  <c r="P37"/>
  <c r="O37"/>
  <c r="H37"/>
  <c r="G37"/>
  <c r="F37"/>
  <c r="E37"/>
  <c r="D37"/>
  <c r="S35"/>
  <c r="R35"/>
  <c r="Q35"/>
  <c r="P35"/>
  <c r="O35"/>
  <c r="H35"/>
  <c r="G35"/>
  <c r="F35"/>
  <c r="E35"/>
  <c r="D35"/>
  <c r="S33"/>
  <c r="R33"/>
  <c r="Q33"/>
  <c r="P33"/>
  <c r="O33"/>
  <c r="H33"/>
  <c r="G33"/>
  <c r="F33"/>
  <c r="E33"/>
  <c r="D33"/>
  <c r="S31"/>
  <c r="R31"/>
  <c r="Q31"/>
  <c r="P31"/>
  <c r="O31"/>
  <c r="H31"/>
  <c r="G31"/>
  <c r="F31"/>
  <c r="E31"/>
  <c r="D31"/>
  <c r="S29"/>
  <c r="R29"/>
  <c r="Q29"/>
  <c r="P29"/>
  <c r="O29"/>
  <c r="H29"/>
  <c r="G29"/>
  <c r="F29"/>
  <c r="E29"/>
  <c r="D29"/>
  <c r="S27"/>
  <c r="R27"/>
  <c r="Q27"/>
  <c r="P27"/>
  <c r="O27"/>
  <c r="H27"/>
  <c r="G27"/>
  <c r="F27"/>
  <c r="E27"/>
  <c r="D27"/>
  <c r="R26"/>
  <c r="M26"/>
  <c r="G26"/>
  <c r="B26"/>
  <c r="S24"/>
  <c r="R24"/>
  <c r="Q24"/>
  <c r="P24"/>
  <c r="O24"/>
  <c r="H24"/>
  <c r="G24"/>
  <c r="F24"/>
  <c r="E24"/>
  <c r="D24"/>
  <c r="S22"/>
  <c r="R22"/>
  <c r="Q22"/>
  <c r="P22"/>
  <c r="O22"/>
  <c r="H22"/>
  <c r="G22"/>
  <c r="F22"/>
  <c r="E22"/>
  <c r="D22"/>
  <c r="S20"/>
  <c r="R20"/>
  <c r="Q20"/>
  <c r="P20"/>
  <c r="O20"/>
  <c r="H20"/>
  <c r="G20"/>
  <c r="F20"/>
  <c r="E20"/>
  <c r="D20"/>
  <c r="S18"/>
  <c r="R18"/>
  <c r="Q18"/>
  <c r="P18"/>
  <c r="O18"/>
  <c r="H18"/>
  <c r="G18"/>
  <c r="F18"/>
  <c r="E18"/>
  <c r="D18"/>
  <c r="S16"/>
  <c r="R16"/>
  <c r="Q16"/>
  <c r="P16"/>
  <c r="O16"/>
  <c r="H16"/>
  <c r="G16"/>
  <c r="F16"/>
  <c r="E16"/>
  <c r="D16"/>
  <c r="S14"/>
  <c r="R14"/>
  <c r="Q14"/>
  <c r="P14"/>
  <c r="O14"/>
  <c r="H14"/>
  <c r="G14"/>
  <c r="F14"/>
  <c r="E14"/>
  <c r="D14"/>
  <c r="R13"/>
  <c r="M13"/>
  <c r="G13"/>
  <c r="B13"/>
  <c r="O9"/>
  <c r="O8"/>
  <c r="O7"/>
  <c r="F7"/>
  <c r="E4"/>
</calcChain>
</file>

<file path=xl/sharedStrings.xml><?xml version="1.0" encoding="utf-8"?>
<sst xmlns="http://schemas.openxmlformats.org/spreadsheetml/2006/main" count="131" uniqueCount="17">
  <si>
    <t>La liste des Vainqueurs / List of Winners</t>
  </si>
  <si>
    <t>Количество субъектов Российской Федерации -</t>
  </si>
  <si>
    <t xml:space="preserve">Общее количество участников соревнований - </t>
  </si>
  <si>
    <t>Place</t>
  </si>
  <si>
    <t xml:space="preserve"> № по жребию</t>
  </si>
  <si>
    <t>Фамилия, имя участника</t>
  </si>
  <si>
    <t>Регион</t>
  </si>
  <si>
    <t>Разряд</t>
  </si>
  <si>
    <t>Дата рождения</t>
  </si>
  <si>
    <t>Ф.И.О. тренера</t>
  </si>
  <si>
    <t xml:space="preserve">Количество участников - </t>
  </si>
  <si>
    <t>1м</t>
  </si>
  <si>
    <t>2м</t>
  </si>
  <si>
    <t>3м</t>
  </si>
  <si>
    <t>5м</t>
  </si>
  <si>
    <t>Главный судья соревнований</t>
  </si>
  <si>
    <t>Главный секретарь соревнований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</si>
</sst>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Arial Narrow"/>
      <family val="2"/>
      <charset val="204"/>
    </font>
    <font>
      <sz val="10"/>
      <name val="Arial Narrow"/>
      <family val="2"/>
      <charset val="204"/>
    </font>
    <font>
      <b/>
      <sz val="40"/>
      <name val="Arial Narrow"/>
      <family val="2"/>
      <charset val="204"/>
    </font>
    <font>
      <b/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2"/>
      <name val="Arial Narrow"/>
      <family val="2"/>
      <charset val="204"/>
    </font>
    <font>
      <b/>
      <sz val="38"/>
      <name val="Arial Narrow"/>
      <family val="2"/>
      <charset val="204"/>
    </font>
    <font>
      <b/>
      <sz val="18"/>
      <name val="Arial Narrow"/>
      <family val="2"/>
      <charset val="204"/>
    </font>
    <font>
      <sz val="14"/>
      <name val="Arial Narrow"/>
      <family val="2"/>
      <charset val="204"/>
    </font>
    <font>
      <sz val="18"/>
      <name val="Arial Narrow"/>
      <family val="2"/>
      <charset val="204"/>
    </font>
    <font>
      <b/>
      <sz val="72"/>
      <name val="Arial Narrow"/>
      <family val="2"/>
      <charset val="204"/>
    </font>
    <font>
      <sz val="16"/>
      <name val="Arial Narrow"/>
      <family val="2"/>
      <charset val="204"/>
    </font>
    <font>
      <b/>
      <i/>
      <sz val="28"/>
      <color theme="0"/>
      <name val="Arial Narrow"/>
      <family val="2"/>
      <charset val="204"/>
    </font>
    <font>
      <i/>
      <sz val="44"/>
      <color theme="0"/>
      <name val="Arial Narrow"/>
      <family val="2"/>
      <charset val="204"/>
    </font>
    <font>
      <i/>
      <sz val="44"/>
      <name val="Arial Narrow"/>
      <family val="2"/>
      <charset val="204"/>
    </font>
    <font>
      <b/>
      <i/>
      <sz val="28"/>
      <name val="Arial Narrow"/>
      <family val="2"/>
      <charset val="204"/>
    </font>
    <font>
      <sz val="20"/>
      <name val="Arial Narrow"/>
      <family val="2"/>
      <charset val="204"/>
    </font>
    <font>
      <b/>
      <sz val="48"/>
      <name val="Arial Narrow"/>
      <family val="2"/>
      <charset val="204"/>
    </font>
    <font>
      <i/>
      <sz val="28"/>
      <name val="Arial Narrow"/>
      <family val="2"/>
      <charset val="204"/>
    </font>
    <font>
      <u/>
      <sz val="16"/>
      <name val="Arial Narrow"/>
      <family val="2"/>
      <charset val="204"/>
    </font>
    <font>
      <sz val="28"/>
      <name val="Arial Narrow"/>
      <family val="2"/>
      <charset val="204"/>
    </font>
    <font>
      <sz val="10"/>
      <color theme="0"/>
      <name val="Arial Narrow"/>
      <family val="2"/>
      <charset val="204"/>
    </font>
    <font>
      <i/>
      <sz val="28"/>
      <color theme="0"/>
      <name val="Arial Narrow"/>
      <family val="2"/>
      <charset val="204"/>
    </font>
    <font>
      <sz val="28"/>
      <color theme="0"/>
      <name val="Arial Narrow"/>
      <family val="2"/>
      <charset val="204"/>
    </font>
    <font>
      <sz val="20"/>
      <color theme="0"/>
      <name val="Arial Narrow"/>
      <family val="2"/>
      <charset val="204"/>
    </font>
    <font>
      <sz val="16"/>
      <color theme="0"/>
      <name val="Arial Narrow"/>
      <family val="2"/>
      <charset val="204"/>
    </font>
    <font>
      <b/>
      <sz val="48"/>
      <color theme="0"/>
      <name val="Arial Narrow"/>
      <family val="2"/>
      <charset val="204"/>
    </font>
    <font>
      <u/>
      <sz val="16"/>
      <color theme="0"/>
      <name val="Arial Narrow"/>
      <family val="2"/>
      <charset val="204"/>
    </font>
    <font>
      <b/>
      <sz val="2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0" xfId="1" applyFont="1" applyAlignment="1"/>
    <xf numFmtId="0" fontId="2" fillId="0" borderId="0" xfId="1" applyFont="1" applyBorder="1" applyAlignment="1"/>
    <xf numFmtId="0" fontId="3" fillId="0" borderId="0" xfId="1" applyFont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Alignment="1"/>
    <xf numFmtId="0" fontId="6" fillId="0" borderId="0" xfId="1" applyFont="1" applyBorder="1" applyAlignment="1">
      <alignment horizontal="center"/>
    </xf>
    <xf numFmtId="0" fontId="7" fillId="0" borderId="0" xfId="1" applyFont="1" applyBorder="1"/>
    <xf numFmtId="0" fontId="3" fillId="0" borderId="0" xfId="1" applyFont="1" applyBorder="1" applyAlignment="1"/>
    <xf numFmtId="0" fontId="7" fillId="0" borderId="0" xfId="1" applyFont="1"/>
    <xf numFmtId="0" fontId="8" fillId="2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/>
    <xf numFmtId="0" fontId="1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1" fillId="0" borderId="0" xfId="1" applyFont="1" applyBorder="1"/>
    <xf numFmtId="0" fontId="13" fillId="0" borderId="0" xfId="1" applyFont="1" applyBorder="1" applyAlignment="1">
      <alignment horizontal="left"/>
    </xf>
    <xf numFmtId="0" fontId="3" fillId="0" borderId="0" xfId="1" applyFont="1" applyBorder="1"/>
    <xf numFmtId="0" fontId="2" fillId="0" borderId="0" xfId="1" applyFont="1" applyBorder="1" applyAlignment="1">
      <alignment horizontal="center" vertical="top"/>
    </xf>
    <xf numFmtId="0" fontId="7" fillId="0" borderId="0" xfId="1" applyFont="1" applyFill="1" applyAlignment="1">
      <alignment horizontal="center"/>
    </xf>
    <xf numFmtId="0" fontId="14" fillId="0" borderId="0" xfId="1" applyFont="1" applyFill="1" applyAlignment="1">
      <alignment horizontal="right"/>
    </xf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7" fillId="0" borderId="0" xfId="1" applyFont="1" applyBorder="1" applyAlignment="1">
      <alignment horizontal="right" vertical="center" wrapText="1"/>
    </xf>
    <xf numFmtId="0" fontId="16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14" fontId="10" fillId="0" borderId="0" xfId="1" applyNumberFormat="1" applyFont="1" applyFill="1"/>
    <xf numFmtId="0" fontId="18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13" fillId="0" borderId="0" xfId="1" applyFont="1" applyFill="1" applyAlignment="1">
      <alignment horizontal="right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3" fillId="0" borderId="0" xfId="1" applyFont="1" applyFill="1"/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right" vertical="center" wrapText="1"/>
    </xf>
    <xf numFmtId="0" fontId="20" fillId="0" borderId="10" xfId="1" applyFont="1" applyFill="1" applyBorder="1" applyAlignment="1">
      <alignment horizontal="right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/>
    </xf>
    <xf numFmtId="1" fontId="22" fillId="0" borderId="13" xfId="1" applyNumberFormat="1" applyFont="1" applyFill="1" applyBorder="1" applyAlignment="1">
      <alignment horizontal="center" vertical="center"/>
    </xf>
    <xf numFmtId="0" fontId="22" fillId="0" borderId="14" xfId="1" applyNumberFormat="1" applyFont="1" applyFill="1" applyBorder="1" applyAlignment="1">
      <alignment horizontal="left" vertical="center" wrapText="1"/>
    </xf>
    <xf numFmtId="0" fontId="18" fillId="0" borderId="14" xfId="1" applyNumberFormat="1" applyFont="1" applyFill="1" applyBorder="1" applyAlignment="1">
      <alignment horizontal="center" vertical="center" wrapText="1"/>
    </xf>
    <xf numFmtId="0" fontId="22" fillId="0" borderId="14" xfId="1" applyNumberFormat="1" applyFont="1" applyFill="1" applyBorder="1" applyAlignment="1">
      <alignment horizontal="center" vertical="center" wrapText="1"/>
    </xf>
    <xf numFmtId="14" fontId="13" fillId="0" borderId="14" xfId="1" applyNumberFormat="1" applyFont="1" applyFill="1" applyBorder="1" applyAlignment="1">
      <alignment horizontal="center" vertical="center" wrapText="1"/>
    </xf>
    <xf numFmtId="0" fontId="18" fillId="0" borderId="15" xfId="1" applyNumberFormat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8" xfId="1" applyNumberFormat="1" applyFont="1" applyFill="1" applyBorder="1" applyAlignment="1">
      <alignment horizontal="left" vertical="center" wrapText="1"/>
    </xf>
    <xf numFmtId="0" fontId="18" fillId="0" borderId="18" xfId="1" applyNumberFormat="1" applyFont="1" applyFill="1" applyBorder="1" applyAlignment="1">
      <alignment horizontal="center" vertical="center" wrapText="1"/>
    </xf>
    <xf numFmtId="0" fontId="22" fillId="0" borderId="18" xfId="1" applyNumberFormat="1" applyFont="1" applyFill="1" applyBorder="1" applyAlignment="1">
      <alignment horizontal="center" vertical="center" wrapText="1"/>
    </xf>
    <xf numFmtId="14" fontId="13" fillId="0" borderId="18" xfId="1" applyNumberFormat="1" applyFont="1" applyFill="1" applyBorder="1" applyAlignment="1">
      <alignment horizontal="center" vertical="center" wrapText="1"/>
    </xf>
    <xf numFmtId="0" fontId="18" fillId="0" borderId="19" xfId="1" applyNumberFormat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/>
    </xf>
    <xf numFmtId="1" fontId="22" fillId="0" borderId="17" xfId="1" applyNumberFormat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1" xfId="1" applyNumberFormat="1" applyFont="1" applyFill="1" applyBorder="1" applyAlignment="1">
      <alignment horizontal="left" vertical="center" wrapText="1"/>
    </xf>
    <xf numFmtId="0" fontId="18" fillId="0" borderId="21" xfId="1" applyNumberFormat="1" applyFont="1" applyFill="1" applyBorder="1" applyAlignment="1">
      <alignment horizontal="center" vertical="center" wrapText="1"/>
    </xf>
    <xf numFmtId="0" fontId="22" fillId="0" borderId="21" xfId="1" applyNumberFormat="1" applyFont="1" applyFill="1" applyBorder="1" applyAlignment="1">
      <alignment horizontal="center" vertical="center" wrapText="1"/>
    </xf>
    <xf numFmtId="14" fontId="13" fillId="0" borderId="21" xfId="1" applyNumberFormat="1" applyFont="1" applyFill="1" applyBorder="1" applyAlignment="1">
      <alignment horizontal="center" vertical="center" wrapText="1"/>
    </xf>
    <xf numFmtId="0" fontId="18" fillId="0" borderId="22" xfId="1" applyNumberFormat="1" applyFont="1" applyFill="1" applyBorder="1" applyAlignment="1">
      <alignment horizontal="center" vertical="center" wrapText="1"/>
    </xf>
    <xf numFmtId="1" fontId="22" fillId="0" borderId="23" xfId="1" applyNumberFormat="1" applyFont="1" applyFill="1" applyBorder="1" applyAlignment="1">
      <alignment horizontal="center" vertical="center"/>
    </xf>
    <xf numFmtId="0" fontId="22" fillId="0" borderId="24" xfId="1" applyNumberFormat="1" applyFont="1" applyFill="1" applyBorder="1" applyAlignment="1">
      <alignment horizontal="left" vertical="center" wrapText="1"/>
    </xf>
    <xf numFmtId="0" fontId="18" fillId="0" borderId="24" xfId="1" applyNumberFormat="1" applyFont="1" applyFill="1" applyBorder="1" applyAlignment="1">
      <alignment horizontal="center" vertical="center" wrapText="1"/>
    </xf>
    <xf numFmtId="0" fontId="22" fillId="0" borderId="24" xfId="1" applyNumberFormat="1" applyFont="1" applyFill="1" applyBorder="1" applyAlignment="1">
      <alignment horizontal="center" vertical="center" wrapText="1"/>
    </xf>
    <xf numFmtId="14" fontId="13" fillId="0" borderId="24" xfId="1" applyNumberFormat="1" applyFont="1" applyFill="1" applyBorder="1" applyAlignment="1">
      <alignment horizontal="center" vertical="center" wrapText="1"/>
    </xf>
    <xf numFmtId="0" fontId="18" fillId="0" borderId="25" xfId="1" applyNumberFormat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/>
    </xf>
    <xf numFmtId="0" fontId="19" fillId="0" borderId="27" xfId="1" applyFont="1" applyFill="1" applyBorder="1" applyAlignment="1">
      <alignment horizontal="center" vertical="center"/>
    </xf>
    <xf numFmtId="0" fontId="20" fillId="0" borderId="28" xfId="1" applyFont="1" applyBorder="1" applyAlignment="1">
      <alignment horizontal="right" vertical="center" wrapText="1"/>
    </xf>
    <xf numFmtId="0" fontId="20" fillId="0" borderId="29" xfId="1" applyFont="1" applyBorder="1" applyAlignment="1">
      <alignment horizontal="right" vertical="center" wrapText="1"/>
    </xf>
    <xf numFmtId="0" fontId="19" fillId="0" borderId="29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19" fillId="0" borderId="31" xfId="1" applyFont="1" applyFill="1" applyBorder="1" applyAlignment="1">
      <alignment horizontal="center" vertical="center"/>
    </xf>
    <xf numFmtId="0" fontId="20" fillId="0" borderId="4" xfId="1" applyFont="1" applyBorder="1" applyAlignment="1">
      <alignment horizontal="right" vertical="center" wrapText="1"/>
    </xf>
    <xf numFmtId="0" fontId="20" fillId="0" borderId="5" xfId="1" applyFont="1" applyBorder="1" applyAlignment="1">
      <alignment horizontal="right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center" wrapText="1"/>
    </xf>
    <xf numFmtId="14" fontId="13" fillId="0" borderId="0" xfId="1" applyNumberFormat="1" applyFont="1" applyFill="1" applyBorder="1" applyAlignment="1">
      <alignment horizontal="center" wrapText="1"/>
    </xf>
    <xf numFmtId="0" fontId="10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/>
    <xf numFmtId="0" fontId="20" fillId="0" borderId="4" xfId="1" applyFont="1" applyFill="1" applyBorder="1" applyAlignment="1">
      <alignment horizontal="right" vertical="center" wrapText="1"/>
    </xf>
    <xf numFmtId="0" fontId="20" fillId="0" borderId="5" xfId="1" applyFont="1" applyFill="1" applyBorder="1" applyAlignment="1">
      <alignment horizontal="righ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3" fillId="0" borderId="0" xfId="1" applyFont="1" applyFill="1"/>
    <xf numFmtId="0" fontId="24" fillId="0" borderId="5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5" fillId="0" borderId="18" xfId="1" applyNumberFormat="1" applyFont="1" applyFill="1" applyBorder="1" applyAlignment="1">
      <alignment horizontal="left" vertical="center" wrapText="1"/>
    </xf>
    <xf numFmtId="0" fontId="26" fillId="0" borderId="18" xfId="1" applyNumberFormat="1" applyFont="1" applyFill="1" applyBorder="1" applyAlignment="1">
      <alignment horizontal="center" vertical="center" wrapText="1"/>
    </xf>
    <xf numFmtId="0" fontId="25" fillId="0" borderId="18" xfId="1" applyNumberFormat="1" applyFont="1" applyFill="1" applyBorder="1" applyAlignment="1">
      <alignment horizontal="center" vertical="center" wrapText="1"/>
    </xf>
    <xf numFmtId="14" fontId="27" fillId="0" borderId="18" xfId="1" applyNumberFormat="1" applyFont="1" applyFill="1" applyBorder="1" applyAlignment="1">
      <alignment horizontal="center" vertical="center" wrapText="1"/>
    </xf>
    <xf numFmtId="0" fontId="26" fillId="0" borderId="19" xfId="1" applyNumberFormat="1" applyFont="1" applyFill="1" applyBorder="1" applyAlignment="1">
      <alignment horizontal="center" vertical="center" wrapText="1"/>
    </xf>
    <xf numFmtId="0" fontId="25" fillId="0" borderId="21" xfId="1" applyNumberFormat="1" applyFont="1" applyFill="1" applyBorder="1" applyAlignment="1">
      <alignment horizontal="left" vertical="center" wrapText="1"/>
    </xf>
    <xf numFmtId="0" fontId="26" fillId="0" borderId="21" xfId="1" applyNumberFormat="1" applyFont="1" applyFill="1" applyBorder="1" applyAlignment="1">
      <alignment horizontal="center" vertical="center" wrapText="1"/>
    </xf>
    <xf numFmtId="0" fontId="25" fillId="0" borderId="21" xfId="1" applyNumberFormat="1" applyFont="1" applyFill="1" applyBorder="1" applyAlignment="1">
      <alignment horizontal="center" vertical="center" wrapText="1"/>
    </xf>
    <xf numFmtId="14" fontId="27" fillId="0" borderId="21" xfId="1" applyNumberFormat="1" applyFont="1" applyFill="1" applyBorder="1" applyAlignment="1">
      <alignment horizontal="center" vertical="center" wrapText="1"/>
    </xf>
    <xf numFmtId="0" fontId="26" fillId="0" borderId="22" xfId="1" applyNumberFormat="1" applyFont="1" applyFill="1" applyBorder="1" applyAlignment="1">
      <alignment horizontal="center" vertical="center" wrapText="1"/>
    </xf>
    <xf numFmtId="0" fontId="28" fillId="0" borderId="7" xfId="1" applyFont="1" applyFill="1" applyBorder="1" applyAlignment="1">
      <alignment horizontal="center" vertical="center"/>
    </xf>
    <xf numFmtId="0" fontId="28" fillId="0" borderId="31" xfId="1" applyFont="1" applyFill="1" applyBorder="1" applyAlignment="1">
      <alignment horizontal="center" vertical="center"/>
    </xf>
    <xf numFmtId="0" fontId="24" fillId="0" borderId="4" xfId="1" applyFont="1" applyBorder="1" applyAlignment="1">
      <alignment horizontal="right" vertical="center" wrapText="1"/>
    </xf>
    <xf numFmtId="0" fontId="24" fillId="0" borderId="5" xfId="1" applyFont="1" applyBorder="1" applyAlignment="1">
      <alignment horizontal="right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29" fillId="0" borderId="12" xfId="1" applyFont="1" applyFill="1" applyBorder="1" applyAlignment="1">
      <alignment horizontal="center" vertical="center"/>
    </xf>
    <xf numFmtId="1" fontId="25" fillId="0" borderId="13" xfId="1" applyNumberFormat="1" applyFont="1" applyFill="1" applyBorder="1" applyAlignment="1">
      <alignment horizontal="center" vertical="center"/>
    </xf>
    <xf numFmtId="0" fontId="25" fillId="0" borderId="14" xfId="1" applyNumberFormat="1" applyFont="1" applyFill="1" applyBorder="1" applyAlignment="1">
      <alignment horizontal="left" vertical="center" wrapText="1"/>
    </xf>
    <xf numFmtId="0" fontId="26" fillId="0" borderId="14" xfId="1" applyNumberFormat="1" applyFont="1" applyFill="1" applyBorder="1" applyAlignment="1">
      <alignment horizontal="center" vertical="center" wrapText="1"/>
    </xf>
    <xf numFmtId="0" fontId="25" fillId="0" borderId="14" xfId="1" applyNumberFormat="1" applyFont="1" applyFill="1" applyBorder="1" applyAlignment="1">
      <alignment horizontal="center" vertical="center" wrapText="1"/>
    </xf>
    <xf numFmtId="14" fontId="27" fillId="0" borderId="14" xfId="1" applyNumberFormat="1" applyFont="1" applyFill="1" applyBorder="1" applyAlignment="1">
      <alignment horizontal="center" vertical="center" wrapText="1"/>
    </xf>
    <xf numFmtId="0" fontId="26" fillId="0" borderId="15" xfId="1" applyNumberFormat="1" applyFont="1" applyFill="1" applyBorder="1" applyAlignment="1">
      <alignment horizontal="center" vertical="center" wrapText="1"/>
    </xf>
    <xf numFmtId="0" fontId="27" fillId="0" borderId="16" xfId="1" applyFont="1" applyFill="1" applyBorder="1" applyAlignment="1">
      <alignment horizontal="center" vertical="center"/>
    </xf>
    <xf numFmtId="0" fontId="25" fillId="0" borderId="17" xfId="1" applyFont="1" applyFill="1" applyBorder="1" applyAlignment="1">
      <alignment horizontal="center" vertical="center"/>
    </xf>
    <xf numFmtId="0" fontId="29" fillId="0" borderId="16" xfId="1" applyFont="1" applyFill="1" applyBorder="1" applyAlignment="1">
      <alignment horizontal="center" vertical="center"/>
    </xf>
    <xf numFmtId="1" fontId="25" fillId="0" borderId="17" xfId="1" applyNumberFormat="1" applyFont="1" applyFill="1" applyBorder="1" applyAlignment="1">
      <alignment horizontal="center" vertical="center"/>
    </xf>
    <xf numFmtId="0" fontId="21" fillId="0" borderId="32" xfId="1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horizontal="center" vertical="center"/>
    </xf>
    <xf numFmtId="0" fontId="21" fillId="0" borderId="34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30" fillId="0" borderId="0" xfId="1" applyFont="1" applyBorder="1" applyAlignment="1">
      <alignment vertical="center"/>
    </xf>
    <xf numFmtId="0" fontId="30" fillId="0" borderId="0" xfId="1" applyFont="1" applyBorder="1" applyAlignment="1">
      <alignment horizontal="center" vertical="center"/>
    </xf>
    <xf numFmtId="0" fontId="30" fillId="0" borderId="0" xfId="1" applyFont="1" applyBorder="1" applyAlignment="1"/>
    <xf numFmtId="0" fontId="18" fillId="0" borderId="0" xfId="1" applyFont="1" applyAlignment="1">
      <alignment horizontal="center"/>
    </xf>
    <xf numFmtId="0" fontId="30" fillId="0" borderId="0" xfId="1" applyFont="1" applyAlignment="1">
      <alignment horizontal="center" vertical="center"/>
    </xf>
    <xf numFmtId="0" fontId="18" fillId="0" borderId="0" xfId="1" applyFont="1" applyFill="1"/>
    <xf numFmtId="0" fontId="30" fillId="0" borderId="0" xfId="1" applyFont="1" applyFill="1" applyAlignment="1">
      <alignment horizontal="center"/>
    </xf>
    <xf numFmtId="0" fontId="11" fillId="0" borderId="0" xfId="1" applyFont="1" applyFill="1"/>
    <xf numFmtId="0" fontId="18" fillId="0" borderId="0" xfId="1" applyFont="1" applyBorder="1" applyAlignment="1">
      <alignment horizontal="center" vertical="center"/>
    </xf>
    <xf numFmtId="0" fontId="18" fillId="0" borderId="0" xfId="1" applyFont="1" applyFill="1" applyBorder="1"/>
    <xf numFmtId="0" fontId="18" fillId="0" borderId="0" xfId="1" applyFont="1" applyFill="1" applyBorder="1" applyAlignment="1">
      <alignment horizontal="center"/>
    </xf>
    <xf numFmtId="0" fontId="30" fillId="0" borderId="0" xfId="1" applyFont="1" applyAlignment="1">
      <alignment vertical="center"/>
    </xf>
    <xf numFmtId="0" fontId="30" fillId="0" borderId="0" xfId="1" applyFont="1" applyAlignment="1"/>
    <xf numFmtId="0" fontId="18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85724</xdr:colOff>
      <xdr:row>3</xdr:row>
      <xdr:rowOff>296862</xdr:rowOff>
    </xdr:from>
    <xdr:to>
      <xdr:col>41</xdr:col>
      <xdr:colOff>84137</xdr:colOff>
      <xdr:row>9</xdr:row>
      <xdr:rowOff>271463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285" t="5714" r="8572" b="5357"/>
        <a:stretch/>
      </xdr:blipFill>
      <xdr:spPr>
        <a:xfrm>
          <a:off x="29756099" y="1011237"/>
          <a:ext cx="2436813" cy="2641601"/>
        </a:xfrm>
        <a:prstGeom prst="rect">
          <a:avLst/>
        </a:prstGeom>
      </xdr:spPr>
    </xdr:pic>
    <xdr:clientData/>
  </xdr:twoCellAnchor>
  <xdr:twoCellAnchor editAs="oneCell">
    <xdr:from>
      <xdr:col>41</xdr:col>
      <xdr:colOff>508000</xdr:colOff>
      <xdr:row>3</xdr:row>
      <xdr:rowOff>285750</xdr:rowOff>
    </xdr:from>
    <xdr:to>
      <xdr:col>46</xdr:col>
      <xdr:colOff>587375</xdr:colOff>
      <xdr:row>9</xdr:row>
      <xdr:rowOff>558800</xdr:rowOff>
    </xdr:to>
    <xdr:pic>
      <xdr:nvPicPr>
        <xdr:cNvPr id="3" name="Рисунок 2" descr="cropped-logo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616775" y="1000125"/>
          <a:ext cx="3127375" cy="2940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5;&#1077;&#1082;&#1083;&#1077;&#1080;&#1085;&#1072;%202019/&#1065;&#1077;&#1082;&#1083;&#1077;&#1080;&#1085;&#1072;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4"/>
      <sheetName val="Inf"/>
      <sheetName val="Titul"/>
      <sheetName val="GSK"/>
      <sheetName val="Pril_1"/>
      <sheetName val="Pril_3"/>
      <sheetName val="Re"/>
      <sheetName val="M-II"/>
      <sheetName val="M-I"/>
      <sheetName val="A"/>
      <sheetName val="B"/>
      <sheetName val="C"/>
      <sheetName val="D"/>
      <sheetName val="E"/>
      <sheetName val="V"/>
      <sheetName val="Mat_A"/>
      <sheetName val="AB"/>
      <sheetName val="ABC"/>
      <sheetName val="4_mat"/>
      <sheetName val="5_mat"/>
      <sheetName val="A-B"/>
      <sheetName val="Ra"/>
      <sheetName val="Win"/>
      <sheetName val="Atl1"/>
      <sheetName val="Atl2"/>
      <sheetName val="Atl3"/>
      <sheetName val="Atl4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XI Всероссийский юношеский турнир по греко-римской борьбе памяти заслуженного работника ФКиС НИ Щеклеина</v>
          </cell>
        </row>
        <row r="5">
          <cell r="B5" t="str">
            <v>08-10 марта 2019</v>
          </cell>
          <cell r="C5" t="str">
            <v>GR</v>
          </cell>
          <cell r="F5" t="str">
            <v>Барнаул</v>
          </cell>
          <cell r="K5">
            <v>62</v>
          </cell>
        </row>
        <row r="6">
          <cell r="I6">
            <v>35</v>
          </cell>
          <cell r="K6">
            <v>68</v>
          </cell>
        </row>
        <row r="7">
          <cell r="F7" t="str">
            <v>Бердников ЕА</v>
          </cell>
          <cell r="I7">
            <v>38</v>
          </cell>
          <cell r="K7">
            <v>75</v>
          </cell>
        </row>
        <row r="8">
          <cell r="B8" t="str">
            <v>ВК</v>
          </cell>
          <cell r="F8" t="str">
            <v>Северск</v>
          </cell>
          <cell r="I8">
            <v>41</v>
          </cell>
          <cell r="K8">
            <v>85</v>
          </cell>
        </row>
        <row r="9">
          <cell r="I9">
            <v>44</v>
          </cell>
          <cell r="K9">
            <v>92</v>
          </cell>
        </row>
        <row r="10">
          <cell r="F10" t="str">
            <v>Горохов ДИ</v>
          </cell>
          <cell r="I10">
            <v>48</v>
          </cell>
          <cell r="K10">
            <v>100</v>
          </cell>
        </row>
        <row r="11">
          <cell r="B11">
            <v>1</v>
          </cell>
          <cell r="F11" t="str">
            <v>Барнаул</v>
          </cell>
          <cell r="I11">
            <v>52</v>
          </cell>
          <cell r="K11">
            <v>110</v>
          </cell>
        </row>
        <row r="12">
          <cell r="I12">
            <v>57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F7">
            <v>70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>
        <row r="2">
          <cell r="D2">
            <v>32</v>
          </cell>
          <cell r="G2">
            <v>5</v>
          </cell>
          <cell r="Q2">
            <v>5</v>
          </cell>
          <cell r="AA2">
            <v>4</v>
          </cell>
          <cell r="AK2">
            <v>7</v>
          </cell>
        </row>
        <row r="6">
          <cell r="D6" t="str">
            <v>АБДРАХМАНОВ Даурен</v>
          </cell>
          <cell r="E6" t="str">
            <v>Омск</v>
          </cell>
          <cell r="G6" t="str">
            <v>1юн</v>
          </cell>
          <cell r="H6" t="str">
            <v>01,07,05</v>
          </cell>
          <cell r="I6" t="str">
            <v>Тиунов БН</v>
          </cell>
          <cell r="N6" t="str">
            <v>МЕРЗЛЯКОВ Вячеслав</v>
          </cell>
          <cell r="O6" t="str">
            <v>Р Алтай</v>
          </cell>
          <cell r="Q6" t="str">
            <v>1юн</v>
          </cell>
          <cell r="R6" t="str">
            <v>11,10,05</v>
          </cell>
          <cell r="S6" t="str">
            <v>Кыпчаков АА</v>
          </cell>
          <cell r="X6" t="str">
            <v>ИЛЬЧЕНКО Максим</v>
          </cell>
          <cell r="Y6" t="str">
            <v>Барнаул</v>
          </cell>
          <cell r="AB6" t="str">
            <v>22,11,05</v>
          </cell>
          <cell r="AC6" t="str">
            <v>Белозерцев БВ</v>
          </cell>
          <cell r="AH6" t="str">
            <v>АРТЫКБАЕВ Таалайбек</v>
          </cell>
          <cell r="AI6" t="str">
            <v>Красноярск</v>
          </cell>
          <cell r="AK6" t="str">
            <v>1юн</v>
          </cell>
          <cell r="AL6" t="str">
            <v>29,11,03</v>
          </cell>
          <cell r="AM6" t="str">
            <v>Нестеров ИВ Назаров АВ Никитин ВЕ</v>
          </cell>
        </row>
        <row r="8">
          <cell r="D8" t="str">
            <v>СОБОЛЕВСКИЙ Дмитрий</v>
          </cell>
          <cell r="E8" t="str">
            <v>Зональный р-он</v>
          </cell>
          <cell r="H8" t="str">
            <v>02,08,05</v>
          </cell>
          <cell r="I8" t="str">
            <v>Шутов СИ</v>
          </cell>
          <cell r="N8" t="str">
            <v>РУСТАМОВ Радмир</v>
          </cell>
          <cell r="O8" t="str">
            <v>Барнаул</v>
          </cell>
          <cell r="R8" t="str">
            <v>24,03,04</v>
          </cell>
          <cell r="S8" t="str">
            <v>Лимонов ЮР</v>
          </cell>
          <cell r="X8" t="str">
            <v>ШМЕЛЕВ Егор</v>
          </cell>
          <cell r="Y8" t="str">
            <v xml:space="preserve">Рубцовск </v>
          </cell>
          <cell r="AA8" t="str">
            <v>1юн</v>
          </cell>
          <cell r="AB8" t="str">
            <v>17,03,05</v>
          </cell>
          <cell r="AC8" t="str">
            <v>Вольф ОВ Абзалтдинов ММ</v>
          </cell>
          <cell r="AH8" t="str">
            <v>ГВИНДЖИЛИЯ Денис</v>
          </cell>
          <cell r="AI8" t="str">
            <v>Барнаул</v>
          </cell>
          <cell r="AK8">
            <v>1</v>
          </cell>
          <cell r="AL8" t="str">
            <v>23,05,04</v>
          </cell>
          <cell r="AM8" t="str">
            <v>Сингур КН</v>
          </cell>
        </row>
        <row r="10">
          <cell r="D10" t="str">
            <v>ЕЛПАТОВ Никита</v>
          </cell>
          <cell r="E10" t="str">
            <v>Рубцовск</v>
          </cell>
          <cell r="G10" t="str">
            <v>1юн</v>
          </cell>
          <cell r="H10" t="str">
            <v>06,05,05</v>
          </cell>
          <cell r="I10" t="str">
            <v>Вольф ОВ Абзалтдинов ММ</v>
          </cell>
          <cell r="N10" t="str">
            <v>ЕФИМОВ Артем</v>
          </cell>
          <cell r="O10" t="str">
            <v>Зональный р-он</v>
          </cell>
          <cell r="R10" t="str">
            <v>01,03,05</v>
          </cell>
          <cell r="S10" t="str">
            <v>Шутов СИ</v>
          </cell>
          <cell r="X10" t="str">
            <v>МЕРЗЛИКИН Данил</v>
          </cell>
          <cell r="Y10" t="str">
            <v>Новоалтайск</v>
          </cell>
          <cell r="AB10" t="str">
            <v>17,10,05</v>
          </cell>
          <cell r="AC10" t="str">
            <v>Лебединский ВВ</v>
          </cell>
          <cell r="AH10" t="str">
            <v>ЖОЛДОШБЕКОВ Ислам</v>
          </cell>
          <cell r="AI10" t="str">
            <v>Кыргызстан</v>
          </cell>
          <cell r="AK10" t="str">
            <v>кмс</v>
          </cell>
          <cell r="AL10" t="str">
            <v>08,09,04</v>
          </cell>
          <cell r="AM10" t="str">
            <v>Орлов РС</v>
          </cell>
        </row>
        <row r="12">
          <cell r="D12" t="str">
            <v>ЛАБАНОВ Андрей</v>
          </cell>
          <cell r="E12" t="str">
            <v>Р Алтай</v>
          </cell>
          <cell r="G12" t="str">
            <v>1юн</v>
          </cell>
          <cell r="H12" t="str">
            <v>01,03,04</v>
          </cell>
          <cell r="I12" t="str">
            <v>Кыпчаков АА</v>
          </cell>
          <cell r="N12" t="str">
            <v>ИБРАЕВ Азат</v>
          </cell>
          <cell r="O12" t="str">
            <v>Омск</v>
          </cell>
          <cell r="Q12" t="str">
            <v>1юн</v>
          </cell>
          <cell r="R12" t="str">
            <v>31,03,05</v>
          </cell>
          <cell r="S12" t="str">
            <v>Тиунов БН</v>
          </cell>
          <cell r="X12" t="str">
            <v>АБАСОВ Амит</v>
          </cell>
          <cell r="Y12" t="str">
            <v>Р Алтай</v>
          </cell>
          <cell r="AA12" t="str">
            <v>1юн</v>
          </cell>
          <cell r="AB12" t="str">
            <v>08,09,03</v>
          </cell>
          <cell r="AC12" t="str">
            <v>Кыпчаков АА</v>
          </cell>
          <cell r="AH12" t="str">
            <v>БЫХУН Владислав</v>
          </cell>
          <cell r="AI12" t="str">
            <v>Бийск</v>
          </cell>
          <cell r="AK12">
            <v>1</v>
          </cell>
          <cell r="AL12" t="str">
            <v>28,05,2005</v>
          </cell>
          <cell r="AM12" t="str">
            <v>Околелов ВВ Толмачев СН</v>
          </cell>
        </row>
        <row r="14">
          <cell r="D14" t="str">
            <v>СУРТАЕВ Степан</v>
          </cell>
          <cell r="E14" t="str">
            <v>Р Алтай</v>
          </cell>
          <cell r="G14" t="str">
            <v>1юн</v>
          </cell>
          <cell r="H14" t="str">
            <v>04,09,04</v>
          </cell>
          <cell r="I14" t="str">
            <v>Кыпчаков АА</v>
          </cell>
          <cell r="N14" t="str">
            <v>ДАЛЕЦКИЙ Семен</v>
          </cell>
          <cell r="O14" t="str">
            <v>Р Алтай</v>
          </cell>
          <cell r="R14" t="str">
            <v>18,02,04</v>
          </cell>
          <cell r="S14" t="str">
            <v>Уланкин ЭП</v>
          </cell>
          <cell r="AH14" t="str">
            <v>ШАБАНОВ Тихон</v>
          </cell>
          <cell r="AI14" t="str">
            <v>Камень-на-Оби</v>
          </cell>
          <cell r="AK14">
            <v>1</v>
          </cell>
          <cell r="AL14" t="str">
            <v>01,11,04</v>
          </cell>
          <cell r="AM14" t="str">
            <v>Шмаков ЕВ</v>
          </cell>
        </row>
        <row r="16">
          <cell r="AH16" t="str">
            <v>КАРАБАЕВ Александр</v>
          </cell>
          <cell r="AI16" t="str">
            <v>Красноярск</v>
          </cell>
          <cell r="AK16">
            <v>1</v>
          </cell>
          <cell r="AL16" t="str">
            <v>16,08,04</v>
          </cell>
          <cell r="AM16" t="str">
            <v>Болдарев ДВ Пятков ИВ Паневин ДН</v>
          </cell>
        </row>
        <row r="18">
          <cell r="AH18" t="str">
            <v>ЕВДОКИМОВ Иван</v>
          </cell>
          <cell r="AI18" t="str">
            <v>Бердск</v>
          </cell>
          <cell r="AK18" t="str">
            <v>1юн</v>
          </cell>
          <cell r="AL18" t="str">
            <v>04,10,04</v>
          </cell>
          <cell r="AM18" t="str">
            <v>Зарецкий АС</v>
          </cell>
        </row>
      </sheetData>
      <sheetData sheetId="26">
        <row r="2">
          <cell r="G2">
            <v>11</v>
          </cell>
          <cell r="Q2">
            <v>14</v>
          </cell>
          <cell r="AA2">
            <v>17</v>
          </cell>
          <cell r="AK2">
            <v>19</v>
          </cell>
        </row>
        <row r="6">
          <cell r="D6" t="str">
            <v>ВЕРЕД Никита</v>
          </cell>
          <cell r="E6" t="str">
            <v>Барнаул</v>
          </cell>
          <cell r="G6">
            <v>1</v>
          </cell>
          <cell r="H6" t="str">
            <v>12,04,03</v>
          </cell>
          <cell r="I6" t="str">
            <v>Полтев НС</v>
          </cell>
          <cell r="N6" t="str">
            <v>АБАСОВ Данил</v>
          </cell>
          <cell r="O6" t="str">
            <v>Р Алтай</v>
          </cell>
          <cell r="Q6">
            <v>1</v>
          </cell>
          <cell r="R6" t="str">
            <v>01,10,05</v>
          </cell>
          <cell r="S6" t="str">
            <v>Исов АВ</v>
          </cell>
          <cell r="X6" t="str">
            <v>МАРТИРОСЯН Арсэн</v>
          </cell>
          <cell r="Y6" t="str">
            <v>Новоалтайск</v>
          </cell>
          <cell r="AA6">
            <v>1</v>
          </cell>
          <cell r="AB6" t="str">
            <v>12,02,03</v>
          </cell>
          <cell r="AC6" t="str">
            <v>Гудочкин АГ Гудочкин МА</v>
          </cell>
          <cell r="AH6" t="str">
            <v>ИСМАГИЛОВ Ринат</v>
          </cell>
          <cell r="AI6" t="str">
            <v>ЗАТО Северск</v>
          </cell>
          <cell r="AK6">
            <v>1</v>
          </cell>
          <cell r="AL6" t="str">
            <v>21,11,04</v>
          </cell>
          <cell r="AM6" t="str">
            <v>Лузин ВВ</v>
          </cell>
        </row>
        <row r="8">
          <cell r="D8" t="str">
            <v>ЕЛЧУЕВ Ахмед</v>
          </cell>
          <cell r="E8" t="str">
            <v>Омск</v>
          </cell>
          <cell r="G8" t="str">
            <v>1юн</v>
          </cell>
          <cell r="H8" t="str">
            <v>21,09,05</v>
          </cell>
          <cell r="I8" t="str">
            <v>Квитков ИА Меркулов АВ</v>
          </cell>
          <cell r="N8" t="str">
            <v>РУСТАМОВ Дамир</v>
          </cell>
          <cell r="O8" t="str">
            <v>Барнаул</v>
          </cell>
          <cell r="Q8">
            <v>1</v>
          </cell>
          <cell r="R8" t="str">
            <v>28,12,05</v>
          </cell>
          <cell r="S8" t="str">
            <v>Лимонов ЮР</v>
          </cell>
          <cell r="X8" t="str">
            <v>ВОРОНИН Ефим</v>
          </cell>
          <cell r="Y8" t="str">
            <v>Барнаул</v>
          </cell>
          <cell r="AA8">
            <v>1</v>
          </cell>
          <cell r="AB8" t="str">
            <v>17,06,03</v>
          </cell>
          <cell r="AC8" t="str">
            <v>Пантелеев АФ Шмаков ЕВ Вольных ЕН</v>
          </cell>
          <cell r="AH8" t="str">
            <v>НИКИТЕНКО Ростислав</v>
          </cell>
          <cell r="AI8" t="str">
            <v>Бердск</v>
          </cell>
          <cell r="AK8" t="str">
            <v>1юн</v>
          </cell>
          <cell r="AL8" t="str">
            <v>05,01,03</v>
          </cell>
          <cell r="AM8" t="str">
            <v>Зарецкий АС</v>
          </cell>
        </row>
        <row r="10">
          <cell r="D10" t="str">
            <v>СИДЯКИН Кирилл</v>
          </cell>
          <cell r="E10" t="str">
            <v>Зональный р-он</v>
          </cell>
          <cell r="G10">
            <v>1</v>
          </cell>
          <cell r="H10" t="str">
            <v>11,12,04</v>
          </cell>
          <cell r="I10" t="str">
            <v>Шутов СИ</v>
          </cell>
          <cell r="N10" t="str">
            <v>ФРИБУС Александр</v>
          </cell>
          <cell r="O10" t="str">
            <v>Новосибирск</v>
          </cell>
          <cell r="Q10">
            <v>1</v>
          </cell>
          <cell r="R10" t="str">
            <v>03,12,03</v>
          </cell>
          <cell r="S10" t="str">
            <v>Римша КВ</v>
          </cell>
          <cell r="X10" t="str">
            <v>ШИРИНОВ Ельмин</v>
          </cell>
          <cell r="Y10" t="str">
            <v>Красноярск</v>
          </cell>
          <cell r="AA10" t="str">
            <v>2юн</v>
          </cell>
          <cell r="AB10" t="str">
            <v>05,09,03</v>
          </cell>
          <cell r="AC10" t="str">
            <v>Нестеров ИВ Назаров АВ Никитин ВЕ</v>
          </cell>
          <cell r="AH10" t="str">
            <v>МУШАКОВ Артем</v>
          </cell>
          <cell r="AI10" t="str">
            <v>Барнаул</v>
          </cell>
          <cell r="AK10">
            <v>1</v>
          </cell>
          <cell r="AL10" t="str">
            <v>11,01,03</v>
          </cell>
          <cell r="AM10" t="str">
            <v>Сингур КН</v>
          </cell>
        </row>
        <row r="12">
          <cell r="D12" t="str">
            <v>КУШТАРБЕКОВ Бекзат</v>
          </cell>
          <cell r="E12" t="str">
            <v>Кыргызстан</v>
          </cell>
          <cell r="G12">
            <v>1</v>
          </cell>
          <cell r="H12" t="str">
            <v>30,07,04</v>
          </cell>
          <cell r="I12" t="str">
            <v>Орлов РС</v>
          </cell>
          <cell r="N12" t="str">
            <v>ЯСЮЧЕНЯ Лев</v>
          </cell>
          <cell r="O12" t="str">
            <v>Барнаул</v>
          </cell>
          <cell r="Q12">
            <v>1</v>
          </cell>
          <cell r="R12" t="str">
            <v>18,05,04</v>
          </cell>
          <cell r="S12" t="str">
            <v>Белозерцев БВ</v>
          </cell>
          <cell r="X12" t="str">
            <v>ЛАВРИЩЕВ Павел</v>
          </cell>
          <cell r="Y12" t="str">
            <v>Барнаул</v>
          </cell>
          <cell r="AA12">
            <v>1</v>
          </cell>
          <cell r="AB12" t="str">
            <v>15,08,04</v>
          </cell>
          <cell r="AC12" t="str">
            <v>Полтев НС Пасмуров ИС Горохов Ди</v>
          </cell>
          <cell r="AH12" t="str">
            <v>АНПИН Алексей</v>
          </cell>
          <cell r="AI12" t="str">
            <v>ЗАТО Северск</v>
          </cell>
          <cell r="AK12" t="str">
            <v>кмс</v>
          </cell>
          <cell r="AL12" t="str">
            <v>06,04,03</v>
          </cell>
          <cell r="AM12" t="str">
            <v>Абсалихов АФ</v>
          </cell>
        </row>
        <row r="14">
          <cell r="D14" t="str">
            <v>КУЛИШ Виталий</v>
          </cell>
          <cell r="E14" t="str">
            <v>Р Алтай</v>
          </cell>
          <cell r="G14" t="str">
            <v>1юн</v>
          </cell>
          <cell r="H14" t="str">
            <v>28,09,2005</v>
          </cell>
          <cell r="I14" t="str">
            <v>Кыпчаков АА</v>
          </cell>
          <cell r="N14" t="str">
            <v>РАХИМОВ Химматулло</v>
          </cell>
          <cell r="O14" t="str">
            <v>Новосибирск</v>
          </cell>
          <cell r="Q14" t="str">
            <v>2юн</v>
          </cell>
          <cell r="R14" t="str">
            <v>30,12,03</v>
          </cell>
          <cell r="S14" t="str">
            <v>Пигарев ВВ Петросян АЖ</v>
          </cell>
          <cell r="X14" t="str">
            <v>ПРОСКУРЯКОВ Кирилл</v>
          </cell>
          <cell r="Y14" t="str">
            <v>Бийск</v>
          </cell>
          <cell r="AA14">
            <v>1</v>
          </cell>
          <cell r="AB14" t="str">
            <v>24,09,05</v>
          </cell>
          <cell r="AC14" t="str">
            <v>Моисеев СГ Околелов ВВ Толмачев СН</v>
          </cell>
          <cell r="AH14" t="str">
            <v>ГНИЛОЗУБОВ Владислав</v>
          </cell>
          <cell r="AI14" t="str">
            <v>Алейск</v>
          </cell>
          <cell r="AK14">
            <v>1</v>
          </cell>
          <cell r="AL14" t="str">
            <v>06,08,03</v>
          </cell>
          <cell r="AM14" t="str">
            <v>Бурдастых ВА Торопов АБ</v>
          </cell>
        </row>
        <row r="16">
          <cell r="D16" t="str">
            <v>ИКОННИКОВ Владислав</v>
          </cell>
          <cell r="E16" t="str">
            <v>Бийск</v>
          </cell>
          <cell r="G16">
            <v>1</v>
          </cell>
          <cell r="H16" t="str">
            <v>24,09,05</v>
          </cell>
          <cell r="I16" t="str">
            <v>Моисеев СГОколелов ВВ Толмачев СН</v>
          </cell>
          <cell r="N16" t="str">
            <v>АЛИЕВ Тарлан</v>
          </cell>
          <cell r="O16" t="str">
            <v>Омск</v>
          </cell>
          <cell r="Q16" t="str">
            <v>1юн</v>
          </cell>
          <cell r="R16" t="str">
            <v>11,01,04</v>
          </cell>
          <cell r="S16" t="str">
            <v>Пащина ВП</v>
          </cell>
          <cell r="X16" t="str">
            <v>КАРАСОВ Иван</v>
          </cell>
          <cell r="Y16" t="str">
            <v>Новокузнецк</v>
          </cell>
          <cell r="AA16" t="str">
            <v>кмс</v>
          </cell>
          <cell r="AC16" t="str">
            <v>Кучинов АА Буцик АВ</v>
          </cell>
          <cell r="AH16" t="str">
            <v>ЕЛИСТРАТОВ Кирилл</v>
          </cell>
          <cell r="AI16" t="str">
            <v>Барнаул</v>
          </cell>
          <cell r="AK16">
            <v>1</v>
          </cell>
          <cell r="AL16" t="str">
            <v>12,11,03</v>
          </cell>
          <cell r="AM16" t="str">
            <v>Белозерцев БВ</v>
          </cell>
        </row>
        <row r="18">
          <cell r="D18" t="str">
            <v>БУТИН Станислав</v>
          </cell>
          <cell r="E18" t="str">
            <v>Бийск</v>
          </cell>
          <cell r="G18">
            <v>1</v>
          </cell>
          <cell r="H18" t="str">
            <v>19,02,05</v>
          </cell>
          <cell r="I18" t="str">
            <v>Моисеев СГ Околелов ВВ Толмачев СН</v>
          </cell>
          <cell r="N18" t="str">
            <v>АБАШЯН Арам</v>
          </cell>
          <cell r="O18" t="str">
            <v>Красноярск</v>
          </cell>
          <cell r="Q18">
            <v>3</v>
          </cell>
          <cell r="R18" t="str">
            <v>01,01,03</v>
          </cell>
          <cell r="S18" t="str">
            <v>Болдарев ДВ Пятков ИВ Еприкян ГА</v>
          </cell>
          <cell r="X18" t="str">
            <v>ГЛУЩЕНКО Дмитрий</v>
          </cell>
          <cell r="Y18" t="str">
            <v>Барнаул</v>
          </cell>
          <cell r="AA18">
            <v>1</v>
          </cell>
          <cell r="AB18" t="str">
            <v>03,09,04</v>
          </cell>
          <cell r="AC18" t="str">
            <v>Лимонов ЮР</v>
          </cell>
          <cell r="AH18" t="str">
            <v>БРЫЖИНСКИЙ Александр</v>
          </cell>
          <cell r="AI18" t="str">
            <v>Бийск</v>
          </cell>
          <cell r="AK18">
            <v>1</v>
          </cell>
          <cell r="AL18" t="str">
            <v>17,01,04</v>
          </cell>
          <cell r="AM18" t="str">
            <v>Моисеев СГ Околелов ВВ Толмачев СН</v>
          </cell>
        </row>
        <row r="20">
          <cell r="D20" t="str">
            <v>ВАСИЛИШИН Данил</v>
          </cell>
          <cell r="E20" t="str">
            <v>Бийск</v>
          </cell>
          <cell r="G20">
            <v>1</v>
          </cell>
          <cell r="H20" t="str">
            <v>09,04,04</v>
          </cell>
          <cell r="I20" t="str">
            <v>Околелов ВВ Толмачев СН</v>
          </cell>
          <cell r="N20" t="str">
            <v>ЛЫСОВ Кирилл</v>
          </cell>
          <cell r="O20" t="str">
            <v>ЗАТО Северск</v>
          </cell>
          <cell r="Q20" t="str">
            <v>кмс</v>
          </cell>
          <cell r="R20" t="str">
            <v>16,08,03</v>
          </cell>
          <cell r="S20" t="str">
            <v>Абсалихов АФ</v>
          </cell>
          <cell r="X20" t="str">
            <v>ЗОЛОТАРЕВ Михаил</v>
          </cell>
          <cell r="Y20" t="str">
            <v>Красноярск</v>
          </cell>
          <cell r="AA20" t="str">
            <v>1юн</v>
          </cell>
          <cell r="AB20" t="str">
            <v>02,03,03</v>
          </cell>
          <cell r="AC20" t="str">
            <v>Нестеров ИВ Назаров АВ Никитин ВЕ</v>
          </cell>
          <cell r="AH20" t="str">
            <v>ЗАПЛАТКИН Павел</v>
          </cell>
          <cell r="AI20" t="str">
            <v>Новоалтайск</v>
          </cell>
          <cell r="AK20">
            <v>1</v>
          </cell>
          <cell r="AL20" t="str">
            <v>13,01,04</v>
          </cell>
          <cell r="AM20" t="str">
            <v>Гудочкин МА Гудочкин АГ</v>
          </cell>
        </row>
        <row r="22">
          <cell r="D22" t="str">
            <v>ПАВЛОВ Артем</v>
          </cell>
          <cell r="E22" t="str">
            <v>Новоалтайск</v>
          </cell>
          <cell r="G22">
            <v>1</v>
          </cell>
          <cell r="H22" t="str">
            <v>13,09,04</v>
          </cell>
          <cell r="I22" t="str">
            <v>Гудочкин МА Гудочкин АГ</v>
          </cell>
          <cell r="N22" t="str">
            <v>ЧЕКАЛОВ Егор</v>
          </cell>
          <cell r="O22" t="str">
            <v>Омск</v>
          </cell>
          <cell r="Q22" t="str">
            <v>1юн</v>
          </cell>
          <cell r="R22" t="str">
            <v>04,11,04</v>
          </cell>
          <cell r="S22" t="str">
            <v>Квитков ИА Меркулов АВ</v>
          </cell>
          <cell r="X22" t="str">
            <v>ГУЛЯЕВ Кирилл</v>
          </cell>
          <cell r="Y22" t="str">
            <v>Р Алтай</v>
          </cell>
          <cell r="AA22" t="str">
            <v>1юн</v>
          </cell>
          <cell r="AB22" t="str">
            <v>08,02,04</v>
          </cell>
          <cell r="AC22" t="str">
            <v>Белеков АА Кыпчаков АА</v>
          </cell>
          <cell r="AH22" t="str">
            <v>ЧЕРНЫШЕВ Дмитрий</v>
          </cell>
          <cell r="AI22" t="str">
            <v>Зональный р-он</v>
          </cell>
          <cell r="AK22">
            <v>1</v>
          </cell>
          <cell r="AL22" t="str">
            <v>29,04,04</v>
          </cell>
          <cell r="AM22" t="str">
            <v>Шутов СИ</v>
          </cell>
        </row>
        <row r="24">
          <cell r="D24" t="str">
            <v>ЛУХАНИН Вадим</v>
          </cell>
          <cell r="E24" t="str">
            <v>Камень-на-Оби</v>
          </cell>
          <cell r="G24">
            <v>1</v>
          </cell>
          <cell r="H24" t="str">
            <v>21,08,03</v>
          </cell>
          <cell r="I24" t="str">
            <v>Шмаков ЕВ</v>
          </cell>
          <cell r="N24" t="str">
            <v>БАЛАБАНОВ Дмитрий</v>
          </cell>
          <cell r="O24" t="str">
            <v>Барнаул</v>
          </cell>
          <cell r="Q24">
            <v>1</v>
          </cell>
          <cell r="R24" t="str">
            <v>07,05,05</v>
          </cell>
          <cell r="S24" t="str">
            <v>Васильев ВВ</v>
          </cell>
          <cell r="X24" t="str">
            <v>ЗАРЯ Семен</v>
          </cell>
          <cell r="Y24" t="str">
            <v>Барнаул</v>
          </cell>
          <cell r="AA24">
            <v>1</v>
          </cell>
          <cell r="AB24" t="str">
            <v>17,04,03</v>
          </cell>
          <cell r="AC24" t="str">
            <v>Полтев НС</v>
          </cell>
          <cell r="AH24" t="str">
            <v>КАЗНАКОВ Дмитрий</v>
          </cell>
          <cell r="AI24" t="str">
            <v>Рубцовск</v>
          </cell>
          <cell r="AK24" t="str">
            <v>1юн</v>
          </cell>
          <cell r="AL24" t="str">
            <v>09,10,03</v>
          </cell>
          <cell r="AM24" t="str">
            <v>Вольф ОВ Абзалтдинов ММ</v>
          </cell>
        </row>
        <row r="26">
          <cell r="D26" t="str">
            <v>ТАРАСОВ Семен</v>
          </cell>
          <cell r="E26" t="str">
            <v>Бийск</v>
          </cell>
          <cell r="G26">
            <v>1</v>
          </cell>
          <cell r="H26" t="str">
            <v>16,03,04</v>
          </cell>
          <cell r="I26" t="str">
            <v>Сапожников ИК</v>
          </cell>
          <cell r="N26" t="str">
            <v>ШМЕНДЕЛЕВ Иван</v>
          </cell>
          <cell r="O26" t="str">
            <v>Новосибирск</v>
          </cell>
          <cell r="Q26">
            <v>1</v>
          </cell>
          <cell r="R26" t="str">
            <v>01,12,04</v>
          </cell>
          <cell r="S26" t="str">
            <v>Пинаев ВВ</v>
          </cell>
          <cell r="X26" t="str">
            <v>НИГМАТУЛИН Дмитрий</v>
          </cell>
          <cell r="Y26" t="str">
            <v>Бийск</v>
          </cell>
          <cell r="AA26">
            <v>1</v>
          </cell>
          <cell r="AB26" t="str">
            <v>25,04,05</v>
          </cell>
          <cell r="AC26" t="str">
            <v>Моисеев СГ Околелов ВВ Толмачев СН</v>
          </cell>
          <cell r="AH26" t="str">
            <v>КАБАРЧИН Алан</v>
          </cell>
          <cell r="AI26" t="str">
            <v>Р Алтай</v>
          </cell>
          <cell r="AK26" t="str">
            <v>1юн</v>
          </cell>
          <cell r="AL26" t="str">
            <v>22,05,2004</v>
          </cell>
          <cell r="AM26" t="str">
            <v>Ерелин АЛ</v>
          </cell>
        </row>
        <row r="28">
          <cell r="N28" t="str">
            <v>ФЕФЕЛОВ Данил</v>
          </cell>
          <cell r="O28" t="str">
            <v>Зональный р-он</v>
          </cell>
          <cell r="Q28">
            <v>1</v>
          </cell>
          <cell r="R28" t="str">
            <v>08,05,05</v>
          </cell>
          <cell r="S28" t="str">
            <v>Шутов СИ</v>
          </cell>
          <cell r="X28" t="str">
            <v>ЛЫСОВ Данила</v>
          </cell>
          <cell r="Y28" t="str">
            <v>ЗАТО Северск</v>
          </cell>
          <cell r="AA28" t="str">
            <v>кмс</v>
          </cell>
          <cell r="AB28" t="str">
            <v>16,08,03</v>
          </cell>
          <cell r="AC28" t="str">
            <v>Абсалихов АФ</v>
          </cell>
          <cell r="AH28" t="str">
            <v>МОРОЗОВ Юрий</v>
          </cell>
          <cell r="AI28" t="str">
            <v>Барнаул</v>
          </cell>
          <cell r="AK28">
            <v>1</v>
          </cell>
          <cell r="AL28" t="str">
            <v>06,06,03</v>
          </cell>
          <cell r="AM28" t="str">
            <v>Лимонов ЮР</v>
          </cell>
        </row>
        <row r="30">
          <cell r="N30" t="str">
            <v>КОСТРОМИН Михаил</v>
          </cell>
          <cell r="O30" t="str">
            <v>Барнаул</v>
          </cell>
          <cell r="Q30">
            <v>1</v>
          </cell>
          <cell r="R30" t="str">
            <v>19,07,04</v>
          </cell>
          <cell r="S30" t="str">
            <v>Сингур КН</v>
          </cell>
          <cell r="X30" t="str">
            <v>ПИСАРЕВ Матвей</v>
          </cell>
          <cell r="Y30" t="str">
            <v>Омск</v>
          </cell>
          <cell r="AA30" t="str">
            <v>1юн</v>
          </cell>
          <cell r="AB30" t="str">
            <v>09,02,05</v>
          </cell>
          <cell r="AC30" t="str">
            <v>Пащина ВП</v>
          </cell>
          <cell r="AH30" t="str">
            <v>ЛАВРОВ Александр</v>
          </cell>
          <cell r="AI30" t="str">
            <v>Рубцовск</v>
          </cell>
          <cell r="AK30" t="str">
            <v>1юн</v>
          </cell>
          <cell r="AL30" t="str">
            <v>09,12,03</v>
          </cell>
          <cell r="AM30" t="str">
            <v>Вольф ОВ Абзалтдинов ММ</v>
          </cell>
        </row>
        <row r="32">
          <cell r="N32" t="str">
            <v>КИРЬЯНОВ Данил</v>
          </cell>
          <cell r="O32" t="str">
            <v>Камень-на-Оби</v>
          </cell>
          <cell r="Q32">
            <v>1</v>
          </cell>
          <cell r="R32" t="str">
            <v>12,10,2004</v>
          </cell>
          <cell r="S32" t="str">
            <v>Шмаков ЕВ</v>
          </cell>
          <cell r="X32" t="str">
            <v>КОРКИН Никита</v>
          </cell>
          <cell r="Y32" t="str">
            <v>Новоалтайск</v>
          </cell>
          <cell r="AA32">
            <v>1</v>
          </cell>
          <cell r="AB32" t="str">
            <v>15,04,04</v>
          </cell>
          <cell r="AC32" t="str">
            <v>Гудочкин МА Гудочкин АГ</v>
          </cell>
          <cell r="AH32" t="str">
            <v>ЕРЕМИН Артур</v>
          </cell>
          <cell r="AI32" t="str">
            <v>Барнаул</v>
          </cell>
          <cell r="AK32">
            <v>1</v>
          </cell>
          <cell r="AL32" t="str">
            <v>06,03,04</v>
          </cell>
          <cell r="AM32" t="str">
            <v xml:space="preserve">Полтев НС </v>
          </cell>
        </row>
        <row r="34">
          <cell r="X34" t="str">
            <v>САРАПУЛОВ Иван</v>
          </cell>
          <cell r="Y34" t="str">
            <v>Барнаул</v>
          </cell>
          <cell r="AA34">
            <v>3</v>
          </cell>
          <cell r="AB34" t="str">
            <v>29,03,04</v>
          </cell>
          <cell r="AC34" t="str">
            <v>Лимонов ЮР</v>
          </cell>
          <cell r="AH34" t="str">
            <v>СУШКО Никита</v>
          </cell>
          <cell r="AI34" t="str">
            <v>Барнаул</v>
          </cell>
          <cell r="AK34">
            <v>1</v>
          </cell>
          <cell r="AL34" t="str">
            <v>18,06,04</v>
          </cell>
          <cell r="AM34" t="str">
            <v>Полтев НС Пасмуров ИС Горохов Ди</v>
          </cell>
        </row>
        <row r="36">
          <cell r="X36" t="str">
            <v>ШИХОВ Марсель</v>
          </cell>
          <cell r="Y36" t="str">
            <v>Омск</v>
          </cell>
          <cell r="AA36" t="str">
            <v>1юн</v>
          </cell>
          <cell r="AB36" t="str">
            <v>17,11,05</v>
          </cell>
          <cell r="AC36" t="str">
            <v>Тиунов БН</v>
          </cell>
          <cell r="AH36" t="str">
            <v>ШЕСТАК Иван</v>
          </cell>
          <cell r="AI36" t="str">
            <v>Камень-на-Оби</v>
          </cell>
          <cell r="AK36">
            <v>1</v>
          </cell>
          <cell r="AL36" t="str">
            <v>04,10,03</v>
          </cell>
          <cell r="AM36" t="str">
            <v>Шмаков ЕВ</v>
          </cell>
        </row>
        <row r="38">
          <cell r="X38" t="str">
            <v>АРГЕНСКИЙ Александр</v>
          </cell>
          <cell r="Y38" t="str">
            <v>Бердск</v>
          </cell>
          <cell r="AA38" t="str">
            <v>1юн</v>
          </cell>
          <cell r="AB38" t="str">
            <v>07,08,03</v>
          </cell>
          <cell r="AC38" t="str">
            <v>Зарецкий АС</v>
          </cell>
          <cell r="AH38" t="str">
            <v>КОНОНОВ Тимофей</v>
          </cell>
          <cell r="AI38" t="str">
            <v>Р Алтай</v>
          </cell>
          <cell r="AK38" t="str">
            <v>1юн</v>
          </cell>
          <cell r="AL38" t="str">
            <v>17,03,2004</v>
          </cell>
          <cell r="AM38" t="str">
            <v>Белеков АА Кыпчаков АА</v>
          </cell>
        </row>
        <row r="40">
          <cell r="AH40" t="str">
            <v>БОБОВСКИЙ Данил</v>
          </cell>
          <cell r="AI40" t="str">
            <v>Бийск</v>
          </cell>
          <cell r="AK40">
            <v>1</v>
          </cell>
          <cell r="AL40" t="str">
            <v>22,09,04</v>
          </cell>
          <cell r="AM40" t="str">
            <v>Моисеев СГ Околелов ВВ Толмачев СН</v>
          </cell>
        </row>
        <row r="42">
          <cell r="AH42" t="str">
            <v>ПЕЧУРКИН Владислав</v>
          </cell>
          <cell r="AI42" t="str">
            <v>Новосибирск</v>
          </cell>
          <cell r="AK42">
            <v>1</v>
          </cell>
          <cell r="AL42" t="str">
            <v>07,12,03</v>
          </cell>
          <cell r="AM42" t="str">
            <v>Римша КВ</v>
          </cell>
        </row>
      </sheetData>
      <sheetData sheetId="27">
        <row r="2">
          <cell r="G2">
            <v>17</v>
          </cell>
          <cell r="Q2">
            <v>19</v>
          </cell>
          <cell r="AA2">
            <v>18</v>
          </cell>
          <cell r="AK2">
            <v>8</v>
          </cell>
        </row>
        <row r="6">
          <cell r="D6" t="str">
            <v>ПИСЬМАКОВ Артур</v>
          </cell>
          <cell r="E6" t="str">
            <v>Новосибирск</v>
          </cell>
          <cell r="G6">
            <v>2</v>
          </cell>
          <cell r="H6" t="str">
            <v>11,01,03</v>
          </cell>
          <cell r="I6" t="str">
            <v>Казаков ВВ</v>
          </cell>
          <cell r="N6" t="str">
            <v>ЯКОВЛЕВ Николай</v>
          </cell>
          <cell r="O6" t="str">
            <v>Новосибирск</v>
          </cell>
          <cell r="Q6">
            <v>1</v>
          </cell>
          <cell r="R6" t="str">
            <v>19,03,03</v>
          </cell>
          <cell r="S6" t="str">
            <v>Пинаев ВВ</v>
          </cell>
          <cell r="X6" t="str">
            <v>ЮДНОВ Глеб</v>
          </cell>
          <cell r="Y6" t="str">
            <v>Новосибирск</v>
          </cell>
          <cell r="AA6">
            <v>1</v>
          </cell>
          <cell r="AB6" t="str">
            <v>22,08,03</v>
          </cell>
          <cell r="AC6" t="str">
            <v>Пинаев ВВ</v>
          </cell>
          <cell r="AH6" t="str">
            <v>ЦАЦИАШВИЛИ Иорам</v>
          </cell>
          <cell r="AI6" t="str">
            <v>Новоалтайск</v>
          </cell>
          <cell r="AK6">
            <v>1</v>
          </cell>
          <cell r="AL6" t="str">
            <v>10,01,03</v>
          </cell>
          <cell r="AM6" t="str">
            <v>Гудочкин МА Гудочкин АГ</v>
          </cell>
        </row>
        <row r="8">
          <cell r="D8" t="str">
            <v>КУЛЯКОВ Владислав</v>
          </cell>
          <cell r="E8" t="str">
            <v>Барнаул</v>
          </cell>
          <cell r="G8" t="str">
            <v>1юн</v>
          </cell>
          <cell r="H8" t="str">
            <v>26,12,04</v>
          </cell>
          <cell r="I8" t="str">
            <v>Полтев НС</v>
          </cell>
          <cell r="N8" t="str">
            <v>ЯРКОВ Роман</v>
          </cell>
          <cell r="O8" t="str">
            <v>Омск</v>
          </cell>
          <cell r="Q8" t="str">
            <v>1юн</v>
          </cell>
          <cell r="R8" t="str">
            <v>04,05,03</v>
          </cell>
          <cell r="S8" t="str">
            <v>Литвинов КМ Яншин РГ</v>
          </cell>
          <cell r="X8" t="str">
            <v>ПОКАЧАЛОВ Иван</v>
          </cell>
          <cell r="Y8" t="str">
            <v>Камень-на-Оби</v>
          </cell>
          <cell r="AA8">
            <v>1</v>
          </cell>
          <cell r="AB8" t="str">
            <v>21,07,04</v>
          </cell>
          <cell r="AC8" t="str">
            <v>Мусатов ВИ</v>
          </cell>
          <cell r="AH8" t="str">
            <v>БРУСНИК Владислав</v>
          </cell>
          <cell r="AI8" t="str">
            <v>Новоалтайск</v>
          </cell>
          <cell r="AK8">
            <v>1</v>
          </cell>
          <cell r="AL8" t="str">
            <v>03,02,03</v>
          </cell>
          <cell r="AM8" t="str">
            <v>Лебединский ВВ</v>
          </cell>
        </row>
        <row r="10">
          <cell r="D10" t="str">
            <v>ЖИДЕЦКИЙ Николай</v>
          </cell>
          <cell r="E10" t="str">
            <v>Барнаул</v>
          </cell>
          <cell r="G10" t="str">
            <v>1юн</v>
          </cell>
          <cell r="H10" t="str">
            <v>01,06,04</v>
          </cell>
          <cell r="I10" t="str">
            <v>Васильев ВВ</v>
          </cell>
          <cell r="N10" t="str">
            <v>ЗВЕРЕВ Лев</v>
          </cell>
          <cell r="O10" t="str">
            <v>Новоалтайск</v>
          </cell>
          <cell r="R10" t="str">
            <v>08,03,04</v>
          </cell>
          <cell r="S10" t="str">
            <v>Гудочкин МА Гудочкин АГ</v>
          </cell>
          <cell r="X10" t="str">
            <v>ШАМИС Сергей</v>
          </cell>
          <cell r="Y10" t="str">
            <v>Новосибирск</v>
          </cell>
          <cell r="AA10">
            <v>1</v>
          </cell>
          <cell r="AB10" t="str">
            <v>15,10,03</v>
          </cell>
          <cell r="AC10" t="str">
            <v>Пинаев ВВ</v>
          </cell>
          <cell r="AH10" t="str">
            <v>ДАВУДОВ Гамзат</v>
          </cell>
          <cell r="AI10" t="str">
            <v>Барнаул</v>
          </cell>
          <cell r="AK10">
            <v>1</v>
          </cell>
          <cell r="AL10" t="str">
            <v>24,10,03</v>
          </cell>
          <cell r="AM10" t="str">
            <v>Лимонов ЮР</v>
          </cell>
        </row>
        <row r="12">
          <cell r="D12" t="str">
            <v>КОЧЕТОВ Илья</v>
          </cell>
          <cell r="E12" t="str">
            <v>Барнаул</v>
          </cell>
          <cell r="G12">
            <v>1</v>
          </cell>
          <cell r="H12" t="str">
            <v>26,10,04</v>
          </cell>
          <cell r="I12" t="str">
            <v>Васильев ВВ</v>
          </cell>
          <cell r="N12" t="str">
            <v>ЗАВАЛИН Матвей</v>
          </cell>
          <cell r="O12" t="str">
            <v>Барнаул</v>
          </cell>
          <cell r="R12" t="str">
            <v>13,07,04</v>
          </cell>
          <cell r="S12" t="str">
            <v>Полтев НС</v>
          </cell>
          <cell r="X12" t="str">
            <v>ПАХАРУКОВ Даниил</v>
          </cell>
          <cell r="Y12" t="str">
            <v>Рубцовск</v>
          </cell>
          <cell r="AA12" t="str">
            <v>1юн</v>
          </cell>
          <cell r="AB12" t="str">
            <v>23,02,04</v>
          </cell>
          <cell r="AC12" t="str">
            <v>Вольф ОВ Абзалтдинов ММ</v>
          </cell>
          <cell r="AH12" t="str">
            <v>КОВАЛЕНКО Максим</v>
          </cell>
          <cell r="AI12" t="str">
            <v>Бийск</v>
          </cell>
          <cell r="AK12">
            <v>1</v>
          </cell>
          <cell r="AL12" t="str">
            <v>25,09,05</v>
          </cell>
          <cell r="AM12" t="str">
            <v>Сапожников ИК</v>
          </cell>
        </row>
        <row r="14">
          <cell r="D14" t="str">
            <v>МАСЛАКОВ Григорий</v>
          </cell>
          <cell r="E14" t="str">
            <v>Новоалтайск</v>
          </cell>
          <cell r="G14">
            <v>1</v>
          </cell>
          <cell r="H14" t="str">
            <v>10,07,04</v>
          </cell>
          <cell r="I14" t="str">
            <v>Лебединский ВВ</v>
          </cell>
          <cell r="N14" t="str">
            <v>ЗАРИПОВ Александр</v>
          </cell>
          <cell r="O14" t="str">
            <v>Омск</v>
          </cell>
          <cell r="Q14" t="str">
            <v>1юн</v>
          </cell>
          <cell r="R14" t="str">
            <v>03,08,04</v>
          </cell>
          <cell r="S14" t="str">
            <v>Квитков ИА Меркулов АВ</v>
          </cell>
          <cell r="X14" t="str">
            <v>СКВОРЦОВ Алексей</v>
          </cell>
          <cell r="Y14" t="str">
            <v>АК Заринск</v>
          </cell>
          <cell r="AA14">
            <v>1</v>
          </cell>
          <cell r="AB14" t="str">
            <v>24,04,03</v>
          </cell>
          <cell r="AC14" t="str">
            <v>Кукин ОГ</v>
          </cell>
          <cell r="AH14" t="str">
            <v>АНТОНОВ Егор</v>
          </cell>
          <cell r="AI14" t="str">
            <v>Новосибирск</v>
          </cell>
          <cell r="AK14" t="str">
            <v>1юн</v>
          </cell>
          <cell r="AL14" t="str">
            <v>15,01,04</v>
          </cell>
          <cell r="AM14" t="str">
            <v>Пигарев ВВ Петросян АЖ</v>
          </cell>
        </row>
        <row r="16">
          <cell r="D16" t="str">
            <v>ВАСЮКОВ Иван</v>
          </cell>
          <cell r="E16" t="str">
            <v>Барнаул</v>
          </cell>
          <cell r="G16" t="str">
            <v>1юн</v>
          </cell>
          <cell r="H16" t="str">
            <v>21,04,03</v>
          </cell>
          <cell r="I16" t="str">
            <v>Пасмуров ИС Горохов ДИ</v>
          </cell>
          <cell r="N16" t="str">
            <v>ДЕНЮШИН Алексей</v>
          </cell>
          <cell r="O16" t="str">
            <v>Омск</v>
          </cell>
          <cell r="Q16" t="str">
            <v>1юн</v>
          </cell>
          <cell r="R16" t="str">
            <v>25,12,03</v>
          </cell>
          <cell r="S16" t="str">
            <v>Пащина ВП</v>
          </cell>
          <cell r="X16" t="str">
            <v>ГОРН Захар</v>
          </cell>
          <cell r="Y16" t="str">
            <v>Бердск</v>
          </cell>
          <cell r="AA16" t="str">
            <v>1юн</v>
          </cell>
          <cell r="AB16" t="str">
            <v>31,08,04</v>
          </cell>
          <cell r="AC16" t="str">
            <v>Зарецкий АС</v>
          </cell>
          <cell r="AH16" t="str">
            <v>ГОРЬКИЙ Кирилл</v>
          </cell>
          <cell r="AI16" t="str">
            <v>Бердск</v>
          </cell>
          <cell r="AK16">
            <v>1</v>
          </cell>
          <cell r="AL16" t="str">
            <v>01,04,03</v>
          </cell>
          <cell r="AM16" t="str">
            <v>Зарецкий АС</v>
          </cell>
        </row>
        <row r="18">
          <cell r="D18" t="str">
            <v>ФОМИН Богдан</v>
          </cell>
          <cell r="E18" t="str">
            <v>Новоалтайск</v>
          </cell>
          <cell r="G18" t="str">
            <v>1юн</v>
          </cell>
          <cell r="H18" t="str">
            <v>15,07,03</v>
          </cell>
          <cell r="I18" t="str">
            <v>Гудочкин АГ Гудочкин МА</v>
          </cell>
          <cell r="N18" t="str">
            <v>КОМАРОВ Сергей</v>
          </cell>
          <cell r="O18" t="str">
            <v>Новоалтайск</v>
          </cell>
          <cell r="R18" t="str">
            <v>30,11,03</v>
          </cell>
          <cell r="S18" t="str">
            <v>Лебединский ВВ</v>
          </cell>
          <cell r="X18" t="str">
            <v>ХАРЛОВ Николай</v>
          </cell>
          <cell r="Y18" t="str">
            <v>Зональный р-он</v>
          </cell>
          <cell r="AA18">
            <v>1</v>
          </cell>
          <cell r="AB18" t="str">
            <v>15,11,05</v>
          </cell>
          <cell r="AC18" t="str">
            <v>Шутов СИ</v>
          </cell>
          <cell r="AH18" t="str">
            <v>ДОДУХ Владимир</v>
          </cell>
          <cell r="AI18" t="str">
            <v>Омск</v>
          </cell>
          <cell r="AK18" t="str">
            <v>1юн</v>
          </cell>
          <cell r="AL18" t="str">
            <v>19,06,04</v>
          </cell>
          <cell r="AM18" t="str">
            <v>Пащина ВП</v>
          </cell>
        </row>
        <row r="20">
          <cell r="D20" t="str">
            <v>АКСЕНОВ Артем</v>
          </cell>
          <cell r="E20" t="str">
            <v>Красноярск</v>
          </cell>
          <cell r="G20" t="str">
            <v>2юн</v>
          </cell>
          <cell r="H20" t="str">
            <v>17,01,03</v>
          </cell>
          <cell r="I20" t="str">
            <v>Нестеров ИВ Назаров АВ Никитин ВЕ</v>
          </cell>
          <cell r="N20" t="str">
            <v>ЧЕРТУШКИН Григорий</v>
          </cell>
          <cell r="O20" t="str">
            <v>Барнаул</v>
          </cell>
          <cell r="R20" t="str">
            <v>15,12,03</v>
          </cell>
          <cell r="S20" t="str">
            <v>Сингур КН</v>
          </cell>
          <cell r="X20" t="str">
            <v>НАЗАРОВ Рустам</v>
          </cell>
          <cell r="Y20" t="str">
            <v>Красноярск</v>
          </cell>
          <cell r="AA20">
            <v>3</v>
          </cell>
          <cell r="AB20" t="str">
            <v>11,12,03</v>
          </cell>
          <cell r="AC20" t="str">
            <v>Пятков ИВ Болдарев ДВ Паневин ДН</v>
          </cell>
          <cell r="AH20" t="str">
            <v>СМОТРОВ Кирилл</v>
          </cell>
          <cell r="AI20" t="str">
            <v>Барнаул</v>
          </cell>
          <cell r="AK20">
            <v>1</v>
          </cell>
          <cell r="AL20" t="str">
            <v>04,04,03</v>
          </cell>
          <cell r="AM20" t="str">
            <v>Забелин НВ</v>
          </cell>
        </row>
        <row r="22">
          <cell r="D22" t="str">
            <v>ГУЛЯЕВ Даниил</v>
          </cell>
          <cell r="E22" t="str">
            <v>Рубцовск</v>
          </cell>
          <cell r="G22" t="str">
            <v>1юн</v>
          </cell>
          <cell r="H22" t="str">
            <v>15,03,03</v>
          </cell>
          <cell r="I22" t="str">
            <v>Вольф ОВ Абзалтдинов ММ</v>
          </cell>
          <cell r="N22" t="str">
            <v>НИКУЛИН Сергей</v>
          </cell>
          <cell r="O22" t="str">
            <v>Барнаул</v>
          </cell>
          <cell r="R22" t="str">
            <v>06,01,04</v>
          </cell>
          <cell r="S22" t="str">
            <v>Белозерцев БВ</v>
          </cell>
          <cell r="X22" t="str">
            <v>АБРОСИМОВ Александр</v>
          </cell>
          <cell r="Y22" t="str">
            <v>Новоалтайск</v>
          </cell>
          <cell r="AA22">
            <v>1</v>
          </cell>
          <cell r="AB22" t="str">
            <v>21,08,04</v>
          </cell>
          <cell r="AC22" t="str">
            <v>Гудочкин МА Гудочкин АГ</v>
          </cell>
        </row>
        <row r="24">
          <cell r="D24" t="str">
            <v>ИВАНОВ Роман</v>
          </cell>
          <cell r="E24" t="str">
            <v>ЗАТО Северск</v>
          </cell>
          <cell r="G24">
            <v>1</v>
          </cell>
          <cell r="H24" t="str">
            <v>07,10,03</v>
          </cell>
          <cell r="I24" t="str">
            <v>Лузин ВВ</v>
          </cell>
          <cell r="N24" t="str">
            <v xml:space="preserve">АЙГРАШЕВ Анчы </v>
          </cell>
          <cell r="O24" t="str">
            <v>Барнаул</v>
          </cell>
          <cell r="Q24">
            <v>1</v>
          </cell>
          <cell r="R24" t="str">
            <v>12,01,04</v>
          </cell>
          <cell r="S24" t="str">
            <v>Матыев ВИ Пантелеев АФ Вольных ЕН</v>
          </cell>
          <cell r="X24" t="str">
            <v>ЯКОВЛЕВ Александр</v>
          </cell>
          <cell r="Y24" t="str">
            <v>Новосибирск</v>
          </cell>
          <cell r="AA24">
            <v>1</v>
          </cell>
          <cell r="AB24" t="str">
            <v>13,03,04</v>
          </cell>
          <cell r="AC24" t="str">
            <v>Пинаев ВВ</v>
          </cell>
        </row>
        <row r="26">
          <cell r="D26" t="str">
            <v>МАЛИКОВ Даниил</v>
          </cell>
          <cell r="E26" t="str">
            <v>Барнаул</v>
          </cell>
          <cell r="G26">
            <v>1</v>
          </cell>
          <cell r="H26" t="str">
            <v>28,05,03</v>
          </cell>
          <cell r="I26" t="str">
            <v>Васильевв ВВ</v>
          </cell>
          <cell r="N26" t="str">
            <v>САВРАСОВ Михаил</v>
          </cell>
          <cell r="O26" t="str">
            <v>Р Алтай</v>
          </cell>
          <cell r="Q26">
            <v>1</v>
          </cell>
          <cell r="R26" t="str">
            <v>09,11,03</v>
          </cell>
          <cell r="S26" t="str">
            <v>Белеков АА Кыпчаков АА</v>
          </cell>
          <cell r="X26" t="str">
            <v>ШОЛОХОВ Василий</v>
          </cell>
          <cell r="Y26" t="str">
            <v>Новокузнецк</v>
          </cell>
          <cell r="AA26">
            <v>1</v>
          </cell>
          <cell r="AC26" t="str">
            <v>Кучинов АА Буцик АВ</v>
          </cell>
        </row>
        <row r="28">
          <cell r="D28" t="str">
            <v>НОВОСЕЛЬЦЕВ Данил</v>
          </cell>
          <cell r="E28" t="str">
            <v>Камень-на-Оби</v>
          </cell>
          <cell r="G28">
            <v>1</v>
          </cell>
          <cell r="H28" t="str">
            <v>15,12,04</v>
          </cell>
          <cell r="I28" t="str">
            <v>Шмаков ЕВ</v>
          </cell>
          <cell r="N28" t="str">
            <v>ПОПОВИЧ Марк</v>
          </cell>
          <cell r="O28" t="str">
            <v>Бийск</v>
          </cell>
          <cell r="R28" t="str">
            <v>08,05,04</v>
          </cell>
          <cell r="S28" t="str">
            <v>Моисеев СГ Околелов ВВ Толмачев СН</v>
          </cell>
          <cell r="X28" t="str">
            <v>АНДРЮЩЕНКО Леонид</v>
          </cell>
          <cell r="Y28" t="str">
            <v>Алейск</v>
          </cell>
          <cell r="AA28">
            <v>1</v>
          </cell>
          <cell r="AB28" t="str">
            <v>21,07,03</v>
          </cell>
          <cell r="AC28" t="str">
            <v>Бурдастых ВА Торопов АБ</v>
          </cell>
        </row>
        <row r="30">
          <cell r="D30" t="str">
            <v>МАНОШКИН Дмитрий</v>
          </cell>
          <cell r="E30" t="str">
            <v>АК Заринск</v>
          </cell>
          <cell r="G30">
            <v>1</v>
          </cell>
          <cell r="H30" t="str">
            <v>04,12,03</v>
          </cell>
          <cell r="I30" t="str">
            <v>Кукин ОГ</v>
          </cell>
          <cell r="N30" t="str">
            <v>ЧЕРВЯКОВ Иван</v>
          </cell>
          <cell r="O30" t="str">
            <v>Бийск</v>
          </cell>
          <cell r="R30" t="str">
            <v>08,02,03</v>
          </cell>
          <cell r="S30" t="str">
            <v>Сапожников ИК</v>
          </cell>
          <cell r="X30" t="str">
            <v>ЧУНАРЕВ Сергей</v>
          </cell>
          <cell r="Y30" t="str">
            <v>Бийск</v>
          </cell>
          <cell r="AA30">
            <v>1</v>
          </cell>
          <cell r="AB30" t="str">
            <v>30,10,03</v>
          </cell>
          <cell r="AC30" t="str">
            <v xml:space="preserve">Каманин А </v>
          </cell>
        </row>
        <row r="32">
          <cell r="D32" t="str">
            <v>ПАВЛИКОВ Егор</v>
          </cell>
          <cell r="E32" t="str">
            <v>Новосибирск</v>
          </cell>
          <cell r="G32">
            <v>1</v>
          </cell>
          <cell r="H32" t="str">
            <v>12,07,04</v>
          </cell>
          <cell r="I32" t="str">
            <v>Пинаев ВВ</v>
          </cell>
          <cell r="N32" t="str">
            <v>КОНСТАНТИНОВ Денис</v>
          </cell>
          <cell r="O32" t="str">
            <v>Барнаул</v>
          </cell>
          <cell r="R32" t="str">
            <v>15,06,04</v>
          </cell>
          <cell r="S32" t="str">
            <v>Полтев НС</v>
          </cell>
          <cell r="X32" t="str">
            <v>АРХИПОВИЧ Захар</v>
          </cell>
          <cell r="Y32" t="str">
            <v>Рубцовск</v>
          </cell>
          <cell r="AA32" t="str">
            <v>1юн</v>
          </cell>
          <cell r="AB32" t="str">
            <v>05,05,03</v>
          </cell>
          <cell r="AC32" t="str">
            <v>Вольф ОВ Абзалтдинов ММ</v>
          </cell>
        </row>
        <row r="34">
          <cell r="D34" t="str">
            <v>ЦУКАНОВ Виктор</v>
          </cell>
          <cell r="E34" t="str">
            <v>НСО</v>
          </cell>
          <cell r="G34">
            <v>1</v>
          </cell>
          <cell r="H34" t="str">
            <v>02,01,04</v>
          </cell>
          <cell r="I34" t="str">
            <v>Оленев НН</v>
          </cell>
          <cell r="N34" t="str">
            <v>ГЛУХОВ Валерий</v>
          </cell>
          <cell r="O34" t="str">
            <v>Новосибирск</v>
          </cell>
          <cell r="R34" t="str">
            <v>09,01,03</v>
          </cell>
          <cell r="S34" t="str">
            <v>Римша КВ</v>
          </cell>
          <cell r="X34" t="str">
            <v>СПИРИН Кирилл</v>
          </cell>
          <cell r="Y34" t="str">
            <v>Красноярск</v>
          </cell>
          <cell r="AA34" t="str">
            <v>3юн</v>
          </cell>
          <cell r="AB34" t="str">
            <v>12,06,03</v>
          </cell>
          <cell r="AC34" t="str">
            <v>Нестеров ИВ Назаров АВ Никитин ВЕ</v>
          </cell>
        </row>
        <row r="36">
          <cell r="D36" t="str">
            <v>БЕДАРЕВ Макар</v>
          </cell>
          <cell r="E36" t="str">
            <v>Бийск</v>
          </cell>
          <cell r="G36">
            <v>1</v>
          </cell>
          <cell r="H36" t="str">
            <v>18,09,05</v>
          </cell>
          <cell r="I36" t="str">
            <v>Моисеев СГ Околелов ВВ Толмачев СН</v>
          </cell>
          <cell r="N36" t="str">
            <v>КОСМЫНИН Иван</v>
          </cell>
          <cell r="O36" t="str">
            <v>Рубцовский р-он</v>
          </cell>
          <cell r="R36" t="str">
            <v>26,03,2004</v>
          </cell>
          <cell r="S36" t="str">
            <v>Язовский ЕА</v>
          </cell>
          <cell r="X36" t="str">
            <v>ВИСАИТОВ Роман</v>
          </cell>
          <cell r="Y36" t="str">
            <v>Омск</v>
          </cell>
          <cell r="AA36" t="str">
            <v>1юн</v>
          </cell>
          <cell r="AB36" t="str">
            <v>03,03,05</v>
          </cell>
          <cell r="AC36" t="str">
            <v>Квитков ИА Меркулов АВ</v>
          </cell>
        </row>
        <row r="38">
          <cell r="D38" t="str">
            <v>ФИЛАТОВ Владислав</v>
          </cell>
          <cell r="E38" t="str">
            <v>Барнаул</v>
          </cell>
          <cell r="G38" t="str">
            <v>1юн</v>
          </cell>
          <cell r="H38" t="str">
            <v>26,05,04</v>
          </cell>
          <cell r="I38" t="str">
            <v>Полтев НС Пасмуров ИС Горохов Ди</v>
          </cell>
          <cell r="N38" t="str">
            <v>САНАРОВ Дмитрий</v>
          </cell>
          <cell r="O38" t="str">
            <v>Новоалтайск</v>
          </cell>
          <cell r="R38" t="str">
            <v>07,06,03</v>
          </cell>
          <cell r="S38" t="str">
            <v>Гудочкин МА Гудочкин АГ</v>
          </cell>
          <cell r="X38" t="str">
            <v>НОВОСЕЛОВ Захар</v>
          </cell>
          <cell r="Y38" t="str">
            <v>Новоалтайск</v>
          </cell>
          <cell r="AA38">
            <v>1</v>
          </cell>
          <cell r="AB38" t="str">
            <v>25,01,04</v>
          </cell>
          <cell r="AC38" t="str">
            <v>Лебединский ВВ</v>
          </cell>
        </row>
        <row r="40">
          <cell r="N40" t="str">
            <v>ДОЛЖНИКОВ Ярослав</v>
          </cell>
          <cell r="O40" t="str">
            <v>Новосибирск</v>
          </cell>
          <cell r="R40" t="str">
            <v>15,07,05</v>
          </cell>
          <cell r="S40" t="str">
            <v>Римша КВ</v>
          </cell>
          <cell r="X40" t="str">
            <v>КУНГУРОВ Сергей</v>
          </cell>
          <cell r="Y40" t="str">
            <v>Рубцовский р-он</v>
          </cell>
          <cell r="AA40">
            <v>1</v>
          </cell>
          <cell r="AC40" t="str">
            <v>Язовский ЕА</v>
          </cell>
        </row>
        <row r="42">
          <cell r="N42" t="str">
            <v>ЛЕПЕШЕВ Филипп</v>
          </cell>
          <cell r="O42" t="str">
            <v>Омск</v>
          </cell>
          <cell r="Q42">
            <v>1</v>
          </cell>
          <cell r="R42" t="str">
            <v>23,03,03</v>
          </cell>
          <cell r="S42" t="str">
            <v>Ямлиханов МТ Суворов СА</v>
          </cell>
        </row>
      </sheetData>
      <sheetData sheetId="28">
        <row r="2">
          <cell r="G2">
            <v>6</v>
          </cell>
          <cell r="Q2">
            <v>6</v>
          </cell>
          <cell r="AA2">
            <v>3</v>
          </cell>
          <cell r="AK2">
            <v>0</v>
          </cell>
        </row>
        <row r="6">
          <cell r="D6" t="str">
            <v>РОЗИНКИН Данил</v>
          </cell>
          <cell r="E6" t="str">
            <v>Бийск</v>
          </cell>
          <cell r="G6">
            <v>1</v>
          </cell>
          <cell r="H6" t="str">
            <v>07,03,05</v>
          </cell>
          <cell r="I6" t="str">
            <v>Моисеев СГ Околелов ВВ Толмачев СН</v>
          </cell>
          <cell r="N6" t="str">
            <v>ВИННИКОВ Данил</v>
          </cell>
          <cell r="O6" t="str">
            <v>Рубцовск</v>
          </cell>
          <cell r="Q6" t="str">
            <v>1юн</v>
          </cell>
          <cell r="R6" t="str">
            <v>06,03,05</v>
          </cell>
          <cell r="S6" t="str">
            <v>Вольф ОВ Абзалтдинов ММ</v>
          </cell>
          <cell r="X6" t="str">
            <v>ЛАРИОНОВ Арсений</v>
          </cell>
          <cell r="Y6" t="str">
            <v>Барнаул</v>
          </cell>
          <cell r="AA6">
            <v>1</v>
          </cell>
          <cell r="AB6" t="str">
            <v>09,11,04</v>
          </cell>
          <cell r="AC6" t="str">
            <v>Лимонов ЮР</v>
          </cell>
        </row>
        <row r="8">
          <cell r="D8" t="str">
            <v>КОВТУН Олег</v>
          </cell>
          <cell r="E8" t="str">
            <v>Барнаул</v>
          </cell>
          <cell r="G8">
            <v>1</v>
          </cell>
          <cell r="H8" t="str">
            <v>15,03,04</v>
          </cell>
          <cell r="I8" t="str">
            <v xml:space="preserve">Полтев НС </v>
          </cell>
          <cell r="N8" t="str">
            <v>ГОЛОВКО Юрий</v>
          </cell>
          <cell r="O8" t="str">
            <v>Красноярск</v>
          </cell>
          <cell r="Q8" t="str">
            <v>кмс</v>
          </cell>
          <cell r="R8" t="str">
            <v>26,02,03</v>
          </cell>
          <cell r="S8" t="str">
            <v>Токояков ВС Токояков ВВ</v>
          </cell>
          <cell r="X8" t="str">
            <v>ДЕРГУНОВ Захар</v>
          </cell>
          <cell r="Y8" t="str">
            <v>Новосибирск</v>
          </cell>
          <cell r="AA8">
            <v>1</v>
          </cell>
          <cell r="AB8" t="str">
            <v>09,01,04</v>
          </cell>
          <cell r="AC8" t="str">
            <v>Прокопов ЮС Душухин МА Римша КО</v>
          </cell>
        </row>
        <row r="10">
          <cell r="D10" t="str">
            <v>МОРОЗОВ Александр</v>
          </cell>
          <cell r="E10" t="str">
            <v>Барнаул</v>
          </cell>
          <cell r="G10">
            <v>1</v>
          </cell>
          <cell r="H10" t="str">
            <v>24,05,03</v>
          </cell>
          <cell r="I10" t="str">
            <v>Лимонов ЮР</v>
          </cell>
          <cell r="N10" t="str">
            <v>КУДЕЛЬКИН Сергей</v>
          </cell>
          <cell r="O10" t="str">
            <v>Барнаул</v>
          </cell>
          <cell r="R10" t="str">
            <v>31,03,03</v>
          </cell>
          <cell r="S10" t="str">
            <v>Васильев ВВ</v>
          </cell>
          <cell r="X10" t="str">
            <v>ГУБИН Дмитрий</v>
          </cell>
          <cell r="Y10" t="str">
            <v>Новоалтайск</v>
          </cell>
          <cell r="AA10">
            <v>1</v>
          </cell>
          <cell r="AB10" t="str">
            <v>05,10,03</v>
          </cell>
          <cell r="AC10" t="str">
            <v>Гудочкин МА Гудочкин АГ</v>
          </cell>
        </row>
        <row r="12">
          <cell r="D12" t="str">
            <v>БОРИСЕВИЧ Илья</v>
          </cell>
          <cell r="E12" t="str">
            <v>НСО</v>
          </cell>
          <cell r="G12">
            <v>1</v>
          </cell>
          <cell r="H12" t="str">
            <v>31,07,03</v>
          </cell>
          <cell r="I12" t="str">
            <v>Оленев НН</v>
          </cell>
          <cell r="N12" t="str">
            <v>СТОЛБЕРОВ Иван</v>
          </cell>
          <cell r="O12" t="str">
            <v>Новосибирск</v>
          </cell>
          <cell r="Q12" t="str">
            <v>2юн</v>
          </cell>
          <cell r="R12" t="str">
            <v>22,05,03</v>
          </cell>
          <cell r="S12" t="str">
            <v>Пигарев ВВ Петросян АЖ</v>
          </cell>
        </row>
        <row r="14">
          <cell r="D14" t="str">
            <v>ФРОЛОВ Роман</v>
          </cell>
          <cell r="E14" t="str">
            <v>Новоалтайск</v>
          </cell>
          <cell r="G14">
            <v>1</v>
          </cell>
          <cell r="H14" t="str">
            <v>28,09,03</v>
          </cell>
          <cell r="I14" t="str">
            <v>Гудочкин АГ Гудочкин МА</v>
          </cell>
          <cell r="N14" t="str">
            <v>ПАНЕНКОВ Максим</v>
          </cell>
          <cell r="O14" t="str">
            <v>ЗАТО Северск</v>
          </cell>
          <cell r="Q14" t="str">
            <v>кмс</v>
          </cell>
          <cell r="R14" t="str">
            <v>16,12,04</v>
          </cell>
          <cell r="S14" t="str">
            <v>Ерошкин ОЛ</v>
          </cell>
        </row>
        <row r="16">
          <cell r="D16" t="str">
            <v>СОБИТОВ Шарифджон</v>
          </cell>
          <cell r="E16" t="str">
            <v>Барнаул</v>
          </cell>
          <cell r="G16">
            <v>1</v>
          </cell>
          <cell r="H16" t="str">
            <v>13,04,2004</v>
          </cell>
          <cell r="I16" t="str">
            <v>Полтев НС Пасмуров ИС Горохов Ди</v>
          </cell>
          <cell r="N16" t="str">
            <v>СТОРОЖЕНКО Максим</v>
          </cell>
          <cell r="O16" t="str">
            <v>Барнаул</v>
          </cell>
          <cell r="R16" t="str">
            <v>28,11,04</v>
          </cell>
          <cell r="S16" t="str">
            <v xml:space="preserve">Полтев НС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3" tint="-0.249977111117893"/>
  </sheetPr>
  <dimension ref="B1:AK140"/>
  <sheetViews>
    <sheetView tabSelected="1" view="pageBreakPreview" zoomScale="30" zoomScaleNormal="50" zoomScaleSheetLayoutView="30" workbookViewId="0">
      <selection activeCell="E4" sqref="E4:R6"/>
    </sheetView>
  </sheetViews>
  <sheetFormatPr defaultColWidth="9.140625" defaultRowHeight="15.75"/>
  <cols>
    <col min="1" max="1" width="2.28515625" style="29" customWidth="1"/>
    <col min="2" max="2" width="8.85546875" style="25" customWidth="1"/>
    <col min="3" max="3" width="10.7109375" style="30" customWidth="1"/>
    <col min="4" max="4" width="34.42578125" style="29" customWidth="1"/>
    <col min="5" max="5" width="28.28515625" style="30" customWidth="1"/>
    <col min="6" max="6" width="12.28515625" style="29" customWidth="1"/>
    <col min="7" max="7" width="17" style="29" customWidth="1"/>
    <col min="8" max="8" width="20.140625" style="29" customWidth="1"/>
    <col min="9" max="9" width="2.7109375" style="29" customWidth="1"/>
    <col min="10" max="10" width="11" style="29" bestFit="1" customWidth="1"/>
    <col min="11" max="11" width="9.7109375" style="29" customWidth="1"/>
    <col min="12" max="12" width="2.140625" style="29" customWidth="1"/>
    <col min="13" max="13" width="8.85546875" style="25" customWidth="1"/>
    <col min="14" max="14" width="10.7109375" style="30" customWidth="1"/>
    <col min="15" max="15" width="34.42578125" style="29" customWidth="1"/>
    <col min="16" max="16" width="28.28515625" style="30" customWidth="1"/>
    <col min="17" max="17" width="12.28515625" style="29" customWidth="1"/>
    <col min="18" max="18" width="17" style="29" customWidth="1"/>
    <col min="19" max="19" width="20.140625" style="29" customWidth="1"/>
    <col min="20" max="20" width="2.7109375" style="29" customWidth="1"/>
    <col min="21" max="21" width="11" style="29" bestFit="1" customWidth="1"/>
    <col min="22" max="22" width="9.7109375" style="29" customWidth="1"/>
    <col min="23" max="23" width="2.28515625" style="29" customWidth="1"/>
    <col min="24" max="16384" width="9.140625" style="29"/>
  </cols>
  <sheetData>
    <row r="1" spans="2:25" s="3" customFormat="1" ht="11.25" customHeight="1">
      <c r="B1" s="1"/>
      <c r="C1" s="1"/>
      <c r="D1" s="1"/>
      <c r="E1" s="1"/>
      <c r="F1" s="1"/>
      <c r="G1" s="1"/>
      <c r="H1" s="1"/>
      <c r="I1" s="2"/>
      <c r="J1" s="1"/>
      <c r="K1" s="2"/>
      <c r="L1" s="2"/>
      <c r="M1" s="1"/>
      <c r="N1" s="1"/>
      <c r="O1" s="1"/>
      <c r="P1" s="1"/>
      <c r="Q1" s="1"/>
      <c r="R1" s="1"/>
      <c r="S1" s="1"/>
      <c r="T1" s="2"/>
      <c r="U1" s="1"/>
      <c r="V1" s="2"/>
    </row>
    <row r="2" spans="2:25" s="3" customFormat="1" ht="37.5" customHeight="1">
      <c r="B2" s="4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  <c r="V2" s="8"/>
    </row>
    <row r="3" spans="2:25" s="11" customFormat="1" ht="7.5" customHeight="1">
      <c r="B3" s="4"/>
      <c r="C3" s="9"/>
      <c r="D3" s="6"/>
      <c r="E3" s="6"/>
      <c r="F3" s="6"/>
      <c r="G3" s="6"/>
      <c r="H3" s="6"/>
      <c r="I3" s="6"/>
      <c r="J3" s="7"/>
      <c r="K3" s="8"/>
      <c r="L3" s="8"/>
      <c r="M3" s="10"/>
      <c r="N3" s="9"/>
      <c r="O3" s="6"/>
      <c r="P3" s="6"/>
      <c r="Q3" s="6"/>
      <c r="R3" s="6"/>
      <c r="S3" s="6"/>
      <c r="T3" s="6"/>
      <c r="U3" s="7"/>
      <c r="V3" s="8"/>
    </row>
    <row r="4" spans="2:25" s="3" customFormat="1" ht="34.5" customHeight="1">
      <c r="B4" s="4"/>
      <c r="E4" s="12" t="str">
        <f>[1]Inf!B4</f>
        <v>XI Всероссийский юношеский турнир по греко-римской борьбе памяти заслуженного работника ФКиС НИ Щеклеина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4"/>
      <c r="U4" s="7"/>
      <c r="V4" s="8"/>
    </row>
    <row r="5" spans="2:25" s="3" customFormat="1" ht="31.5" customHeight="1">
      <c r="B5" s="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4"/>
      <c r="U5" s="15"/>
      <c r="V5" s="8"/>
    </row>
    <row r="6" spans="2:25" s="3" customFormat="1" ht="31.5" customHeight="1">
      <c r="B6" s="1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4"/>
      <c r="U6" s="15"/>
      <c r="V6" s="8"/>
    </row>
    <row r="7" spans="2:25" s="18" customFormat="1" ht="36" customHeight="1">
      <c r="B7" s="17"/>
      <c r="C7" s="17"/>
      <c r="F7" s="19" t="str">
        <f>[1]Inf!C5</f>
        <v>GR</v>
      </c>
      <c r="G7" s="19"/>
      <c r="M7" s="17"/>
      <c r="N7" s="17"/>
      <c r="O7" s="20" t="str">
        <f>[1]Inf!B5</f>
        <v>08-10 марта 2019</v>
      </c>
      <c r="P7" s="20"/>
      <c r="Q7" s="20"/>
      <c r="R7" s="20"/>
      <c r="Y7" s="21"/>
    </row>
    <row r="8" spans="2:25" s="23" customFormat="1" ht="31.5" customHeight="1">
      <c r="B8" s="22"/>
      <c r="F8" s="19"/>
      <c r="G8" s="19"/>
      <c r="M8" s="22"/>
      <c r="O8" s="24" t="str">
        <f>[1]Inf!F5</f>
        <v>Барнаул</v>
      </c>
      <c r="P8" s="24"/>
      <c r="Q8" s="24"/>
      <c r="R8" s="24"/>
    </row>
    <row r="9" spans="2:25" ht="45" customHeight="1">
      <c r="C9" s="26" t="s">
        <v>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>
        <f>'[1]M-II'!F7</f>
        <v>70</v>
      </c>
      <c r="P9" s="28"/>
      <c r="Q9" s="25"/>
    </row>
    <row r="10" spans="2:25" ht="45" customHeight="1">
      <c r="D10" s="31" t="s">
        <v>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>
        <v>159</v>
      </c>
      <c r="P10" s="25"/>
      <c r="Q10" s="25"/>
    </row>
    <row r="11" spans="2:25" ht="16.5" customHeight="1" thickBot="1">
      <c r="B11" s="33"/>
      <c r="C11" s="33"/>
      <c r="D11" s="34"/>
      <c r="E11" s="35"/>
      <c r="F11" s="36"/>
      <c r="H11" s="37"/>
      <c r="M11" s="33"/>
      <c r="N11" s="33"/>
      <c r="O11" s="34"/>
      <c r="P11" s="35"/>
      <c r="Q11" s="36"/>
      <c r="S11" s="37"/>
    </row>
    <row r="12" spans="2:25" ht="89.25" customHeight="1" thickBot="1">
      <c r="B12" s="38" t="s">
        <v>3</v>
      </c>
      <c r="C12" s="39" t="s">
        <v>4</v>
      </c>
      <c r="D12" s="39" t="s">
        <v>5</v>
      </c>
      <c r="E12" s="39" t="s">
        <v>6</v>
      </c>
      <c r="F12" s="39" t="s">
        <v>7</v>
      </c>
      <c r="G12" s="39" t="s">
        <v>8</v>
      </c>
      <c r="H12" s="40" t="s">
        <v>9</v>
      </c>
      <c r="I12" s="41"/>
      <c r="J12" s="41"/>
      <c r="K12" s="42"/>
      <c r="L12" s="43"/>
      <c r="M12" s="38" t="s">
        <v>3</v>
      </c>
      <c r="N12" s="39" t="s">
        <v>4</v>
      </c>
      <c r="O12" s="39" t="s">
        <v>5</v>
      </c>
      <c r="P12" s="39" t="s">
        <v>6</v>
      </c>
      <c r="Q12" s="39" t="s">
        <v>7</v>
      </c>
      <c r="R12" s="39" t="s">
        <v>8</v>
      </c>
      <c r="S12" s="40" t="s">
        <v>9</v>
      </c>
      <c r="T12" s="41"/>
      <c r="U12" s="41"/>
      <c r="V12" s="42"/>
    </row>
    <row r="13" spans="2:25" ht="66.75" customHeight="1" thickBot="1">
      <c r="B13" s="44">
        <f>[1]Atl1!D2</f>
        <v>32</v>
      </c>
      <c r="C13" s="45"/>
      <c r="D13" s="46" t="s">
        <v>10</v>
      </c>
      <c r="E13" s="47"/>
      <c r="F13" s="47"/>
      <c r="G13" s="48">
        <f>[1]Atl1!G2</f>
        <v>5</v>
      </c>
      <c r="H13" s="49"/>
      <c r="I13" s="49"/>
      <c r="J13" s="49"/>
      <c r="K13" s="50"/>
      <c r="M13" s="44">
        <f>[1]Inf!I6</f>
        <v>35</v>
      </c>
      <c r="N13" s="45"/>
      <c r="O13" s="46" t="s">
        <v>10</v>
      </c>
      <c r="P13" s="47"/>
      <c r="Q13" s="47"/>
      <c r="R13" s="48">
        <f>[1]Atl1!Q2</f>
        <v>5</v>
      </c>
      <c r="S13" s="49"/>
      <c r="T13" s="49"/>
      <c r="U13" s="49"/>
      <c r="V13" s="50"/>
    </row>
    <row r="14" spans="2:25" ht="37.5" customHeight="1">
      <c r="B14" s="51" t="s">
        <v>11</v>
      </c>
      <c r="C14" s="52">
        <v>2</v>
      </c>
      <c r="D14" s="53" t="str">
        <f>IF(C14&gt;0,INDEX([1]Atl1!$D$6:$D$165,C14+(C14-1),1)," ")</f>
        <v>СОБОЛЕВСКИЙ Дмитрий</v>
      </c>
      <c r="E14" s="54" t="str">
        <f>IF(C14&gt;0,INDEX([1]Atl1!$E$6:$E$165,C14+(C14-1),1)," ")</f>
        <v>Зональный р-он</v>
      </c>
      <c r="F14" s="55">
        <f>IF(C14&gt;0,INDEX([1]Atl1!$G$6:$G$165,C14+(C14-1),1)," ")</f>
        <v>0</v>
      </c>
      <c r="G14" s="56" t="str">
        <f>IF(C14&gt;0,INDEX([1]Atl1!$H$6:$H$165,C14+(C14-1),1)," ")</f>
        <v>02,08,05</v>
      </c>
      <c r="H14" s="54" t="str">
        <f>IF(C14&gt;0,INDEX([1]Atl1!$I$6:$I$165,C14+(C14-1),1)," ")</f>
        <v>Шутов СИ</v>
      </c>
      <c r="I14" s="54"/>
      <c r="J14" s="54"/>
      <c r="K14" s="57"/>
      <c r="M14" s="51" t="s">
        <v>11</v>
      </c>
      <c r="N14" s="52">
        <v>3</v>
      </c>
      <c r="O14" s="53" t="str">
        <f>IF(N14&gt;0,INDEX([1]Atl1!$N$6:$N$165,N14+(N14-1),1)," ")</f>
        <v>ЕФИМОВ Артем</v>
      </c>
      <c r="P14" s="54" t="str">
        <f>IF(N14&gt;0,INDEX([1]Atl1!$O$6:$O$165,N14+(N14-1),1)," ")</f>
        <v>Зональный р-он</v>
      </c>
      <c r="Q14" s="55">
        <f>IF(N14&gt;0,INDEX([1]Atl1!$Q$6:$Q$165,N14+(N14-1),1)," ")</f>
        <v>0</v>
      </c>
      <c r="R14" s="56" t="str">
        <f>IF(N14&gt;0,INDEX([1]Atl1!$R$6:$R$165,N14+(N14-1),1)," ")</f>
        <v>01,03,05</v>
      </c>
      <c r="S14" s="54" t="str">
        <f>IF(N14&gt;0,INDEX([1]Atl1!$S$6:$S$165,N14+(N14-1),1)," ")</f>
        <v>Шутов СИ</v>
      </c>
      <c r="T14" s="54"/>
      <c r="U14" s="54"/>
      <c r="V14" s="57"/>
    </row>
    <row r="15" spans="2:25" ht="37.5" customHeight="1">
      <c r="B15" s="58"/>
      <c r="C15" s="59"/>
      <c r="D15" s="60"/>
      <c r="E15" s="61"/>
      <c r="F15" s="62"/>
      <c r="G15" s="63"/>
      <c r="H15" s="61"/>
      <c r="I15" s="61"/>
      <c r="J15" s="61"/>
      <c r="K15" s="64"/>
      <c r="M15" s="58"/>
      <c r="N15" s="59"/>
      <c r="O15" s="60"/>
      <c r="P15" s="61"/>
      <c r="Q15" s="62"/>
      <c r="R15" s="63"/>
      <c r="S15" s="61"/>
      <c r="T15" s="61"/>
      <c r="U15" s="61"/>
      <c r="V15" s="64"/>
    </row>
    <row r="16" spans="2:25" ht="37.5" customHeight="1">
      <c r="B16" s="65" t="s">
        <v>12</v>
      </c>
      <c r="C16" s="66">
        <v>3</v>
      </c>
      <c r="D16" s="60" t="str">
        <f>IF(C16&gt;0,INDEX([1]Atl1!$D$6:$D$165,C16+(C16-1),1)," ")</f>
        <v>ЕЛПАТОВ Никита</v>
      </c>
      <c r="E16" s="61" t="str">
        <f>IF(C16&gt;0,INDEX([1]Atl1!$E$6:$E$165,C16+(C16-1),1)," ")</f>
        <v>Рубцовск</v>
      </c>
      <c r="F16" s="62" t="str">
        <f>IF(C16&gt;0,INDEX([1]Atl1!$G$6:$G$165,C16+(C16-1),1)," ")</f>
        <v>1юн</v>
      </c>
      <c r="G16" s="63" t="str">
        <f>IF(C16&gt;0,INDEX([1]Atl1!$H$6:$H$165,C16+(C16-1),1)," ")</f>
        <v>06,05,05</v>
      </c>
      <c r="H16" s="61" t="str">
        <f>IF(C16&gt;0,INDEX([1]Atl1!$I$6:$I$165,C16+(C16-1),1)," ")</f>
        <v>Вольф ОВ Абзалтдинов ММ</v>
      </c>
      <c r="I16" s="61"/>
      <c r="J16" s="61"/>
      <c r="K16" s="64"/>
      <c r="M16" s="65" t="s">
        <v>12</v>
      </c>
      <c r="N16" s="66">
        <v>2</v>
      </c>
      <c r="O16" s="60" t="str">
        <f>IF(N16&gt;0,INDEX([1]Atl1!$N$6:$N$165,N16+(N16-1),1)," ")</f>
        <v>РУСТАМОВ Радмир</v>
      </c>
      <c r="P16" s="61" t="str">
        <f>IF(N16&gt;0,INDEX([1]Atl1!$O$6:$O$165,N16+(N16-1),1)," ")</f>
        <v>Барнаул</v>
      </c>
      <c r="Q16" s="62">
        <f>IF(N16&gt;0,INDEX([1]Atl1!$Q$6:$Q$165,N16+(N16-1),1)," ")</f>
        <v>0</v>
      </c>
      <c r="R16" s="63" t="str">
        <f>IF(N16&gt;0,INDEX([1]Atl1!$R$6:$R$165,N16+(N16-1),1)," ")</f>
        <v>24,03,04</v>
      </c>
      <c r="S16" s="61" t="str">
        <f>IF(N16&gt;0,INDEX([1]Atl1!$S$6:$S$165,N16+(N16-1),1)," ")</f>
        <v>Лимонов ЮР</v>
      </c>
      <c r="T16" s="61"/>
      <c r="U16" s="61"/>
      <c r="V16" s="64"/>
    </row>
    <row r="17" spans="2:22" ht="37.5" customHeight="1">
      <c r="B17" s="58"/>
      <c r="C17" s="59"/>
      <c r="D17" s="60"/>
      <c r="E17" s="61"/>
      <c r="F17" s="62"/>
      <c r="G17" s="63"/>
      <c r="H17" s="61"/>
      <c r="I17" s="61"/>
      <c r="J17" s="61"/>
      <c r="K17" s="64"/>
      <c r="M17" s="58"/>
      <c r="N17" s="59"/>
      <c r="O17" s="60"/>
      <c r="P17" s="61"/>
      <c r="Q17" s="62"/>
      <c r="R17" s="63"/>
      <c r="S17" s="61"/>
      <c r="T17" s="61"/>
      <c r="U17" s="61"/>
      <c r="V17" s="64"/>
    </row>
    <row r="18" spans="2:22" ht="37.5" customHeight="1">
      <c r="B18" s="65" t="s">
        <v>13</v>
      </c>
      <c r="C18" s="66">
        <v>1</v>
      </c>
      <c r="D18" s="60" t="str">
        <f>IF(C18&gt;0,INDEX([1]Atl1!$D$6:$D$165,C18+(C18-1),1)," ")</f>
        <v>АБДРАХМАНОВ Даурен</v>
      </c>
      <c r="E18" s="61" t="str">
        <f>IF(C18&gt;0,INDEX([1]Atl1!$E$6:$E$165,C18+(C18-1),1)," ")</f>
        <v>Омск</v>
      </c>
      <c r="F18" s="62" t="str">
        <f>IF(C18&gt;0,INDEX([1]Atl1!$G$6:$G$165,C18+(C18-1),1)," ")</f>
        <v>1юн</v>
      </c>
      <c r="G18" s="63" t="str">
        <f>IF(C18&gt;0,INDEX([1]Atl1!$H$6:$H$165,C18+(C18-1),1)," ")</f>
        <v>01,07,05</v>
      </c>
      <c r="H18" s="61" t="str">
        <f>IF(C18&gt;0,INDEX([1]Atl1!$I$6:$I$165,C18+(C18-1),1)," ")</f>
        <v>Тиунов БН</v>
      </c>
      <c r="I18" s="61"/>
      <c r="J18" s="61"/>
      <c r="K18" s="64"/>
      <c r="M18" s="65" t="s">
        <v>13</v>
      </c>
      <c r="N18" s="66">
        <v>4</v>
      </c>
      <c r="O18" s="60" t="str">
        <f>IF(N18&gt;0,INDEX([1]Atl1!$N$6:$N$165,N18+(N18-1),1)," ")</f>
        <v>ИБРАЕВ Азат</v>
      </c>
      <c r="P18" s="61" t="str">
        <f>IF(N18&gt;0,INDEX([1]Atl1!$O$6:$O$165,N18+(N18-1),1)," ")</f>
        <v>Омск</v>
      </c>
      <c r="Q18" s="62" t="str">
        <f>IF(N18&gt;0,INDEX([1]Atl1!$Q$6:$Q$165,N18+(N18-1),1)," ")</f>
        <v>1юн</v>
      </c>
      <c r="R18" s="63" t="str">
        <f>IF(N18&gt;0,INDEX([1]Atl1!$R$6:$R$165,N18+(N18-1),1)," ")</f>
        <v>31,03,05</v>
      </c>
      <c r="S18" s="61" t="str">
        <f>IF(N18&gt;0,INDEX([1]Atl1!$S$6:$S$165,N18+(N18-1),1)," ")</f>
        <v>Тиунов БН</v>
      </c>
      <c r="T18" s="61"/>
      <c r="U18" s="61"/>
      <c r="V18" s="64"/>
    </row>
    <row r="19" spans="2:22" ht="37.5" customHeight="1" thickBot="1">
      <c r="B19" s="58"/>
      <c r="C19" s="67"/>
      <c r="D19" s="68"/>
      <c r="E19" s="69"/>
      <c r="F19" s="70"/>
      <c r="G19" s="71"/>
      <c r="H19" s="69"/>
      <c r="I19" s="69"/>
      <c r="J19" s="69"/>
      <c r="K19" s="72"/>
      <c r="M19" s="58"/>
      <c r="N19" s="67"/>
      <c r="O19" s="68"/>
      <c r="P19" s="69"/>
      <c r="Q19" s="70"/>
      <c r="R19" s="71"/>
      <c r="S19" s="69"/>
      <c r="T19" s="69"/>
      <c r="U19" s="69"/>
      <c r="V19" s="72"/>
    </row>
    <row r="20" spans="2:22" ht="37.5" hidden="1" customHeight="1">
      <c r="B20" s="65" t="s">
        <v>13</v>
      </c>
      <c r="C20" s="73"/>
      <c r="D20" s="74" t="str">
        <f>IF(C20&gt;0,INDEX([1]Atl1!$D$6:$D$165,C20+(C20-1),1)," ")</f>
        <v xml:space="preserve"> </v>
      </c>
      <c r="E20" s="75" t="str">
        <f>IF(C20&gt;0,INDEX([1]Atl1!$E$6:$E$165,C20+(C20-1),1)," ")</f>
        <v xml:space="preserve"> </v>
      </c>
      <c r="F20" s="76" t="str">
        <f>IF(C20&gt;0,INDEX([1]Atl1!$G$6:$G$165,C20+(C20-1),1)," ")</f>
        <v xml:space="preserve"> </v>
      </c>
      <c r="G20" s="77" t="str">
        <f>IF(C20&gt;0,INDEX([1]Atl1!$H$6:$H$165,C20+(C20-1),1)," ")</f>
        <v xml:space="preserve"> </v>
      </c>
      <c r="H20" s="75" t="str">
        <f>IF(C20&gt;0,INDEX([1]Atl1!$I$6:$I$165,C20+(C20-1),1)," ")</f>
        <v xml:space="preserve"> </v>
      </c>
      <c r="I20" s="75"/>
      <c r="J20" s="75"/>
      <c r="K20" s="78"/>
      <c r="M20" s="65" t="s">
        <v>13</v>
      </c>
      <c r="N20" s="73"/>
      <c r="O20" s="74" t="str">
        <f>IF(N20&gt;0,INDEX([1]Atl1!$N$6:$N$165,N20+(N20-1),1)," ")</f>
        <v xml:space="preserve"> </v>
      </c>
      <c r="P20" s="75" t="str">
        <f>IF(N20&gt;0,INDEX([1]Atl1!$O$6:$O$165,N20+(N20-1),1)," ")</f>
        <v xml:space="preserve"> </v>
      </c>
      <c r="Q20" s="76" t="str">
        <f>IF(N20&gt;0,INDEX([1]Atl1!$Q$6:$Q$165,N20+(N20-1),1)," ")</f>
        <v xml:space="preserve"> </v>
      </c>
      <c r="R20" s="77" t="str">
        <f>IF(N20&gt;0,INDEX([1]Atl1!$R$6:$R$165,N20+(N20-1),1)," ")</f>
        <v xml:space="preserve"> </v>
      </c>
      <c r="S20" s="75" t="str">
        <f>IF(N20&gt;0,INDEX([1]Atl1!$S$6:$S$165,N20+(N20-1),1)," ")</f>
        <v xml:space="preserve"> </v>
      </c>
      <c r="T20" s="75"/>
      <c r="U20" s="75"/>
      <c r="V20" s="78"/>
    </row>
    <row r="21" spans="2:22" ht="37.5" hidden="1" customHeight="1" thickBot="1">
      <c r="B21" s="58"/>
      <c r="C21" s="59"/>
      <c r="D21" s="60"/>
      <c r="E21" s="61"/>
      <c r="F21" s="62"/>
      <c r="G21" s="63"/>
      <c r="H21" s="61"/>
      <c r="I21" s="61"/>
      <c r="J21" s="61"/>
      <c r="K21" s="64"/>
      <c r="M21" s="58"/>
      <c r="N21" s="59"/>
      <c r="O21" s="60"/>
      <c r="P21" s="61"/>
      <c r="Q21" s="62"/>
      <c r="R21" s="63"/>
      <c r="S21" s="61"/>
      <c r="T21" s="61"/>
      <c r="U21" s="61"/>
      <c r="V21" s="64"/>
    </row>
    <row r="22" spans="2:22" ht="37.5" hidden="1" customHeight="1">
      <c r="B22" s="65" t="s">
        <v>14</v>
      </c>
      <c r="C22" s="66"/>
      <c r="D22" s="60" t="str">
        <f>IF(C22&gt;0,INDEX([1]Atl1!$D$6:$D$165,C22+(C22-1),1)," ")</f>
        <v xml:space="preserve"> </v>
      </c>
      <c r="E22" s="61" t="str">
        <f>IF(C22&gt;0,INDEX([1]Atl1!$E$6:$E$165,C22+(C22-1),1)," ")</f>
        <v xml:space="preserve"> </v>
      </c>
      <c r="F22" s="62" t="str">
        <f>IF(C22&gt;0,INDEX([1]Atl1!$G$6:$G$165,C22+(C22-1),1)," ")</f>
        <v xml:space="preserve"> </v>
      </c>
      <c r="G22" s="63" t="str">
        <f>IF(C22&gt;0,INDEX([1]Atl1!$H$6:$H$165,C22+(C22-1),1)," ")</f>
        <v xml:space="preserve"> </v>
      </c>
      <c r="H22" s="61" t="str">
        <f>IF(C22&gt;0,INDEX([1]Atl1!$I$6:$I$165,C22+(C22-1),1)," ")</f>
        <v xml:space="preserve"> </v>
      </c>
      <c r="I22" s="61"/>
      <c r="J22" s="61"/>
      <c r="K22" s="64"/>
      <c r="M22" s="65" t="s">
        <v>14</v>
      </c>
      <c r="N22" s="66"/>
      <c r="O22" s="60" t="str">
        <f>IF(N22&gt;0,INDEX([1]Atl1!$N$6:$N$165,N22+(N22-1),1)," ")</f>
        <v xml:space="preserve"> </v>
      </c>
      <c r="P22" s="61" t="str">
        <f>IF(N22&gt;0,INDEX([1]Atl1!$O$6:$O$165,N22+(N22-1),1)," ")</f>
        <v xml:space="preserve"> </v>
      </c>
      <c r="Q22" s="62" t="str">
        <f>IF(N22&gt;0,INDEX([1]Atl1!$Q$6:$Q$165,N22+(N22-1),1)," ")</f>
        <v xml:space="preserve"> </v>
      </c>
      <c r="R22" s="63" t="str">
        <f>IF(N22&gt;0,INDEX([1]Atl1!$R$6:$R$165,N22+(N22-1),1)," ")</f>
        <v xml:space="preserve"> </v>
      </c>
      <c r="S22" s="61" t="str">
        <f>IF(N22&gt;0,INDEX([1]Atl1!$S$6:$S$165,N22+(N22-1),1)," ")</f>
        <v xml:space="preserve"> </v>
      </c>
      <c r="T22" s="61"/>
      <c r="U22" s="61"/>
      <c r="V22" s="64"/>
    </row>
    <row r="23" spans="2:22" ht="37.5" hidden="1" customHeight="1">
      <c r="B23" s="58"/>
      <c r="C23" s="59"/>
      <c r="D23" s="60"/>
      <c r="E23" s="61"/>
      <c r="F23" s="62"/>
      <c r="G23" s="63"/>
      <c r="H23" s="61"/>
      <c r="I23" s="61"/>
      <c r="J23" s="61"/>
      <c r="K23" s="64"/>
      <c r="M23" s="58"/>
      <c r="N23" s="59"/>
      <c r="O23" s="60"/>
      <c r="P23" s="61"/>
      <c r="Q23" s="62"/>
      <c r="R23" s="63"/>
      <c r="S23" s="61"/>
      <c r="T23" s="61"/>
      <c r="U23" s="61"/>
      <c r="V23" s="64"/>
    </row>
    <row r="24" spans="2:22" ht="37.5" hidden="1" customHeight="1">
      <c r="B24" s="65" t="s">
        <v>14</v>
      </c>
      <c r="C24" s="66"/>
      <c r="D24" s="60" t="str">
        <f>IF(C24&gt;0,INDEX([1]Atl1!$D$6:$D$165,C24+(C24-1),1)," ")</f>
        <v xml:space="preserve"> </v>
      </c>
      <c r="E24" s="61" t="str">
        <f>IF(C24&gt;0,INDEX([1]Atl1!$E$6:$E$165,C24+(C24-1),1)," ")</f>
        <v xml:space="preserve"> </v>
      </c>
      <c r="F24" s="62" t="str">
        <f>IF(C24&gt;0,INDEX([1]Atl1!$G$6:$G$165,C24+(C24-1),1)," ")</f>
        <v xml:space="preserve"> </v>
      </c>
      <c r="G24" s="63" t="str">
        <f>IF(C24&gt;0,INDEX([1]Atl1!$H$6:$H$165,C24+(C24-1),1)," ")</f>
        <v xml:space="preserve"> </v>
      </c>
      <c r="H24" s="61" t="str">
        <f>IF(C24&gt;0,INDEX([1]Atl1!$I$6:$I$165,C24+(C24-1),1)," ")</f>
        <v xml:space="preserve"> </v>
      </c>
      <c r="I24" s="61"/>
      <c r="J24" s="61"/>
      <c r="K24" s="64"/>
      <c r="M24" s="65" t="s">
        <v>14</v>
      </c>
      <c r="N24" s="66"/>
      <c r="O24" s="60" t="str">
        <f>IF(N24&gt;0,INDEX([1]Atl1!$N$6:$N$165,N24+(N24-1),1)," ")</f>
        <v xml:space="preserve"> </v>
      </c>
      <c r="P24" s="61" t="str">
        <f>IF(N24&gt;0,INDEX([1]Atl1!$O$6:$O$165,N24+(N24-1),1)," ")</f>
        <v xml:space="preserve"> </v>
      </c>
      <c r="Q24" s="62" t="str">
        <f>IF(N24&gt;0,INDEX([1]Atl1!$Q$6:$Q$165,N24+(N24-1),1)," ")</f>
        <v xml:space="preserve"> </v>
      </c>
      <c r="R24" s="63" t="str">
        <f>IF(N24&gt;0,INDEX([1]Atl1!$R$6:$R$165,N24+(N24-1),1)," ")</f>
        <v xml:space="preserve"> </v>
      </c>
      <c r="S24" s="61" t="str">
        <f>IF(N24&gt;0,INDEX([1]Atl1!$S$6:$S$165,N24+(N24-1),1)," ")</f>
        <v xml:space="preserve"> </v>
      </c>
      <c r="T24" s="61"/>
      <c r="U24" s="61"/>
      <c r="V24" s="64"/>
    </row>
    <row r="25" spans="2:22" ht="37.5" hidden="1" customHeight="1" thickBot="1">
      <c r="B25" s="79"/>
      <c r="C25" s="67"/>
      <c r="D25" s="68"/>
      <c r="E25" s="69"/>
      <c r="F25" s="70"/>
      <c r="G25" s="71"/>
      <c r="H25" s="69"/>
      <c r="I25" s="69"/>
      <c r="J25" s="69"/>
      <c r="K25" s="72"/>
      <c r="M25" s="79"/>
      <c r="N25" s="67"/>
      <c r="O25" s="68"/>
      <c r="P25" s="69"/>
      <c r="Q25" s="70"/>
      <c r="R25" s="71"/>
      <c r="S25" s="69"/>
      <c r="T25" s="69"/>
      <c r="U25" s="69"/>
      <c r="V25" s="72"/>
    </row>
    <row r="26" spans="2:22" ht="66.75" customHeight="1" thickBot="1">
      <c r="B26" s="44">
        <f>[1]Inf!I7</f>
        <v>38</v>
      </c>
      <c r="C26" s="80"/>
      <c r="D26" s="81" t="s">
        <v>10</v>
      </c>
      <c r="E26" s="82"/>
      <c r="F26" s="82"/>
      <c r="G26" s="83">
        <f>[1]Atl1!AA2</f>
        <v>4</v>
      </c>
      <c r="H26" s="84"/>
      <c r="I26" s="84"/>
      <c r="J26" s="84"/>
      <c r="K26" s="85"/>
      <c r="M26" s="44">
        <f>[1]Inf!I8</f>
        <v>41</v>
      </c>
      <c r="N26" s="80"/>
      <c r="O26" s="81" t="s">
        <v>10</v>
      </c>
      <c r="P26" s="82"/>
      <c r="Q26" s="82"/>
      <c r="R26" s="83">
        <f>[1]Atl1!AK2</f>
        <v>7</v>
      </c>
      <c r="S26" s="84"/>
      <c r="T26" s="84"/>
      <c r="U26" s="84"/>
      <c r="V26" s="85"/>
    </row>
    <row r="27" spans="2:22" ht="37.5" customHeight="1">
      <c r="B27" s="51" t="s">
        <v>11</v>
      </c>
      <c r="C27" s="52">
        <v>3</v>
      </c>
      <c r="D27" s="53" t="str">
        <f>IF(C27&gt;0,INDEX([1]Atl1!$X$6:$X$165,C27+(C27-1),1)," ")</f>
        <v>МЕРЗЛИКИН Данил</v>
      </c>
      <c r="E27" s="54" t="str">
        <f>IF(C27&gt;0,INDEX([1]Atl1!$Y$6:$Y$165,C27+(C27-1),1)," ")</f>
        <v>Новоалтайск</v>
      </c>
      <c r="F27" s="55">
        <f>IF(C27&gt;0,INDEX([1]Atl1!$AA$6:$AA$165,C27+(C27-1),1)," ")</f>
        <v>0</v>
      </c>
      <c r="G27" s="56" t="str">
        <f>IF(C27&gt;0,INDEX([1]Atl1!$AB$6:$AB$165,C27+(C27-1),1)," ")</f>
        <v>17,10,05</v>
      </c>
      <c r="H27" s="54" t="str">
        <f>IF(C27&gt;0,INDEX([1]Atl1!$AC$6:$AC$165,C27+(C27-1),1)," ")</f>
        <v>Лебединский ВВ</v>
      </c>
      <c r="I27" s="54"/>
      <c r="J27" s="54"/>
      <c r="K27" s="57"/>
      <c r="M27" s="51" t="s">
        <v>11</v>
      </c>
      <c r="N27" s="52">
        <v>3</v>
      </c>
      <c r="O27" s="53" t="str">
        <f>IF(N27&gt;0,INDEX([1]Atl1!$AH$6:$AH$165,N27+(N27-1),1)," ")</f>
        <v>ЖОЛДОШБЕКОВ Ислам</v>
      </c>
      <c r="P27" s="54" t="str">
        <f>IF(N27&gt;0,INDEX([1]Atl1!$AI$6:$AI$165,N27+(N27-1),1)," ")</f>
        <v>Кыргызстан</v>
      </c>
      <c r="Q27" s="55" t="str">
        <f>IF(N27&gt;0,INDEX([1]Atl1!$AK$6:$AK$165,N27+(N27-1),1)," ")</f>
        <v>кмс</v>
      </c>
      <c r="R27" s="56" t="str">
        <f>IF(N27&gt;0,INDEX([1]Atl1!$AL$6:$AL$165,N27+(N27-1),1)," ")</f>
        <v>08,09,04</v>
      </c>
      <c r="S27" s="54" t="str">
        <f>IF(N27&gt;0,INDEX([1]Atl1!$AM$6:$AM$165,N27+(N27-1),1)," ")</f>
        <v>Орлов РС</v>
      </c>
      <c r="T27" s="54"/>
      <c r="U27" s="54"/>
      <c r="V27" s="57"/>
    </row>
    <row r="28" spans="2:22" ht="37.5" customHeight="1">
      <c r="B28" s="58"/>
      <c r="C28" s="59"/>
      <c r="D28" s="60"/>
      <c r="E28" s="61"/>
      <c r="F28" s="62"/>
      <c r="G28" s="63"/>
      <c r="H28" s="61"/>
      <c r="I28" s="61"/>
      <c r="J28" s="61"/>
      <c r="K28" s="64"/>
      <c r="M28" s="58"/>
      <c r="N28" s="59"/>
      <c r="O28" s="60"/>
      <c r="P28" s="61"/>
      <c r="Q28" s="62"/>
      <c r="R28" s="63"/>
      <c r="S28" s="61"/>
      <c r="T28" s="61"/>
      <c r="U28" s="61"/>
      <c r="V28" s="64"/>
    </row>
    <row r="29" spans="2:22" ht="37.5" customHeight="1">
      <c r="B29" s="65" t="s">
        <v>12</v>
      </c>
      <c r="C29" s="66">
        <v>2</v>
      </c>
      <c r="D29" s="60" t="str">
        <f>IF(C29&gt;0,INDEX([1]Atl1!$X$6:$X$165,C29+(C29-1),1)," ")</f>
        <v>ШМЕЛЕВ Егор</v>
      </c>
      <c r="E29" s="61" t="str">
        <f>IF(C29&gt;0,INDEX([1]Atl1!$Y$6:$Y$165,C29+(C29-1),1)," ")</f>
        <v xml:space="preserve">Рубцовск </v>
      </c>
      <c r="F29" s="62" t="str">
        <f>IF(C29&gt;0,INDEX([1]Atl1!$AA$6:$AA$165,C29+(C29-1),1)," ")</f>
        <v>1юн</v>
      </c>
      <c r="G29" s="63" t="str">
        <f>IF(C29&gt;0,INDEX([1]Atl1!$AB$6:$AB$165,C29+(C29-1),1)," ")</f>
        <v>17,03,05</v>
      </c>
      <c r="H29" s="61" t="str">
        <f>IF(C29&gt;0,INDEX([1]Atl1!$AC$6:$AC$165,C29+(C29-1),1)," ")</f>
        <v>Вольф ОВ Абзалтдинов ММ</v>
      </c>
      <c r="I29" s="61"/>
      <c r="J29" s="61"/>
      <c r="K29" s="64"/>
      <c r="M29" s="65" t="s">
        <v>12</v>
      </c>
      <c r="N29" s="66">
        <v>5</v>
      </c>
      <c r="O29" s="60" t="str">
        <f>IF(N29&gt;0,INDEX([1]Atl1!$AH$6:$AH$165,N29+(N29-1),1)," ")</f>
        <v>ШАБАНОВ Тихон</v>
      </c>
      <c r="P29" s="61" t="str">
        <f>IF(N29&gt;0,INDEX([1]Atl1!$AI$6:$AI$165,N29+(N29-1),1)," ")</f>
        <v>Камень-на-Оби</v>
      </c>
      <c r="Q29" s="62">
        <f>IF(N29&gt;0,INDEX([1]Atl1!$AK$6:$AK$165,N29+(N29-1),1)," ")</f>
        <v>1</v>
      </c>
      <c r="R29" s="63" t="str">
        <f>IF(N29&gt;0,INDEX([1]Atl1!$AL$6:$AL$165,N29+(N29-1),1)," ")</f>
        <v>01,11,04</v>
      </c>
      <c r="S29" s="61" t="str">
        <f>IF(N29&gt;0,INDEX([1]Atl1!$AM$6:$AM$165,N29+(N29-1),1)," ")</f>
        <v>Шмаков ЕВ</v>
      </c>
      <c r="T29" s="61"/>
      <c r="U29" s="61"/>
      <c r="V29" s="64"/>
    </row>
    <row r="30" spans="2:22" ht="37.5" customHeight="1">
      <c r="B30" s="58"/>
      <c r="C30" s="59"/>
      <c r="D30" s="60"/>
      <c r="E30" s="61"/>
      <c r="F30" s="62"/>
      <c r="G30" s="63"/>
      <c r="H30" s="61"/>
      <c r="I30" s="61"/>
      <c r="J30" s="61"/>
      <c r="K30" s="64"/>
      <c r="M30" s="58"/>
      <c r="N30" s="59"/>
      <c r="O30" s="60"/>
      <c r="P30" s="61"/>
      <c r="Q30" s="62"/>
      <c r="R30" s="63"/>
      <c r="S30" s="61"/>
      <c r="T30" s="61"/>
      <c r="U30" s="61"/>
      <c r="V30" s="64"/>
    </row>
    <row r="31" spans="2:22" ht="37.5" customHeight="1">
      <c r="B31" s="65" t="s">
        <v>13</v>
      </c>
      <c r="C31" s="66">
        <v>1</v>
      </c>
      <c r="D31" s="60" t="str">
        <f>IF(C31&gt;0,INDEX([1]Atl1!$X$6:$X$165,C31+(C31-1),1)," ")</f>
        <v>ИЛЬЧЕНКО Максим</v>
      </c>
      <c r="E31" s="61" t="str">
        <f>IF(C31&gt;0,INDEX([1]Atl1!$Y$6:$Y$165,C31+(C31-1),1)," ")</f>
        <v>Барнаул</v>
      </c>
      <c r="F31" s="62">
        <f>IF(C31&gt;0,INDEX([1]Atl1!$AA$6:$AA$165,C31+(C31-1),1)," ")</f>
        <v>0</v>
      </c>
      <c r="G31" s="63" t="str">
        <f>IF(C31&gt;0,INDEX([1]Atl1!$AB$6:$AB$165,C31+(C31-1),1)," ")</f>
        <v>22,11,05</v>
      </c>
      <c r="H31" s="61" t="str">
        <f>IF(C31&gt;0,INDEX([1]Atl1!$AC$6:$AC$165,C31+(C31-1),1)," ")</f>
        <v>Белозерцев БВ</v>
      </c>
      <c r="I31" s="61"/>
      <c r="J31" s="61"/>
      <c r="K31" s="64"/>
      <c r="M31" s="65" t="s">
        <v>13</v>
      </c>
      <c r="N31" s="66">
        <v>6</v>
      </c>
      <c r="O31" s="60" t="str">
        <f>IF(N31&gt;0,INDEX([1]Atl1!$AH$6:$AH$165,N31+(N31-1),1)," ")</f>
        <v>КАРАБАЕВ Александр</v>
      </c>
      <c r="P31" s="61" t="str">
        <f>IF(N31&gt;0,INDEX([1]Atl1!$AI$6:$AI$165,N31+(N31-1),1)," ")</f>
        <v>Красноярск</v>
      </c>
      <c r="Q31" s="62">
        <f>IF(N31&gt;0,INDEX([1]Atl1!$AK$6:$AK$165,N31+(N31-1),1)," ")</f>
        <v>1</v>
      </c>
      <c r="R31" s="63" t="str">
        <f>IF(N31&gt;0,INDEX([1]Atl1!$AL$6:$AL$165,N31+(N31-1),1)," ")</f>
        <v>16,08,04</v>
      </c>
      <c r="S31" s="61" t="str">
        <f>IF(N31&gt;0,INDEX([1]Atl1!$AM$6:$AM$165,N31+(N31-1),1)," ")</f>
        <v>Болдарев ДВ Пятков ИВ Паневин ДН</v>
      </c>
      <c r="T31" s="61"/>
      <c r="U31" s="61"/>
      <c r="V31" s="64"/>
    </row>
    <row r="32" spans="2:22" ht="37.5" customHeight="1" thickBot="1">
      <c r="B32" s="58"/>
      <c r="C32" s="67"/>
      <c r="D32" s="68"/>
      <c r="E32" s="69"/>
      <c r="F32" s="70"/>
      <c r="G32" s="71"/>
      <c r="H32" s="69"/>
      <c r="I32" s="69"/>
      <c r="J32" s="69"/>
      <c r="K32" s="72"/>
      <c r="M32" s="58"/>
      <c r="N32" s="67"/>
      <c r="O32" s="68"/>
      <c r="P32" s="69"/>
      <c r="Q32" s="70"/>
      <c r="R32" s="71"/>
      <c r="S32" s="69"/>
      <c r="T32" s="69"/>
      <c r="U32" s="69"/>
      <c r="V32" s="72"/>
    </row>
    <row r="33" spans="2:22" ht="37.5" hidden="1" customHeight="1">
      <c r="B33" s="65" t="s">
        <v>13</v>
      </c>
      <c r="C33" s="73"/>
      <c r="D33" s="74" t="str">
        <f>IF(C33&gt;0,INDEX([1]Atl1!$X$6:$X$165,C33+(C33-1),1)," ")</f>
        <v xml:space="preserve"> </v>
      </c>
      <c r="E33" s="75" t="str">
        <f>IF(C33&gt;0,INDEX([1]Atl1!$Y$6:$Y$165,C33+(C33-1),1)," ")</f>
        <v xml:space="preserve"> </v>
      </c>
      <c r="F33" s="76" t="str">
        <f>IF(C33&gt;0,INDEX([1]Atl1!$AA$6:$AA$165,C33+(C33-1),1)," ")</f>
        <v xml:space="preserve"> </v>
      </c>
      <c r="G33" s="77" t="str">
        <f>IF(C33&gt;0,INDEX([1]Atl1!$AB$6:$AB$165,C33+(C33-1),1)," ")</f>
        <v xml:space="preserve"> </v>
      </c>
      <c r="H33" s="75" t="str">
        <f>IF(C33&gt;0,INDEX([1]Atl1!$AC$6:$AC$165,C33+(C33-1),1)," ")</f>
        <v xml:space="preserve"> </v>
      </c>
      <c r="I33" s="75"/>
      <c r="J33" s="75"/>
      <c r="K33" s="78"/>
      <c r="M33" s="65" t="s">
        <v>13</v>
      </c>
      <c r="N33" s="73"/>
      <c r="O33" s="74" t="str">
        <f>IF(N33&gt;0,INDEX([1]Atl1!$AH$6:$AH$165,N33+(N33-1),1)," ")</f>
        <v xml:space="preserve"> </v>
      </c>
      <c r="P33" s="75" t="str">
        <f>IF(N33&gt;0,INDEX([1]Atl1!$AI$6:$AI$165,N33+(N33-1),1)," ")</f>
        <v xml:space="preserve"> </v>
      </c>
      <c r="Q33" s="76" t="str">
        <f>IF(N33&gt;0,INDEX([1]Atl1!$AK$6:$AK$165,N33+(N33-1),1)," ")</f>
        <v xml:space="preserve"> </v>
      </c>
      <c r="R33" s="77" t="str">
        <f>IF(N33&gt;0,INDEX([1]Atl1!$AL$6:$AL$165,N33+(N33-1),1)," ")</f>
        <v xml:space="preserve"> </v>
      </c>
      <c r="S33" s="75" t="str">
        <f>IF(N33&gt;0,INDEX([1]Atl1!$AM$6:$AM$165,N33+(N33-1),1)," ")</f>
        <v xml:space="preserve"> </v>
      </c>
      <c r="T33" s="75"/>
      <c r="U33" s="75"/>
      <c r="V33" s="78"/>
    </row>
    <row r="34" spans="2:22" ht="37.5" hidden="1" customHeight="1" thickBot="1">
      <c r="B34" s="58"/>
      <c r="C34" s="59"/>
      <c r="D34" s="60"/>
      <c r="E34" s="61"/>
      <c r="F34" s="62"/>
      <c r="G34" s="63"/>
      <c r="H34" s="61"/>
      <c r="I34" s="61"/>
      <c r="J34" s="61"/>
      <c r="K34" s="64"/>
      <c r="M34" s="58"/>
      <c r="N34" s="59"/>
      <c r="O34" s="60"/>
      <c r="P34" s="61"/>
      <c r="Q34" s="62"/>
      <c r="R34" s="63"/>
      <c r="S34" s="61"/>
      <c r="T34" s="61"/>
      <c r="U34" s="61"/>
      <c r="V34" s="64"/>
    </row>
    <row r="35" spans="2:22" ht="37.5" hidden="1" customHeight="1">
      <c r="B35" s="65" t="s">
        <v>14</v>
      </c>
      <c r="C35" s="66"/>
      <c r="D35" s="60" t="str">
        <f>IF(C35&gt;0,INDEX([1]Atl1!$X$6:$X$165,C35+(C35-1),1)," ")</f>
        <v xml:space="preserve"> </v>
      </c>
      <c r="E35" s="61" t="str">
        <f>IF(C35&gt;0,INDEX([1]Atl1!$Y$6:$Y$165,C35+(C35-1),1)," ")</f>
        <v xml:space="preserve"> </v>
      </c>
      <c r="F35" s="62" t="str">
        <f>IF(C35&gt;0,INDEX([1]Atl1!$AA$6:$AA$165,C35+(C35-1),1)," ")</f>
        <v xml:space="preserve"> </v>
      </c>
      <c r="G35" s="63" t="str">
        <f>IF(C35&gt;0,INDEX([1]Atl1!$AB$6:$AB$165,C35+(C35-1),1)," ")</f>
        <v xml:space="preserve"> </v>
      </c>
      <c r="H35" s="61" t="str">
        <f>IF(C35&gt;0,INDEX([1]Atl1!$AC$6:$AC$165,C35+(C35-1),1)," ")</f>
        <v xml:space="preserve"> </v>
      </c>
      <c r="I35" s="61"/>
      <c r="J35" s="61"/>
      <c r="K35" s="64"/>
      <c r="M35" s="65" t="s">
        <v>14</v>
      </c>
      <c r="N35" s="66"/>
      <c r="O35" s="60" t="str">
        <f>IF(N35&gt;0,INDEX([1]Atl1!$AH$6:$AH$165,N35+(N35-1),1)," ")</f>
        <v xml:space="preserve"> </v>
      </c>
      <c r="P35" s="61" t="str">
        <f>IF(N35&gt;0,INDEX([1]Atl1!$AI$6:$AI$165,N35+(N35-1),1)," ")</f>
        <v xml:space="preserve"> </v>
      </c>
      <c r="Q35" s="62" t="str">
        <f>IF(N35&gt;0,INDEX([1]Atl1!$AK$6:$AK$165,N35+(N35-1),1)," ")</f>
        <v xml:space="preserve"> </v>
      </c>
      <c r="R35" s="63" t="str">
        <f>IF(N35&gt;0,INDEX([1]Atl1!$AL$6:$AL$165,N35+(N35-1),1)," ")</f>
        <v xml:space="preserve"> </v>
      </c>
      <c r="S35" s="61" t="str">
        <f>IF(N35&gt;0,INDEX([1]Atl1!$AM$6:$AM$165,N35+(N35-1),1)," ")</f>
        <v xml:space="preserve"> </v>
      </c>
      <c r="T35" s="61"/>
      <c r="U35" s="61"/>
      <c r="V35" s="64"/>
    </row>
    <row r="36" spans="2:22" ht="37.5" hidden="1" customHeight="1">
      <c r="B36" s="58"/>
      <c r="C36" s="59"/>
      <c r="D36" s="60"/>
      <c r="E36" s="61"/>
      <c r="F36" s="62"/>
      <c r="G36" s="63"/>
      <c r="H36" s="61"/>
      <c r="I36" s="61"/>
      <c r="J36" s="61"/>
      <c r="K36" s="64"/>
      <c r="M36" s="58"/>
      <c r="N36" s="59"/>
      <c r="O36" s="60"/>
      <c r="P36" s="61"/>
      <c r="Q36" s="62"/>
      <c r="R36" s="63"/>
      <c r="S36" s="61"/>
      <c r="T36" s="61"/>
      <c r="U36" s="61"/>
      <c r="V36" s="64"/>
    </row>
    <row r="37" spans="2:22" ht="37.5" hidden="1" customHeight="1">
      <c r="B37" s="65" t="s">
        <v>14</v>
      </c>
      <c r="C37" s="66"/>
      <c r="D37" s="60" t="str">
        <f>IF(C37&gt;0,INDEX([1]Atl1!$X$6:$X$165,C37+(C37-1),1)," ")</f>
        <v xml:space="preserve"> </v>
      </c>
      <c r="E37" s="61" t="str">
        <f>IF(C37&gt;0,INDEX([1]Atl1!$Y$6:$Y$165,C37+(C37-1),1)," ")</f>
        <v xml:space="preserve"> </v>
      </c>
      <c r="F37" s="62" t="str">
        <f>IF(C37&gt;0,INDEX([1]Atl1!$AA$6:$AA$165,C37+(C37-1),1)," ")</f>
        <v xml:space="preserve"> </v>
      </c>
      <c r="G37" s="63" t="str">
        <f>IF(C37&gt;0,INDEX([1]Atl1!$AB$6:$AB$165,C37+(C37-1),1)," ")</f>
        <v xml:space="preserve"> </v>
      </c>
      <c r="H37" s="61" t="str">
        <f>IF(C37&gt;0,INDEX([1]Atl1!$AC$6:$AC$165,C37+(C37-1),1)," ")</f>
        <v xml:space="preserve"> </v>
      </c>
      <c r="I37" s="61"/>
      <c r="J37" s="61"/>
      <c r="K37" s="64"/>
      <c r="M37" s="65" t="s">
        <v>14</v>
      </c>
      <c r="N37" s="66"/>
      <c r="O37" s="60" t="str">
        <f>IF(N37&gt;0,INDEX([1]Atl1!$AH$6:$AH$165,N37+(N37-1),1)," ")</f>
        <v xml:space="preserve"> </v>
      </c>
      <c r="P37" s="61" t="str">
        <f>IF(N37&gt;0,INDEX([1]Atl1!$AI$6:$AI$165,N37+(N37-1),1)," ")</f>
        <v xml:space="preserve"> </v>
      </c>
      <c r="Q37" s="62" t="str">
        <f>IF(N37&gt;0,INDEX([1]Atl1!$AK$6:$AK$165,N37+(N37-1),1)," ")</f>
        <v xml:space="preserve"> </v>
      </c>
      <c r="R37" s="63" t="str">
        <f>IF(N37&gt;0,INDEX([1]Atl1!$AL$6:$AL$165,N37+(N37-1),1)," ")</f>
        <v xml:space="preserve"> </v>
      </c>
      <c r="S37" s="61" t="str">
        <f>IF(N37&gt;0,INDEX([1]Atl1!$AM$6:$AM$165,N37+(N37-1),1)," ")</f>
        <v xml:space="preserve"> </v>
      </c>
      <c r="T37" s="61"/>
      <c r="U37" s="61"/>
      <c r="V37" s="64"/>
    </row>
    <row r="38" spans="2:22" ht="37.5" hidden="1" customHeight="1" thickBot="1">
      <c r="B38" s="79"/>
      <c r="C38" s="67"/>
      <c r="D38" s="68"/>
      <c r="E38" s="69"/>
      <c r="F38" s="70"/>
      <c r="G38" s="71"/>
      <c r="H38" s="69"/>
      <c r="I38" s="69"/>
      <c r="J38" s="69"/>
      <c r="K38" s="72"/>
      <c r="M38" s="79"/>
      <c r="N38" s="67"/>
      <c r="O38" s="68"/>
      <c r="P38" s="69"/>
      <c r="Q38" s="70"/>
      <c r="R38" s="71"/>
      <c r="S38" s="69"/>
      <c r="T38" s="69"/>
      <c r="U38" s="69"/>
      <c r="V38" s="72"/>
    </row>
    <row r="39" spans="2:22" ht="66.75" customHeight="1" thickBot="1">
      <c r="B39" s="44">
        <f>[1]Inf!I9</f>
        <v>44</v>
      </c>
      <c r="C39" s="86"/>
      <c r="D39" s="87" t="s">
        <v>10</v>
      </c>
      <c r="E39" s="88"/>
      <c r="F39" s="88"/>
      <c r="G39" s="83">
        <f>[1]Atl2!G2</f>
        <v>11</v>
      </c>
      <c r="H39" s="89"/>
      <c r="I39" s="89"/>
      <c r="J39" s="89"/>
      <c r="K39" s="90"/>
      <c r="M39" s="44">
        <f>[1]Inf!I10</f>
        <v>48</v>
      </c>
      <c r="N39" s="86"/>
      <c r="O39" s="87" t="s">
        <v>10</v>
      </c>
      <c r="P39" s="88"/>
      <c r="Q39" s="88"/>
      <c r="R39" s="83">
        <f>[1]Atl2!Q2</f>
        <v>14</v>
      </c>
      <c r="S39" s="89"/>
      <c r="T39" s="89"/>
      <c r="U39" s="89"/>
      <c r="V39" s="90"/>
    </row>
    <row r="40" spans="2:22" ht="37.5" customHeight="1">
      <c r="B40" s="51" t="s">
        <v>11</v>
      </c>
      <c r="C40" s="52">
        <v>4</v>
      </c>
      <c r="D40" s="53" t="str">
        <f>IF(C40&gt;0,INDEX([1]Atl2!$D$6:$D$165,C40+(C40-1),1)," ")</f>
        <v>КУШТАРБЕКОВ Бекзат</v>
      </c>
      <c r="E40" s="54" t="str">
        <f>IF(C40&gt;0,INDEX([1]Atl2!$E$6:$E$165,C40+(C40-1),1)," ")</f>
        <v>Кыргызстан</v>
      </c>
      <c r="F40" s="55">
        <f>IF(C40&gt;0,INDEX([1]Atl2!$G$6:$G$165,C40+(C40-1),1)," ")</f>
        <v>1</v>
      </c>
      <c r="G40" s="56" t="str">
        <f>IF(C40&gt;0,INDEX([1]Atl2!$H$6:$H$165,C40+(C40-1),1)," ")</f>
        <v>30,07,04</v>
      </c>
      <c r="H40" s="54" t="str">
        <f>IF(C40&gt;0,INDEX([1]Atl2!$I$6:$I$165,C40+(C40-1),1)," ")</f>
        <v>Орлов РС</v>
      </c>
      <c r="I40" s="54"/>
      <c r="J40" s="54"/>
      <c r="K40" s="57"/>
      <c r="M40" s="51" t="s">
        <v>11</v>
      </c>
      <c r="N40" s="52">
        <v>7</v>
      </c>
      <c r="O40" s="53" t="str">
        <f>IF(N40&gt;0,INDEX([1]Atl2!$N$6:$N$165,N40+(N40-1),1)," ")</f>
        <v>АБАШЯН Арам</v>
      </c>
      <c r="P40" s="54" t="str">
        <f>IF(N40&gt;0,INDEX([1]Atl2!$O$6:$O$165,N40+(N40-1),1)," ")</f>
        <v>Красноярск</v>
      </c>
      <c r="Q40" s="55">
        <f>IF(N40&gt;0,INDEX([1]Atl2!$Q$6:$Q$165,N40+(N40-1),1)," ")</f>
        <v>3</v>
      </c>
      <c r="R40" s="56" t="str">
        <f>IF(N40&gt;0,INDEX([1]Atl2!$R$6:$R$165,N40+(N40-1),1)," ")</f>
        <v>01,01,03</v>
      </c>
      <c r="S40" s="54" t="str">
        <f>IF(N40&gt;0,INDEX([1]Atl2!$S$6:$S$165,N40+(N40-1),1)," ")</f>
        <v>Болдарев ДВ Пятков ИВ Еприкян ГА</v>
      </c>
      <c r="T40" s="54"/>
      <c r="U40" s="54"/>
      <c r="V40" s="57"/>
    </row>
    <row r="41" spans="2:22" ht="37.5" customHeight="1">
      <c r="B41" s="58"/>
      <c r="C41" s="59"/>
      <c r="D41" s="60"/>
      <c r="E41" s="61"/>
      <c r="F41" s="62"/>
      <c r="G41" s="63"/>
      <c r="H41" s="61"/>
      <c r="I41" s="61"/>
      <c r="J41" s="61"/>
      <c r="K41" s="64"/>
      <c r="M41" s="58"/>
      <c r="N41" s="59"/>
      <c r="O41" s="60"/>
      <c r="P41" s="61"/>
      <c r="Q41" s="62"/>
      <c r="R41" s="63"/>
      <c r="S41" s="61"/>
      <c r="T41" s="61"/>
      <c r="U41" s="61"/>
      <c r="V41" s="64"/>
    </row>
    <row r="42" spans="2:22" ht="37.5" customHeight="1">
      <c r="B42" s="65" t="s">
        <v>12</v>
      </c>
      <c r="C42" s="66">
        <v>6</v>
      </c>
      <c r="D42" s="60" t="str">
        <f>IF(C42&gt;0,INDEX([1]Atl2!$D$6:$D$165,C42+(C42-1),1)," ")</f>
        <v>ИКОННИКОВ Владислав</v>
      </c>
      <c r="E42" s="61" t="str">
        <f>IF(C42&gt;0,INDEX([1]Atl2!$E$6:$E$165,C42+(C42-1),1)," ")</f>
        <v>Бийск</v>
      </c>
      <c r="F42" s="62">
        <f>IF(C42&gt;0,INDEX([1]Atl2!$G$6:$G$165,C42+(C42-1),1)," ")</f>
        <v>1</v>
      </c>
      <c r="G42" s="63" t="str">
        <f>IF(C42&gt;0,INDEX([1]Atl2!$H$6:$H$165,C42+(C42-1),1)," ")</f>
        <v>24,09,05</v>
      </c>
      <c r="H42" s="61" t="str">
        <f>IF(C42&gt;0,INDEX([1]Atl2!$I$6:$I$165,C42+(C42-1),1)," ")</f>
        <v>Моисеев СГОколелов ВВ Толмачев СН</v>
      </c>
      <c r="I42" s="61"/>
      <c r="J42" s="61"/>
      <c r="K42" s="64"/>
      <c r="M42" s="65" t="s">
        <v>12</v>
      </c>
      <c r="N42" s="66">
        <v>6</v>
      </c>
      <c r="O42" s="60" t="str">
        <f>IF(N42&gt;0,INDEX([1]Atl2!$N$6:$N$165,N42+(N42-1),1)," ")</f>
        <v>АЛИЕВ Тарлан</v>
      </c>
      <c r="P42" s="61" t="str">
        <f>IF(N42&gt;0,INDEX([1]Atl2!$O$6:$O$165,N42+(N42-1),1)," ")</f>
        <v>Омск</v>
      </c>
      <c r="Q42" s="62" t="str">
        <f>IF(N42&gt;0,INDEX([1]Atl2!$Q$6:$Q$165,N42+(N42-1),1)," ")</f>
        <v>1юн</v>
      </c>
      <c r="R42" s="63" t="str">
        <f>IF(N42&gt;0,INDEX([1]Atl2!$R$6:$R$165,N42+(N42-1),1)," ")</f>
        <v>11,01,04</v>
      </c>
      <c r="S42" s="61" t="str">
        <f>IF(N42&gt;0,INDEX([1]Atl2!$S$6:$S$165,N42+(N42-1),1)," ")</f>
        <v>Пащина ВП</v>
      </c>
      <c r="T42" s="61"/>
      <c r="U42" s="61"/>
      <c r="V42" s="64"/>
    </row>
    <row r="43" spans="2:22" ht="37.5" customHeight="1">
      <c r="B43" s="58"/>
      <c r="C43" s="59"/>
      <c r="D43" s="60"/>
      <c r="E43" s="61"/>
      <c r="F43" s="62"/>
      <c r="G43" s="63"/>
      <c r="H43" s="61"/>
      <c r="I43" s="61"/>
      <c r="J43" s="61"/>
      <c r="K43" s="64"/>
      <c r="M43" s="58"/>
      <c r="N43" s="59"/>
      <c r="O43" s="60"/>
      <c r="P43" s="61"/>
      <c r="Q43" s="62"/>
      <c r="R43" s="63"/>
      <c r="S43" s="61"/>
      <c r="T43" s="61"/>
      <c r="U43" s="61"/>
      <c r="V43" s="64"/>
    </row>
    <row r="44" spans="2:22" ht="37.5" customHeight="1">
      <c r="B44" s="65" t="s">
        <v>13</v>
      </c>
      <c r="C44" s="66">
        <v>1</v>
      </c>
      <c r="D44" s="60" t="str">
        <f>IF(C44&gt;0,INDEX([1]Atl2!$D$6:$D$165,C44+(C44-1),1)," ")</f>
        <v>ВЕРЕД Никита</v>
      </c>
      <c r="E44" s="61" t="str">
        <f>IF(C44&gt;0,INDEX([1]Atl2!$E$6:$E$165,C44+(C44-1),1)," ")</f>
        <v>Барнаул</v>
      </c>
      <c r="F44" s="62">
        <f>IF(C44&gt;0,INDEX([1]Atl2!$G$6:$G$165,C44+(C44-1),1)," ")</f>
        <v>1</v>
      </c>
      <c r="G44" s="63" t="str">
        <f>IF(C44&gt;0,INDEX([1]Atl2!$H$6:$H$165,C44+(C44-1),1)," ")</f>
        <v>12,04,03</v>
      </c>
      <c r="H44" s="61" t="str">
        <f>IF(C44&gt;0,INDEX([1]Atl2!$I$6:$I$165,C44+(C44-1),1)," ")</f>
        <v>Полтев НС</v>
      </c>
      <c r="I44" s="61"/>
      <c r="J44" s="61"/>
      <c r="K44" s="64"/>
      <c r="M44" s="65" t="s">
        <v>13</v>
      </c>
      <c r="N44" s="66">
        <v>5</v>
      </c>
      <c r="O44" s="60" t="str">
        <f>IF(N44&gt;0,INDEX([1]Atl2!$N$6:$N$165,N44+(N44-1),1)," ")</f>
        <v>РАХИМОВ Химматулло</v>
      </c>
      <c r="P44" s="61" t="str">
        <f>IF(N44&gt;0,INDEX([1]Atl2!$O$6:$O$165,N44+(N44-1),1)," ")</f>
        <v>Новосибирск</v>
      </c>
      <c r="Q44" s="62" t="str">
        <f>IF(N44&gt;0,INDEX([1]Atl2!$Q$6:$Q$165,N44+(N44-1),1)," ")</f>
        <v>2юн</v>
      </c>
      <c r="R44" s="63" t="str">
        <f>IF(N44&gt;0,INDEX([1]Atl2!$R$6:$R$165,N44+(N44-1),1)," ")</f>
        <v>30,12,03</v>
      </c>
      <c r="S44" s="61" t="str">
        <f>IF(N44&gt;0,INDEX([1]Atl2!$S$6:$S$165,N44+(N44-1),1)," ")</f>
        <v>Пигарев ВВ Петросян АЖ</v>
      </c>
      <c r="T44" s="61"/>
      <c r="U44" s="61"/>
      <c r="V44" s="64"/>
    </row>
    <row r="45" spans="2:22" ht="37.5" customHeight="1">
      <c r="B45" s="58"/>
      <c r="C45" s="59"/>
      <c r="D45" s="60"/>
      <c r="E45" s="61"/>
      <c r="F45" s="62"/>
      <c r="G45" s="63"/>
      <c r="H45" s="61"/>
      <c r="I45" s="61"/>
      <c r="J45" s="61"/>
      <c r="K45" s="64"/>
      <c r="M45" s="58"/>
      <c r="N45" s="59"/>
      <c r="O45" s="60"/>
      <c r="P45" s="61"/>
      <c r="Q45" s="62"/>
      <c r="R45" s="63"/>
      <c r="S45" s="61"/>
      <c r="T45" s="61"/>
      <c r="U45" s="61"/>
      <c r="V45" s="64"/>
    </row>
    <row r="46" spans="2:22" ht="37.5" customHeight="1">
      <c r="B46" s="65" t="s">
        <v>13</v>
      </c>
      <c r="C46" s="66">
        <v>9</v>
      </c>
      <c r="D46" s="60" t="str">
        <f>IF(C46&gt;0,INDEX([1]Atl2!$D$6:$D$165,C46+(C46-1),1)," ")</f>
        <v>ПАВЛОВ Артем</v>
      </c>
      <c r="E46" s="61" t="str">
        <f>IF(C46&gt;0,INDEX([1]Atl2!$E$6:$E$165,C46+(C46-1),1)," ")</f>
        <v>Новоалтайск</v>
      </c>
      <c r="F46" s="62">
        <f>IF(C46&gt;0,INDEX([1]Atl2!$G$6:$G$165,C46+(C46-1),1)," ")</f>
        <v>1</v>
      </c>
      <c r="G46" s="63" t="str">
        <f>IF(C46&gt;0,INDEX([1]Atl2!$H$6:$H$165,C46+(C46-1),1)," ")</f>
        <v>13,09,04</v>
      </c>
      <c r="H46" s="61" t="str">
        <f>IF(C46&gt;0,INDEX([1]Atl2!$I$6:$I$165,C46+(C46-1),1)," ")</f>
        <v>Гудочкин МА Гудочкин АГ</v>
      </c>
      <c r="I46" s="61"/>
      <c r="J46" s="61"/>
      <c r="K46" s="64"/>
      <c r="M46" s="65" t="s">
        <v>13</v>
      </c>
      <c r="N46" s="66">
        <v>8</v>
      </c>
      <c r="O46" s="60" t="str">
        <f>IF(N46&gt;0,INDEX([1]Atl2!$N$6:$N$165,N46+(N46-1),1)," ")</f>
        <v>ЛЫСОВ Кирилл</v>
      </c>
      <c r="P46" s="61" t="str">
        <f>IF(N46&gt;0,INDEX([1]Atl2!$O$6:$O$165,N46+(N46-1),1)," ")</f>
        <v>ЗАТО Северск</v>
      </c>
      <c r="Q46" s="62" t="str">
        <f>IF(N46&gt;0,INDEX([1]Atl2!$Q$6:$Q$165,N46+(N46-1),1)," ")</f>
        <v>кмс</v>
      </c>
      <c r="R46" s="63" t="str">
        <f>IF(N46&gt;0,INDEX([1]Atl2!$R$6:$R$165,N46+(N46-1),1)," ")</f>
        <v>16,08,03</v>
      </c>
      <c r="S46" s="61" t="str">
        <f>IF(N46&gt;0,INDEX([1]Atl2!$S$6:$S$165,N46+(N46-1),1)," ")</f>
        <v>Абсалихов АФ</v>
      </c>
      <c r="T46" s="61"/>
      <c r="U46" s="61"/>
      <c r="V46" s="64"/>
    </row>
    <row r="47" spans="2:22" ht="37.5" customHeight="1" thickBot="1">
      <c r="B47" s="58"/>
      <c r="C47" s="59"/>
      <c r="D47" s="60"/>
      <c r="E47" s="61"/>
      <c r="F47" s="62"/>
      <c r="G47" s="63"/>
      <c r="H47" s="61"/>
      <c r="I47" s="61"/>
      <c r="J47" s="61"/>
      <c r="K47" s="64"/>
      <c r="M47" s="58"/>
      <c r="N47" s="59"/>
      <c r="O47" s="60"/>
      <c r="P47" s="61"/>
      <c r="Q47" s="62"/>
      <c r="R47" s="63"/>
      <c r="S47" s="61"/>
      <c r="T47" s="61"/>
      <c r="U47" s="61"/>
      <c r="V47" s="64"/>
    </row>
    <row r="48" spans="2:22" ht="37.5" hidden="1" customHeight="1">
      <c r="B48" s="65" t="s">
        <v>14</v>
      </c>
      <c r="C48" s="66"/>
      <c r="D48" s="60" t="str">
        <f>IF(C48&gt;0,INDEX([1]Atl2!$D$6:$D$165,C48+(C48-1),1)," ")</f>
        <v xml:space="preserve"> </v>
      </c>
      <c r="E48" s="61" t="str">
        <f>IF(C48&gt;0,INDEX([1]Atl2!$E$6:$E$165,C48+(C48-1),1)," ")</f>
        <v xml:space="preserve"> </v>
      </c>
      <c r="F48" s="62" t="str">
        <f>IF(C48&gt;0,INDEX([1]Atl2!$G$6:$G$165,C48+(C48-1),1)," ")</f>
        <v xml:space="preserve"> </v>
      </c>
      <c r="G48" s="63" t="str">
        <f>IF(C48&gt;0,INDEX([1]Atl2!$H$6:$H$165,C48+(C48-1),1)," ")</f>
        <v xml:space="preserve"> </v>
      </c>
      <c r="H48" s="61" t="str">
        <f>IF(C48&gt;0,INDEX([1]Atl2!$I$6:$I$165,C48+(C48-1),1)," ")</f>
        <v xml:space="preserve"> </v>
      </c>
      <c r="I48" s="61"/>
      <c r="J48" s="61"/>
      <c r="K48" s="64"/>
      <c r="M48" s="65" t="s">
        <v>14</v>
      </c>
      <c r="N48" s="66"/>
      <c r="O48" s="60" t="str">
        <f>IF(N48&gt;0,INDEX([1]Atl2!$N$6:$N$165,N48+(N48-1),1)," ")</f>
        <v xml:space="preserve"> </v>
      </c>
      <c r="P48" s="61" t="str">
        <f>IF(N48&gt;0,INDEX([1]Atl2!$O$6:$O$165,N48+(N48-1),1)," ")</f>
        <v xml:space="preserve"> </v>
      </c>
      <c r="Q48" s="62" t="str">
        <f>IF(N48&gt;0,INDEX([1]Atl2!$Q$6:$Q$165,N48+(N48-1),1)," ")</f>
        <v xml:space="preserve"> </v>
      </c>
      <c r="R48" s="63" t="str">
        <f>IF(N48&gt;0,INDEX([1]Atl2!$R$6:$R$165,N48+(N48-1),1)," ")</f>
        <v xml:space="preserve"> </v>
      </c>
      <c r="S48" s="61" t="str">
        <f>IF(N48&gt;0,INDEX([1]Atl2!$S$6:$S$165,N48+(N48-1),1)," ")</f>
        <v xml:space="preserve"> </v>
      </c>
      <c r="T48" s="61"/>
      <c r="U48" s="61"/>
      <c r="V48" s="64"/>
    </row>
    <row r="49" spans="2:22" ht="37.5" hidden="1" customHeight="1">
      <c r="B49" s="58"/>
      <c r="C49" s="59"/>
      <c r="D49" s="60"/>
      <c r="E49" s="61"/>
      <c r="F49" s="62"/>
      <c r="G49" s="63"/>
      <c r="H49" s="61"/>
      <c r="I49" s="61"/>
      <c r="J49" s="61"/>
      <c r="K49" s="64"/>
      <c r="M49" s="58"/>
      <c r="N49" s="59"/>
      <c r="O49" s="60"/>
      <c r="P49" s="61"/>
      <c r="Q49" s="62"/>
      <c r="R49" s="63"/>
      <c r="S49" s="61"/>
      <c r="T49" s="61"/>
      <c r="U49" s="61"/>
      <c r="V49" s="64"/>
    </row>
    <row r="50" spans="2:22" ht="37.5" hidden="1" customHeight="1">
      <c r="B50" s="65" t="s">
        <v>14</v>
      </c>
      <c r="C50" s="66"/>
      <c r="D50" s="60" t="str">
        <f>IF(C50&gt;0,INDEX([1]Atl2!$D$6:$D$165,C50+(C50-1),1)," ")</f>
        <v xml:space="preserve"> </v>
      </c>
      <c r="E50" s="61" t="str">
        <f>IF(C50&gt;0,INDEX([1]Atl2!$E$6:$E$165,C50+(C50-1),1)," ")</f>
        <v xml:space="preserve"> </v>
      </c>
      <c r="F50" s="62" t="str">
        <f>IF(C50&gt;0,INDEX([1]Atl2!$G$6:$G$165,C50+(C50-1),1)," ")</f>
        <v xml:space="preserve"> </v>
      </c>
      <c r="G50" s="63" t="str">
        <f>IF(C50&gt;0,INDEX([1]Atl2!$H$6:$H$165,C50+(C50-1),1)," ")</f>
        <v xml:space="preserve"> </v>
      </c>
      <c r="H50" s="61" t="str">
        <f>IF(C50&gt;0,INDEX([1]Atl2!$I$6:$I$165,C50+(C50-1),1)," ")</f>
        <v xml:space="preserve"> </v>
      </c>
      <c r="I50" s="61"/>
      <c r="J50" s="61"/>
      <c r="K50" s="64"/>
      <c r="M50" s="65" t="s">
        <v>14</v>
      </c>
      <c r="N50" s="66"/>
      <c r="O50" s="60" t="str">
        <f>IF(N50&gt;0,INDEX([1]Atl2!$N$6:$N$165,N50+(N50-1),1)," ")</f>
        <v xml:space="preserve"> </v>
      </c>
      <c r="P50" s="61" t="str">
        <f>IF(N50&gt;0,INDEX([1]Atl2!$O$6:$O$165,N50+(N50-1),1)," ")</f>
        <v xml:space="preserve"> </v>
      </c>
      <c r="Q50" s="62" t="str">
        <f>IF(N50&gt;0,INDEX([1]Atl2!$Q$6:$Q$165,N50+(N50-1),1)," ")</f>
        <v xml:space="preserve"> </v>
      </c>
      <c r="R50" s="63" t="str">
        <f>IF(N50&gt;0,INDEX([1]Atl2!$R$6:$R$165,N50+(N50-1),1)," ")</f>
        <v xml:space="preserve"> </v>
      </c>
      <c r="S50" s="61" t="str">
        <f>IF(N50&gt;0,INDEX([1]Atl2!$S$6:$S$165,N50+(N50-1),1)," ")</f>
        <v xml:space="preserve"> </v>
      </c>
      <c r="T50" s="61"/>
      <c r="U50" s="61"/>
      <c r="V50" s="64"/>
    </row>
    <row r="51" spans="2:22" ht="37.5" hidden="1" customHeight="1" thickBot="1">
      <c r="B51" s="79"/>
      <c r="C51" s="67"/>
      <c r="D51" s="68"/>
      <c r="E51" s="69"/>
      <c r="F51" s="70"/>
      <c r="G51" s="71"/>
      <c r="H51" s="69"/>
      <c r="I51" s="69"/>
      <c r="J51" s="69"/>
      <c r="K51" s="72"/>
      <c r="M51" s="79"/>
      <c r="N51" s="67"/>
      <c r="O51" s="68"/>
      <c r="P51" s="69"/>
      <c r="Q51" s="70"/>
      <c r="R51" s="71"/>
      <c r="S51" s="69"/>
      <c r="T51" s="69"/>
      <c r="U51" s="69"/>
      <c r="V51" s="72"/>
    </row>
    <row r="52" spans="2:22" ht="66.75" customHeight="1" thickBot="1">
      <c r="B52" s="44">
        <f>[1]Inf!I11</f>
        <v>52</v>
      </c>
      <c r="C52" s="86"/>
      <c r="D52" s="87" t="s">
        <v>10</v>
      </c>
      <c r="E52" s="88"/>
      <c r="F52" s="88"/>
      <c r="G52" s="83">
        <f>[1]Atl2!AA2</f>
        <v>17</v>
      </c>
      <c r="H52" s="89"/>
      <c r="I52" s="89"/>
      <c r="J52" s="89"/>
      <c r="K52" s="90"/>
      <c r="M52" s="44">
        <f>[1]Inf!I12</f>
        <v>57</v>
      </c>
      <c r="N52" s="86"/>
      <c r="O52" s="87" t="s">
        <v>10</v>
      </c>
      <c r="P52" s="88"/>
      <c r="Q52" s="88"/>
      <c r="R52" s="83">
        <f>[1]Atl2!AK2</f>
        <v>19</v>
      </c>
      <c r="S52" s="89"/>
      <c r="T52" s="89"/>
      <c r="U52" s="89"/>
      <c r="V52" s="90"/>
    </row>
    <row r="53" spans="2:22" ht="37.5" customHeight="1">
      <c r="B53" s="51" t="s">
        <v>11</v>
      </c>
      <c r="C53" s="52">
        <v>8</v>
      </c>
      <c r="D53" s="53" t="str">
        <f>IF(C53&gt;0,INDEX([1]Atl2!$X$6:$X$165,C53+(C53-1),1)," ")</f>
        <v>ЗОЛОТАРЕВ Михаил</v>
      </c>
      <c r="E53" s="54" t="str">
        <f>IF(C53&gt;0,INDEX([1]Atl2!$Y$6:$Y$165,C53+(C53-1),1)," ")</f>
        <v>Красноярск</v>
      </c>
      <c r="F53" s="55" t="str">
        <f>IF(C53&gt;0,INDEX([1]Atl2!$AA$6:$AA$165,C53+(C53-1),1)," ")</f>
        <v>1юн</v>
      </c>
      <c r="G53" s="56" t="str">
        <f>IF(C53&gt;0,INDEX([1]Atl2!$AB$6:$AB$165,C53+(C53-1),1)," ")</f>
        <v>02,03,03</v>
      </c>
      <c r="H53" s="54" t="str">
        <f>IF(C53&gt;0,INDEX([1]Atl2!$AC$6:$AC$165,C53+(C53-1),1)," ")</f>
        <v>Нестеров ИВ Назаров АВ Никитин ВЕ</v>
      </c>
      <c r="I53" s="54"/>
      <c r="J53" s="54"/>
      <c r="K53" s="57"/>
      <c r="M53" s="51" t="s">
        <v>11</v>
      </c>
      <c r="N53" s="52">
        <v>3</v>
      </c>
      <c r="O53" s="53" t="str">
        <f>IF(N53&gt;0,INDEX([1]Atl2!$AH$6:$AH$165,N53+(N53-1),1)," ")</f>
        <v>МУШАКОВ Артем</v>
      </c>
      <c r="P53" s="54" t="str">
        <f>IF(N53&gt;0,INDEX([1]Atl2!$AI$6:$AI$165,N53+(N53-1),1)," ")</f>
        <v>Барнаул</v>
      </c>
      <c r="Q53" s="55">
        <f>IF(N53&gt;0,INDEX([1]Atl2!$AK$6:$AK$165,N53+(N53-1),1)," ")</f>
        <v>1</v>
      </c>
      <c r="R53" s="56" t="str">
        <f>IF(N53&gt;0,INDEX([1]Atl2!$AL$6:$AL$165,N53+(N53-1),1)," ")</f>
        <v>11,01,03</v>
      </c>
      <c r="S53" s="54" t="str">
        <f>IF(N53&gt;0,INDEX([1]Atl2!$AM$6:$AM$165,N53+(N53-1),1)," ")</f>
        <v>Сингур КН</v>
      </c>
      <c r="T53" s="54"/>
      <c r="U53" s="54"/>
      <c r="V53" s="57"/>
    </row>
    <row r="54" spans="2:22" ht="37.5" customHeight="1">
      <c r="B54" s="58"/>
      <c r="C54" s="59"/>
      <c r="D54" s="60"/>
      <c r="E54" s="61"/>
      <c r="F54" s="62"/>
      <c r="G54" s="63"/>
      <c r="H54" s="61"/>
      <c r="I54" s="61"/>
      <c r="J54" s="61"/>
      <c r="K54" s="64"/>
      <c r="M54" s="58"/>
      <c r="N54" s="59"/>
      <c r="O54" s="60"/>
      <c r="P54" s="61"/>
      <c r="Q54" s="62"/>
      <c r="R54" s="63"/>
      <c r="S54" s="61"/>
      <c r="T54" s="61"/>
      <c r="U54" s="61"/>
      <c r="V54" s="64"/>
    </row>
    <row r="55" spans="2:22" ht="37.5" customHeight="1">
      <c r="B55" s="65" t="s">
        <v>12</v>
      </c>
      <c r="C55" s="66">
        <v>16</v>
      </c>
      <c r="D55" s="60" t="str">
        <f>IF(C55&gt;0,INDEX([1]Atl2!$X$6:$X$165,C55+(C55-1),1)," ")</f>
        <v>ШИХОВ Марсель</v>
      </c>
      <c r="E55" s="61" t="str">
        <f>IF(C55&gt;0,INDEX([1]Atl2!$Y$6:$Y$165,C55+(C55-1),1)," ")</f>
        <v>Омск</v>
      </c>
      <c r="F55" s="62" t="str">
        <f>IF(C55&gt;0,INDEX([1]Atl2!$AA$6:$AA$165,C55+(C55-1),1)," ")</f>
        <v>1юн</v>
      </c>
      <c r="G55" s="63" t="str">
        <f>IF(C55&gt;0,INDEX([1]Atl2!$AB$6:$AB$165,C55+(C55-1),1)," ")</f>
        <v>17,11,05</v>
      </c>
      <c r="H55" s="61" t="str">
        <f>IF(C55&gt;0,INDEX([1]Atl2!$AC$6:$AC$165,C55+(C55-1),1)," ")</f>
        <v>Тиунов БН</v>
      </c>
      <c r="I55" s="61"/>
      <c r="J55" s="61"/>
      <c r="K55" s="64"/>
      <c r="M55" s="65" t="s">
        <v>12</v>
      </c>
      <c r="N55" s="66">
        <v>9</v>
      </c>
      <c r="O55" s="60" t="str">
        <f>IF(N55&gt;0,INDEX([1]Atl2!$AH$6:$AH$165,N55+(N55-1),1)," ")</f>
        <v>ЧЕРНЫШЕВ Дмитрий</v>
      </c>
      <c r="P55" s="61" t="str">
        <f>IF(N55&gt;0,INDEX([1]Atl2!$AI$6:$AI$165,N55+(N55-1),1)," ")</f>
        <v>Зональный р-он</v>
      </c>
      <c r="Q55" s="62">
        <f>IF(N55&gt;0,INDEX([1]Atl2!$AK$6:$AK$165,N55+(N55-1),1)," ")</f>
        <v>1</v>
      </c>
      <c r="R55" s="63" t="str">
        <f>IF(N55&gt;0,INDEX([1]Atl2!$AL$6:$AL$165,N55+(N55-1),1)," ")</f>
        <v>29,04,04</v>
      </c>
      <c r="S55" s="61" t="str">
        <f>IF(N55&gt;0,INDEX([1]Atl2!$AM$6:$AM$165,N55+(N55-1),1)," ")</f>
        <v>Шутов СИ</v>
      </c>
      <c r="T55" s="61"/>
      <c r="U55" s="61"/>
      <c r="V55" s="64"/>
    </row>
    <row r="56" spans="2:22" ht="37.5" customHeight="1">
      <c r="B56" s="58"/>
      <c r="C56" s="59"/>
      <c r="D56" s="60"/>
      <c r="E56" s="61"/>
      <c r="F56" s="62"/>
      <c r="G56" s="63"/>
      <c r="H56" s="61"/>
      <c r="I56" s="61"/>
      <c r="J56" s="61"/>
      <c r="K56" s="64"/>
      <c r="M56" s="58"/>
      <c r="N56" s="59"/>
      <c r="O56" s="60"/>
      <c r="P56" s="61"/>
      <c r="Q56" s="62"/>
      <c r="R56" s="63"/>
      <c r="S56" s="61"/>
      <c r="T56" s="61"/>
      <c r="U56" s="61"/>
      <c r="V56" s="64"/>
    </row>
    <row r="57" spans="2:22" ht="37.5" customHeight="1">
      <c r="B57" s="65" t="s">
        <v>13</v>
      </c>
      <c r="C57" s="66">
        <v>3</v>
      </c>
      <c r="D57" s="60" t="str">
        <f>IF(C57&gt;0,INDEX([1]Atl2!$X$6:$X$165,C57+(C57-1),1)," ")</f>
        <v>ШИРИНОВ Ельмин</v>
      </c>
      <c r="E57" s="61" t="str">
        <f>IF(C57&gt;0,INDEX([1]Atl2!$Y$6:$Y$165,C57+(C57-1),1)," ")</f>
        <v>Красноярск</v>
      </c>
      <c r="F57" s="62" t="str">
        <f>IF(C57&gt;0,INDEX([1]Atl2!$AA$6:$AA$165,C57+(C57-1),1)," ")</f>
        <v>2юн</v>
      </c>
      <c r="G57" s="63" t="str">
        <f>IF(C57&gt;0,INDEX([1]Atl2!$AB$6:$AB$165,C57+(C57-1),1)," ")</f>
        <v>05,09,03</v>
      </c>
      <c r="H57" s="61" t="str">
        <f>IF(C57&gt;0,INDEX([1]Atl2!$AC$6:$AC$165,C57+(C57-1),1)," ")</f>
        <v>Нестеров ИВ Назаров АВ Никитин ВЕ</v>
      </c>
      <c r="I57" s="61"/>
      <c r="J57" s="61"/>
      <c r="K57" s="64"/>
      <c r="M57" s="65" t="s">
        <v>13</v>
      </c>
      <c r="N57" s="66">
        <v>1</v>
      </c>
      <c r="O57" s="60" t="str">
        <f>IF(N57&gt;0,INDEX([1]Atl2!$AH$6:$AH$165,N57+(N57-1),1)," ")</f>
        <v>ИСМАГИЛОВ Ринат</v>
      </c>
      <c r="P57" s="61" t="str">
        <f>IF(N57&gt;0,INDEX([1]Atl2!$AI$6:$AI$165,N57+(N57-1),1)," ")</f>
        <v>ЗАТО Северск</v>
      </c>
      <c r="Q57" s="62">
        <f>IF(N57&gt;0,INDEX([1]Atl2!$AK$6:$AK$165,N57+(N57-1),1)," ")</f>
        <v>1</v>
      </c>
      <c r="R57" s="63" t="str">
        <f>IF(N57&gt;0,INDEX([1]Atl2!$AL$6:$AL$165,N57+(N57-1),1)," ")</f>
        <v>21,11,04</v>
      </c>
      <c r="S57" s="61" t="str">
        <f>IF(N57&gt;0,INDEX([1]Atl2!$AM$6:$AM$165,N57+(N57-1),1)," ")</f>
        <v>Лузин ВВ</v>
      </c>
      <c r="T57" s="61"/>
      <c r="U57" s="61"/>
      <c r="V57" s="64"/>
    </row>
    <row r="58" spans="2:22" ht="37.5" customHeight="1">
      <c r="B58" s="58"/>
      <c r="C58" s="59"/>
      <c r="D58" s="60"/>
      <c r="E58" s="61"/>
      <c r="F58" s="62"/>
      <c r="G58" s="63"/>
      <c r="H58" s="61"/>
      <c r="I58" s="61"/>
      <c r="J58" s="61"/>
      <c r="K58" s="64"/>
      <c r="M58" s="58"/>
      <c r="N58" s="59"/>
      <c r="O58" s="60"/>
      <c r="P58" s="61"/>
      <c r="Q58" s="62"/>
      <c r="R58" s="63"/>
      <c r="S58" s="61"/>
      <c r="T58" s="61"/>
      <c r="U58" s="61"/>
      <c r="V58" s="64"/>
    </row>
    <row r="59" spans="2:22" ht="37.5" customHeight="1">
      <c r="B59" s="65" t="s">
        <v>13</v>
      </c>
      <c r="C59" s="66">
        <v>13</v>
      </c>
      <c r="D59" s="60" t="str">
        <f>IF(C59&gt;0,INDEX([1]Atl2!$X$6:$X$165,C59+(C59-1),1)," ")</f>
        <v>ПИСАРЕВ Матвей</v>
      </c>
      <c r="E59" s="61" t="str">
        <f>IF(C59&gt;0,INDEX([1]Atl2!$Y$6:$Y$165,C59+(C59-1),1)," ")</f>
        <v>Омск</v>
      </c>
      <c r="F59" s="62" t="str">
        <f>IF(C59&gt;0,INDEX([1]Atl2!$AA$6:$AA$165,C59+(C59-1),1)," ")</f>
        <v>1юн</v>
      </c>
      <c r="G59" s="63" t="str">
        <f>IF(C59&gt;0,INDEX([1]Atl2!$AB$6:$AB$165,C59+(C59-1),1)," ")</f>
        <v>09,02,05</v>
      </c>
      <c r="H59" s="61" t="str">
        <f>IF(C59&gt;0,INDEX([1]Atl2!$AC$6:$AC$165,C59+(C59-1),1)," ")</f>
        <v>Пащина ВП</v>
      </c>
      <c r="I59" s="61"/>
      <c r="J59" s="61"/>
      <c r="K59" s="64"/>
      <c r="M59" s="65" t="s">
        <v>13</v>
      </c>
      <c r="N59" s="66">
        <v>11</v>
      </c>
      <c r="O59" s="60" t="str">
        <f>IF(N59&gt;0,INDEX([1]Atl2!$AH$6:$AH$165,N59+(N59-1),1)," ")</f>
        <v>КАБАРЧИН Алан</v>
      </c>
      <c r="P59" s="61" t="str">
        <f>IF(N59&gt;0,INDEX([1]Atl2!$AI$6:$AI$165,N59+(N59-1),1)," ")</f>
        <v>Р Алтай</v>
      </c>
      <c r="Q59" s="62" t="str">
        <f>IF(N59&gt;0,INDEX([1]Atl2!$AK$6:$AK$165,N59+(N59-1),1)," ")</f>
        <v>1юн</v>
      </c>
      <c r="R59" s="63" t="str">
        <f>IF(N59&gt;0,INDEX([1]Atl2!$AL$6:$AL$165,N59+(N59-1),1)," ")</f>
        <v>22,05,2004</v>
      </c>
      <c r="S59" s="61" t="str">
        <f>IF(N59&gt;0,INDEX([1]Atl2!$AM$6:$AM$165,N59+(N59-1),1)," ")</f>
        <v>Ерелин АЛ</v>
      </c>
      <c r="T59" s="61"/>
      <c r="U59" s="61"/>
      <c r="V59" s="64"/>
    </row>
    <row r="60" spans="2:22" ht="37.5" customHeight="1">
      <c r="B60" s="58"/>
      <c r="C60" s="59"/>
      <c r="D60" s="60"/>
      <c r="E60" s="61"/>
      <c r="F60" s="62"/>
      <c r="G60" s="63"/>
      <c r="H60" s="61"/>
      <c r="I60" s="61"/>
      <c r="J60" s="61"/>
      <c r="K60" s="64"/>
      <c r="M60" s="58"/>
      <c r="N60" s="59"/>
      <c r="O60" s="60"/>
      <c r="P60" s="61"/>
      <c r="Q60" s="62"/>
      <c r="R60" s="63"/>
      <c r="S60" s="61"/>
      <c r="T60" s="61"/>
      <c r="U60" s="61"/>
      <c r="V60" s="64"/>
    </row>
    <row r="61" spans="2:22" ht="37.5" hidden="1" customHeight="1">
      <c r="B61" s="65" t="s">
        <v>14</v>
      </c>
      <c r="C61" s="66"/>
      <c r="D61" s="60" t="str">
        <f>IF(C61&gt;0,INDEX([1]Atl2!$X$6:$X$165,C61+(C61-1),1)," ")</f>
        <v xml:space="preserve"> </v>
      </c>
      <c r="E61" s="61" t="str">
        <f>IF(C61&gt;0,INDEX([1]Atl2!$Y$6:$Y$165,C61+(C61-1),1)," ")</f>
        <v xml:space="preserve"> </v>
      </c>
      <c r="F61" s="62" t="str">
        <f>IF(C61&gt;0,INDEX([1]Atl2!$AA$6:$AA$165,C61+(C61-1),1)," ")</f>
        <v xml:space="preserve"> </v>
      </c>
      <c r="G61" s="63" t="str">
        <f>IF(C61&gt;0,INDEX([1]Atl2!$AB$6:$AB$165,C61+(C61-1),1)," ")</f>
        <v xml:space="preserve"> </v>
      </c>
      <c r="H61" s="61" t="str">
        <f>IF(C61&gt;0,INDEX([1]Atl2!$AC$6:$AC$165,C61+(C61-1),1)," ")</f>
        <v xml:space="preserve"> </v>
      </c>
      <c r="I61" s="61"/>
      <c r="J61" s="61"/>
      <c r="K61" s="64"/>
      <c r="M61" s="65" t="s">
        <v>14</v>
      </c>
      <c r="N61" s="66"/>
      <c r="O61" s="60" t="str">
        <f>IF(N61&gt;0,INDEX([1]Atl2!$AH$6:$AH$165,N61+(N61-1),1)," ")</f>
        <v xml:space="preserve"> </v>
      </c>
      <c r="P61" s="61" t="str">
        <f>IF(N61&gt;0,INDEX([1]Atl2!$AI$6:$AI$165,N61+(N61-1),1)," ")</f>
        <v xml:space="preserve"> </v>
      </c>
      <c r="Q61" s="62" t="str">
        <f>IF(N61&gt;0,INDEX([1]Atl2!$AK$6:$AK$165,N61+(N61-1),1)," ")</f>
        <v xml:space="preserve"> </v>
      </c>
      <c r="R61" s="63" t="str">
        <f>IF(N61&gt;0,INDEX([1]Atl2!$AL$6:$AL$165,N61+(N61-1),1)," ")</f>
        <v xml:space="preserve"> </v>
      </c>
      <c r="S61" s="61" t="str">
        <f>IF(N61&gt;0,INDEX([1]Atl2!$AM$6:$AM$165,N61+(N61-1),1)," ")</f>
        <v xml:space="preserve"> </v>
      </c>
      <c r="T61" s="61"/>
      <c r="U61" s="61"/>
      <c r="V61" s="64"/>
    </row>
    <row r="62" spans="2:22" ht="37.5" hidden="1" customHeight="1">
      <c r="B62" s="58"/>
      <c r="C62" s="59"/>
      <c r="D62" s="60"/>
      <c r="E62" s="61"/>
      <c r="F62" s="62"/>
      <c r="G62" s="63"/>
      <c r="H62" s="61"/>
      <c r="I62" s="61"/>
      <c r="J62" s="61"/>
      <c r="K62" s="64"/>
      <c r="M62" s="58"/>
      <c r="N62" s="59"/>
      <c r="O62" s="60"/>
      <c r="P62" s="61"/>
      <c r="Q62" s="62"/>
      <c r="R62" s="63"/>
      <c r="S62" s="61"/>
      <c r="T62" s="61"/>
      <c r="U62" s="61"/>
      <c r="V62" s="64"/>
    </row>
    <row r="63" spans="2:22" ht="37.5" hidden="1" customHeight="1">
      <c r="B63" s="65" t="s">
        <v>14</v>
      </c>
      <c r="C63" s="66"/>
      <c r="D63" s="60" t="str">
        <f>IF(C63&gt;0,INDEX([1]Atl2!$X$6:$X$165,C63+(C63-1),1)," ")</f>
        <v xml:space="preserve"> </v>
      </c>
      <c r="E63" s="61" t="str">
        <f>IF(C63&gt;0,INDEX([1]Atl2!$Y$6:$Y$165,C63+(C63-1),1)," ")</f>
        <v xml:space="preserve"> </v>
      </c>
      <c r="F63" s="62" t="str">
        <f>IF(C63&gt;0,INDEX([1]Atl2!$AA$6:$AA$165,C63+(C63-1),1)," ")</f>
        <v xml:space="preserve"> </v>
      </c>
      <c r="G63" s="63" t="str">
        <f>IF(C63&gt;0,INDEX([1]Atl2!$AB$6:$AB$165,C63+(C63-1),1)," ")</f>
        <v xml:space="preserve"> </v>
      </c>
      <c r="H63" s="61" t="str">
        <f>IF(C63&gt;0,INDEX([1]Atl2!$AC$6:$AC$165,C63+(C63-1),1)," ")</f>
        <v xml:space="preserve"> </v>
      </c>
      <c r="I63" s="61"/>
      <c r="J63" s="61"/>
      <c r="K63" s="64"/>
      <c r="M63" s="65" t="s">
        <v>14</v>
      </c>
      <c r="N63" s="66"/>
      <c r="O63" s="60" t="str">
        <f>IF(N63&gt;0,INDEX([1]Atl2!$AH$6:$AH$165,N63+(N63-1),1)," ")</f>
        <v xml:space="preserve"> </v>
      </c>
      <c r="P63" s="61" t="str">
        <f>IF(N63&gt;0,INDEX([1]Atl2!$AI$6:$AI$165,N63+(N63-1),1)," ")</f>
        <v xml:space="preserve"> </v>
      </c>
      <c r="Q63" s="62" t="str">
        <f>IF(N63&gt;0,INDEX([1]Atl2!$AK$6:$AK$165,N63+(N63-1),1)," ")</f>
        <v xml:space="preserve"> </v>
      </c>
      <c r="R63" s="63" t="str">
        <f>IF(N63&gt;0,INDEX([1]Atl2!$AL$6:$AL$165,N63+(N63-1),1)," ")</f>
        <v xml:space="preserve"> </v>
      </c>
      <c r="S63" s="61" t="str">
        <f>IF(N63&gt;0,INDEX([1]Atl2!$AM$6:$AM$165,N63+(N63-1),1)," ")</f>
        <v xml:space="preserve"> </v>
      </c>
      <c r="T63" s="61"/>
      <c r="U63" s="61"/>
      <c r="V63" s="64"/>
    </row>
    <row r="64" spans="2:22" ht="37.5" hidden="1" customHeight="1" thickBot="1">
      <c r="B64" s="79"/>
      <c r="C64" s="67"/>
      <c r="D64" s="68"/>
      <c r="E64" s="69"/>
      <c r="F64" s="70"/>
      <c r="G64" s="71"/>
      <c r="H64" s="69"/>
      <c r="I64" s="69"/>
      <c r="J64" s="69"/>
      <c r="K64" s="72"/>
      <c r="M64" s="79"/>
      <c r="N64" s="67"/>
      <c r="O64" s="68"/>
      <c r="P64" s="69"/>
      <c r="Q64" s="70"/>
      <c r="R64" s="71"/>
      <c r="S64" s="69"/>
      <c r="T64" s="69"/>
      <c r="U64" s="69"/>
      <c r="V64" s="72"/>
    </row>
    <row r="65" spans="2:37" ht="7.5" customHeight="1">
      <c r="B65" s="91"/>
      <c r="C65" s="91"/>
      <c r="D65" s="92"/>
      <c r="E65" s="93"/>
      <c r="F65" s="93"/>
      <c r="G65" s="94"/>
      <c r="H65" s="95"/>
      <c r="I65" s="95"/>
      <c r="J65" s="95"/>
      <c r="K65" s="95"/>
      <c r="L65" s="96"/>
      <c r="M65" s="91"/>
      <c r="N65" s="91"/>
      <c r="O65" s="92"/>
      <c r="P65" s="93"/>
      <c r="Q65" s="93"/>
      <c r="R65" s="94"/>
      <c r="S65" s="95"/>
      <c r="T65" s="95"/>
      <c r="U65" s="95"/>
      <c r="V65" s="95"/>
    </row>
    <row r="66" spans="2:37" ht="7.5" customHeight="1" thickBot="1">
      <c r="B66" s="91"/>
      <c r="C66" s="91"/>
      <c r="D66" s="92"/>
      <c r="E66" s="93"/>
      <c r="F66" s="93"/>
      <c r="G66" s="94"/>
      <c r="H66" s="95"/>
      <c r="I66" s="95"/>
      <c r="J66" s="95"/>
      <c r="K66" s="95"/>
      <c r="L66" s="96"/>
      <c r="M66" s="91"/>
      <c r="N66" s="91"/>
      <c r="O66" s="92"/>
      <c r="P66" s="93"/>
      <c r="Q66" s="93"/>
      <c r="R66" s="94"/>
      <c r="S66" s="95"/>
      <c r="T66" s="95"/>
      <c r="U66" s="95"/>
      <c r="V66" s="95"/>
    </row>
    <row r="67" spans="2:37" ht="66.75" customHeight="1" thickBot="1">
      <c r="B67" s="44">
        <f>[1]Inf!K5</f>
        <v>62</v>
      </c>
      <c r="C67" s="86"/>
      <c r="D67" s="97" t="s">
        <v>10</v>
      </c>
      <c r="E67" s="98"/>
      <c r="F67" s="98"/>
      <c r="G67" s="99">
        <f>[1]Atl3!G2</f>
        <v>17</v>
      </c>
      <c r="H67" s="100"/>
      <c r="I67" s="100"/>
      <c r="J67" s="100"/>
      <c r="K67" s="101"/>
      <c r="M67" s="44">
        <f>[1]Inf!K6</f>
        <v>68</v>
      </c>
      <c r="N67" s="86"/>
      <c r="O67" s="97" t="s">
        <v>10</v>
      </c>
      <c r="P67" s="98"/>
      <c r="Q67" s="98"/>
      <c r="R67" s="99">
        <f>[1]Atl3!Q2</f>
        <v>19</v>
      </c>
      <c r="S67" s="100"/>
      <c r="T67" s="100"/>
      <c r="U67" s="100"/>
      <c r="V67" s="101"/>
      <c r="AB67" s="96"/>
    </row>
    <row r="68" spans="2:37" ht="37.5" customHeight="1">
      <c r="B68" s="51" t="s">
        <v>11</v>
      </c>
      <c r="C68" s="52">
        <v>12</v>
      </c>
      <c r="D68" s="53" t="str">
        <f>IF(C68&gt;0,INDEX([1]Atl3!$D$6:$D$165,C68+(C68-1),1)," ")</f>
        <v>НОВОСЕЛЬЦЕВ Данил</v>
      </c>
      <c r="E68" s="54" t="str">
        <f>IF(C68&gt;0,INDEX([1]Atl3!$E$6:$E$165,C68+(C68-1),1)," ")</f>
        <v>Камень-на-Оби</v>
      </c>
      <c r="F68" s="55">
        <f>IF(C68&gt;0,INDEX([1]Atl3!$G$6:$G$165,C68+(C68-1),1)," ")</f>
        <v>1</v>
      </c>
      <c r="G68" s="56" t="str">
        <f>IF(C68&gt;0,INDEX([1]Atl3!$H$6:$H$165,C68+(C68-1),1)," ")</f>
        <v>15,12,04</v>
      </c>
      <c r="H68" s="54" t="str">
        <f>IF(C68&gt;0,INDEX([1]Atl3!$I$6:$I$165,C68+(C68-1),1)," ")</f>
        <v>Шмаков ЕВ</v>
      </c>
      <c r="I68" s="54"/>
      <c r="J68" s="54"/>
      <c r="K68" s="57"/>
      <c r="M68" s="51" t="s">
        <v>11</v>
      </c>
      <c r="N68" s="52">
        <v>19</v>
      </c>
      <c r="O68" s="53" t="str">
        <f>IF(N68&gt;0,INDEX([1]Atl3!$N$6:$N$165,N68+(N68-1),1)," ")</f>
        <v>ЛЕПЕШЕВ Филипп</v>
      </c>
      <c r="P68" s="54" t="str">
        <f>IF(N68&gt;0,INDEX([1]Atl3!$O$6:$O$165,N68+(N68-1),1)," ")</f>
        <v>Омск</v>
      </c>
      <c r="Q68" s="55">
        <f>IF(N68&gt;0,INDEX([1]Atl3!$Q$6:$Q$165,N68+(N68-1),1)," ")</f>
        <v>1</v>
      </c>
      <c r="R68" s="56" t="str">
        <f>IF(N68&gt;0,INDEX([1]Atl3!$R$6:$R$165,N68+(N68-1),1)," ")</f>
        <v>23,03,03</v>
      </c>
      <c r="S68" s="54" t="str">
        <f>IF(N68&gt;0,INDEX([1]Atl3!$S$6:$S$165,N68+(N68-1),1)," ")</f>
        <v>Ямлиханов МТ Суворов СА</v>
      </c>
      <c r="T68" s="54"/>
      <c r="U68" s="54"/>
      <c r="V68" s="57"/>
    </row>
    <row r="69" spans="2:37" ht="37.5" customHeight="1">
      <c r="B69" s="58"/>
      <c r="C69" s="59"/>
      <c r="D69" s="60"/>
      <c r="E69" s="61"/>
      <c r="F69" s="62"/>
      <c r="G69" s="63"/>
      <c r="H69" s="61"/>
      <c r="I69" s="61"/>
      <c r="J69" s="61"/>
      <c r="K69" s="64"/>
      <c r="M69" s="58"/>
      <c r="N69" s="59"/>
      <c r="O69" s="60"/>
      <c r="P69" s="61"/>
      <c r="Q69" s="62"/>
      <c r="R69" s="63"/>
      <c r="S69" s="61"/>
      <c r="T69" s="61"/>
      <c r="U69" s="61"/>
      <c r="V69" s="64"/>
      <c r="AB69" s="96"/>
      <c r="AK69" s="96"/>
    </row>
    <row r="70" spans="2:37" ht="37.5" customHeight="1">
      <c r="B70" s="65" t="s">
        <v>12</v>
      </c>
      <c r="C70" s="66">
        <v>1</v>
      </c>
      <c r="D70" s="60" t="str">
        <f>IF(C70&gt;0,INDEX([1]Atl3!$D$6:$D$165,C70+(C70-1),1)," ")</f>
        <v>ПИСЬМАКОВ Артур</v>
      </c>
      <c r="E70" s="61" t="str">
        <f>IF(C70&gt;0,INDEX([1]Atl3!$E$6:$E$165,C70+(C70-1),1)," ")</f>
        <v>Новосибирск</v>
      </c>
      <c r="F70" s="62">
        <f>IF(C70&gt;0,INDEX([1]Atl3!$G$6:$G$165,C70+(C70-1),1)," ")</f>
        <v>2</v>
      </c>
      <c r="G70" s="63" t="str">
        <f>IF(C70&gt;0,INDEX([1]Atl3!$H$6:$H$165,C70+(C70-1),1)," ")</f>
        <v>11,01,03</v>
      </c>
      <c r="H70" s="61" t="str">
        <f>IF(C70&gt;0,INDEX([1]Atl3!$I$6:$I$165,C70+(C70-1),1)," ")</f>
        <v>Казаков ВВ</v>
      </c>
      <c r="I70" s="61"/>
      <c r="J70" s="61"/>
      <c r="K70" s="64"/>
      <c r="M70" s="65" t="s">
        <v>12</v>
      </c>
      <c r="N70" s="66">
        <v>1</v>
      </c>
      <c r="O70" s="60" t="str">
        <f>IF(N70&gt;0,INDEX([1]Atl3!$N$6:$N$165,N70+(N70-1),1)," ")</f>
        <v>ЯКОВЛЕВ Николай</v>
      </c>
      <c r="P70" s="61" t="str">
        <f>IF(N70&gt;0,INDEX([1]Atl3!$O$6:$O$165,N70+(N70-1),1)," ")</f>
        <v>Новосибирск</v>
      </c>
      <c r="Q70" s="62">
        <f>IF(N70&gt;0,INDEX([1]Atl3!$Q$6:$Q$165,N70+(N70-1),1)," ")</f>
        <v>1</v>
      </c>
      <c r="R70" s="63" t="str">
        <f>IF(N70&gt;0,INDEX([1]Atl3!$R$6:$R$165,N70+(N70-1),1)," ")</f>
        <v>19,03,03</v>
      </c>
      <c r="S70" s="61" t="str">
        <f>IF(N70&gt;0,INDEX([1]Atl3!$S$6:$S$165,N70+(N70-1),1)," ")</f>
        <v>Пинаев ВВ</v>
      </c>
      <c r="T70" s="61"/>
      <c r="U70" s="61"/>
      <c r="V70" s="64"/>
    </row>
    <row r="71" spans="2:37" ht="37.5" customHeight="1">
      <c r="B71" s="58"/>
      <c r="C71" s="59"/>
      <c r="D71" s="60"/>
      <c r="E71" s="61"/>
      <c r="F71" s="62"/>
      <c r="G71" s="63"/>
      <c r="H71" s="61"/>
      <c r="I71" s="61"/>
      <c r="J71" s="61"/>
      <c r="K71" s="64"/>
      <c r="M71" s="58"/>
      <c r="N71" s="59"/>
      <c r="O71" s="60"/>
      <c r="P71" s="61"/>
      <c r="Q71" s="62"/>
      <c r="R71" s="63"/>
      <c r="S71" s="61"/>
      <c r="T71" s="61"/>
      <c r="U71" s="61"/>
      <c r="V71" s="64"/>
    </row>
    <row r="72" spans="2:37" ht="37.5" customHeight="1">
      <c r="B72" s="65" t="s">
        <v>13</v>
      </c>
      <c r="C72" s="66">
        <v>3</v>
      </c>
      <c r="D72" s="60" t="str">
        <f>IF(C72&gt;0,INDEX([1]Atl3!$D$6:$D$165,C72+(C72-1),1)," ")</f>
        <v>ЖИДЕЦКИЙ Николай</v>
      </c>
      <c r="E72" s="61" t="str">
        <f>IF(C72&gt;0,INDEX([1]Atl3!$E$6:$E$165,C72+(C72-1),1)," ")</f>
        <v>Барнаул</v>
      </c>
      <c r="F72" s="62" t="str">
        <f>IF(C72&gt;0,INDEX([1]Atl3!$G$6:$G$165,C72+(C72-1),1)," ")</f>
        <v>1юн</v>
      </c>
      <c r="G72" s="63" t="str">
        <f>IF(C72&gt;0,INDEX([1]Atl3!$H$6:$H$165,C72+(C72-1),1)," ")</f>
        <v>01,06,04</v>
      </c>
      <c r="H72" s="61" t="str">
        <f>IF(C72&gt;0,INDEX([1]Atl3!$I$6:$I$165,C72+(C72-1),1)," ")</f>
        <v>Васильев ВВ</v>
      </c>
      <c r="I72" s="61"/>
      <c r="J72" s="61"/>
      <c r="K72" s="64"/>
      <c r="M72" s="65" t="s">
        <v>13</v>
      </c>
      <c r="N72" s="66">
        <v>2</v>
      </c>
      <c r="O72" s="60" t="str">
        <f>IF(N72&gt;0,INDEX([1]Atl3!$N$6:$N$165,N72+(N72-1),1)," ")</f>
        <v>ЯРКОВ Роман</v>
      </c>
      <c r="P72" s="61" t="str">
        <f>IF(N72&gt;0,INDEX([1]Atl3!$O$6:$O$165,N72+(N72-1),1)," ")</f>
        <v>Омск</v>
      </c>
      <c r="Q72" s="62" t="str">
        <f>IF(N72&gt;0,INDEX([1]Atl3!$Q$6:$Q$165,N72+(N72-1),1)," ")</f>
        <v>1юн</v>
      </c>
      <c r="R72" s="63" t="str">
        <f>IF(N72&gt;0,INDEX([1]Atl3!$R$6:$R$165,N72+(N72-1),1)," ")</f>
        <v>04,05,03</v>
      </c>
      <c r="S72" s="61" t="str">
        <f>IF(N72&gt;0,INDEX([1]Atl3!$S$6:$S$165,N72+(N72-1),1)," ")</f>
        <v>Литвинов КМ Яншин РГ</v>
      </c>
      <c r="T72" s="61"/>
      <c r="U72" s="61"/>
      <c r="V72" s="64"/>
    </row>
    <row r="73" spans="2:37" ht="37.5" customHeight="1">
      <c r="B73" s="58"/>
      <c r="C73" s="59"/>
      <c r="D73" s="60"/>
      <c r="E73" s="61"/>
      <c r="F73" s="62"/>
      <c r="G73" s="63"/>
      <c r="H73" s="61"/>
      <c r="I73" s="61"/>
      <c r="J73" s="61"/>
      <c r="K73" s="64"/>
      <c r="M73" s="58"/>
      <c r="N73" s="59"/>
      <c r="O73" s="60"/>
      <c r="P73" s="61"/>
      <c r="Q73" s="62"/>
      <c r="R73" s="63"/>
      <c r="S73" s="61"/>
      <c r="T73" s="61"/>
      <c r="U73" s="61"/>
      <c r="V73" s="64"/>
    </row>
    <row r="74" spans="2:37" ht="37.5" customHeight="1">
      <c r="B74" s="65" t="s">
        <v>13</v>
      </c>
      <c r="C74" s="66">
        <v>9</v>
      </c>
      <c r="D74" s="60" t="str">
        <f>IF(C74&gt;0,INDEX([1]Atl3!$D$6:$D$165,C74+(C74-1),1)," ")</f>
        <v>ГУЛЯЕВ Даниил</v>
      </c>
      <c r="E74" s="61" t="str">
        <f>IF(C74&gt;0,INDEX([1]Atl3!$E$6:$E$165,C74+(C74-1),1)," ")</f>
        <v>Рубцовск</v>
      </c>
      <c r="F74" s="62" t="str">
        <f>IF(C74&gt;0,INDEX([1]Atl3!$G$6:$G$165,C74+(C74-1),1)," ")</f>
        <v>1юн</v>
      </c>
      <c r="G74" s="63" t="str">
        <f>IF(C74&gt;0,INDEX([1]Atl3!$H$6:$H$165,C74+(C74-1),1)," ")</f>
        <v>15,03,03</v>
      </c>
      <c r="H74" s="61" t="str">
        <f>IF(C74&gt;0,INDEX([1]Atl3!$I$6:$I$165,C74+(C74-1),1)," ")</f>
        <v>Вольф ОВ Абзалтдинов ММ</v>
      </c>
      <c r="I74" s="61"/>
      <c r="J74" s="61"/>
      <c r="K74" s="64"/>
      <c r="M74" s="65" t="s">
        <v>13</v>
      </c>
      <c r="N74" s="66">
        <v>9</v>
      </c>
      <c r="O74" s="60" t="str">
        <f>IF(N74&gt;0,INDEX([1]Atl3!$N$6:$N$165,N74+(N74-1),1)," ")</f>
        <v>НИКУЛИН Сергей</v>
      </c>
      <c r="P74" s="61" t="str">
        <f>IF(N74&gt;0,INDEX([1]Atl3!$O$6:$O$165,N74+(N74-1),1)," ")</f>
        <v>Барнаул</v>
      </c>
      <c r="Q74" s="62">
        <f>IF(N74&gt;0,INDEX([1]Atl3!$Q$6:$Q$165,N74+(N74-1),1)," ")</f>
        <v>0</v>
      </c>
      <c r="R74" s="63" t="str">
        <f>IF(N74&gt;0,INDEX([1]Atl3!$R$6:$R$165,N74+(N74-1),1)," ")</f>
        <v>06,01,04</v>
      </c>
      <c r="S74" s="61" t="str">
        <f>IF(N74&gt;0,INDEX([1]Atl3!$S$6:$S$165,N74+(N74-1),1)," ")</f>
        <v>Белозерцев БВ</v>
      </c>
      <c r="T74" s="61"/>
      <c r="U74" s="61"/>
      <c r="V74" s="64"/>
    </row>
    <row r="75" spans="2:37" ht="37.5" customHeight="1" thickBot="1">
      <c r="B75" s="58"/>
      <c r="C75" s="59"/>
      <c r="D75" s="60"/>
      <c r="E75" s="61"/>
      <c r="F75" s="62"/>
      <c r="G75" s="63"/>
      <c r="H75" s="61"/>
      <c r="I75" s="61"/>
      <c r="J75" s="61"/>
      <c r="K75" s="64"/>
      <c r="M75" s="58"/>
      <c r="N75" s="59"/>
      <c r="O75" s="60"/>
      <c r="P75" s="61"/>
      <c r="Q75" s="62"/>
      <c r="R75" s="63"/>
      <c r="S75" s="61"/>
      <c r="T75" s="61"/>
      <c r="U75" s="61"/>
      <c r="V75" s="64"/>
    </row>
    <row r="76" spans="2:37" ht="37.5" hidden="1" customHeight="1">
      <c r="B76" s="65" t="s">
        <v>14</v>
      </c>
      <c r="C76" s="66"/>
      <c r="D76" s="60" t="str">
        <f>IF(C76&gt;0,INDEX([1]Atl3!$D$6:$D$165,C76+(C76-1),1)," ")</f>
        <v xml:space="preserve"> </v>
      </c>
      <c r="E76" s="61" t="str">
        <f>IF(C76&gt;0,INDEX([1]Atl3!$E$6:$E$165,C76+(C76-1),1)," ")</f>
        <v xml:space="preserve"> </v>
      </c>
      <c r="F76" s="62" t="str">
        <f>IF(C76&gt;0,INDEX([1]Atl3!$G$6:$G$165,C76+(C76-1),1)," ")</f>
        <v xml:space="preserve"> </v>
      </c>
      <c r="G76" s="63" t="str">
        <f>IF(C76&gt;0,INDEX([1]Atl3!$H$6:$H$165,C76+(C76-1),1)," ")</f>
        <v xml:space="preserve"> </v>
      </c>
      <c r="H76" s="61" t="str">
        <f>IF(C76&gt;0,INDEX([1]Atl3!$I$6:$I$165,C76+(C76-1),1)," ")</f>
        <v xml:space="preserve"> </v>
      </c>
      <c r="I76" s="61"/>
      <c r="J76" s="61"/>
      <c r="K76" s="64"/>
      <c r="M76" s="65" t="s">
        <v>14</v>
      </c>
      <c r="N76" s="66"/>
      <c r="O76" s="60" t="str">
        <f>IF(N76&gt;0,INDEX([1]Atl3!$N$6:$N$165,N76+(N76-1),1)," ")</f>
        <v xml:space="preserve"> </v>
      </c>
      <c r="P76" s="61" t="str">
        <f>IF(N76&gt;0,INDEX([1]Atl3!$O$6:$O$165,N76+(N76-1),1)," ")</f>
        <v xml:space="preserve"> </v>
      </c>
      <c r="Q76" s="62" t="str">
        <f>IF(N76&gt;0,INDEX([1]Atl3!$Q$6:$Q$165,N76+(N76-1),1)," ")</f>
        <v xml:space="preserve"> </v>
      </c>
      <c r="R76" s="63" t="str">
        <f>IF(N76&gt;0,INDEX([1]Atl3!$R$6:$R$165,N76+(N76-1),1)," ")</f>
        <v xml:space="preserve"> </v>
      </c>
      <c r="S76" s="61" t="str">
        <f>IF(N76&gt;0,INDEX([1]Atl3!$S$6:$S$165,N76+(N76-1),1)," ")</f>
        <v xml:space="preserve"> </v>
      </c>
      <c r="T76" s="61"/>
      <c r="U76" s="61"/>
      <c r="V76" s="64"/>
    </row>
    <row r="77" spans="2:37" ht="37.5" hidden="1" customHeight="1">
      <c r="B77" s="58"/>
      <c r="C77" s="59"/>
      <c r="D77" s="60"/>
      <c r="E77" s="61"/>
      <c r="F77" s="62"/>
      <c r="G77" s="63"/>
      <c r="H77" s="61"/>
      <c r="I77" s="61"/>
      <c r="J77" s="61"/>
      <c r="K77" s="64"/>
      <c r="M77" s="58"/>
      <c r="N77" s="59"/>
      <c r="O77" s="60"/>
      <c r="P77" s="61"/>
      <c r="Q77" s="62"/>
      <c r="R77" s="63"/>
      <c r="S77" s="61"/>
      <c r="T77" s="61"/>
      <c r="U77" s="61"/>
      <c r="V77" s="64"/>
    </row>
    <row r="78" spans="2:37" ht="37.5" hidden="1" customHeight="1">
      <c r="B78" s="65" t="s">
        <v>14</v>
      </c>
      <c r="C78" s="66"/>
      <c r="D78" s="60" t="str">
        <f>IF(C78&gt;0,INDEX([1]Atl3!$D$6:$D$165,C78+(C78-1),1)," ")</f>
        <v xml:space="preserve"> </v>
      </c>
      <c r="E78" s="61" t="str">
        <f>IF(C78&gt;0,INDEX([1]Atl3!$E$6:$E$165,C78+(C78-1),1)," ")</f>
        <v xml:space="preserve"> </v>
      </c>
      <c r="F78" s="62" t="str">
        <f>IF(C78&gt;0,INDEX([1]Atl3!$G$6:$G$165,C78+(C78-1),1)," ")</f>
        <v xml:space="preserve"> </v>
      </c>
      <c r="G78" s="63" t="str">
        <f>IF(C78&gt;0,INDEX([1]Atl3!$H$6:$H$165,C78+(C78-1),1)," ")</f>
        <v xml:space="preserve"> </v>
      </c>
      <c r="H78" s="61" t="str">
        <f>IF(C78&gt;0,INDEX([1]Atl3!$I$6:$I$165,C78+(C78-1),1)," ")</f>
        <v xml:space="preserve"> </v>
      </c>
      <c r="I78" s="61"/>
      <c r="J78" s="61"/>
      <c r="K78" s="64"/>
      <c r="M78" s="65" t="s">
        <v>14</v>
      </c>
      <c r="N78" s="66"/>
      <c r="O78" s="60" t="str">
        <f>IF(N78&gt;0,INDEX([1]Atl3!$N$6:$N$165,N78+(N78-1),1)," ")</f>
        <v xml:space="preserve"> </v>
      </c>
      <c r="P78" s="61" t="str">
        <f>IF(N78&gt;0,INDEX([1]Atl3!$O$6:$O$165,N78+(N78-1),1)," ")</f>
        <v xml:space="preserve"> </v>
      </c>
      <c r="Q78" s="62" t="str">
        <f>IF(N78&gt;0,INDEX([1]Atl3!$Q$6:$Q$165,N78+(N78-1),1)," ")</f>
        <v xml:space="preserve"> </v>
      </c>
      <c r="R78" s="63" t="str">
        <f>IF(N78&gt;0,INDEX([1]Atl3!$R$6:$R$165,N78+(N78-1),1)," ")</f>
        <v xml:space="preserve"> </v>
      </c>
      <c r="S78" s="61" t="str">
        <f>IF(N78&gt;0,INDEX([1]Atl3!$S$6:$S$165,N78+(N78-1),1)," ")</f>
        <v xml:space="preserve"> </v>
      </c>
      <c r="T78" s="61"/>
      <c r="U78" s="61"/>
      <c r="V78" s="64"/>
    </row>
    <row r="79" spans="2:37" ht="37.5" hidden="1" customHeight="1" thickBot="1">
      <c r="B79" s="79"/>
      <c r="C79" s="67"/>
      <c r="D79" s="68"/>
      <c r="E79" s="69"/>
      <c r="F79" s="70"/>
      <c r="G79" s="71"/>
      <c r="H79" s="69"/>
      <c r="I79" s="69"/>
      <c r="J79" s="69"/>
      <c r="K79" s="72"/>
      <c r="M79" s="79"/>
      <c r="N79" s="67"/>
      <c r="O79" s="68"/>
      <c r="P79" s="69"/>
      <c r="Q79" s="70"/>
      <c r="R79" s="71"/>
      <c r="S79" s="69"/>
      <c r="T79" s="69"/>
      <c r="U79" s="69"/>
      <c r="V79" s="72"/>
    </row>
    <row r="80" spans="2:37" ht="66.75" customHeight="1" thickBot="1">
      <c r="B80" s="44">
        <f>[1]Inf!K7</f>
        <v>75</v>
      </c>
      <c r="C80" s="86"/>
      <c r="D80" s="87" t="s">
        <v>10</v>
      </c>
      <c r="E80" s="88"/>
      <c r="F80" s="88"/>
      <c r="G80" s="99">
        <f>[1]Atl3!AA2</f>
        <v>18</v>
      </c>
      <c r="H80" s="89"/>
      <c r="I80" s="89"/>
      <c r="J80" s="89"/>
      <c r="K80" s="90"/>
      <c r="M80" s="44">
        <f>[1]Inf!K8</f>
        <v>85</v>
      </c>
      <c r="N80" s="86"/>
      <c r="O80" s="87" t="s">
        <v>10</v>
      </c>
      <c r="P80" s="88"/>
      <c r="Q80" s="88"/>
      <c r="R80" s="99">
        <f>[1]Atl3!AK2</f>
        <v>8</v>
      </c>
      <c r="S80" s="89"/>
      <c r="T80" s="89"/>
      <c r="U80" s="89"/>
      <c r="V80" s="90"/>
    </row>
    <row r="81" spans="2:22" ht="37.5" customHeight="1">
      <c r="B81" s="51" t="s">
        <v>11</v>
      </c>
      <c r="C81" s="52">
        <v>12</v>
      </c>
      <c r="D81" s="53" t="str">
        <f>IF(C81&gt;0,INDEX([1]Atl3!$X$6:$X$165,C81+(C81-1),1)," ")</f>
        <v>АНДРЮЩЕНКО Леонид</v>
      </c>
      <c r="E81" s="54" t="str">
        <f>IF(C81&gt;0,INDEX([1]Atl3!$Y$6:$Y$165,C81+(C81-1),1)," ")</f>
        <v>Алейск</v>
      </c>
      <c r="F81" s="55">
        <f>IF(C81&gt;0,INDEX([1]Atl3!$AA$6:$AA$165,C81+(C81-1),1)," ")</f>
        <v>1</v>
      </c>
      <c r="G81" s="56" t="str">
        <f>IF(C81&gt;0,INDEX([1]Atl3!$AB$6:$AB$165,C81+(C81-1),1)," ")</f>
        <v>21,07,03</v>
      </c>
      <c r="H81" s="54" t="str">
        <f>IF(C81&gt;0,INDEX([1]Atl3!$AC$6:$AC$165,C81+(C81-1),1)," ")</f>
        <v>Бурдастых ВА Торопов АБ</v>
      </c>
      <c r="I81" s="54"/>
      <c r="J81" s="54"/>
      <c r="K81" s="57"/>
      <c r="M81" s="51" t="s">
        <v>11</v>
      </c>
      <c r="N81" s="52">
        <v>5</v>
      </c>
      <c r="O81" s="53" t="str">
        <f>IF(N81&gt;0,INDEX([1]Atl3!$AH$6:$AH$165,N81+(N81-1),1)," ")</f>
        <v>АНТОНОВ Егор</v>
      </c>
      <c r="P81" s="54" t="str">
        <f>IF(N81&gt;0,INDEX([1]Atl3!$AI$6:$AI$165,N81+(N81-1),1)," ")</f>
        <v>Новосибирск</v>
      </c>
      <c r="Q81" s="55" t="str">
        <f>IF(N81&gt;0,INDEX([1]Atl3!$AK$6:$AK$165,N81+(N81-1),1)," ")</f>
        <v>1юн</v>
      </c>
      <c r="R81" s="56" t="str">
        <f>IF(N81&gt;0,INDEX([1]Atl3!$AL$6:$AL$165,N81+(N81-1),1)," ")</f>
        <v>15,01,04</v>
      </c>
      <c r="S81" s="54" t="str">
        <f>IF(N81&gt;0,INDEX([1]Atl3!$AM$6:$AM$165,N81+(N81-1),1)," ")</f>
        <v>Пигарев ВВ Петросян АЖ</v>
      </c>
      <c r="T81" s="54"/>
      <c r="U81" s="54"/>
      <c r="V81" s="57"/>
    </row>
    <row r="82" spans="2:22" ht="37.5" customHeight="1">
      <c r="B82" s="58"/>
      <c r="C82" s="59"/>
      <c r="D82" s="60"/>
      <c r="E82" s="61"/>
      <c r="F82" s="62"/>
      <c r="G82" s="63"/>
      <c r="H82" s="61"/>
      <c r="I82" s="61"/>
      <c r="J82" s="61"/>
      <c r="K82" s="64"/>
      <c r="M82" s="58"/>
      <c r="N82" s="59"/>
      <c r="O82" s="60"/>
      <c r="P82" s="61"/>
      <c r="Q82" s="62"/>
      <c r="R82" s="63"/>
      <c r="S82" s="61"/>
      <c r="T82" s="61"/>
      <c r="U82" s="61"/>
      <c r="V82" s="64"/>
    </row>
    <row r="83" spans="2:22" ht="37.5" customHeight="1">
      <c r="B83" s="65" t="s">
        <v>12</v>
      </c>
      <c r="C83" s="66">
        <v>3</v>
      </c>
      <c r="D83" s="60" t="str">
        <f>IF(C83&gt;0,INDEX([1]Atl3!$X$6:$X$165,C83+(C83-1),1)," ")</f>
        <v>ШАМИС Сергей</v>
      </c>
      <c r="E83" s="61" t="str">
        <f>IF(C83&gt;0,INDEX([1]Atl3!$Y$6:$Y$165,C83+(C83-1),1)," ")</f>
        <v>Новосибирск</v>
      </c>
      <c r="F83" s="62">
        <f>IF(C83&gt;0,INDEX([1]Atl3!$AA$6:$AA$165,C83+(C83-1),1)," ")</f>
        <v>1</v>
      </c>
      <c r="G83" s="63" t="str">
        <f>IF(C83&gt;0,INDEX([1]Atl3!$AB$6:$AB$165,C83+(C83-1),1)," ")</f>
        <v>15,10,03</v>
      </c>
      <c r="H83" s="61" t="str">
        <f>IF(C83&gt;0,INDEX([1]Atl3!$AC$6:$AC$165,C83+(C83-1),1)," ")</f>
        <v>Пинаев ВВ</v>
      </c>
      <c r="I83" s="61"/>
      <c r="J83" s="61"/>
      <c r="K83" s="64"/>
      <c r="M83" s="65" t="s">
        <v>12</v>
      </c>
      <c r="N83" s="66">
        <v>2</v>
      </c>
      <c r="O83" s="60" t="str">
        <f>IF(N83&gt;0,INDEX([1]Atl3!$AH$6:$AH$165,N83+(N83-1),1)," ")</f>
        <v>БРУСНИК Владислав</v>
      </c>
      <c r="P83" s="61" t="str">
        <f>IF(N83&gt;0,INDEX([1]Atl3!$AI$6:$AI$165,N83+(N83-1),1)," ")</f>
        <v>Новоалтайск</v>
      </c>
      <c r="Q83" s="62">
        <f>IF(N83&gt;0,INDEX([1]Atl3!$AK$6:$AK$165,N83+(N83-1),1)," ")</f>
        <v>1</v>
      </c>
      <c r="R83" s="63" t="str">
        <f>IF(N83&gt;0,INDEX([1]Atl3!$AL$6:$AL$165,N83+(N83-1),1)," ")</f>
        <v>03,02,03</v>
      </c>
      <c r="S83" s="61" t="str">
        <f>IF(N83&gt;0,INDEX([1]Atl3!$AM$6:$AM$165,N83+(N83-1),1)," ")</f>
        <v>Лебединский ВВ</v>
      </c>
      <c r="T83" s="61"/>
      <c r="U83" s="61"/>
      <c r="V83" s="64"/>
    </row>
    <row r="84" spans="2:22" ht="37.5" customHeight="1">
      <c r="B84" s="58"/>
      <c r="C84" s="59"/>
      <c r="D84" s="60"/>
      <c r="E84" s="61"/>
      <c r="F84" s="62"/>
      <c r="G84" s="63"/>
      <c r="H84" s="61"/>
      <c r="I84" s="61"/>
      <c r="J84" s="61"/>
      <c r="K84" s="64"/>
      <c r="M84" s="58"/>
      <c r="N84" s="59"/>
      <c r="O84" s="60"/>
      <c r="P84" s="61"/>
      <c r="Q84" s="62"/>
      <c r="R84" s="63"/>
      <c r="S84" s="61"/>
      <c r="T84" s="61"/>
      <c r="U84" s="61"/>
      <c r="V84" s="64"/>
    </row>
    <row r="85" spans="2:22" ht="37.5" customHeight="1">
      <c r="B85" s="65" t="s">
        <v>13</v>
      </c>
      <c r="C85" s="66">
        <v>8</v>
      </c>
      <c r="D85" s="60" t="str">
        <f>IF(C85&gt;0,INDEX([1]Atl3!$X$6:$X$165,C85+(C85-1),1)," ")</f>
        <v>НАЗАРОВ Рустам</v>
      </c>
      <c r="E85" s="61" t="str">
        <f>IF(C85&gt;0,INDEX([1]Atl3!$Y$6:$Y$165,C85+(C85-1),1)," ")</f>
        <v>Красноярск</v>
      </c>
      <c r="F85" s="62">
        <f>IF(C85&gt;0,INDEX([1]Atl3!$AA$6:$AA$165,C85+(C85-1),1)," ")</f>
        <v>3</v>
      </c>
      <c r="G85" s="63" t="str">
        <f>IF(C85&gt;0,INDEX([1]Atl3!$AB$6:$AB$165,C85+(C85-1),1)," ")</f>
        <v>11,12,03</v>
      </c>
      <c r="H85" s="61" t="str">
        <f>IF(C85&gt;0,INDEX([1]Atl3!$AC$6:$AC$165,C85+(C85-1),1)," ")</f>
        <v>Пятков ИВ Болдарев ДВ Паневин ДН</v>
      </c>
      <c r="I85" s="61"/>
      <c r="J85" s="61"/>
      <c r="K85" s="64"/>
      <c r="M85" s="65" t="s">
        <v>13</v>
      </c>
      <c r="N85" s="66">
        <v>1</v>
      </c>
      <c r="O85" s="60" t="str">
        <f>IF(N85&gt;0,INDEX([1]Atl3!$AH$6:$AH$165,N85+(N85-1),1)," ")</f>
        <v>ЦАЦИАШВИЛИ Иорам</v>
      </c>
      <c r="P85" s="61" t="str">
        <f>IF(N85&gt;0,INDEX([1]Atl3!$AI$6:$AI$165,N85+(N85-1),1)," ")</f>
        <v>Новоалтайск</v>
      </c>
      <c r="Q85" s="62">
        <f>IF(N85&gt;0,INDEX([1]Atl3!$AK$6:$AK$165,N85+(N85-1),1)," ")</f>
        <v>1</v>
      </c>
      <c r="R85" s="63" t="str">
        <f>IF(N85&gt;0,INDEX([1]Atl3!$AL$6:$AL$165,N85+(N85-1),1)," ")</f>
        <v>10,01,03</v>
      </c>
      <c r="S85" s="61" t="str">
        <f>IF(N85&gt;0,INDEX([1]Atl3!$AM$6:$AM$165,N85+(N85-1),1)," ")</f>
        <v>Гудочкин МА Гудочкин АГ</v>
      </c>
      <c r="T85" s="61"/>
      <c r="U85" s="61"/>
      <c r="V85" s="64"/>
    </row>
    <row r="86" spans="2:22" ht="37.5" customHeight="1">
      <c r="B86" s="58"/>
      <c r="C86" s="59"/>
      <c r="D86" s="60"/>
      <c r="E86" s="61"/>
      <c r="F86" s="62"/>
      <c r="G86" s="63"/>
      <c r="H86" s="61"/>
      <c r="I86" s="61"/>
      <c r="J86" s="61"/>
      <c r="K86" s="64"/>
      <c r="M86" s="58"/>
      <c r="N86" s="59"/>
      <c r="O86" s="60"/>
      <c r="P86" s="61"/>
      <c r="Q86" s="62"/>
      <c r="R86" s="63"/>
      <c r="S86" s="61"/>
      <c r="T86" s="61"/>
      <c r="U86" s="61"/>
      <c r="V86" s="64"/>
    </row>
    <row r="87" spans="2:22" ht="37.5" customHeight="1">
      <c r="B87" s="65" t="s">
        <v>13</v>
      </c>
      <c r="C87" s="66">
        <v>15</v>
      </c>
      <c r="D87" s="60" t="str">
        <f>IF(C87&gt;0,INDEX([1]Atl3!$X$6:$X$165,C87+(C87-1),1)," ")</f>
        <v>СПИРИН Кирилл</v>
      </c>
      <c r="E87" s="61" t="str">
        <f>IF(C87&gt;0,INDEX([1]Atl3!$Y$6:$Y$165,C87+(C87-1),1)," ")</f>
        <v>Красноярск</v>
      </c>
      <c r="F87" s="62" t="str">
        <f>IF(C87&gt;0,INDEX([1]Atl3!$AA$6:$AA$165,C87+(C87-1),1)," ")</f>
        <v>3юн</v>
      </c>
      <c r="G87" s="63" t="str">
        <f>IF(C87&gt;0,INDEX([1]Atl3!$AB$6:$AB$165,C87+(C87-1),1)," ")</f>
        <v>12,06,03</v>
      </c>
      <c r="H87" s="61" t="str">
        <f>IF(C87&gt;0,INDEX([1]Atl3!$AC$6:$AC$165,C87+(C87-1),1)," ")</f>
        <v>Нестеров ИВ Назаров АВ Никитин ВЕ</v>
      </c>
      <c r="I87" s="61"/>
      <c r="J87" s="61"/>
      <c r="K87" s="64"/>
      <c r="M87" s="65" t="s">
        <v>13</v>
      </c>
      <c r="N87" s="66">
        <v>6</v>
      </c>
      <c r="O87" s="60" t="str">
        <f>IF(N87&gt;0,INDEX([1]Atl3!$AH$6:$AH$165,N87+(N87-1),1)," ")</f>
        <v>ГОРЬКИЙ Кирилл</v>
      </c>
      <c r="P87" s="61" t="str">
        <f>IF(N87&gt;0,INDEX([1]Atl3!$AI$6:$AI$165,N87+(N87-1),1)," ")</f>
        <v>Бердск</v>
      </c>
      <c r="Q87" s="62">
        <f>IF(N87&gt;0,INDEX([1]Atl3!$AK$6:$AK$165,N87+(N87-1),1)," ")</f>
        <v>1</v>
      </c>
      <c r="R87" s="63" t="str">
        <f>IF(N87&gt;0,INDEX([1]Atl3!$AL$6:$AL$165,N87+(N87-1),1)," ")</f>
        <v>01,04,03</v>
      </c>
      <c r="S87" s="61" t="str">
        <f>IF(N87&gt;0,INDEX([1]Atl3!$AM$6:$AM$165,N87+(N87-1),1)," ")</f>
        <v>Зарецкий АС</v>
      </c>
      <c r="T87" s="61"/>
      <c r="U87" s="61"/>
      <c r="V87" s="64"/>
    </row>
    <row r="88" spans="2:22" ht="37.5" customHeight="1" thickBot="1">
      <c r="B88" s="58"/>
      <c r="C88" s="59"/>
      <c r="D88" s="60"/>
      <c r="E88" s="61"/>
      <c r="F88" s="62"/>
      <c r="G88" s="63"/>
      <c r="H88" s="61"/>
      <c r="I88" s="61"/>
      <c r="J88" s="61"/>
      <c r="K88" s="64"/>
      <c r="M88" s="58"/>
      <c r="N88" s="59"/>
      <c r="O88" s="60"/>
      <c r="P88" s="61"/>
      <c r="Q88" s="62"/>
      <c r="R88" s="63"/>
      <c r="S88" s="61"/>
      <c r="T88" s="61"/>
      <c r="U88" s="61"/>
      <c r="V88" s="64"/>
    </row>
    <row r="89" spans="2:22" ht="37.5" hidden="1" customHeight="1">
      <c r="B89" s="65" t="s">
        <v>14</v>
      </c>
      <c r="C89" s="66"/>
      <c r="D89" s="60" t="str">
        <f>IF(C89&gt;0,INDEX([1]Atl3!$X$6:$X$165,C89+(C89-1),1)," ")</f>
        <v xml:space="preserve"> </v>
      </c>
      <c r="E89" s="61" t="str">
        <f>IF(C89&gt;0,INDEX([1]Atl3!$Y$6:$Y$165,C89+(C89-1),1)," ")</f>
        <v xml:space="preserve"> </v>
      </c>
      <c r="F89" s="62" t="str">
        <f>IF(C89&gt;0,INDEX([1]Atl3!$AA$6:$AA$165,C89+(C89-1),1)," ")</f>
        <v xml:space="preserve"> </v>
      </c>
      <c r="G89" s="63" t="str">
        <f>IF(C89&gt;0,INDEX([1]Atl3!$AB$6:$AB$165,C89+(C89-1),1)," ")</f>
        <v xml:space="preserve"> </v>
      </c>
      <c r="H89" s="61" t="str">
        <f>IF(C89&gt;0,INDEX([1]Atl3!$AC$6:$AC$165,C89+(C89-1),1)," ")</f>
        <v xml:space="preserve"> </v>
      </c>
      <c r="I89" s="61"/>
      <c r="J89" s="61"/>
      <c r="K89" s="64"/>
      <c r="M89" s="65" t="s">
        <v>14</v>
      </c>
      <c r="N89" s="66"/>
      <c r="O89" s="60" t="str">
        <f>IF(N89&gt;0,INDEX([1]Atl3!$AH$6:$AH$165,N89+(N89-1),1)," ")</f>
        <v xml:space="preserve"> </v>
      </c>
      <c r="P89" s="61" t="str">
        <f>IF(N89&gt;0,INDEX([1]Atl3!$AI$6:$AI$165,N89+(N89-1),1)," ")</f>
        <v xml:space="preserve"> </v>
      </c>
      <c r="Q89" s="62" t="str">
        <f>IF(N89&gt;0,INDEX([1]Atl3!$AK$6:$AK$165,N89+(N89-1),1)," ")</f>
        <v xml:space="preserve"> </v>
      </c>
      <c r="R89" s="63" t="str">
        <f>IF(N89&gt;0,INDEX([1]Atl3!$AL$6:$AL$165,N89+(N89-1),1)," ")</f>
        <v xml:space="preserve"> </v>
      </c>
      <c r="S89" s="61" t="str">
        <f>IF(N89&gt;0,INDEX([1]Atl3!$AM$6:$AM$165,N89+(N89-1),1)," ")</f>
        <v xml:space="preserve"> </v>
      </c>
      <c r="T89" s="61"/>
      <c r="U89" s="61"/>
      <c r="V89" s="64"/>
    </row>
    <row r="90" spans="2:22" ht="37.5" hidden="1" customHeight="1">
      <c r="B90" s="58"/>
      <c r="C90" s="59"/>
      <c r="D90" s="60"/>
      <c r="E90" s="61"/>
      <c r="F90" s="62"/>
      <c r="G90" s="63"/>
      <c r="H90" s="61"/>
      <c r="I90" s="61"/>
      <c r="J90" s="61"/>
      <c r="K90" s="64"/>
      <c r="M90" s="58"/>
      <c r="N90" s="59"/>
      <c r="O90" s="60"/>
      <c r="P90" s="61"/>
      <c r="Q90" s="62"/>
      <c r="R90" s="63"/>
      <c r="S90" s="61"/>
      <c r="T90" s="61"/>
      <c r="U90" s="61"/>
      <c r="V90" s="64"/>
    </row>
    <row r="91" spans="2:22" ht="37.5" hidden="1" customHeight="1">
      <c r="B91" s="65" t="s">
        <v>14</v>
      </c>
      <c r="C91" s="66"/>
      <c r="D91" s="60" t="str">
        <f>IF(C91&gt;0,INDEX([1]Atl3!$X$6:$X$165,C91+(C91-1),1)," ")</f>
        <v xml:space="preserve"> </v>
      </c>
      <c r="E91" s="61" t="str">
        <f>IF(C91&gt;0,INDEX([1]Atl3!$Y$6:$Y$165,C91+(C91-1),1)," ")</f>
        <v xml:space="preserve"> </v>
      </c>
      <c r="F91" s="62" t="str">
        <f>IF(C91&gt;0,INDEX([1]Atl3!$AA$6:$AA$165,C91+(C91-1),1)," ")</f>
        <v xml:space="preserve"> </v>
      </c>
      <c r="G91" s="63" t="str">
        <f>IF(C91&gt;0,INDEX([1]Atl3!$AB$6:$AB$165,C91+(C91-1),1)," ")</f>
        <v xml:space="preserve"> </v>
      </c>
      <c r="H91" s="61" t="str">
        <f>IF(C91&gt;0,INDEX([1]Atl3!$AC$6:$AC$165,C91+(C91-1),1)," ")</f>
        <v xml:space="preserve"> </v>
      </c>
      <c r="I91" s="61"/>
      <c r="J91" s="61"/>
      <c r="K91" s="64"/>
      <c r="M91" s="65" t="s">
        <v>14</v>
      </c>
      <c r="N91" s="66"/>
      <c r="O91" s="60" t="str">
        <f>IF(N91&gt;0,INDEX([1]Atl3!$AH$6:$AH$165,N91+(N91-1),1)," ")</f>
        <v xml:space="preserve"> </v>
      </c>
      <c r="P91" s="61" t="str">
        <f>IF(N91&gt;0,INDEX([1]Atl3!$AI$6:$AI$165,N91+(N91-1),1)," ")</f>
        <v xml:space="preserve"> </v>
      </c>
      <c r="Q91" s="62" t="str">
        <f>IF(N91&gt;0,INDEX([1]Atl3!$AK$6:$AK$165,N91+(N91-1),1)," ")</f>
        <v xml:space="preserve"> </v>
      </c>
      <c r="R91" s="63" t="str">
        <f>IF(N91&gt;0,INDEX([1]Atl3!$AL$6:$AL$165,N91+(N91-1),1)," ")</f>
        <v xml:space="preserve"> </v>
      </c>
      <c r="S91" s="61" t="str">
        <f>IF(N91&gt;0,INDEX([1]Atl3!$AM$6:$AM$165,N91+(N91-1),1)," ")</f>
        <v xml:space="preserve"> </v>
      </c>
      <c r="T91" s="61"/>
      <c r="U91" s="61"/>
      <c r="V91" s="64"/>
    </row>
    <row r="92" spans="2:22" ht="37.5" hidden="1" customHeight="1" thickBot="1">
      <c r="B92" s="79"/>
      <c r="C92" s="67"/>
      <c r="D92" s="68"/>
      <c r="E92" s="69"/>
      <c r="F92" s="70"/>
      <c r="G92" s="71"/>
      <c r="H92" s="69"/>
      <c r="I92" s="69"/>
      <c r="J92" s="69"/>
      <c r="K92" s="72"/>
      <c r="M92" s="79"/>
      <c r="N92" s="67"/>
      <c r="O92" s="68"/>
      <c r="P92" s="69"/>
      <c r="Q92" s="70"/>
      <c r="R92" s="71"/>
      <c r="S92" s="69"/>
      <c r="T92" s="69"/>
      <c r="U92" s="69"/>
      <c r="V92" s="72"/>
    </row>
    <row r="93" spans="2:22" ht="66.75" customHeight="1" thickBot="1">
      <c r="B93" s="44">
        <f>[1]Inf!K9</f>
        <v>92</v>
      </c>
      <c r="C93" s="86"/>
      <c r="D93" s="87" t="s">
        <v>10</v>
      </c>
      <c r="E93" s="88"/>
      <c r="F93" s="88"/>
      <c r="G93" s="99">
        <f>[1]Atl4!G2</f>
        <v>6</v>
      </c>
      <c r="H93" s="89"/>
      <c r="I93" s="89"/>
      <c r="J93" s="89"/>
      <c r="K93" s="90"/>
      <c r="L93" s="102"/>
      <c r="M93" s="44">
        <f>[1]Inf!K10</f>
        <v>100</v>
      </c>
      <c r="N93" s="86"/>
      <c r="O93" s="87" t="s">
        <v>10</v>
      </c>
      <c r="P93" s="88"/>
      <c r="Q93" s="88"/>
      <c r="R93" s="99">
        <f>[1]Atl4!Q2</f>
        <v>6</v>
      </c>
      <c r="S93" s="103"/>
      <c r="T93" s="103"/>
      <c r="U93" s="103"/>
      <c r="V93" s="104"/>
    </row>
    <row r="94" spans="2:22" ht="37.5" customHeight="1">
      <c r="B94" s="51" t="s">
        <v>11</v>
      </c>
      <c r="C94" s="52">
        <v>4</v>
      </c>
      <c r="D94" s="53" t="str">
        <f>IF(C94&gt;0,INDEX([1]Atl4!$D$6:$D$165,C94+(C94-1),1)," ")</f>
        <v>БОРИСЕВИЧ Илья</v>
      </c>
      <c r="E94" s="54" t="str">
        <f>IF(C94&gt;0,INDEX([1]Atl4!$E$6:$E$165,C94+(C94-1),1)," ")</f>
        <v>НСО</v>
      </c>
      <c r="F94" s="55">
        <f>IF(C94&gt;0,INDEX([1]Atl4!$G$6:$G$165,C94+(C94-1),1)," ")</f>
        <v>1</v>
      </c>
      <c r="G94" s="56" t="str">
        <f>IF(C94&gt;0,INDEX([1]Atl4!$H$6:$H$165,C94+(C94-1),1)," ")</f>
        <v>31,07,03</v>
      </c>
      <c r="H94" s="54" t="str">
        <f>IF(C94&gt;0,INDEX([1]Atl4!$I$6:$I$165,C94+(C94-1),1)," ")</f>
        <v>Оленев НН</v>
      </c>
      <c r="I94" s="54"/>
      <c r="J94" s="54"/>
      <c r="K94" s="57"/>
      <c r="L94" s="102"/>
      <c r="M94" s="51" t="s">
        <v>11</v>
      </c>
      <c r="N94" s="52">
        <v>2</v>
      </c>
      <c r="O94" s="53" t="str">
        <f>IF(N94&gt;0,INDEX([1]Atl4!$N$6:$N$165,N94+(N94-1),1)," ")</f>
        <v>ГОЛОВКО Юрий</v>
      </c>
      <c r="P94" s="54" t="str">
        <f>IF(N94&gt;0,INDEX([1]Atl4!$O$6:$O$165,N94+(N94-1),1)," ")</f>
        <v>Красноярск</v>
      </c>
      <c r="Q94" s="55" t="str">
        <f>IF(N94&gt;0,INDEX([1]Atl4!$Q$6:$Q$165,N94+(N94-1),1)," ")</f>
        <v>кмс</v>
      </c>
      <c r="R94" s="56" t="str">
        <f>IF(N94&gt;0,INDEX([1]Atl4!$R$6:$R$165,N94+(N94-1),1)," ")</f>
        <v>26,02,03</v>
      </c>
      <c r="S94" s="54" t="str">
        <f>IF(N94&gt;0,INDEX([1]Atl4!$S$6:$S$165,N94+(N94-1),1)," ")</f>
        <v>Токояков ВС Токояков ВВ</v>
      </c>
      <c r="T94" s="54"/>
      <c r="U94" s="54"/>
      <c r="V94" s="57"/>
    </row>
    <row r="95" spans="2:22" ht="37.5" customHeight="1">
      <c r="B95" s="58"/>
      <c r="C95" s="59"/>
      <c r="D95" s="60"/>
      <c r="E95" s="61"/>
      <c r="F95" s="62"/>
      <c r="G95" s="63"/>
      <c r="H95" s="61"/>
      <c r="I95" s="61"/>
      <c r="J95" s="61"/>
      <c r="K95" s="64"/>
      <c r="L95" s="102"/>
      <c r="M95" s="58"/>
      <c r="N95" s="59"/>
      <c r="O95" s="60"/>
      <c r="P95" s="61"/>
      <c r="Q95" s="62"/>
      <c r="R95" s="63"/>
      <c r="S95" s="61"/>
      <c r="T95" s="61"/>
      <c r="U95" s="61"/>
      <c r="V95" s="64"/>
    </row>
    <row r="96" spans="2:22" ht="37.5" customHeight="1">
      <c r="B96" s="65" t="s">
        <v>12</v>
      </c>
      <c r="C96" s="66">
        <v>3</v>
      </c>
      <c r="D96" s="60" t="str">
        <f>IF(C96&gt;0,INDEX([1]Atl4!$D$6:$D$165,C96+(C96-1),1)," ")</f>
        <v>МОРОЗОВ Александр</v>
      </c>
      <c r="E96" s="61" t="str">
        <f>IF(C96&gt;0,INDEX([1]Atl4!$E$6:$E$165,C96+(C96-1),1)," ")</f>
        <v>Барнаул</v>
      </c>
      <c r="F96" s="62">
        <f>IF(C96&gt;0,INDEX([1]Atl4!$G$6:$G$165,C96+(C96-1),1)," ")</f>
        <v>1</v>
      </c>
      <c r="G96" s="63" t="str">
        <f>IF(C96&gt;0,INDEX([1]Atl4!$H$6:$H$165,C96+(C96-1),1)," ")</f>
        <v>24,05,03</v>
      </c>
      <c r="H96" s="61" t="str">
        <f>IF(C96&gt;0,INDEX([1]Atl4!$I$6:$I$165,C96+(C96-1),1)," ")</f>
        <v>Лимонов ЮР</v>
      </c>
      <c r="I96" s="61"/>
      <c r="J96" s="61"/>
      <c r="K96" s="64"/>
      <c r="L96" s="102"/>
      <c r="M96" s="65" t="s">
        <v>12</v>
      </c>
      <c r="N96" s="66">
        <v>5</v>
      </c>
      <c r="O96" s="60" t="str">
        <f>IF(N96&gt;0,INDEX([1]Atl4!$N$6:$N$165,N96+(N96-1),1)," ")</f>
        <v>ПАНЕНКОВ Максим</v>
      </c>
      <c r="P96" s="61" t="str">
        <f>IF(N96&gt;0,INDEX([1]Atl4!$O$6:$O$165,N96+(N96-1),1)," ")</f>
        <v>ЗАТО Северск</v>
      </c>
      <c r="Q96" s="62" t="str">
        <f>IF(N96&gt;0,INDEX([1]Atl4!$Q$6:$Q$165,N96+(N96-1),1)," ")</f>
        <v>кмс</v>
      </c>
      <c r="R96" s="63" t="str">
        <f>IF(N96&gt;0,INDEX([1]Atl4!$R$6:$R$165,N96+(N96-1),1)," ")</f>
        <v>16,12,04</v>
      </c>
      <c r="S96" s="61" t="str">
        <f>IF(N96&gt;0,INDEX([1]Atl4!$S$6:$S$165,N96+(N96-1),1)," ")</f>
        <v>Ерошкин ОЛ</v>
      </c>
      <c r="T96" s="61"/>
      <c r="U96" s="61"/>
      <c r="V96" s="64"/>
    </row>
    <row r="97" spans="2:22" ht="37.5" customHeight="1">
      <c r="B97" s="58"/>
      <c r="C97" s="59"/>
      <c r="D97" s="60"/>
      <c r="E97" s="61"/>
      <c r="F97" s="62"/>
      <c r="G97" s="63"/>
      <c r="H97" s="61"/>
      <c r="I97" s="61"/>
      <c r="J97" s="61"/>
      <c r="K97" s="64"/>
      <c r="L97" s="102"/>
      <c r="M97" s="58"/>
      <c r="N97" s="59"/>
      <c r="O97" s="60"/>
      <c r="P97" s="61"/>
      <c r="Q97" s="62"/>
      <c r="R97" s="63"/>
      <c r="S97" s="61"/>
      <c r="T97" s="61"/>
      <c r="U97" s="61"/>
      <c r="V97" s="64"/>
    </row>
    <row r="98" spans="2:22" ht="37.5" customHeight="1">
      <c r="B98" s="65" t="s">
        <v>13</v>
      </c>
      <c r="C98" s="66">
        <v>5</v>
      </c>
      <c r="D98" s="60" t="str">
        <f>IF(C98&gt;0,INDEX([1]Atl4!$D$6:$D$165,C98+(C98-1),1)," ")</f>
        <v>ФРОЛОВ Роман</v>
      </c>
      <c r="E98" s="61" t="str">
        <f>IF(C98&gt;0,INDEX([1]Atl4!$E$6:$E$165,C98+(C98-1),1)," ")</f>
        <v>Новоалтайск</v>
      </c>
      <c r="F98" s="62">
        <f>IF(C98&gt;0,INDEX([1]Atl4!$G$6:$G$165,C98+(C98-1),1)," ")</f>
        <v>1</v>
      </c>
      <c r="G98" s="63" t="str">
        <f>IF(C98&gt;0,INDEX([1]Atl4!$H$6:$H$165,C98+(C98-1),1)," ")</f>
        <v>28,09,03</v>
      </c>
      <c r="H98" s="61" t="str">
        <f>IF(C98&gt;0,INDEX([1]Atl4!$I$6:$I$165,C98+(C98-1),1)," ")</f>
        <v>Гудочкин АГ Гудочкин МА</v>
      </c>
      <c r="I98" s="61"/>
      <c r="J98" s="61"/>
      <c r="K98" s="64"/>
      <c r="L98" s="102"/>
      <c r="M98" s="65" t="s">
        <v>13</v>
      </c>
      <c r="N98" s="66">
        <v>4</v>
      </c>
      <c r="O98" s="60" t="str">
        <f>IF(N98&gt;0,INDEX([1]Atl4!$N$6:$N$165,N98+(N98-1),1)," ")</f>
        <v>СТОЛБЕРОВ Иван</v>
      </c>
      <c r="P98" s="61" t="str">
        <f>IF(N98&gt;0,INDEX([1]Atl4!$O$6:$O$165,N98+(N98-1),1)," ")</f>
        <v>Новосибирск</v>
      </c>
      <c r="Q98" s="62" t="str">
        <f>IF(N98&gt;0,INDEX([1]Atl4!$Q$6:$Q$165,N98+(N98-1),1)," ")</f>
        <v>2юн</v>
      </c>
      <c r="R98" s="63" t="str">
        <f>IF(N98&gt;0,INDEX([1]Atl4!$R$6:$R$165,N98+(N98-1),1)," ")</f>
        <v>22,05,03</v>
      </c>
      <c r="S98" s="61" t="str">
        <f>IF(N98&gt;0,INDEX([1]Atl4!$S$6:$S$165,N98+(N98-1),1)," ")</f>
        <v>Пигарев ВВ Петросян АЖ</v>
      </c>
      <c r="T98" s="61"/>
      <c r="U98" s="61"/>
      <c r="V98" s="64"/>
    </row>
    <row r="99" spans="2:22" ht="37.5" customHeight="1" thickBot="1">
      <c r="B99" s="58"/>
      <c r="C99" s="59"/>
      <c r="D99" s="60"/>
      <c r="E99" s="61"/>
      <c r="F99" s="62"/>
      <c r="G99" s="63"/>
      <c r="H99" s="61"/>
      <c r="I99" s="61"/>
      <c r="J99" s="61"/>
      <c r="K99" s="64"/>
      <c r="L99" s="102"/>
      <c r="M99" s="58"/>
      <c r="N99" s="59"/>
      <c r="O99" s="60"/>
      <c r="P99" s="61"/>
      <c r="Q99" s="62"/>
      <c r="R99" s="63"/>
      <c r="S99" s="61"/>
      <c r="T99" s="61"/>
      <c r="U99" s="61"/>
      <c r="V99" s="64"/>
    </row>
    <row r="100" spans="2:22" ht="37.5" hidden="1" customHeight="1">
      <c r="B100" s="65" t="s">
        <v>13</v>
      </c>
      <c r="C100" s="66"/>
      <c r="D100" s="105" t="str">
        <f>IF(C100&gt;0,INDEX([1]Atl4!$D$6:$D$165,C100+(C100-1),1)," ")</f>
        <v xml:space="preserve"> </v>
      </c>
      <c r="E100" s="106" t="str">
        <f>IF(C100&gt;0,INDEX([1]Atl4!$E$6:$E$165,C100+(C100-1),1)," ")</f>
        <v xml:space="preserve"> </v>
      </c>
      <c r="F100" s="107" t="str">
        <f>IF(C100&gt;0,INDEX([1]Atl4!$G$6:$G$165,C100+(C100-1),1)," ")</f>
        <v xml:space="preserve"> </v>
      </c>
      <c r="G100" s="108" t="str">
        <f>IF(C100&gt;0,INDEX([1]Atl4!$H$6:$H$165,C100+(C100-1),1)," ")</f>
        <v xml:space="preserve"> </v>
      </c>
      <c r="H100" s="106" t="str">
        <f>IF(C100&gt;0,INDEX([1]Atl4!$I$6:$I$165,C100+(C100-1),1)," ")</f>
        <v xml:space="preserve"> </v>
      </c>
      <c r="I100" s="106"/>
      <c r="J100" s="106"/>
      <c r="K100" s="109"/>
      <c r="L100" s="102"/>
      <c r="M100" s="65" t="s">
        <v>13</v>
      </c>
      <c r="N100" s="66"/>
      <c r="O100" s="105" t="str">
        <f>IF(N100&gt;0,INDEX([1]Atl4!$N$6:$N$165,N100+(N100-1),1)," ")</f>
        <v xml:space="preserve"> </v>
      </c>
      <c r="P100" s="106" t="str">
        <f>IF(N100&gt;0,INDEX([1]Atl4!$O$6:$O$165,N100+(N100-1),1)," ")</f>
        <v xml:space="preserve"> </v>
      </c>
      <c r="Q100" s="107" t="str">
        <f>IF(N100&gt;0,INDEX([1]Atl4!$Q$6:$Q$165,N100+(N100-1),1)," ")</f>
        <v xml:space="preserve"> </v>
      </c>
      <c r="R100" s="108" t="str">
        <f>IF(N100&gt;0,INDEX([1]Atl4!$R$6:$R$165,N100+(N100-1),1)," ")</f>
        <v xml:space="preserve"> </v>
      </c>
      <c r="S100" s="106" t="str">
        <f>IF(N100&gt;0,INDEX([1]Atl4!$S$6:$S$165,N100+(N100-1),1)," ")</f>
        <v xml:space="preserve"> </v>
      </c>
      <c r="T100" s="106"/>
      <c r="U100" s="106"/>
      <c r="V100" s="109"/>
    </row>
    <row r="101" spans="2:22" ht="37.5" hidden="1" customHeight="1">
      <c r="B101" s="58"/>
      <c r="C101" s="59"/>
      <c r="D101" s="105"/>
      <c r="E101" s="106"/>
      <c r="F101" s="107"/>
      <c r="G101" s="108"/>
      <c r="H101" s="106"/>
      <c r="I101" s="106"/>
      <c r="J101" s="106"/>
      <c r="K101" s="109"/>
      <c r="L101" s="102"/>
      <c r="M101" s="58"/>
      <c r="N101" s="59"/>
      <c r="O101" s="105"/>
      <c r="P101" s="106"/>
      <c r="Q101" s="107"/>
      <c r="R101" s="108"/>
      <c r="S101" s="106"/>
      <c r="T101" s="106"/>
      <c r="U101" s="106"/>
      <c r="V101" s="109"/>
    </row>
    <row r="102" spans="2:22" ht="37.5" hidden="1" customHeight="1">
      <c r="B102" s="65" t="s">
        <v>14</v>
      </c>
      <c r="C102" s="66"/>
      <c r="D102" s="105" t="str">
        <f>IF(C102&gt;0,INDEX([1]Atl4!$D$6:$D$165,C102+(C102-1),1)," ")</f>
        <v xml:space="preserve"> </v>
      </c>
      <c r="E102" s="106" t="str">
        <f>IF(C102&gt;0,INDEX([1]Atl4!$E$6:$E$165,C102+(C102-1),1)," ")</f>
        <v xml:space="preserve"> </v>
      </c>
      <c r="F102" s="107" t="str">
        <f>IF(C102&gt;0,INDEX([1]Atl4!$G$6:$G$165,C102+(C102-1),1)," ")</f>
        <v xml:space="preserve"> </v>
      </c>
      <c r="G102" s="108" t="str">
        <f>IF(C102&gt;0,INDEX([1]Atl4!$H$6:$H$165,C102+(C102-1),1)," ")</f>
        <v xml:space="preserve"> </v>
      </c>
      <c r="H102" s="106" t="str">
        <f>IF(C102&gt;0,INDEX([1]Atl4!$I$6:$I$165,C102+(C102-1),1)," ")</f>
        <v xml:space="preserve"> </v>
      </c>
      <c r="I102" s="106"/>
      <c r="J102" s="106"/>
      <c r="K102" s="109"/>
      <c r="L102" s="102"/>
      <c r="M102" s="65" t="s">
        <v>14</v>
      </c>
      <c r="N102" s="66"/>
      <c r="O102" s="105" t="str">
        <f>IF(N102&gt;0,INDEX([1]Atl4!$N$6:$N$165,N102+(N102-1),1)," ")</f>
        <v xml:space="preserve"> </v>
      </c>
      <c r="P102" s="106" t="str">
        <f>IF(N102&gt;0,INDEX([1]Atl4!$O$6:$O$165,N102+(N102-1),1)," ")</f>
        <v xml:space="preserve"> </v>
      </c>
      <c r="Q102" s="107" t="str">
        <f>IF(N102&gt;0,INDEX([1]Atl4!$Q$6:$Q$165,N102+(N102-1),1)," ")</f>
        <v xml:space="preserve"> </v>
      </c>
      <c r="R102" s="108" t="str">
        <f>IF(N102&gt;0,INDEX([1]Atl4!$R$6:$R$165,N102+(N102-1),1)," ")</f>
        <v xml:space="preserve"> </v>
      </c>
      <c r="S102" s="106" t="str">
        <f>IF(N102&gt;0,INDEX([1]Atl4!$S$6:$S$165,N102+(N102-1),1)," ")</f>
        <v xml:space="preserve"> </v>
      </c>
      <c r="T102" s="106"/>
      <c r="U102" s="106"/>
      <c r="V102" s="109"/>
    </row>
    <row r="103" spans="2:22" ht="37.5" hidden="1" customHeight="1">
      <c r="B103" s="58"/>
      <c r="C103" s="59"/>
      <c r="D103" s="105"/>
      <c r="E103" s="106"/>
      <c r="F103" s="107"/>
      <c r="G103" s="108"/>
      <c r="H103" s="106"/>
      <c r="I103" s="106"/>
      <c r="J103" s="106"/>
      <c r="K103" s="109"/>
      <c r="L103" s="102"/>
      <c r="M103" s="58"/>
      <c r="N103" s="59"/>
      <c r="O103" s="105"/>
      <c r="P103" s="106"/>
      <c r="Q103" s="107"/>
      <c r="R103" s="108"/>
      <c r="S103" s="106"/>
      <c r="T103" s="106"/>
      <c r="U103" s="106"/>
      <c r="V103" s="109"/>
    </row>
    <row r="104" spans="2:22" ht="37.5" hidden="1" customHeight="1">
      <c r="B104" s="65" t="s">
        <v>14</v>
      </c>
      <c r="C104" s="66"/>
      <c r="D104" s="105" t="str">
        <f>IF(C104&gt;0,INDEX([1]Atl4!$D$6:$D$165,C104+(C104-1),1)," ")</f>
        <v xml:space="preserve"> </v>
      </c>
      <c r="E104" s="106" t="str">
        <f>IF(C104&gt;0,INDEX([1]Atl4!$E$6:$E$165,C104+(C104-1),1)," ")</f>
        <v xml:space="preserve"> </v>
      </c>
      <c r="F104" s="107" t="str">
        <f>IF(C104&gt;0,INDEX([1]Atl4!$G$6:$G$165,C104+(C104-1),1)," ")</f>
        <v xml:space="preserve"> </v>
      </c>
      <c r="G104" s="108" t="str">
        <f>IF(C104&gt;0,INDEX([1]Atl4!$H$6:$H$165,C104+(C104-1),1)," ")</f>
        <v xml:space="preserve"> </v>
      </c>
      <c r="H104" s="106" t="str">
        <f>IF(C104&gt;0,INDEX([1]Atl4!$I$6:$I$165,C104+(C104-1),1)," ")</f>
        <v xml:space="preserve"> </v>
      </c>
      <c r="I104" s="106"/>
      <c r="J104" s="106"/>
      <c r="K104" s="109"/>
      <c r="L104" s="102"/>
      <c r="M104" s="65" t="s">
        <v>14</v>
      </c>
      <c r="N104" s="66"/>
      <c r="O104" s="105" t="str">
        <f>IF(N104&gt;0,INDEX([1]Atl4!$N$6:$N$165,N104+(N104-1),1)," ")</f>
        <v xml:space="preserve"> </v>
      </c>
      <c r="P104" s="106" t="str">
        <f>IF(N104&gt;0,INDEX([1]Atl4!$O$6:$O$165,N104+(N104-1),1)," ")</f>
        <v xml:space="preserve"> </v>
      </c>
      <c r="Q104" s="107" t="str">
        <f>IF(N104&gt;0,INDEX([1]Atl4!$Q$6:$Q$165,N104+(N104-1),1)," ")</f>
        <v xml:space="preserve"> </v>
      </c>
      <c r="R104" s="108" t="str">
        <f>IF(N104&gt;0,INDEX([1]Atl4!$R$6:$R$165,N104+(N104-1),1)," ")</f>
        <v xml:space="preserve"> </v>
      </c>
      <c r="S104" s="106" t="str">
        <f>IF(N104&gt;0,INDEX([1]Atl4!$S$6:$S$165,N104+(N104-1),1)," ")</f>
        <v xml:space="preserve"> </v>
      </c>
      <c r="T104" s="106"/>
      <c r="U104" s="106"/>
      <c r="V104" s="109"/>
    </row>
    <row r="105" spans="2:22" ht="37.5" hidden="1" customHeight="1" thickBot="1">
      <c r="B105" s="79"/>
      <c r="C105" s="67"/>
      <c r="D105" s="110"/>
      <c r="E105" s="111"/>
      <c r="F105" s="112"/>
      <c r="G105" s="113"/>
      <c r="H105" s="111"/>
      <c r="I105" s="111"/>
      <c r="J105" s="111"/>
      <c r="K105" s="114"/>
      <c r="L105" s="102"/>
      <c r="M105" s="79"/>
      <c r="N105" s="67"/>
      <c r="O105" s="110"/>
      <c r="P105" s="111"/>
      <c r="Q105" s="112"/>
      <c r="R105" s="113"/>
      <c r="S105" s="111"/>
      <c r="T105" s="111"/>
      <c r="U105" s="111"/>
      <c r="V105" s="114"/>
    </row>
    <row r="106" spans="2:22" ht="66.75" customHeight="1" thickBot="1">
      <c r="B106" s="44">
        <f>[1]Inf!K11</f>
        <v>110</v>
      </c>
      <c r="C106" s="86"/>
      <c r="D106" s="87" t="s">
        <v>10</v>
      </c>
      <c r="E106" s="88"/>
      <c r="F106" s="88"/>
      <c r="G106" s="99">
        <f>[1]Atl4!AA2</f>
        <v>3</v>
      </c>
      <c r="H106" s="89"/>
      <c r="I106" s="89"/>
      <c r="J106" s="89"/>
      <c r="K106" s="90"/>
      <c r="L106" s="102"/>
      <c r="M106" s="115">
        <f>[1]Inf!K12</f>
        <v>0</v>
      </c>
      <c r="N106" s="116"/>
      <c r="O106" s="117" t="s">
        <v>10</v>
      </c>
      <c r="P106" s="118"/>
      <c r="Q106" s="118"/>
      <c r="R106" s="119">
        <f>[1]Atl4!AK2</f>
        <v>0</v>
      </c>
      <c r="S106" s="103"/>
      <c r="T106" s="103"/>
      <c r="U106" s="103"/>
      <c r="V106" s="104"/>
    </row>
    <row r="107" spans="2:22" ht="37.5" customHeight="1">
      <c r="B107" s="51" t="s">
        <v>11</v>
      </c>
      <c r="C107" s="52">
        <v>2</v>
      </c>
      <c r="D107" s="53" t="str">
        <f>IF(C107&gt;0,INDEX([1]Atl4!$X$6:$X$165,C107+(C107-1),1)," ")</f>
        <v>ДЕРГУНОВ Захар</v>
      </c>
      <c r="E107" s="54" t="str">
        <f>IF(C107&gt;0,INDEX([1]Atl4!$Y$6:$Y$165,C107+(C107-1),1)," ")</f>
        <v>Новосибирск</v>
      </c>
      <c r="F107" s="55">
        <f>IF(C107&gt;0,INDEX([1]Atl4!$AA$6:$AA$165,C107+(C107-1),1)," ")</f>
        <v>1</v>
      </c>
      <c r="G107" s="56" t="str">
        <f>IF(C107&gt;0,INDEX([1]Atl4!$AB$6:$AB$165,C107+(C107-1),1)," ")</f>
        <v>09,01,04</v>
      </c>
      <c r="H107" s="54" t="str">
        <f>IF(C107&gt;0,INDEX([1]Atl4!$AC$6:$AC$165,C107+(C107-1),1)," ")</f>
        <v>Прокопов ЮС Душухин МА Римша КО</v>
      </c>
      <c r="I107" s="54"/>
      <c r="J107" s="54"/>
      <c r="K107" s="57"/>
      <c r="L107" s="102"/>
      <c r="M107" s="120" t="s">
        <v>11</v>
      </c>
      <c r="N107" s="121"/>
      <c r="O107" s="122" t="str">
        <f>IF(N107&gt;0,INDEX([1]Atl4!$AH$6:$AH$165,N107+(N107-1),1)," ")</f>
        <v xml:space="preserve"> </v>
      </c>
      <c r="P107" s="123" t="str">
        <f>IF(N107&gt;0,INDEX([1]Atl4!$AI$6:$AI$165,N107+(N107-1),1)," ")</f>
        <v xml:space="preserve"> </v>
      </c>
      <c r="Q107" s="124" t="str">
        <f>IF(N107&gt;0,INDEX([1]Atl4!$AK$6:$AK$165,N107+(N107-1),1)," ")</f>
        <v xml:space="preserve"> </v>
      </c>
      <c r="R107" s="125" t="str">
        <f>IF(N107&gt;0,INDEX([1]Atl4!$AL$6:$AL$165,N107+(N107-1),1)," ")</f>
        <v xml:space="preserve"> </v>
      </c>
      <c r="S107" s="123" t="str">
        <f>IF(N107&gt;0,INDEX([1]Atl4!$AM$6:$AM$165,N107+(N107-1),1)," ")</f>
        <v xml:space="preserve"> </v>
      </c>
      <c r="T107" s="123"/>
      <c r="U107" s="123"/>
      <c r="V107" s="126"/>
    </row>
    <row r="108" spans="2:22" ht="37.5" customHeight="1">
      <c r="B108" s="58"/>
      <c r="C108" s="59"/>
      <c r="D108" s="60"/>
      <c r="E108" s="61"/>
      <c r="F108" s="62"/>
      <c r="G108" s="63"/>
      <c r="H108" s="61"/>
      <c r="I108" s="61"/>
      <c r="J108" s="61"/>
      <c r="K108" s="64"/>
      <c r="L108" s="102"/>
      <c r="M108" s="127"/>
      <c r="N108" s="128"/>
      <c r="O108" s="105"/>
      <c r="P108" s="106"/>
      <c r="Q108" s="107"/>
      <c r="R108" s="108"/>
      <c r="S108" s="106"/>
      <c r="T108" s="106"/>
      <c r="U108" s="106"/>
      <c r="V108" s="109"/>
    </row>
    <row r="109" spans="2:22" ht="37.5" customHeight="1">
      <c r="B109" s="65" t="s">
        <v>12</v>
      </c>
      <c r="C109" s="66">
        <v>3</v>
      </c>
      <c r="D109" s="60" t="str">
        <f>IF(C109&gt;0,INDEX([1]Atl4!$X$6:$X$165,C109+(C109-1),1)," ")</f>
        <v>ГУБИН Дмитрий</v>
      </c>
      <c r="E109" s="61" t="str">
        <f>IF(C109&gt;0,INDEX([1]Atl4!$Y$6:$Y$165,C109+(C109-1),1)," ")</f>
        <v>Новоалтайск</v>
      </c>
      <c r="F109" s="62">
        <f>IF(C109&gt;0,INDEX([1]Atl4!$AA$6:$AA$165,C109+(C109-1),1)," ")</f>
        <v>1</v>
      </c>
      <c r="G109" s="63" t="str">
        <f>IF(C109&gt;0,INDEX([1]Atl4!$AB$6:$AB$165,C109+(C109-1),1)," ")</f>
        <v>05,10,03</v>
      </c>
      <c r="H109" s="61" t="str">
        <f>IF(C109&gt;0,INDEX([1]Atl4!$AC$6:$AC$165,C109+(C109-1),1)," ")</f>
        <v>Гудочкин МА Гудочкин АГ</v>
      </c>
      <c r="I109" s="61"/>
      <c r="J109" s="61"/>
      <c r="K109" s="64"/>
      <c r="L109" s="102"/>
      <c r="M109" s="129" t="s">
        <v>12</v>
      </c>
      <c r="N109" s="130"/>
      <c r="O109" s="105" t="str">
        <f>IF(N109&gt;0,INDEX([1]Atl4!$AH$6:$AH$165,N109+(N109-1),1)," ")</f>
        <v xml:space="preserve"> </v>
      </c>
      <c r="P109" s="106" t="str">
        <f>IF(N109&gt;0,INDEX([1]Atl4!$AI$6:$AI$165,N109+(N109-1),1)," ")</f>
        <v xml:space="preserve"> </v>
      </c>
      <c r="Q109" s="107" t="str">
        <f>IF(N109&gt;0,INDEX([1]Atl4!$AK$6:$AK$165,N109+(N109-1),1)," ")</f>
        <v xml:space="preserve"> </v>
      </c>
      <c r="R109" s="108" t="str">
        <f>IF(N109&gt;0,INDEX([1]Atl4!$AL$6:$AL$165,N109+(N109-1),1)," ")</f>
        <v xml:space="preserve"> </v>
      </c>
      <c r="S109" s="106" t="str">
        <f>IF(N109&gt;0,INDEX([1]Atl4!$AM$6:$AM$165,N109+(N109-1),1)," ")</f>
        <v xml:space="preserve"> </v>
      </c>
      <c r="T109" s="106"/>
      <c r="U109" s="106"/>
      <c r="V109" s="109"/>
    </row>
    <row r="110" spans="2:22" ht="37.5" customHeight="1">
      <c r="B110" s="58"/>
      <c r="C110" s="59"/>
      <c r="D110" s="60"/>
      <c r="E110" s="61"/>
      <c r="F110" s="62"/>
      <c r="G110" s="63"/>
      <c r="H110" s="61"/>
      <c r="I110" s="61"/>
      <c r="J110" s="61"/>
      <c r="K110" s="64"/>
      <c r="L110" s="102"/>
      <c r="M110" s="127"/>
      <c r="N110" s="128"/>
      <c r="O110" s="105"/>
      <c r="P110" s="106"/>
      <c r="Q110" s="107"/>
      <c r="R110" s="108"/>
      <c r="S110" s="106"/>
      <c r="T110" s="106"/>
      <c r="U110" s="106"/>
      <c r="V110" s="109"/>
    </row>
    <row r="111" spans="2:22" ht="37.5" customHeight="1">
      <c r="B111" s="65" t="s">
        <v>13</v>
      </c>
      <c r="C111" s="66">
        <v>1</v>
      </c>
      <c r="D111" s="60" t="str">
        <f>IF(C111&gt;0,INDEX([1]Atl4!$X$6:$X$165,C111+(C111-1),1)," ")</f>
        <v>ЛАРИОНОВ Арсений</v>
      </c>
      <c r="E111" s="61" t="str">
        <f>IF(C111&gt;0,INDEX([1]Atl4!$Y$6:$Y$165,C111+(C111-1),1)," ")</f>
        <v>Барнаул</v>
      </c>
      <c r="F111" s="62">
        <f>IF(C111&gt;0,INDEX([1]Atl4!$AA$6:$AA$165,C111+(C111-1),1)," ")</f>
        <v>1</v>
      </c>
      <c r="G111" s="63" t="str">
        <f>IF(C111&gt;0,INDEX([1]Atl4!$AB$6:$AB$165,C111+(C111-1),1)," ")</f>
        <v>09,11,04</v>
      </c>
      <c r="H111" s="61" t="str">
        <f>IF(C111&gt;0,INDEX([1]Atl4!$AC$6:$AC$165,C111+(C111-1),1)," ")</f>
        <v>Лимонов ЮР</v>
      </c>
      <c r="I111" s="61"/>
      <c r="J111" s="61"/>
      <c r="K111" s="64"/>
      <c r="L111" s="102"/>
      <c r="M111" s="129" t="s">
        <v>13</v>
      </c>
      <c r="N111" s="130"/>
      <c r="O111" s="105" t="str">
        <f>IF(N111&gt;0,INDEX([1]Atl4!$AH$6:$AH$165,N111+(N111-1),1)," ")</f>
        <v xml:space="preserve"> </v>
      </c>
      <c r="P111" s="106" t="str">
        <f>IF(N111&gt;0,INDEX([1]Atl4!$AI$6:$AI$165,N111+(N111-1),1)," ")</f>
        <v xml:space="preserve"> </v>
      </c>
      <c r="Q111" s="107" t="str">
        <f>IF(N111&gt;0,INDEX([1]Atl4!$AK$6:$AK$165,N111+(N111-1),1)," ")</f>
        <v xml:space="preserve"> </v>
      </c>
      <c r="R111" s="108" t="str">
        <f>IF(N111&gt;0,INDEX([1]Atl4!$AL$6:$AL$165,N111+(N111-1),1)," ")</f>
        <v xml:space="preserve"> </v>
      </c>
      <c r="S111" s="106" t="str">
        <f>IF(N111&gt;0,INDEX([1]Atl4!$AM$6:$AM$165,N111+(N111-1),1)," ")</f>
        <v xml:space="preserve"> </v>
      </c>
      <c r="T111" s="106"/>
      <c r="U111" s="106"/>
      <c r="V111" s="109"/>
    </row>
    <row r="112" spans="2:22" ht="37.5" customHeight="1" thickBot="1">
      <c r="B112" s="79"/>
      <c r="C112" s="67"/>
      <c r="D112" s="68"/>
      <c r="E112" s="69"/>
      <c r="F112" s="70"/>
      <c r="G112" s="71"/>
      <c r="H112" s="69"/>
      <c r="I112" s="69"/>
      <c r="J112" s="69"/>
      <c r="K112" s="72"/>
      <c r="L112" s="102"/>
      <c r="M112" s="127"/>
      <c r="N112" s="128"/>
      <c r="O112" s="105"/>
      <c r="P112" s="106"/>
      <c r="Q112" s="107"/>
      <c r="R112" s="108"/>
      <c r="S112" s="106"/>
      <c r="T112" s="106"/>
      <c r="U112" s="106"/>
      <c r="V112" s="109"/>
    </row>
    <row r="113" spans="2:34" ht="37.5" hidden="1" customHeight="1">
      <c r="B113" s="131" t="s">
        <v>13</v>
      </c>
      <c r="C113" s="73"/>
      <c r="D113" s="74" t="str">
        <f>IF(C113&gt;0,INDEX([1]Atl4!$X$6:$X$165,C113+(C113-1),1)," ")</f>
        <v xml:space="preserve"> </v>
      </c>
      <c r="E113" s="75" t="str">
        <f>IF(C113&gt;0,INDEX([1]Atl4!$Y$6:$Y$165,C113+(C113-1),1)," ")</f>
        <v xml:space="preserve"> </v>
      </c>
      <c r="F113" s="76" t="str">
        <f>IF(C113&gt;0,INDEX([1]Atl4!$AA$6:$AA$165,C113+(C113-1),1)," ")</f>
        <v xml:space="preserve"> </v>
      </c>
      <c r="G113" s="77" t="str">
        <f>IF(C113&gt;0,INDEX([1]Atl4!$AB$6:$AB$165,C113+(C113-1),1)," ")</f>
        <v xml:space="preserve"> </v>
      </c>
      <c r="H113" s="75" t="str">
        <f>IF(C113&gt;0,INDEX([1]Atl4!$AC$6:$AC$165,C113+(C113-1),1)," ")</f>
        <v xml:space="preserve"> </v>
      </c>
      <c r="I113" s="75"/>
      <c r="J113" s="75"/>
      <c r="K113" s="78"/>
      <c r="M113" s="65" t="s">
        <v>13</v>
      </c>
      <c r="N113" s="66"/>
      <c r="O113" s="60" t="str">
        <f>IF(N113&gt;0,INDEX([1]Atl4!$AH$6:$AH$165,N113+(N113-1),1)," ")</f>
        <v xml:space="preserve"> </v>
      </c>
      <c r="P113" s="61" t="str">
        <f>IF(N113&gt;0,INDEX([1]Atl4!$AI$6:$AI$165,N113+(N113-1),1)," ")</f>
        <v xml:space="preserve"> </v>
      </c>
      <c r="Q113" s="62" t="str">
        <f>IF(N113&gt;0,INDEX([1]Atl4!$AK$6:$AK$165,N113+(N113-1),1)," ")</f>
        <v xml:space="preserve"> </v>
      </c>
      <c r="R113" s="63" t="str">
        <f>IF(N113&gt;0,INDEX([1]Atl4!$AL$6:$AL$165,N113+(N113-1),1)," ")</f>
        <v xml:space="preserve"> </v>
      </c>
      <c r="S113" s="61" t="str">
        <f>IF(N113&gt;0,INDEX([1]Atl4!$AM$6:$AM$165,N113+(N113-1),1)," ")</f>
        <v xml:space="preserve"> </v>
      </c>
      <c r="T113" s="61"/>
      <c r="U113" s="61"/>
      <c r="V113" s="64"/>
    </row>
    <row r="114" spans="2:34" ht="37.5" hidden="1" customHeight="1">
      <c r="B114" s="58"/>
      <c r="C114" s="59"/>
      <c r="D114" s="60"/>
      <c r="E114" s="61"/>
      <c r="F114" s="62"/>
      <c r="G114" s="63"/>
      <c r="H114" s="61"/>
      <c r="I114" s="61"/>
      <c r="J114" s="61"/>
      <c r="K114" s="64"/>
      <c r="M114" s="58"/>
      <c r="N114" s="59"/>
      <c r="O114" s="60"/>
      <c r="P114" s="61"/>
      <c r="Q114" s="62"/>
      <c r="R114" s="63"/>
      <c r="S114" s="61"/>
      <c r="T114" s="61"/>
      <c r="U114" s="61"/>
      <c r="V114" s="64"/>
    </row>
    <row r="115" spans="2:34" ht="37.5" hidden="1" customHeight="1">
      <c r="B115" s="65" t="s">
        <v>14</v>
      </c>
      <c r="C115" s="66"/>
      <c r="D115" s="60" t="str">
        <f>IF(C115&gt;0,INDEX([1]Atl4!$X$6:$X$165,C115+(C115-1),1)," ")</f>
        <v xml:space="preserve"> </v>
      </c>
      <c r="E115" s="61" t="str">
        <f>IF(C115&gt;0,INDEX([1]Atl4!$Y$6:$Y$165,C115+(C115-1),1)," ")</f>
        <v xml:space="preserve"> </v>
      </c>
      <c r="F115" s="62" t="str">
        <f>IF(C115&gt;0,INDEX([1]Atl4!$AA$6:$AA$165,C115+(C115-1),1)," ")</f>
        <v xml:space="preserve"> </v>
      </c>
      <c r="G115" s="63" t="str">
        <f>IF(C115&gt;0,INDEX([1]Atl4!$AB$6:$AB$165,C115+(C115-1),1)," ")</f>
        <v xml:space="preserve"> </v>
      </c>
      <c r="H115" s="61" t="str">
        <f>IF(C115&gt;0,INDEX([1]Atl4!$AC$6:$AC$165,C115+(C115-1),1)," ")</f>
        <v xml:space="preserve"> </v>
      </c>
      <c r="I115" s="61"/>
      <c r="J115" s="61"/>
      <c r="K115" s="64"/>
      <c r="M115" s="65" t="s">
        <v>14</v>
      </c>
      <c r="N115" s="66"/>
      <c r="O115" s="60" t="str">
        <f>IF(N115&gt;0,INDEX([1]Atl4!$AH$6:$AH$165,N115+(N115-1),1)," ")</f>
        <v xml:space="preserve"> </v>
      </c>
      <c r="P115" s="61" t="str">
        <f>IF(N115&gt;0,INDEX([1]Atl4!$AI$6:$AI$165,N115+(N115-1),1)," ")</f>
        <v xml:space="preserve"> </v>
      </c>
      <c r="Q115" s="62" t="str">
        <f>IF(N115&gt;0,INDEX([1]Atl4!$AK$6:$AK$165,N115+(N115-1),1)," ")</f>
        <v xml:space="preserve"> </v>
      </c>
      <c r="R115" s="63" t="str">
        <f>IF(N115&gt;0,INDEX([1]Atl4!$AL$6:$AL$165,N115+(N115-1),1)," ")</f>
        <v xml:space="preserve"> </v>
      </c>
      <c r="S115" s="61" t="str">
        <f>IF(N115&gt;0,INDEX([1]Atl4!$AM$6:$AM$165,N115+(N115-1),1)," ")</f>
        <v xml:space="preserve"> </v>
      </c>
      <c r="T115" s="61"/>
      <c r="U115" s="61"/>
      <c r="V115" s="64"/>
    </row>
    <row r="116" spans="2:34" ht="37.5" hidden="1" customHeight="1">
      <c r="B116" s="58"/>
      <c r="C116" s="59"/>
      <c r="D116" s="60"/>
      <c r="E116" s="61"/>
      <c r="F116" s="62"/>
      <c r="G116" s="63"/>
      <c r="H116" s="61"/>
      <c r="I116" s="61"/>
      <c r="J116" s="61"/>
      <c r="K116" s="64"/>
      <c r="M116" s="58"/>
      <c r="N116" s="59"/>
      <c r="O116" s="60"/>
      <c r="P116" s="61"/>
      <c r="Q116" s="62"/>
      <c r="R116" s="63"/>
      <c r="S116" s="61"/>
      <c r="T116" s="61"/>
      <c r="U116" s="61"/>
      <c r="V116" s="64"/>
    </row>
    <row r="117" spans="2:34" ht="37.5" hidden="1" customHeight="1">
      <c r="B117" s="132" t="s">
        <v>14</v>
      </c>
      <c r="C117" s="66"/>
      <c r="D117" s="60" t="str">
        <f>IF(C117&gt;0,INDEX([1]Atl4!$X$6:$X$165,C117+(C117-1),1)," ")</f>
        <v xml:space="preserve"> </v>
      </c>
      <c r="E117" s="61" t="str">
        <f>IF(C117&gt;0,INDEX([1]Atl4!$Y$6:$Y$165,C117+(C117-1),1)," ")</f>
        <v xml:space="preserve"> </v>
      </c>
      <c r="F117" s="62" t="str">
        <f>IF(C117&gt;0,INDEX([1]Atl4!$AA$6:$AA$165,C117+(C117-1),1)," ")</f>
        <v xml:space="preserve"> </v>
      </c>
      <c r="G117" s="63" t="str">
        <f>IF(C117&gt;0,INDEX([1]Atl4!$AB$6:$AB$165,C117+(C117-1),1)," ")</f>
        <v xml:space="preserve"> </v>
      </c>
      <c r="H117" s="61" t="str">
        <f>IF(C117&gt;0,INDEX([1]Atl4!$AC$6:$AC$165,C117+(C117-1),1)," ")</f>
        <v xml:space="preserve"> </v>
      </c>
      <c r="I117" s="61"/>
      <c r="J117" s="61"/>
      <c r="K117" s="64"/>
      <c r="M117" s="132" t="s">
        <v>14</v>
      </c>
      <c r="N117" s="66"/>
      <c r="O117" s="60" t="str">
        <f>IF(N117&gt;0,INDEX([1]Atl4!$AH$6:$AH$165,N117+(N117-1),1)," ")</f>
        <v xml:space="preserve"> </v>
      </c>
      <c r="P117" s="61" t="str">
        <f>IF(N117&gt;0,INDEX([1]Atl4!$AI$6:$AI$165,N117+(N117-1),1)," ")</f>
        <v xml:space="preserve"> </v>
      </c>
      <c r="Q117" s="62" t="str">
        <f>IF(N117&gt;0,INDEX([1]Atl4!$AK$6:$AK$165,N117+(N117-1),1)," ")</f>
        <v xml:space="preserve"> </v>
      </c>
      <c r="R117" s="63" t="str">
        <f>IF(N117&gt;0,INDEX([1]Atl4!$AL$6:$AL$165,N117+(N117-1),1)," ")</f>
        <v xml:space="preserve"> </v>
      </c>
      <c r="S117" s="61" t="str">
        <f>IF(N117&gt;0,INDEX([1]Atl4!$AM$6:$AM$165,N117+(N117-1),1)," ")</f>
        <v xml:space="preserve"> </v>
      </c>
      <c r="T117" s="61"/>
      <c r="U117" s="61"/>
      <c r="V117" s="64"/>
    </row>
    <row r="118" spans="2:34" ht="37.5" hidden="1" customHeight="1" thickBot="1">
      <c r="B118" s="133"/>
      <c r="C118" s="67"/>
      <c r="D118" s="68"/>
      <c r="E118" s="69"/>
      <c r="F118" s="70"/>
      <c r="G118" s="71"/>
      <c r="H118" s="69"/>
      <c r="I118" s="69"/>
      <c r="J118" s="69"/>
      <c r="K118" s="72"/>
      <c r="M118" s="133"/>
      <c r="N118" s="67"/>
      <c r="O118" s="68"/>
      <c r="P118" s="69"/>
      <c r="Q118" s="70"/>
      <c r="R118" s="71"/>
      <c r="S118" s="69"/>
      <c r="T118" s="69"/>
      <c r="U118" s="69"/>
      <c r="V118" s="72"/>
    </row>
    <row r="120" spans="2:34" s="142" customFormat="1" ht="31.5" customHeight="1">
      <c r="B120" s="134"/>
      <c r="C120" s="134"/>
      <c r="D120" s="135" t="s">
        <v>15</v>
      </c>
      <c r="E120" s="136"/>
      <c r="F120" s="137"/>
      <c r="G120" s="138"/>
      <c r="H120" s="139"/>
      <c r="I120" s="140"/>
      <c r="J120" s="140"/>
      <c r="K120" s="140"/>
      <c r="L120" s="140"/>
      <c r="M120" s="35"/>
      <c r="N120" s="35"/>
      <c r="O120" s="140"/>
      <c r="P120" s="141" t="str">
        <f>[1]Inf!F7</f>
        <v>Бердников ЕА</v>
      </c>
      <c r="Q120" s="140"/>
    </row>
    <row r="121" spans="2:34" s="142" customFormat="1" ht="31.5" customHeight="1">
      <c r="B121" s="134"/>
      <c r="C121" s="134"/>
      <c r="D121" s="136"/>
      <c r="E121" s="140"/>
      <c r="F121" s="143" t="str">
        <f>[1]Inf!B8</f>
        <v>ВК</v>
      </c>
      <c r="G121" s="138"/>
      <c r="H121" s="136"/>
      <c r="I121" s="144"/>
      <c r="J121" s="144"/>
      <c r="K121" s="144"/>
      <c r="L121" s="144"/>
      <c r="M121" s="145"/>
      <c r="N121" s="145"/>
      <c r="O121" s="140"/>
      <c r="P121" s="35" t="str">
        <f>[1]Inf!F8</f>
        <v>Северск</v>
      </c>
      <c r="Q121" s="140"/>
    </row>
    <row r="122" spans="2:34" s="142" customFormat="1" ht="31.5" customHeight="1">
      <c r="B122" s="134"/>
      <c r="C122" s="134"/>
      <c r="D122" s="146" t="s">
        <v>16</v>
      </c>
      <c r="E122" s="139"/>
      <c r="F122" s="147"/>
      <c r="G122" s="138"/>
      <c r="H122" s="136"/>
      <c r="I122" s="144"/>
      <c r="J122" s="144"/>
      <c r="K122" s="144"/>
      <c r="L122" s="144"/>
      <c r="M122" s="145"/>
      <c r="N122" s="145"/>
      <c r="O122" s="144"/>
      <c r="P122" s="141" t="str">
        <f>[1]Inf!F10</f>
        <v>Горохов ДИ</v>
      </c>
      <c r="Q122" s="140"/>
    </row>
    <row r="123" spans="2:34" s="142" customFormat="1" ht="31.5" customHeight="1">
      <c r="B123" s="134"/>
      <c r="C123" s="134"/>
      <c r="D123" s="136"/>
      <c r="E123" s="140"/>
      <c r="F123" s="148">
        <f>[1]Inf!B11</f>
        <v>1</v>
      </c>
      <c r="G123" s="138"/>
      <c r="H123" s="136"/>
      <c r="I123" s="144"/>
      <c r="J123" s="144"/>
      <c r="K123" s="144"/>
      <c r="L123" s="144"/>
      <c r="M123" s="145"/>
      <c r="N123" s="145"/>
      <c r="O123" s="144"/>
      <c r="P123" s="35" t="str">
        <f>[1]Inf!F11</f>
        <v>Барнаул</v>
      </c>
      <c r="Q123" s="140"/>
    </row>
    <row r="127" spans="2:34">
      <c r="AH127" s="96"/>
    </row>
    <row r="140" spans="15:16">
      <c r="O140" s="96"/>
      <c r="P140" s="149"/>
    </row>
  </sheetData>
  <mergeCells count="732">
    <mergeCell ref="N117:N118"/>
    <mergeCell ref="O117:O118"/>
    <mergeCell ref="P117:P118"/>
    <mergeCell ref="Q117:Q118"/>
    <mergeCell ref="R117:R118"/>
    <mergeCell ref="S117:V118"/>
    <mergeCell ref="R115:R116"/>
    <mergeCell ref="S115:V116"/>
    <mergeCell ref="B117:B118"/>
    <mergeCell ref="C117:C118"/>
    <mergeCell ref="D117:D118"/>
    <mergeCell ref="E117:E118"/>
    <mergeCell ref="F117:F118"/>
    <mergeCell ref="G117:G118"/>
    <mergeCell ref="H117:K118"/>
    <mergeCell ref="M117:M118"/>
    <mergeCell ref="H115:K116"/>
    <mergeCell ref="M115:M116"/>
    <mergeCell ref="N115:N116"/>
    <mergeCell ref="O115:O116"/>
    <mergeCell ref="P115:P116"/>
    <mergeCell ref="Q115:Q116"/>
    <mergeCell ref="B115:B116"/>
    <mergeCell ref="C115:C116"/>
    <mergeCell ref="D115:D116"/>
    <mergeCell ref="E115:E116"/>
    <mergeCell ref="F115:F116"/>
    <mergeCell ref="G115:G116"/>
    <mergeCell ref="N113:N114"/>
    <mergeCell ref="O113:O114"/>
    <mergeCell ref="P113:P114"/>
    <mergeCell ref="Q113:Q114"/>
    <mergeCell ref="R113:R114"/>
    <mergeCell ref="S113:V114"/>
    <mergeCell ref="R111:R112"/>
    <mergeCell ref="S111:V112"/>
    <mergeCell ref="B113:B114"/>
    <mergeCell ref="C113:C114"/>
    <mergeCell ref="D113:D114"/>
    <mergeCell ref="E113:E114"/>
    <mergeCell ref="F113:F114"/>
    <mergeCell ref="G113:G114"/>
    <mergeCell ref="H113:K114"/>
    <mergeCell ref="M113:M114"/>
    <mergeCell ref="H111:K112"/>
    <mergeCell ref="M111:M112"/>
    <mergeCell ref="N111:N112"/>
    <mergeCell ref="O111:O112"/>
    <mergeCell ref="P111:P112"/>
    <mergeCell ref="Q111:Q112"/>
    <mergeCell ref="B111:B112"/>
    <mergeCell ref="C111:C112"/>
    <mergeCell ref="D111:D112"/>
    <mergeCell ref="E111:E112"/>
    <mergeCell ref="F111:F112"/>
    <mergeCell ref="G111:G112"/>
    <mergeCell ref="N109:N110"/>
    <mergeCell ref="O109:O110"/>
    <mergeCell ref="P109:P110"/>
    <mergeCell ref="Q109:Q110"/>
    <mergeCell ref="R109:R110"/>
    <mergeCell ref="S109:V110"/>
    <mergeCell ref="R107:R108"/>
    <mergeCell ref="S107:V108"/>
    <mergeCell ref="B109:B110"/>
    <mergeCell ref="C109:C110"/>
    <mergeCell ref="D109:D110"/>
    <mergeCell ref="E109:E110"/>
    <mergeCell ref="F109:F110"/>
    <mergeCell ref="G109:G110"/>
    <mergeCell ref="H109:K110"/>
    <mergeCell ref="M109:M110"/>
    <mergeCell ref="H107:K108"/>
    <mergeCell ref="M107:M108"/>
    <mergeCell ref="N107:N108"/>
    <mergeCell ref="O107:O108"/>
    <mergeCell ref="P107:P108"/>
    <mergeCell ref="Q107:Q108"/>
    <mergeCell ref="B107:B108"/>
    <mergeCell ref="C107:C108"/>
    <mergeCell ref="D107:D108"/>
    <mergeCell ref="E107:E108"/>
    <mergeCell ref="F107:F108"/>
    <mergeCell ref="G107:G108"/>
    <mergeCell ref="B106:C106"/>
    <mergeCell ref="D106:F106"/>
    <mergeCell ref="H106:K106"/>
    <mergeCell ref="M106:N106"/>
    <mergeCell ref="O106:Q106"/>
    <mergeCell ref="S106:V106"/>
    <mergeCell ref="N104:N105"/>
    <mergeCell ref="O104:O105"/>
    <mergeCell ref="P104:P105"/>
    <mergeCell ref="Q104:Q105"/>
    <mergeCell ref="R104:R105"/>
    <mergeCell ref="S104:V105"/>
    <mergeCell ref="R102:R103"/>
    <mergeCell ref="S102:V103"/>
    <mergeCell ref="B104:B105"/>
    <mergeCell ref="C104:C105"/>
    <mergeCell ref="D104:D105"/>
    <mergeCell ref="E104:E105"/>
    <mergeCell ref="F104:F105"/>
    <mergeCell ref="G104:G105"/>
    <mergeCell ref="H104:K105"/>
    <mergeCell ref="M104:M105"/>
    <mergeCell ref="H102:K103"/>
    <mergeCell ref="M102:M103"/>
    <mergeCell ref="N102:N103"/>
    <mergeCell ref="O102:O103"/>
    <mergeCell ref="P102:P103"/>
    <mergeCell ref="Q102:Q103"/>
    <mergeCell ref="B102:B103"/>
    <mergeCell ref="C102:C103"/>
    <mergeCell ref="D102:D103"/>
    <mergeCell ref="E102:E103"/>
    <mergeCell ref="F102:F103"/>
    <mergeCell ref="G102:G103"/>
    <mergeCell ref="N100:N101"/>
    <mergeCell ref="O100:O101"/>
    <mergeCell ref="P100:P101"/>
    <mergeCell ref="Q100:Q101"/>
    <mergeCell ref="R100:R101"/>
    <mergeCell ref="S100:V101"/>
    <mergeCell ref="R98:R99"/>
    <mergeCell ref="S98:V99"/>
    <mergeCell ref="B100:B101"/>
    <mergeCell ref="C100:C101"/>
    <mergeCell ref="D100:D101"/>
    <mergeCell ref="E100:E101"/>
    <mergeCell ref="F100:F101"/>
    <mergeCell ref="G100:G101"/>
    <mergeCell ref="H100:K101"/>
    <mergeCell ref="M100:M101"/>
    <mergeCell ref="H98:K99"/>
    <mergeCell ref="M98:M99"/>
    <mergeCell ref="N98:N99"/>
    <mergeCell ref="O98:O99"/>
    <mergeCell ref="P98:P99"/>
    <mergeCell ref="Q98:Q99"/>
    <mergeCell ref="B98:B99"/>
    <mergeCell ref="C98:C99"/>
    <mergeCell ref="D98:D99"/>
    <mergeCell ref="E98:E99"/>
    <mergeCell ref="F98:F99"/>
    <mergeCell ref="G98:G99"/>
    <mergeCell ref="N96:N97"/>
    <mergeCell ref="O96:O97"/>
    <mergeCell ref="P96:P97"/>
    <mergeCell ref="Q96:Q97"/>
    <mergeCell ref="R96:R97"/>
    <mergeCell ref="S96:V97"/>
    <mergeCell ref="R94:R95"/>
    <mergeCell ref="S94:V95"/>
    <mergeCell ref="B96:B97"/>
    <mergeCell ref="C96:C97"/>
    <mergeCell ref="D96:D97"/>
    <mergeCell ref="E96:E97"/>
    <mergeCell ref="F96:F97"/>
    <mergeCell ref="G96:G97"/>
    <mergeCell ref="H96:K97"/>
    <mergeCell ref="M96:M97"/>
    <mergeCell ref="H94:K95"/>
    <mergeCell ref="M94:M95"/>
    <mergeCell ref="N94:N95"/>
    <mergeCell ref="O94:O95"/>
    <mergeCell ref="P94:P95"/>
    <mergeCell ref="Q94:Q95"/>
    <mergeCell ref="B94:B95"/>
    <mergeCell ref="C94:C95"/>
    <mergeCell ref="D94:D95"/>
    <mergeCell ref="E94:E95"/>
    <mergeCell ref="F94:F95"/>
    <mergeCell ref="G94:G95"/>
    <mergeCell ref="B93:C93"/>
    <mergeCell ref="D93:F93"/>
    <mergeCell ref="H93:K93"/>
    <mergeCell ref="M93:N93"/>
    <mergeCell ref="O93:Q93"/>
    <mergeCell ref="S93:V93"/>
    <mergeCell ref="N91:N92"/>
    <mergeCell ref="O91:O92"/>
    <mergeCell ref="P91:P92"/>
    <mergeCell ref="Q91:Q92"/>
    <mergeCell ref="R91:R92"/>
    <mergeCell ref="S91:V92"/>
    <mergeCell ref="R89:R90"/>
    <mergeCell ref="S89:V90"/>
    <mergeCell ref="B91:B92"/>
    <mergeCell ref="C91:C92"/>
    <mergeCell ref="D91:D92"/>
    <mergeCell ref="E91:E92"/>
    <mergeCell ref="F91:F92"/>
    <mergeCell ref="G91:G92"/>
    <mergeCell ref="H91:K92"/>
    <mergeCell ref="M91:M92"/>
    <mergeCell ref="H89:K90"/>
    <mergeCell ref="M89:M90"/>
    <mergeCell ref="N89:N90"/>
    <mergeCell ref="O89:O90"/>
    <mergeCell ref="P89:P90"/>
    <mergeCell ref="Q89:Q90"/>
    <mergeCell ref="B89:B90"/>
    <mergeCell ref="C89:C90"/>
    <mergeCell ref="D89:D90"/>
    <mergeCell ref="E89:E90"/>
    <mergeCell ref="F89:F90"/>
    <mergeCell ref="G89:G90"/>
    <mergeCell ref="N87:N88"/>
    <mergeCell ref="O87:O88"/>
    <mergeCell ref="P87:P88"/>
    <mergeCell ref="Q87:Q88"/>
    <mergeCell ref="R87:R88"/>
    <mergeCell ref="S87:V88"/>
    <mergeCell ref="R85:R86"/>
    <mergeCell ref="S85:V86"/>
    <mergeCell ref="B87:B88"/>
    <mergeCell ref="C87:C88"/>
    <mergeCell ref="D87:D88"/>
    <mergeCell ref="E87:E88"/>
    <mergeCell ref="F87:F88"/>
    <mergeCell ref="G87:G88"/>
    <mergeCell ref="H87:K88"/>
    <mergeCell ref="M87:M88"/>
    <mergeCell ref="H85:K86"/>
    <mergeCell ref="M85:M86"/>
    <mergeCell ref="N85:N86"/>
    <mergeCell ref="O85:O86"/>
    <mergeCell ref="P85:P86"/>
    <mergeCell ref="Q85:Q86"/>
    <mergeCell ref="B85:B86"/>
    <mergeCell ref="C85:C86"/>
    <mergeCell ref="D85:D86"/>
    <mergeCell ref="E85:E86"/>
    <mergeCell ref="F85:F86"/>
    <mergeCell ref="G85:G86"/>
    <mergeCell ref="N83:N84"/>
    <mergeCell ref="O83:O84"/>
    <mergeCell ref="P83:P84"/>
    <mergeCell ref="Q83:Q84"/>
    <mergeCell ref="R83:R84"/>
    <mergeCell ref="S83:V84"/>
    <mergeCell ref="R81:R82"/>
    <mergeCell ref="S81:V82"/>
    <mergeCell ref="B83:B84"/>
    <mergeCell ref="C83:C84"/>
    <mergeCell ref="D83:D84"/>
    <mergeCell ref="E83:E84"/>
    <mergeCell ref="F83:F84"/>
    <mergeCell ref="G83:G84"/>
    <mergeCell ref="H83:K84"/>
    <mergeCell ref="M83:M84"/>
    <mergeCell ref="H81:K82"/>
    <mergeCell ref="M81:M82"/>
    <mergeCell ref="N81:N82"/>
    <mergeCell ref="O81:O82"/>
    <mergeCell ref="P81:P82"/>
    <mergeCell ref="Q81:Q82"/>
    <mergeCell ref="B81:B82"/>
    <mergeCell ref="C81:C82"/>
    <mergeCell ref="D81:D82"/>
    <mergeCell ref="E81:E82"/>
    <mergeCell ref="F81:F82"/>
    <mergeCell ref="G81:G82"/>
    <mergeCell ref="B80:C80"/>
    <mergeCell ref="D80:F80"/>
    <mergeCell ref="H80:K80"/>
    <mergeCell ref="M80:N80"/>
    <mergeCell ref="O80:Q80"/>
    <mergeCell ref="S80:V80"/>
    <mergeCell ref="N78:N79"/>
    <mergeCell ref="O78:O79"/>
    <mergeCell ref="P78:P79"/>
    <mergeCell ref="Q78:Q79"/>
    <mergeCell ref="R78:R79"/>
    <mergeCell ref="S78:V79"/>
    <mergeCell ref="R76:R77"/>
    <mergeCell ref="S76:V77"/>
    <mergeCell ref="B78:B79"/>
    <mergeCell ref="C78:C79"/>
    <mergeCell ref="D78:D79"/>
    <mergeCell ref="E78:E79"/>
    <mergeCell ref="F78:F79"/>
    <mergeCell ref="G78:G79"/>
    <mergeCell ref="H78:K79"/>
    <mergeCell ref="M78:M79"/>
    <mergeCell ref="H76:K77"/>
    <mergeCell ref="M76:M77"/>
    <mergeCell ref="N76:N77"/>
    <mergeCell ref="O76:O77"/>
    <mergeCell ref="P76:P77"/>
    <mergeCell ref="Q76:Q77"/>
    <mergeCell ref="B76:B77"/>
    <mergeCell ref="C76:C77"/>
    <mergeCell ref="D76:D77"/>
    <mergeCell ref="E76:E77"/>
    <mergeCell ref="F76:F77"/>
    <mergeCell ref="G76:G77"/>
    <mergeCell ref="N74:N75"/>
    <mergeCell ref="O74:O75"/>
    <mergeCell ref="P74:P75"/>
    <mergeCell ref="Q74:Q75"/>
    <mergeCell ref="R74:R75"/>
    <mergeCell ref="S74:V75"/>
    <mergeCell ref="R72:R73"/>
    <mergeCell ref="S72:V73"/>
    <mergeCell ref="B74:B75"/>
    <mergeCell ref="C74:C75"/>
    <mergeCell ref="D74:D75"/>
    <mergeCell ref="E74:E75"/>
    <mergeCell ref="F74:F75"/>
    <mergeCell ref="G74:G75"/>
    <mergeCell ref="H74:K75"/>
    <mergeCell ref="M74:M75"/>
    <mergeCell ref="H72:K73"/>
    <mergeCell ref="M72:M73"/>
    <mergeCell ref="N72:N73"/>
    <mergeCell ref="O72:O73"/>
    <mergeCell ref="P72:P73"/>
    <mergeCell ref="Q72:Q73"/>
    <mergeCell ref="B72:B73"/>
    <mergeCell ref="C72:C73"/>
    <mergeCell ref="D72:D73"/>
    <mergeCell ref="E72:E73"/>
    <mergeCell ref="F72:F73"/>
    <mergeCell ref="G72:G73"/>
    <mergeCell ref="N70:N71"/>
    <mergeCell ref="O70:O71"/>
    <mergeCell ref="P70:P71"/>
    <mergeCell ref="Q70:Q71"/>
    <mergeCell ref="R70:R71"/>
    <mergeCell ref="S70:V71"/>
    <mergeCell ref="R68:R69"/>
    <mergeCell ref="S68:V69"/>
    <mergeCell ref="B70:B71"/>
    <mergeCell ref="C70:C71"/>
    <mergeCell ref="D70:D71"/>
    <mergeCell ref="E70:E71"/>
    <mergeCell ref="F70:F71"/>
    <mergeCell ref="G70:G71"/>
    <mergeCell ref="H70:K71"/>
    <mergeCell ref="M70:M71"/>
    <mergeCell ref="H68:K69"/>
    <mergeCell ref="M68:M69"/>
    <mergeCell ref="N68:N69"/>
    <mergeCell ref="O68:O69"/>
    <mergeCell ref="P68:P69"/>
    <mergeCell ref="Q68:Q69"/>
    <mergeCell ref="B68:B69"/>
    <mergeCell ref="C68:C69"/>
    <mergeCell ref="D68:D69"/>
    <mergeCell ref="E68:E69"/>
    <mergeCell ref="F68:F69"/>
    <mergeCell ref="G68:G69"/>
    <mergeCell ref="B67:C67"/>
    <mergeCell ref="D67:F67"/>
    <mergeCell ref="H67:K67"/>
    <mergeCell ref="M67:N67"/>
    <mergeCell ref="O67:Q67"/>
    <mergeCell ref="S67:V67"/>
    <mergeCell ref="N63:N64"/>
    <mergeCell ref="O63:O64"/>
    <mergeCell ref="P63:P64"/>
    <mergeCell ref="Q63:Q64"/>
    <mergeCell ref="R63:R64"/>
    <mergeCell ref="S63:V64"/>
    <mergeCell ref="R61:R62"/>
    <mergeCell ref="S61:V62"/>
    <mergeCell ref="B63:B64"/>
    <mergeCell ref="C63:C64"/>
    <mergeCell ref="D63:D64"/>
    <mergeCell ref="E63:E64"/>
    <mergeCell ref="F63:F64"/>
    <mergeCell ref="G63:G64"/>
    <mergeCell ref="H63:K64"/>
    <mergeCell ref="M63:M64"/>
    <mergeCell ref="H61:K62"/>
    <mergeCell ref="M61:M62"/>
    <mergeCell ref="N61:N62"/>
    <mergeCell ref="O61:O62"/>
    <mergeCell ref="P61:P62"/>
    <mergeCell ref="Q61:Q62"/>
    <mergeCell ref="B61:B62"/>
    <mergeCell ref="C61:C62"/>
    <mergeCell ref="D61:D62"/>
    <mergeCell ref="E61:E62"/>
    <mergeCell ref="F61:F62"/>
    <mergeCell ref="G61:G62"/>
    <mergeCell ref="N59:N60"/>
    <mergeCell ref="O59:O60"/>
    <mergeCell ref="P59:P60"/>
    <mergeCell ref="Q59:Q60"/>
    <mergeCell ref="R59:R60"/>
    <mergeCell ref="S59:V60"/>
    <mergeCell ref="R57:R58"/>
    <mergeCell ref="S57:V58"/>
    <mergeCell ref="B59:B60"/>
    <mergeCell ref="C59:C60"/>
    <mergeCell ref="D59:D60"/>
    <mergeCell ref="E59:E60"/>
    <mergeCell ref="F59:F60"/>
    <mergeCell ref="G59:G60"/>
    <mergeCell ref="H59:K60"/>
    <mergeCell ref="M59:M60"/>
    <mergeCell ref="H57:K58"/>
    <mergeCell ref="M57:M58"/>
    <mergeCell ref="N57:N58"/>
    <mergeCell ref="O57:O58"/>
    <mergeCell ref="P57:P58"/>
    <mergeCell ref="Q57:Q58"/>
    <mergeCell ref="B57:B58"/>
    <mergeCell ref="C57:C58"/>
    <mergeCell ref="D57:D58"/>
    <mergeCell ref="E57:E58"/>
    <mergeCell ref="F57:F58"/>
    <mergeCell ref="G57:G58"/>
    <mergeCell ref="N55:N56"/>
    <mergeCell ref="O55:O56"/>
    <mergeCell ref="P55:P56"/>
    <mergeCell ref="Q55:Q56"/>
    <mergeCell ref="R55:R56"/>
    <mergeCell ref="S55:V56"/>
    <mergeCell ref="R53:R54"/>
    <mergeCell ref="S53:V54"/>
    <mergeCell ref="B55:B56"/>
    <mergeCell ref="C55:C56"/>
    <mergeCell ref="D55:D56"/>
    <mergeCell ref="E55:E56"/>
    <mergeCell ref="F55:F56"/>
    <mergeCell ref="G55:G56"/>
    <mergeCell ref="H55:K56"/>
    <mergeCell ref="M55:M56"/>
    <mergeCell ref="H53:K54"/>
    <mergeCell ref="M53:M54"/>
    <mergeCell ref="N53:N54"/>
    <mergeCell ref="O53:O54"/>
    <mergeCell ref="P53:P54"/>
    <mergeCell ref="Q53:Q54"/>
    <mergeCell ref="B53:B54"/>
    <mergeCell ref="C53:C54"/>
    <mergeCell ref="D53:D54"/>
    <mergeCell ref="E53:E54"/>
    <mergeCell ref="F53:F54"/>
    <mergeCell ref="G53:G54"/>
    <mergeCell ref="B52:C52"/>
    <mergeCell ref="D52:F52"/>
    <mergeCell ref="H52:K52"/>
    <mergeCell ref="M52:N52"/>
    <mergeCell ref="O52:Q52"/>
    <mergeCell ref="S52:V52"/>
    <mergeCell ref="N50:N51"/>
    <mergeCell ref="O50:O51"/>
    <mergeCell ref="P50:P51"/>
    <mergeCell ref="Q50:Q51"/>
    <mergeCell ref="R50:R51"/>
    <mergeCell ref="S50:V51"/>
    <mergeCell ref="R48:R49"/>
    <mergeCell ref="S48:V49"/>
    <mergeCell ref="B50:B51"/>
    <mergeCell ref="C50:C51"/>
    <mergeCell ref="D50:D51"/>
    <mergeCell ref="E50:E51"/>
    <mergeCell ref="F50:F51"/>
    <mergeCell ref="G50:G51"/>
    <mergeCell ref="H50:K51"/>
    <mergeCell ref="M50:M51"/>
    <mergeCell ref="H48:K49"/>
    <mergeCell ref="M48:M49"/>
    <mergeCell ref="N48:N49"/>
    <mergeCell ref="O48:O49"/>
    <mergeCell ref="P48:P49"/>
    <mergeCell ref="Q48:Q49"/>
    <mergeCell ref="B48:B49"/>
    <mergeCell ref="C48:C49"/>
    <mergeCell ref="D48:D49"/>
    <mergeCell ref="E48:E49"/>
    <mergeCell ref="F48:F49"/>
    <mergeCell ref="G48:G49"/>
    <mergeCell ref="N46:N47"/>
    <mergeCell ref="O46:O47"/>
    <mergeCell ref="P46:P47"/>
    <mergeCell ref="Q46:Q47"/>
    <mergeCell ref="R46:R47"/>
    <mergeCell ref="S46:V47"/>
    <mergeCell ref="R44:R45"/>
    <mergeCell ref="S44:V45"/>
    <mergeCell ref="B46:B47"/>
    <mergeCell ref="C46:C47"/>
    <mergeCell ref="D46:D47"/>
    <mergeCell ref="E46:E47"/>
    <mergeCell ref="F46:F47"/>
    <mergeCell ref="G46:G47"/>
    <mergeCell ref="H46:K47"/>
    <mergeCell ref="M46:M47"/>
    <mergeCell ref="H44:K45"/>
    <mergeCell ref="M44:M45"/>
    <mergeCell ref="N44:N45"/>
    <mergeCell ref="O44:O45"/>
    <mergeCell ref="P44:P45"/>
    <mergeCell ref="Q44:Q45"/>
    <mergeCell ref="B44:B45"/>
    <mergeCell ref="C44:C45"/>
    <mergeCell ref="D44:D45"/>
    <mergeCell ref="E44:E45"/>
    <mergeCell ref="F44:F45"/>
    <mergeCell ref="G44:G45"/>
    <mergeCell ref="N42:N43"/>
    <mergeCell ref="O42:O43"/>
    <mergeCell ref="P42:P43"/>
    <mergeCell ref="Q42:Q43"/>
    <mergeCell ref="R42:R43"/>
    <mergeCell ref="S42:V43"/>
    <mergeCell ref="R40:R41"/>
    <mergeCell ref="S40:V41"/>
    <mergeCell ref="B42:B43"/>
    <mergeCell ref="C42:C43"/>
    <mergeCell ref="D42:D43"/>
    <mergeCell ref="E42:E43"/>
    <mergeCell ref="F42:F43"/>
    <mergeCell ref="G42:G43"/>
    <mergeCell ref="H42:K43"/>
    <mergeCell ref="M42:M43"/>
    <mergeCell ref="H40:K41"/>
    <mergeCell ref="M40:M41"/>
    <mergeCell ref="N40:N41"/>
    <mergeCell ref="O40:O41"/>
    <mergeCell ref="P40:P41"/>
    <mergeCell ref="Q40:Q41"/>
    <mergeCell ref="B40:B41"/>
    <mergeCell ref="C40:C41"/>
    <mergeCell ref="D40:D41"/>
    <mergeCell ref="E40:E41"/>
    <mergeCell ref="F40:F41"/>
    <mergeCell ref="G40:G41"/>
    <mergeCell ref="B39:C39"/>
    <mergeCell ref="D39:F39"/>
    <mergeCell ref="H39:K39"/>
    <mergeCell ref="M39:N39"/>
    <mergeCell ref="O39:Q39"/>
    <mergeCell ref="S39:V39"/>
    <mergeCell ref="N37:N38"/>
    <mergeCell ref="O37:O38"/>
    <mergeCell ref="P37:P38"/>
    <mergeCell ref="Q37:Q38"/>
    <mergeCell ref="R37:R38"/>
    <mergeCell ref="S37:V38"/>
    <mergeCell ref="R35:R36"/>
    <mergeCell ref="S35:V36"/>
    <mergeCell ref="B37:B38"/>
    <mergeCell ref="C37:C38"/>
    <mergeCell ref="D37:D38"/>
    <mergeCell ref="E37:E38"/>
    <mergeCell ref="F37:F38"/>
    <mergeCell ref="G37:G38"/>
    <mergeCell ref="H37:K38"/>
    <mergeCell ref="M37:M38"/>
    <mergeCell ref="H35:K36"/>
    <mergeCell ref="M35:M36"/>
    <mergeCell ref="N35:N36"/>
    <mergeCell ref="O35:O36"/>
    <mergeCell ref="P35:P36"/>
    <mergeCell ref="Q35:Q36"/>
    <mergeCell ref="B35:B36"/>
    <mergeCell ref="C35:C36"/>
    <mergeCell ref="D35:D36"/>
    <mergeCell ref="E35:E36"/>
    <mergeCell ref="F35:F36"/>
    <mergeCell ref="G35:G36"/>
    <mergeCell ref="N33:N34"/>
    <mergeCell ref="O33:O34"/>
    <mergeCell ref="P33:P34"/>
    <mergeCell ref="Q33:Q34"/>
    <mergeCell ref="R33:R34"/>
    <mergeCell ref="S33:V34"/>
    <mergeCell ref="R31:R32"/>
    <mergeCell ref="S31:V32"/>
    <mergeCell ref="B33:B34"/>
    <mergeCell ref="C33:C34"/>
    <mergeCell ref="D33:D34"/>
    <mergeCell ref="E33:E34"/>
    <mergeCell ref="F33:F34"/>
    <mergeCell ref="G33:G34"/>
    <mergeCell ref="H33:K34"/>
    <mergeCell ref="M33:M34"/>
    <mergeCell ref="H31:K32"/>
    <mergeCell ref="M31:M32"/>
    <mergeCell ref="N31:N32"/>
    <mergeCell ref="O31:O32"/>
    <mergeCell ref="P31:P32"/>
    <mergeCell ref="Q31:Q32"/>
    <mergeCell ref="B31:B32"/>
    <mergeCell ref="C31:C32"/>
    <mergeCell ref="D31:D32"/>
    <mergeCell ref="E31:E32"/>
    <mergeCell ref="F31:F32"/>
    <mergeCell ref="G31:G32"/>
    <mergeCell ref="N29:N30"/>
    <mergeCell ref="O29:O30"/>
    <mergeCell ref="P29:P30"/>
    <mergeCell ref="Q29:Q30"/>
    <mergeCell ref="R29:R30"/>
    <mergeCell ref="S29:V30"/>
    <mergeCell ref="R27:R28"/>
    <mergeCell ref="S27:V28"/>
    <mergeCell ref="B29:B30"/>
    <mergeCell ref="C29:C30"/>
    <mergeCell ref="D29:D30"/>
    <mergeCell ref="E29:E30"/>
    <mergeCell ref="F29:F30"/>
    <mergeCell ref="G29:G30"/>
    <mergeCell ref="H29:K30"/>
    <mergeCell ref="M29:M30"/>
    <mergeCell ref="H27:K28"/>
    <mergeCell ref="M27:M28"/>
    <mergeCell ref="N27:N28"/>
    <mergeCell ref="O27:O28"/>
    <mergeCell ref="P27:P28"/>
    <mergeCell ref="Q27:Q28"/>
    <mergeCell ref="B27:B28"/>
    <mergeCell ref="C27:C28"/>
    <mergeCell ref="D27:D28"/>
    <mergeCell ref="E27:E28"/>
    <mergeCell ref="F27:F28"/>
    <mergeCell ref="G27:G28"/>
    <mergeCell ref="B26:C26"/>
    <mergeCell ref="D26:F26"/>
    <mergeCell ref="H26:K26"/>
    <mergeCell ref="M26:N26"/>
    <mergeCell ref="O26:Q26"/>
    <mergeCell ref="S26:V26"/>
    <mergeCell ref="N24:N25"/>
    <mergeCell ref="O24:O25"/>
    <mergeCell ref="P24:P25"/>
    <mergeCell ref="Q24:Q25"/>
    <mergeCell ref="R24:R25"/>
    <mergeCell ref="S24:V25"/>
    <mergeCell ref="R22:R23"/>
    <mergeCell ref="S22:V23"/>
    <mergeCell ref="B24:B25"/>
    <mergeCell ref="C24:C25"/>
    <mergeCell ref="D24:D25"/>
    <mergeCell ref="E24:E25"/>
    <mergeCell ref="F24:F25"/>
    <mergeCell ref="G24:G25"/>
    <mergeCell ref="H24:K25"/>
    <mergeCell ref="M24:M25"/>
    <mergeCell ref="H22:K23"/>
    <mergeCell ref="M22:M23"/>
    <mergeCell ref="N22:N23"/>
    <mergeCell ref="O22:O23"/>
    <mergeCell ref="P22:P23"/>
    <mergeCell ref="Q22:Q23"/>
    <mergeCell ref="B22:B23"/>
    <mergeCell ref="C22:C23"/>
    <mergeCell ref="D22:D23"/>
    <mergeCell ref="E22:E23"/>
    <mergeCell ref="F22:F23"/>
    <mergeCell ref="G22:G23"/>
    <mergeCell ref="N20:N21"/>
    <mergeCell ref="O20:O21"/>
    <mergeCell ref="P20:P21"/>
    <mergeCell ref="Q20:Q21"/>
    <mergeCell ref="R20:R21"/>
    <mergeCell ref="S20:V21"/>
    <mergeCell ref="R18:R19"/>
    <mergeCell ref="S18:V19"/>
    <mergeCell ref="B20:B21"/>
    <mergeCell ref="C20:C21"/>
    <mergeCell ref="D20:D21"/>
    <mergeCell ref="E20:E21"/>
    <mergeCell ref="F20:F21"/>
    <mergeCell ref="G20:G21"/>
    <mergeCell ref="H20:K21"/>
    <mergeCell ref="M20:M21"/>
    <mergeCell ref="H18:K19"/>
    <mergeCell ref="M18:M19"/>
    <mergeCell ref="N18:N19"/>
    <mergeCell ref="O18:O19"/>
    <mergeCell ref="P18:P19"/>
    <mergeCell ref="Q18:Q19"/>
    <mergeCell ref="B18:B19"/>
    <mergeCell ref="C18:C19"/>
    <mergeCell ref="D18:D19"/>
    <mergeCell ref="E18:E19"/>
    <mergeCell ref="F18:F19"/>
    <mergeCell ref="G18:G19"/>
    <mergeCell ref="N16:N17"/>
    <mergeCell ref="O16:O17"/>
    <mergeCell ref="P16:P17"/>
    <mergeCell ref="Q16:Q17"/>
    <mergeCell ref="R16:R17"/>
    <mergeCell ref="S16:V17"/>
    <mergeCell ref="R14:R15"/>
    <mergeCell ref="S14:V15"/>
    <mergeCell ref="B16:B17"/>
    <mergeCell ref="C16:C17"/>
    <mergeCell ref="D16:D17"/>
    <mergeCell ref="E16:E17"/>
    <mergeCell ref="F16:F17"/>
    <mergeCell ref="G16:G17"/>
    <mergeCell ref="H16:K17"/>
    <mergeCell ref="M16:M17"/>
    <mergeCell ref="H14:K15"/>
    <mergeCell ref="M14:M15"/>
    <mergeCell ref="N14:N15"/>
    <mergeCell ref="O14:O15"/>
    <mergeCell ref="P14:P15"/>
    <mergeCell ref="Q14:Q15"/>
    <mergeCell ref="B14:B15"/>
    <mergeCell ref="C14:C15"/>
    <mergeCell ref="D14:D15"/>
    <mergeCell ref="E14:E15"/>
    <mergeCell ref="F14:F15"/>
    <mergeCell ref="G14:G15"/>
    <mergeCell ref="B13:C13"/>
    <mergeCell ref="D13:F13"/>
    <mergeCell ref="H13:K13"/>
    <mergeCell ref="M13:N13"/>
    <mergeCell ref="O13:Q13"/>
    <mergeCell ref="S13:V13"/>
    <mergeCell ref="C9:N9"/>
    <mergeCell ref="D10:N10"/>
    <mergeCell ref="B11:C11"/>
    <mergeCell ref="M11:N11"/>
    <mergeCell ref="H12:K12"/>
    <mergeCell ref="S12:V12"/>
    <mergeCell ref="B2:B5"/>
    <mergeCell ref="C2:S2"/>
    <mergeCell ref="E4:R6"/>
    <mergeCell ref="F7:G8"/>
    <mergeCell ref="O7:R7"/>
    <mergeCell ref="O8:R8"/>
  </mergeCells>
  <conditionalFormatting sqref="G13">
    <cfRule type="expression" dxfId="15" priority="16">
      <formula>$G$13=0</formula>
    </cfRule>
  </conditionalFormatting>
  <conditionalFormatting sqref="R13">
    <cfRule type="expression" dxfId="14" priority="15">
      <formula>$R$13=0</formula>
    </cfRule>
  </conditionalFormatting>
  <conditionalFormatting sqref="G26">
    <cfRule type="expression" dxfId="13" priority="14">
      <formula>$G$26=0</formula>
    </cfRule>
  </conditionalFormatting>
  <conditionalFormatting sqref="R26">
    <cfRule type="expression" dxfId="12" priority="13">
      <formula>$R$26=0</formula>
    </cfRule>
  </conditionalFormatting>
  <conditionalFormatting sqref="G39">
    <cfRule type="expression" dxfId="11" priority="12">
      <formula>$G$39=0</formula>
    </cfRule>
  </conditionalFormatting>
  <conditionalFormatting sqref="R39">
    <cfRule type="expression" dxfId="10" priority="11">
      <formula>$R$39=0</formula>
    </cfRule>
  </conditionalFormatting>
  <conditionalFormatting sqref="G52">
    <cfRule type="expression" dxfId="9" priority="10">
      <formula>$G$52=0</formula>
    </cfRule>
  </conditionalFormatting>
  <conditionalFormatting sqref="R52">
    <cfRule type="expression" dxfId="8" priority="9">
      <formula>$R$52=0</formula>
    </cfRule>
  </conditionalFormatting>
  <conditionalFormatting sqref="G67">
    <cfRule type="expression" dxfId="7" priority="8">
      <formula>$G$67=0</formula>
    </cfRule>
  </conditionalFormatting>
  <conditionalFormatting sqref="R67">
    <cfRule type="expression" dxfId="6" priority="7">
      <formula>$R$67=0</formula>
    </cfRule>
  </conditionalFormatting>
  <conditionalFormatting sqref="G80">
    <cfRule type="expression" dxfId="5" priority="6">
      <formula>$G$80=0</formula>
    </cfRule>
  </conditionalFormatting>
  <conditionalFormatting sqref="R80">
    <cfRule type="expression" dxfId="4" priority="5">
      <formula>$R$80=0</formula>
    </cfRule>
  </conditionalFormatting>
  <conditionalFormatting sqref="G93">
    <cfRule type="expression" dxfId="3" priority="4">
      <formula>$G$93=0</formula>
    </cfRule>
  </conditionalFormatting>
  <conditionalFormatting sqref="R93">
    <cfRule type="expression" dxfId="2" priority="3">
      <formula>$R$93=0</formula>
    </cfRule>
  </conditionalFormatting>
  <conditionalFormatting sqref="G106">
    <cfRule type="expression" dxfId="1" priority="2">
      <formula>$G$106=0</formula>
    </cfRule>
  </conditionalFormatting>
  <conditionalFormatting sqref="R106">
    <cfRule type="expression" dxfId="0" priority="1">
      <formula>$R$106=0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paperSize="9" scale="30" orientation="portrait" r:id="rId1"/>
  <rowBreaks count="1" manualBreakCount="1">
    <brk id="65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Win</vt:lpstr>
      <vt:lpstr>Win!Заголовки_для_печати</vt:lpstr>
      <vt:lpstr>Win!Область_печати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2019-03-12T03:00:04Z</dcterms:modified>
</cp:coreProperties>
</file>