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abota\Соревнования\2018-2019\#3 Лучший спринтер\"/>
    </mc:Choice>
  </mc:AlternateContent>
  <bookViews>
    <workbookView xWindow="480" yWindow="75" windowWidth="18195" windowHeight="8505"/>
  </bookViews>
  <sheets>
    <sheet name="Лист1" sheetId="1" r:id="rId1"/>
    <sheet name="Лист2" sheetId="2" r:id="rId2"/>
  </sheets>
  <calcPr calcId="152511"/>
</workbook>
</file>

<file path=xl/calcChain.xml><?xml version="1.0" encoding="utf-8"?>
<calcChain xmlns="http://schemas.openxmlformats.org/spreadsheetml/2006/main">
  <c r="J94" i="1" l="1"/>
  <c r="F94" i="1"/>
  <c r="J52" i="1"/>
  <c r="F52" i="1"/>
  <c r="J82" i="1"/>
  <c r="F82" i="1"/>
  <c r="K82" i="1" s="1"/>
  <c r="J84" i="1"/>
  <c r="F84" i="1"/>
  <c r="K94" i="1" l="1"/>
  <c r="K84" i="1"/>
  <c r="K52" i="1"/>
  <c r="F29" i="1"/>
  <c r="F28" i="1"/>
  <c r="F26" i="1"/>
  <c r="F30" i="1"/>
  <c r="F27" i="1"/>
  <c r="F25" i="1"/>
  <c r="F31" i="1"/>
  <c r="J21" i="1"/>
  <c r="F21" i="1"/>
  <c r="J20" i="1"/>
  <c r="J18" i="1"/>
  <c r="F18" i="1"/>
  <c r="F15" i="1"/>
  <c r="J15" i="1"/>
  <c r="F13" i="1"/>
  <c r="J13" i="1"/>
  <c r="J32" i="1"/>
  <c r="J33" i="1"/>
  <c r="J29" i="1"/>
  <c r="J28" i="1"/>
  <c r="J26" i="1"/>
  <c r="K26" i="1" s="1"/>
  <c r="J30" i="1"/>
  <c r="J27" i="1"/>
  <c r="J25" i="1"/>
  <c r="J59" i="1"/>
  <c r="F59" i="1"/>
  <c r="K59" i="1" s="1"/>
  <c r="J63" i="1"/>
  <c r="F63" i="1"/>
  <c r="J57" i="1"/>
  <c r="F57" i="1"/>
  <c r="J58" i="1"/>
  <c r="F58" i="1"/>
  <c r="J62" i="1"/>
  <c r="F62" i="1"/>
  <c r="K62" i="1" s="1"/>
  <c r="J61" i="1"/>
  <c r="F61" i="1"/>
  <c r="K32" i="1" l="1"/>
  <c r="K28" i="1"/>
  <c r="K25" i="1"/>
  <c r="K27" i="1"/>
  <c r="K29" i="1"/>
  <c r="K30" i="1"/>
  <c r="K33" i="1"/>
  <c r="K15" i="1"/>
  <c r="K18" i="1"/>
  <c r="K21" i="1"/>
  <c r="K20" i="1"/>
  <c r="K13" i="1"/>
  <c r="K61" i="1"/>
  <c r="K63" i="1"/>
  <c r="K57" i="1"/>
  <c r="K58" i="1"/>
  <c r="J92" i="1"/>
  <c r="F92" i="1"/>
  <c r="K92" i="1" l="1"/>
  <c r="J83" i="1"/>
  <c r="F83" i="1"/>
  <c r="J81" i="1"/>
  <c r="F81" i="1"/>
  <c r="J65" i="1"/>
  <c r="F65" i="1"/>
  <c r="J53" i="1"/>
  <c r="F53" i="1"/>
  <c r="J55" i="1"/>
  <c r="F55" i="1"/>
  <c r="J64" i="1"/>
  <c r="F64" i="1"/>
  <c r="J48" i="1"/>
  <c r="J38" i="1"/>
  <c r="F38" i="1"/>
  <c r="J42" i="1"/>
  <c r="J10" i="1"/>
  <c r="F10" i="1"/>
  <c r="J16" i="1"/>
  <c r="F16" i="1"/>
  <c r="J14" i="1"/>
  <c r="F14" i="1"/>
  <c r="K83" i="1" l="1"/>
  <c r="K48" i="1"/>
  <c r="K65" i="1"/>
  <c r="K81" i="1"/>
  <c r="K53" i="1"/>
  <c r="K16" i="1"/>
  <c r="K10" i="1"/>
  <c r="K38" i="1"/>
  <c r="K55" i="1"/>
  <c r="K64" i="1"/>
  <c r="K42" i="1"/>
  <c r="K14" i="1"/>
  <c r="J90" i="1"/>
  <c r="F90" i="1"/>
  <c r="J93" i="1"/>
  <c r="F93" i="1"/>
  <c r="J91" i="1"/>
  <c r="F91" i="1"/>
  <c r="J89" i="1"/>
  <c r="F89" i="1"/>
  <c r="J85" i="1"/>
  <c r="F85" i="1"/>
  <c r="J77" i="1"/>
  <c r="F77" i="1"/>
  <c r="J79" i="1"/>
  <c r="F79" i="1"/>
  <c r="J80" i="1"/>
  <c r="F80" i="1"/>
  <c r="J78" i="1"/>
  <c r="F78" i="1"/>
  <c r="J76" i="1"/>
  <c r="F76" i="1"/>
  <c r="J71" i="1"/>
  <c r="F71" i="1"/>
  <c r="J70" i="1"/>
  <c r="F70" i="1"/>
  <c r="J72" i="1"/>
  <c r="F72" i="1"/>
  <c r="J60" i="1"/>
  <c r="F60" i="1"/>
  <c r="J54" i="1"/>
  <c r="F54" i="1"/>
  <c r="J56" i="1"/>
  <c r="F56" i="1"/>
  <c r="J66" i="1"/>
  <c r="F66" i="1"/>
  <c r="J47" i="1"/>
  <c r="F47" i="1"/>
  <c r="J46" i="1"/>
  <c r="F46" i="1"/>
  <c r="J39" i="1"/>
  <c r="F39" i="1"/>
  <c r="J41" i="1"/>
  <c r="F41" i="1"/>
  <c r="J37" i="1"/>
  <c r="F37" i="1"/>
  <c r="J40" i="1"/>
  <c r="F40" i="1"/>
  <c r="J31" i="1"/>
  <c r="J17" i="1"/>
  <c r="F17" i="1"/>
  <c r="J12" i="1"/>
  <c r="F12" i="1"/>
  <c r="J11" i="1"/>
  <c r="F11" i="1"/>
  <c r="J19" i="1"/>
  <c r="F19" i="1"/>
  <c r="K66" i="1" l="1"/>
  <c r="K56" i="1"/>
  <c r="K54" i="1"/>
  <c r="K60" i="1"/>
  <c r="K72" i="1"/>
  <c r="K89" i="1"/>
  <c r="K91" i="1"/>
  <c r="K93" i="1"/>
  <c r="K90" i="1"/>
  <c r="K70" i="1"/>
  <c r="K71" i="1"/>
  <c r="K76" i="1"/>
  <c r="K78" i="1"/>
  <c r="K80" i="1"/>
  <c r="K79" i="1"/>
  <c r="K77" i="1"/>
  <c r="K85" i="1"/>
  <c r="K31" i="1"/>
  <c r="K40" i="1"/>
  <c r="K37" i="1"/>
  <c r="K41" i="1"/>
  <c r="K39" i="1"/>
  <c r="K46" i="1"/>
  <c r="K47" i="1"/>
  <c r="K19" i="1"/>
  <c r="K11" i="1"/>
  <c r="K12" i="1"/>
  <c r="K17" i="1"/>
</calcChain>
</file>

<file path=xl/sharedStrings.xml><?xml version="1.0" encoding="utf-8"?>
<sst xmlns="http://schemas.openxmlformats.org/spreadsheetml/2006/main" count="177" uniqueCount="99">
  <si>
    <t>"ЛУЧШИЙ СПРИНТЕР"</t>
  </si>
  <si>
    <t>г.Барнаул</t>
  </si>
  <si>
    <t>стадион "Клевченя"</t>
  </si>
  <si>
    <t xml:space="preserve">ИТОГОВЫЙ ПРОТОКОЛ </t>
  </si>
  <si>
    <t xml:space="preserve">место </t>
  </si>
  <si>
    <t>Фамилия, имя</t>
  </si>
  <si>
    <t>500м</t>
  </si>
  <si>
    <t>очки</t>
  </si>
  <si>
    <t>1000м</t>
  </si>
  <si>
    <t>сумма 2-х</t>
  </si>
  <si>
    <t>.</t>
  </si>
  <si>
    <t>ЮНОШИ СРЕДНЕГО ВОЗРАСТА</t>
  </si>
  <si>
    <t>ДЕВУШКИ СРЕДНЕГО ВОЗРАСТА</t>
  </si>
  <si>
    <t>ЮНОШИ МЛАДШЕГО ВОЗРАСТА</t>
  </si>
  <si>
    <t>Федяев Артем</t>
  </si>
  <si>
    <t>Заюков Илья</t>
  </si>
  <si>
    <t>Карпов Иван</t>
  </si>
  <si>
    <t>Бородин Иван</t>
  </si>
  <si>
    <t>Карпов Никита</t>
  </si>
  <si>
    <t>ДЕВУШКИ МЛАДШЕГО ВОЗРАСТА</t>
  </si>
  <si>
    <t>Калачева Елизавета</t>
  </si>
  <si>
    <t>Дерюшева Анжелика</t>
  </si>
  <si>
    <t>Сорокина Виктория</t>
  </si>
  <si>
    <t>Паршукова Полина</t>
  </si>
  <si>
    <t>Попова Елизавета</t>
  </si>
  <si>
    <t>Парфенов Арсений</t>
  </si>
  <si>
    <t>Афанасьев Константин</t>
  </si>
  <si>
    <t>Лупоносов Данил</t>
  </si>
  <si>
    <t>МАЛЬЧИКИ 1-Я ДЕТСКАЯ ГРУППА</t>
  </si>
  <si>
    <t>ДЕВОЧКИ 1-Я ДЕТСКАЯ ГРУППА</t>
  </si>
  <si>
    <t>100м</t>
  </si>
  <si>
    <t>300м</t>
  </si>
  <si>
    <t>Воробьева Любовь</t>
  </si>
  <si>
    <t>Паршукова Анфиса</t>
  </si>
  <si>
    <t>МАЛЬЧИКИ 2-Я ДЕТСКАЯ ГРУППА</t>
  </si>
  <si>
    <t>50м</t>
  </si>
  <si>
    <t>Асташов Кирилл</t>
  </si>
  <si>
    <t>Борисов Данил</t>
  </si>
  <si>
    <t>Губаренко Данил</t>
  </si>
  <si>
    <t>ДЕВОЧКИ 2-Я ДЕТСКАЯ ГРУППА</t>
  </si>
  <si>
    <t>Долгова Полина</t>
  </si>
  <si>
    <t>Кравченко Екатерина</t>
  </si>
  <si>
    <t xml:space="preserve">Главный судья соревнований </t>
  </si>
  <si>
    <t>судья 1 кат.</t>
  </si>
  <si>
    <t xml:space="preserve">Верниковская В.И. </t>
  </si>
  <si>
    <t xml:space="preserve">Главный секретарь соревнований </t>
  </si>
  <si>
    <t>Васильев Валерий</t>
  </si>
  <si>
    <t>Катаев Леонид</t>
  </si>
  <si>
    <t>Кулигин Максим</t>
  </si>
  <si>
    <t>Понаморенко Александр</t>
  </si>
  <si>
    <t>Щербинин Всеволод</t>
  </si>
  <si>
    <t>Малиновский Вячеслав</t>
  </si>
  <si>
    <t>Речкунов Дмитрий</t>
  </si>
  <si>
    <t>Моисеев Арсений</t>
  </si>
  <si>
    <t>Афанасьев Данил</t>
  </si>
  <si>
    <t>Соболева Дарья</t>
  </si>
  <si>
    <t>Магда Иван</t>
  </si>
  <si>
    <t>Хромин Егор</t>
  </si>
  <si>
    <t>Поверенных А.Н.</t>
  </si>
  <si>
    <t>Обухова  Яна</t>
  </si>
  <si>
    <t>Земскова Маргарита</t>
  </si>
  <si>
    <t>Третьякова Арина</t>
  </si>
  <si>
    <t xml:space="preserve">Сазонов Максим </t>
  </si>
  <si>
    <t>Никитин Евгений</t>
  </si>
  <si>
    <t>Отегов Максим</t>
  </si>
  <si>
    <t>Штенгауэр София</t>
  </si>
  <si>
    <t>Сидоров Никита</t>
  </si>
  <si>
    <t>Сохорев Алексей</t>
  </si>
  <si>
    <t>Таратухин Кирилл</t>
  </si>
  <si>
    <t>Бабич Никита</t>
  </si>
  <si>
    <t xml:space="preserve">Вязигин Никита </t>
  </si>
  <si>
    <t>Угрюмов Илья</t>
  </si>
  <si>
    <t>Скипор Ярослав</t>
  </si>
  <si>
    <t>Дьяконов Илья</t>
  </si>
  <si>
    <t>Бурко Мария</t>
  </si>
  <si>
    <t>Жердев Никита</t>
  </si>
  <si>
    <t>Непомнящих Дарья</t>
  </si>
  <si>
    <t>Паршукова Софья</t>
  </si>
  <si>
    <t>Васильева Вероника в/к</t>
  </si>
  <si>
    <t>Лобищев Данил</t>
  </si>
  <si>
    <t>Чехонадский Сергей</t>
  </si>
  <si>
    <t>Белослюдов Павел</t>
  </si>
  <si>
    <t>Гальцев Матвей</t>
  </si>
  <si>
    <t>Валов Артем в/к</t>
  </si>
  <si>
    <t>08 января 2019г.</t>
  </si>
  <si>
    <t xml:space="preserve">             ПЕРВЕНСТВО СШОР "КЛЕВЧЕНЯ"</t>
  </si>
  <si>
    <t>н/я</t>
  </si>
  <si>
    <t>1.01,68</t>
  </si>
  <si>
    <t>Земскова Алина в/к</t>
  </si>
  <si>
    <t>1.00,55</t>
  </si>
  <si>
    <t>1.17,82</t>
  </si>
  <si>
    <t>1.07,21</t>
  </si>
  <si>
    <t>1.00,60</t>
  </si>
  <si>
    <t>Куликов Михаил</t>
  </si>
  <si>
    <t>Кузнецов Матвей</t>
  </si>
  <si>
    <t>Серов Павел</t>
  </si>
  <si>
    <t>Малахова Дарья</t>
  </si>
  <si>
    <t>Бабич Кирилл в/к</t>
  </si>
  <si>
    <t>Малиновская Рената в/к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</si>
</sst>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1" fillId="0" borderId="0" xfId="0" applyFont="1"/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/>
    <xf numFmtId="0" fontId="3" fillId="0" borderId="1" xfId="0" applyFont="1" applyBorder="1" applyAlignment="1">
      <alignment horizontal="center"/>
    </xf>
    <xf numFmtId="0" fontId="0" fillId="0" borderId="0" xfId="0"/>
    <xf numFmtId="0" fontId="3" fillId="0" borderId="1" xfId="0" applyFont="1" applyBorder="1" applyAlignment="1">
      <alignment horizontal="center"/>
    </xf>
    <xf numFmtId="0" fontId="1" fillId="0" borderId="0" xfId="0" applyFont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0"/>
  <sheetViews>
    <sheetView tabSelected="1" topLeftCell="A82" zoomScale="98" zoomScaleNormal="98" workbookViewId="0">
      <selection activeCell="C104" sqref="C104"/>
    </sheetView>
  </sheetViews>
  <sheetFormatPr defaultRowHeight="12.75" x14ac:dyDescent="0.2"/>
  <cols>
    <col min="1" max="1" width="8" customWidth="1"/>
    <col min="4" max="4" width="7.7109375" customWidth="1"/>
    <col min="5" max="5" width="9.7109375" bestFit="1" customWidth="1"/>
    <col min="7" max="7" width="2.85546875" customWidth="1"/>
    <col min="8" max="8" width="1.42578125" customWidth="1"/>
    <col min="11" max="11" width="11.5703125" customWidth="1"/>
  </cols>
  <sheetData>
    <row r="1" spans="1:16" ht="18.75" x14ac:dyDescent="0.3">
      <c r="C1" s="3" t="s">
        <v>85</v>
      </c>
      <c r="D1" s="3"/>
      <c r="G1" s="1"/>
    </row>
    <row r="2" spans="1:16" ht="18.75" x14ac:dyDescent="0.3">
      <c r="C2" s="3"/>
      <c r="D2" s="3" t="s">
        <v>0</v>
      </c>
      <c r="G2" s="1"/>
    </row>
    <row r="4" spans="1:16" ht="15.75" x14ac:dyDescent="0.25">
      <c r="A4" s="2" t="s">
        <v>84</v>
      </c>
      <c r="B4" s="2"/>
      <c r="C4" s="2"/>
      <c r="D4" s="2"/>
      <c r="E4" s="2" t="s">
        <v>1</v>
      </c>
      <c r="F4" s="2"/>
      <c r="H4" s="2"/>
      <c r="I4" s="2"/>
      <c r="J4" s="2"/>
      <c r="K4" s="2" t="s">
        <v>2</v>
      </c>
      <c r="L4" s="2"/>
    </row>
    <row r="6" spans="1:16" ht="18.75" x14ac:dyDescent="0.3">
      <c r="D6" s="3" t="s">
        <v>3</v>
      </c>
    </row>
    <row r="8" spans="1:16" ht="15.75" x14ac:dyDescent="0.25">
      <c r="A8" s="8" t="s">
        <v>11</v>
      </c>
      <c r="B8" s="8"/>
      <c r="C8" s="8"/>
      <c r="D8" s="8"/>
      <c r="E8" s="7"/>
      <c r="F8" s="7"/>
      <c r="G8" s="9"/>
      <c r="H8" s="9"/>
      <c r="I8" s="9"/>
      <c r="J8" s="9"/>
      <c r="K8" s="9"/>
      <c r="L8" s="2"/>
      <c r="M8" s="2"/>
      <c r="N8" s="2"/>
      <c r="O8" s="2"/>
      <c r="P8" s="2"/>
    </row>
    <row r="9" spans="1:16" ht="15.75" x14ac:dyDescent="0.25">
      <c r="A9" s="10" t="s">
        <v>4</v>
      </c>
      <c r="B9" s="4" t="s">
        <v>5</v>
      </c>
      <c r="C9" s="10"/>
      <c r="D9" s="10"/>
      <c r="E9" s="10" t="s">
        <v>6</v>
      </c>
      <c r="F9" s="10" t="s">
        <v>7</v>
      </c>
      <c r="G9" s="4" t="s">
        <v>8</v>
      </c>
      <c r="H9" s="10"/>
      <c r="I9" s="10"/>
      <c r="J9" s="10" t="s">
        <v>7</v>
      </c>
      <c r="K9" s="10" t="s">
        <v>9</v>
      </c>
      <c r="L9" s="2"/>
      <c r="M9" s="2"/>
      <c r="N9" s="2"/>
      <c r="O9" s="2"/>
      <c r="P9" s="2"/>
    </row>
    <row r="10" spans="1:16" ht="15.75" x14ac:dyDescent="0.25">
      <c r="A10" s="5">
        <v>1</v>
      </c>
      <c r="B10" s="28" t="s">
        <v>18</v>
      </c>
      <c r="C10" s="2"/>
      <c r="D10" s="2"/>
      <c r="E10" s="6">
        <v>44.3</v>
      </c>
      <c r="F10" s="6">
        <f>E10</f>
        <v>44.3</v>
      </c>
      <c r="G10" s="12">
        <v>1</v>
      </c>
      <c r="H10" s="12" t="s">
        <v>10</v>
      </c>
      <c r="I10" s="6">
        <v>32.86</v>
      </c>
      <c r="J10" s="6">
        <f>ROUNDDOWN(G10*30+I10/2,3)</f>
        <v>46.43</v>
      </c>
      <c r="K10" s="6">
        <f>F10+J10</f>
        <v>90.72999999999999</v>
      </c>
      <c r="L10" s="2"/>
      <c r="M10" s="2"/>
      <c r="N10" s="2"/>
      <c r="O10" s="2"/>
      <c r="P10" s="2"/>
    </row>
    <row r="11" spans="1:16" ht="15.75" x14ac:dyDescent="0.25">
      <c r="A11" s="5">
        <v>2</v>
      </c>
      <c r="B11" s="28" t="s">
        <v>80</v>
      </c>
      <c r="C11" s="2"/>
      <c r="D11" s="2"/>
      <c r="E11" s="6">
        <v>44.68</v>
      </c>
      <c r="F11" s="6">
        <f>E11</f>
        <v>44.68</v>
      </c>
      <c r="G11" s="12">
        <v>1</v>
      </c>
      <c r="H11" s="12" t="s">
        <v>10</v>
      </c>
      <c r="I11" s="6">
        <v>32.130000000000003</v>
      </c>
      <c r="J11" s="6">
        <f>ROUNDDOWN(G11*30+I11/2,3)</f>
        <v>46.064999999999998</v>
      </c>
      <c r="K11" s="6">
        <f>F11+J11</f>
        <v>90.745000000000005</v>
      </c>
      <c r="L11" s="2"/>
      <c r="M11" s="2"/>
      <c r="N11" s="2"/>
      <c r="O11" s="2"/>
      <c r="P11" s="2"/>
    </row>
    <row r="12" spans="1:16" ht="15.75" x14ac:dyDescent="0.25">
      <c r="A12" s="5">
        <v>3</v>
      </c>
      <c r="B12" s="28" t="s">
        <v>79</v>
      </c>
      <c r="C12" s="2"/>
      <c r="D12" s="2"/>
      <c r="E12" s="6">
        <v>45.25</v>
      </c>
      <c r="F12" s="6">
        <f>E12</f>
        <v>45.25</v>
      </c>
      <c r="G12" s="12">
        <v>1</v>
      </c>
      <c r="H12" s="12" t="s">
        <v>10</v>
      </c>
      <c r="I12" s="6">
        <v>36.450000000000003</v>
      </c>
      <c r="J12" s="6">
        <f>ROUNDDOWN(G12*30+I12/2,3)</f>
        <v>48.225000000000001</v>
      </c>
      <c r="K12" s="6">
        <f>F12+J12</f>
        <v>93.474999999999994</v>
      </c>
      <c r="L12" s="2"/>
      <c r="M12" s="2"/>
      <c r="N12" s="2"/>
      <c r="O12" s="2"/>
      <c r="P12" s="2"/>
    </row>
    <row r="13" spans="1:16" ht="15.75" x14ac:dyDescent="0.25">
      <c r="A13" s="5">
        <v>4</v>
      </c>
      <c r="B13" s="28" t="s">
        <v>14</v>
      </c>
      <c r="C13" s="2"/>
      <c r="D13" s="2"/>
      <c r="E13" s="6">
        <v>46.77</v>
      </c>
      <c r="F13" s="6">
        <f>E13</f>
        <v>46.77</v>
      </c>
      <c r="G13" s="12">
        <v>1</v>
      </c>
      <c r="H13" s="12" t="s">
        <v>10</v>
      </c>
      <c r="I13" s="6">
        <v>36.200000000000003</v>
      </c>
      <c r="J13" s="6">
        <f>ROUNDDOWN(G13*30+I13/2,3)</f>
        <v>48.1</v>
      </c>
      <c r="K13" s="6">
        <f>F13+J13</f>
        <v>94.87</v>
      </c>
      <c r="L13" s="2"/>
      <c r="M13" s="2"/>
      <c r="N13" s="2"/>
      <c r="O13" s="2"/>
      <c r="P13" s="2"/>
    </row>
    <row r="14" spans="1:16" ht="15.75" x14ac:dyDescent="0.25">
      <c r="A14" s="5">
        <v>5</v>
      </c>
      <c r="B14" s="28" t="s">
        <v>16</v>
      </c>
      <c r="C14" s="2"/>
      <c r="D14" s="2"/>
      <c r="E14" s="6">
        <v>46.77</v>
      </c>
      <c r="F14" s="6">
        <f>E14</f>
        <v>46.77</v>
      </c>
      <c r="G14" s="12">
        <v>1</v>
      </c>
      <c r="H14" s="12" t="s">
        <v>10</v>
      </c>
      <c r="I14" s="6">
        <v>39.979999999999997</v>
      </c>
      <c r="J14" s="6">
        <f>ROUNDDOWN(G14*30+I14/2,3)</f>
        <v>49.99</v>
      </c>
      <c r="K14" s="6">
        <f>F14+J14</f>
        <v>96.76</v>
      </c>
      <c r="L14" s="2"/>
      <c r="M14" s="2"/>
      <c r="N14" s="2"/>
      <c r="O14" s="2"/>
      <c r="P14" s="2"/>
    </row>
    <row r="15" spans="1:16" ht="15.75" x14ac:dyDescent="0.25">
      <c r="A15" s="5">
        <v>6</v>
      </c>
      <c r="B15" s="28" t="s">
        <v>17</v>
      </c>
      <c r="C15" s="2"/>
      <c r="D15" s="2"/>
      <c r="E15" s="6">
        <v>47.81</v>
      </c>
      <c r="F15" s="6">
        <f>E15</f>
        <v>47.81</v>
      </c>
      <c r="G15" s="27">
        <v>1</v>
      </c>
      <c r="H15" s="27" t="s">
        <v>10</v>
      </c>
      <c r="I15" s="6">
        <v>38.78</v>
      </c>
      <c r="J15" s="6">
        <f>ROUNDDOWN(G15*30+I15/2,3)</f>
        <v>49.39</v>
      </c>
      <c r="K15" s="6">
        <f>F15+J15</f>
        <v>97.2</v>
      </c>
      <c r="L15" s="2"/>
      <c r="M15" s="2"/>
      <c r="N15" s="2"/>
      <c r="O15" s="2"/>
      <c r="P15" s="2"/>
    </row>
    <row r="16" spans="1:16" ht="15.75" x14ac:dyDescent="0.25">
      <c r="A16" s="5">
        <v>7</v>
      </c>
      <c r="B16" s="27" t="s">
        <v>46</v>
      </c>
      <c r="C16" s="2"/>
      <c r="D16" s="2"/>
      <c r="E16" s="6">
        <v>48.26</v>
      </c>
      <c r="F16" s="6">
        <f>E16</f>
        <v>48.26</v>
      </c>
      <c r="G16" s="27">
        <v>1</v>
      </c>
      <c r="H16" s="27" t="s">
        <v>10</v>
      </c>
      <c r="I16" s="6">
        <v>39.67</v>
      </c>
      <c r="J16" s="6">
        <f>ROUNDDOWN(G16*30+I16/2,3)</f>
        <v>49.835000000000001</v>
      </c>
      <c r="K16" s="6">
        <f>F16+J16</f>
        <v>98.094999999999999</v>
      </c>
      <c r="L16" s="2"/>
      <c r="M16" s="2"/>
      <c r="N16" s="2"/>
      <c r="O16" s="2"/>
      <c r="P16" s="2"/>
    </row>
    <row r="17" spans="1:16" s="25" customFormat="1" ht="15.75" x14ac:dyDescent="0.25">
      <c r="A17" s="5">
        <v>8</v>
      </c>
      <c r="B17" s="28" t="s">
        <v>15</v>
      </c>
      <c r="C17" s="27"/>
      <c r="D17" s="27"/>
      <c r="E17" s="6">
        <v>48.81</v>
      </c>
      <c r="F17" s="6">
        <f>E17</f>
        <v>48.81</v>
      </c>
      <c r="G17" s="27">
        <v>1</v>
      </c>
      <c r="H17" s="27" t="s">
        <v>10</v>
      </c>
      <c r="I17" s="6">
        <v>43.08</v>
      </c>
      <c r="J17" s="6">
        <f>ROUNDDOWN(G17*30+I17/2,3)</f>
        <v>51.54</v>
      </c>
      <c r="K17" s="6">
        <f>F17+J17</f>
        <v>100.35</v>
      </c>
      <c r="L17" s="27"/>
      <c r="M17" s="27"/>
      <c r="N17" s="27"/>
      <c r="O17" s="27"/>
      <c r="P17" s="27"/>
    </row>
    <row r="18" spans="1:16" s="25" customFormat="1" ht="15.75" x14ac:dyDescent="0.25">
      <c r="A18" s="5">
        <v>9</v>
      </c>
      <c r="B18" s="27" t="s">
        <v>47</v>
      </c>
      <c r="C18" s="27"/>
      <c r="D18" s="27"/>
      <c r="E18" s="6">
        <v>50.8</v>
      </c>
      <c r="F18" s="6">
        <f>E18</f>
        <v>50.8</v>
      </c>
      <c r="G18" s="27">
        <v>1</v>
      </c>
      <c r="H18" s="27" t="s">
        <v>10</v>
      </c>
      <c r="I18" s="6">
        <v>50.54</v>
      </c>
      <c r="J18" s="6">
        <f>ROUNDDOWN(G18*30+I18/2,3)</f>
        <v>55.27</v>
      </c>
      <c r="K18" s="6">
        <f>F18+J18</f>
        <v>106.07</v>
      </c>
      <c r="L18" s="27"/>
      <c r="M18" s="27"/>
      <c r="N18" s="27"/>
      <c r="O18" s="27"/>
      <c r="P18" s="27"/>
    </row>
    <row r="19" spans="1:16" s="25" customFormat="1" ht="15.75" x14ac:dyDescent="0.25">
      <c r="A19" s="5">
        <v>10</v>
      </c>
      <c r="B19" s="28" t="s">
        <v>81</v>
      </c>
      <c r="C19" s="27"/>
      <c r="D19" s="27"/>
      <c r="E19" s="6">
        <v>53.15</v>
      </c>
      <c r="F19" s="6">
        <f>E19</f>
        <v>53.15</v>
      </c>
      <c r="G19" s="27">
        <v>1</v>
      </c>
      <c r="H19" s="27" t="s">
        <v>10</v>
      </c>
      <c r="I19" s="6">
        <v>56.2</v>
      </c>
      <c r="J19" s="6">
        <f>ROUNDDOWN(G19*30+I19/2,3)</f>
        <v>58.1</v>
      </c>
      <c r="K19" s="6">
        <f>F19+J19</f>
        <v>111.25</v>
      </c>
      <c r="L19" s="27"/>
      <c r="M19" s="27"/>
      <c r="N19" s="27"/>
      <c r="O19" s="27"/>
      <c r="P19" s="27"/>
    </row>
    <row r="20" spans="1:16" s="25" customFormat="1" ht="15.75" x14ac:dyDescent="0.25">
      <c r="A20" s="5">
        <v>11</v>
      </c>
      <c r="B20" s="27" t="s">
        <v>82</v>
      </c>
      <c r="C20" s="27"/>
      <c r="D20" s="27"/>
      <c r="E20" s="6" t="s">
        <v>87</v>
      </c>
      <c r="F20" s="6">
        <v>61.68</v>
      </c>
      <c r="G20" s="27">
        <v>2</v>
      </c>
      <c r="H20" s="27" t="s">
        <v>10</v>
      </c>
      <c r="I20" s="6">
        <v>13.49</v>
      </c>
      <c r="J20" s="6">
        <f>ROUNDDOWN(G20*30+I20/2,3)</f>
        <v>66.745000000000005</v>
      </c>
      <c r="K20" s="6">
        <f>F20+J20</f>
        <v>128.42500000000001</v>
      </c>
      <c r="L20" s="27"/>
      <c r="M20" s="27"/>
      <c r="N20" s="27"/>
      <c r="O20" s="27"/>
      <c r="P20" s="27"/>
    </row>
    <row r="21" spans="1:16" s="25" customFormat="1" ht="15.75" x14ac:dyDescent="0.25">
      <c r="A21" s="5"/>
      <c r="B21" s="27" t="s">
        <v>83</v>
      </c>
      <c r="C21" s="27"/>
      <c r="D21" s="27"/>
      <c r="E21" s="6" t="s">
        <v>86</v>
      </c>
      <c r="F21" s="6" t="str">
        <f t="shared" ref="F19:F21" si="0">E21</f>
        <v>н/я</v>
      </c>
      <c r="G21" s="27"/>
      <c r="H21" s="27" t="s">
        <v>10</v>
      </c>
      <c r="I21" s="6"/>
      <c r="J21" s="6">
        <f t="shared" ref="J19:J21" si="1">ROUNDDOWN(G21*30+I21/2,3)</f>
        <v>0</v>
      </c>
      <c r="K21" s="6" t="e">
        <f t="shared" ref="K19:K21" si="2">F21+J21</f>
        <v>#VALUE!</v>
      </c>
      <c r="L21" s="27"/>
      <c r="M21" s="27"/>
      <c r="N21" s="27"/>
      <c r="O21" s="27"/>
      <c r="P21" s="27"/>
    </row>
    <row r="22" spans="1:16" s="25" customFormat="1" ht="15.75" x14ac:dyDescent="0.25">
      <c r="A22" s="5"/>
      <c r="B22" s="27"/>
      <c r="C22" s="27"/>
      <c r="D22" s="27"/>
      <c r="E22" s="6"/>
      <c r="F22" s="6"/>
      <c r="G22" s="27"/>
      <c r="H22" s="27"/>
      <c r="I22" s="6"/>
      <c r="J22" s="6"/>
      <c r="K22" s="6"/>
      <c r="L22" s="27"/>
      <c r="M22" s="27"/>
      <c r="N22" s="27"/>
      <c r="O22" s="27"/>
      <c r="P22" s="27"/>
    </row>
    <row r="23" spans="1:16" ht="15.75" x14ac:dyDescent="0.25">
      <c r="A23" s="8" t="s">
        <v>12</v>
      </c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2"/>
      <c r="M23" s="2"/>
      <c r="N23" s="2"/>
      <c r="O23" s="2"/>
      <c r="P23" s="2"/>
    </row>
    <row r="24" spans="1:16" ht="15.75" x14ac:dyDescent="0.25">
      <c r="A24" s="13" t="s">
        <v>4</v>
      </c>
      <c r="B24" s="4" t="s">
        <v>5</v>
      </c>
      <c r="C24" s="13"/>
      <c r="D24" s="13"/>
      <c r="E24" s="13" t="s">
        <v>6</v>
      </c>
      <c r="F24" s="13" t="s">
        <v>7</v>
      </c>
      <c r="G24" s="4" t="s">
        <v>8</v>
      </c>
      <c r="H24" s="13"/>
      <c r="I24" s="13"/>
      <c r="J24" s="13" t="s">
        <v>7</v>
      </c>
      <c r="K24" s="13" t="s">
        <v>9</v>
      </c>
      <c r="L24" s="2"/>
      <c r="M24" s="2"/>
      <c r="N24" s="2"/>
      <c r="O24" s="2"/>
      <c r="P24" s="2"/>
    </row>
    <row r="25" spans="1:16" ht="15.75" x14ac:dyDescent="0.25">
      <c r="A25" s="5">
        <v>1</v>
      </c>
      <c r="B25" s="28" t="s">
        <v>21</v>
      </c>
      <c r="C25" s="2"/>
      <c r="D25" s="2"/>
      <c r="E25" s="6">
        <v>48.85</v>
      </c>
      <c r="F25" s="6">
        <f>E25</f>
        <v>48.85</v>
      </c>
      <c r="G25" s="14">
        <v>1</v>
      </c>
      <c r="H25" s="14" t="s">
        <v>10</v>
      </c>
      <c r="I25" s="6">
        <v>42.43</v>
      </c>
      <c r="J25" s="6">
        <f>ROUNDDOWN(G25*30+I25/2,3)</f>
        <v>51.215000000000003</v>
      </c>
      <c r="K25" s="6">
        <f>F25+J25</f>
        <v>100.065</v>
      </c>
      <c r="L25" s="2"/>
      <c r="M25" s="2"/>
      <c r="N25" s="2"/>
      <c r="O25" s="2"/>
      <c r="P25" s="2"/>
    </row>
    <row r="26" spans="1:16" ht="15.75" x14ac:dyDescent="0.25">
      <c r="A26" s="5">
        <v>2</v>
      </c>
      <c r="B26" s="28" t="s">
        <v>76</v>
      </c>
      <c r="C26" s="2"/>
      <c r="D26" s="2"/>
      <c r="E26" s="6">
        <v>49.87</v>
      </c>
      <c r="F26" s="6">
        <f>E26</f>
        <v>49.87</v>
      </c>
      <c r="G26" s="27">
        <v>1</v>
      </c>
      <c r="H26" s="27" t="s">
        <v>10</v>
      </c>
      <c r="I26" s="6">
        <v>41.93</v>
      </c>
      <c r="J26" s="6">
        <f>ROUNDDOWN(G26*30+I26/2,3)</f>
        <v>50.965000000000003</v>
      </c>
      <c r="K26" s="6">
        <f>F26+J26</f>
        <v>100.83500000000001</v>
      </c>
      <c r="L26" s="2"/>
      <c r="M26" s="2"/>
      <c r="N26" s="2"/>
      <c r="O26" s="2"/>
      <c r="P26" s="2"/>
    </row>
    <row r="27" spans="1:16" ht="15.75" x14ac:dyDescent="0.25">
      <c r="A27" s="5">
        <v>3</v>
      </c>
      <c r="B27" s="28" t="s">
        <v>24</v>
      </c>
      <c r="C27" s="2"/>
      <c r="D27" s="2"/>
      <c r="E27" s="6">
        <v>49.68</v>
      </c>
      <c r="F27" s="6">
        <f>E27</f>
        <v>49.68</v>
      </c>
      <c r="G27" s="27">
        <v>1</v>
      </c>
      <c r="H27" s="27" t="s">
        <v>10</v>
      </c>
      <c r="I27" s="6">
        <v>44.53</v>
      </c>
      <c r="J27" s="6">
        <f>ROUNDDOWN(G27*30+I27/2,3)</f>
        <v>52.265000000000001</v>
      </c>
      <c r="K27" s="6">
        <f>F27+J27</f>
        <v>101.94499999999999</v>
      </c>
      <c r="L27" s="2"/>
      <c r="M27" s="2"/>
      <c r="N27" s="2"/>
      <c r="O27" s="2"/>
      <c r="P27" s="2"/>
    </row>
    <row r="28" spans="1:16" ht="15.75" x14ac:dyDescent="0.25">
      <c r="A28" s="5">
        <v>4</v>
      </c>
      <c r="B28" s="28" t="s">
        <v>20</v>
      </c>
      <c r="C28" s="2"/>
      <c r="D28" s="2"/>
      <c r="E28" s="6">
        <v>53.28</v>
      </c>
      <c r="F28" s="6">
        <f>E28</f>
        <v>53.28</v>
      </c>
      <c r="G28" s="27">
        <v>1</v>
      </c>
      <c r="H28" s="27" t="s">
        <v>10</v>
      </c>
      <c r="I28" s="6">
        <v>51.26</v>
      </c>
      <c r="J28" s="6">
        <f>ROUNDDOWN(G28*30+I28/2,3)</f>
        <v>55.63</v>
      </c>
      <c r="K28" s="6">
        <f>F28+J28</f>
        <v>108.91</v>
      </c>
      <c r="L28" s="2"/>
      <c r="M28" s="2"/>
      <c r="N28" s="2"/>
      <c r="O28" s="2"/>
      <c r="P28" s="2"/>
    </row>
    <row r="29" spans="1:16" s="25" customFormat="1" ht="15.75" x14ac:dyDescent="0.25">
      <c r="A29" s="5">
        <v>5</v>
      </c>
      <c r="B29" s="28" t="s">
        <v>77</v>
      </c>
      <c r="C29" s="27"/>
      <c r="D29" s="27"/>
      <c r="E29" s="6">
        <v>54.58</v>
      </c>
      <c r="F29" s="6">
        <f>E29</f>
        <v>54.58</v>
      </c>
      <c r="G29" s="27">
        <v>1</v>
      </c>
      <c r="H29" s="27" t="s">
        <v>10</v>
      </c>
      <c r="I29" s="6">
        <v>49.76</v>
      </c>
      <c r="J29" s="6">
        <f>ROUNDDOWN(G29*30+I29/2,3)</f>
        <v>54.88</v>
      </c>
      <c r="K29" s="6">
        <f>F29+J29</f>
        <v>109.46000000000001</v>
      </c>
      <c r="L29" s="27"/>
      <c r="M29" s="27"/>
      <c r="N29" s="27"/>
      <c r="O29" s="27"/>
      <c r="P29" s="27"/>
    </row>
    <row r="30" spans="1:16" s="25" customFormat="1" ht="15.75" x14ac:dyDescent="0.25">
      <c r="A30" s="5">
        <v>6</v>
      </c>
      <c r="B30" s="28" t="s">
        <v>23</v>
      </c>
      <c r="C30" s="27"/>
      <c r="D30" s="27"/>
      <c r="E30" s="6">
        <v>57.04</v>
      </c>
      <c r="F30" s="6">
        <f>E30</f>
        <v>57.04</v>
      </c>
      <c r="G30" s="27">
        <v>1</v>
      </c>
      <c r="H30" s="27" t="s">
        <v>10</v>
      </c>
      <c r="I30" s="6">
        <v>56.67</v>
      </c>
      <c r="J30" s="6">
        <f>ROUNDDOWN(G30*30+I30/2,3)</f>
        <v>58.335000000000001</v>
      </c>
      <c r="K30" s="6">
        <f>F30+J30</f>
        <v>115.375</v>
      </c>
      <c r="L30" s="27"/>
      <c r="M30" s="27"/>
      <c r="N30" s="27"/>
      <c r="O30" s="27"/>
      <c r="P30" s="27"/>
    </row>
    <row r="31" spans="1:16" ht="15.75" x14ac:dyDescent="0.25">
      <c r="A31" s="5">
        <v>7</v>
      </c>
      <c r="B31" s="27" t="s">
        <v>22</v>
      </c>
      <c r="C31" s="2"/>
      <c r="D31" s="2"/>
      <c r="E31" s="6">
        <v>56.21</v>
      </c>
      <c r="F31" s="6">
        <f>E31</f>
        <v>56.21</v>
      </c>
      <c r="G31" s="27">
        <v>2</v>
      </c>
      <c r="H31" s="27" t="s">
        <v>10</v>
      </c>
      <c r="I31" s="6">
        <v>0.89</v>
      </c>
      <c r="J31" s="6">
        <f>ROUNDDOWN(G31*30+I31/2,3)</f>
        <v>60.445</v>
      </c>
      <c r="K31" s="6">
        <f>F31+J31</f>
        <v>116.655</v>
      </c>
      <c r="L31" s="2"/>
      <c r="M31" s="2"/>
      <c r="N31" s="2"/>
      <c r="O31" s="2"/>
      <c r="P31" s="2"/>
    </row>
    <row r="32" spans="1:16" s="25" customFormat="1" ht="15.75" x14ac:dyDescent="0.25">
      <c r="A32" s="5"/>
      <c r="B32" s="28" t="s">
        <v>78</v>
      </c>
      <c r="C32" s="27"/>
      <c r="D32" s="27"/>
      <c r="E32" s="6" t="s">
        <v>89</v>
      </c>
      <c r="F32" s="6">
        <v>60.55</v>
      </c>
      <c r="G32" s="27">
        <v>2</v>
      </c>
      <c r="H32" s="27" t="s">
        <v>10</v>
      </c>
      <c r="I32" s="6">
        <v>9.57</v>
      </c>
      <c r="J32" s="6">
        <f>ROUNDDOWN(G32*30+I32/2,3)</f>
        <v>64.784999999999997</v>
      </c>
      <c r="K32" s="6">
        <f>F32+J32</f>
        <v>125.33499999999999</v>
      </c>
      <c r="L32" s="27"/>
      <c r="M32" s="27"/>
      <c r="N32" s="27"/>
      <c r="O32" s="27"/>
      <c r="P32" s="27"/>
    </row>
    <row r="33" spans="1:16" s="25" customFormat="1" ht="15.75" x14ac:dyDescent="0.25">
      <c r="A33" s="27"/>
      <c r="B33" s="28" t="s">
        <v>88</v>
      </c>
      <c r="C33" s="27"/>
      <c r="D33" s="27"/>
      <c r="E33" s="6" t="s">
        <v>90</v>
      </c>
      <c r="F33" s="6">
        <v>87.82</v>
      </c>
      <c r="G33" s="27">
        <v>2</v>
      </c>
      <c r="H33" s="27" t="s">
        <v>10</v>
      </c>
      <c r="I33" s="6">
        <v>41.02</v>
      </c>
      <c r="J33" s="6">
        <f>ROUNDDOWN(G33*30+I33/2,3)</f>
        <v>80.510000000000005</v>
      </c>
      <c r="K33" s="6">
        <f>F33+J33</f>
        <v>168.32999999999998</v>
      </c>
      <c r="L33" s="27"/>
      <c r="M33" s="27"/>
      <c r="N33" s="27"/>
      <c r="O33" s="27"/>
      <c r="P33" s="27"/>
    </row>
    <row r="34" spans="1:16" s="25" customFormat="1" ht="15.75" x14ac:dyDescent="0.25">
      <c r="A34" s="27"/>
      <c r="B34" s="28"/>
      <c r="C34" s="27"/>
      <c r="D34" s="27"/>
      <c r="E34" s="6"/>
      <c r="F34" s="6"/>
      <c r="G34" s="27"/>
      <c r="H34" s="27"/>
      <c r="I34" s="6"/>
      <c r="J34" s="6"/>
      <c r="K34" s="6"/>
      <c r="L34" s="27"/>
      <c r="M34" s="27"/>
      <c r="N34" s="27"/>
      <c r="O34" s="27"/>
      <c r="P34" s="27"/>
    </row>
    <row r="35" spans="1:16" ht="15.75" x14ac:dyDescent="0.25">
      <c r="A35" s="8" t="s">
        <v>13</v>
      </c>
      <c r="C35" s="8"/>
      <c r="D35" s="8"/>
      <c r="E35" s="7"/>
      <c r="F35" s="7"/>
      <c r="G35" s="14"/>
      <c r="H35" s="14"/>
      <c r="I35" s="14"/>
      <c r="J35" s="14"/>
      <c r="K35" s="14"/>
      <c r="L35" s="2"/>
      <c r="M35" s="2"/>
      <c r="N35" s="2"/>
      <c r="O35" s="2"/>
      <c r="P35" s="2"/>
    </row>
    <row r="36" spans="1:16" ht="15.75" x14ac:dyDescent="0.25">
      <c r="A36" s="15" t="s">
        <v>4</v>
      </c>
      <c r="B36" s="4" t="s">
        <v>5</v>
      </c>
      <c r="C36" s="15"/>
      <c r="D36" s="15"/>
      <c r="E36" s="15" t="s">
        <v>6</v>
      </c>
      <c r="F36" s="15" t="s">
        <v>7</v>
      </c>
      <c r="G36" s="4" t="s">
        <v>8</v>
      </c>
      <c r="H36" s="15"/>
      <c r="I36" s="15"/>
      <c r="J36" s="15" t="s">
        <v>7</v>
      </c>
      <c r="K36" s="15" t="s">
        <v>9</v>
      </c>
      <c r="L36" s="2"/>
      <c r="M36" s="2"/>
      <c r="N36" s="2"/>
      <c r="O36" s="2"/>
      <c r="P36" s="2"/>
    </row>
    <row r="37" spans="1:16" ht="15.75" x14ac:dyDescent="0.25">
      <c r="A37" s="5">
        <v>1</v>
      </c>
      <c r="B37" s="28" t="s">
        <v>25</v>
      </c>
      <c r="C37" s="2"/>
      <c r="D37" s="2"/>
      <c r="E37" s="6">
        <v>47.37</v>
      </c>
      <c r="F37" s="6">
        <f>E37</f>
        <v>47.37</v>
      </c>
      <c r="G37" s="17">
        <v>1</v>
      </c>
      <c r="H37" s="17" t="s">
        <v>10</v>
      </c>
      <c r="I37" s="6">
        <v>38.4</v>
      </c>
      <c r="J37" s="6">
        <f>ROUNDDOWN(G37*30+I37/2,3)</f>
        <v>49.2</v>
      </c>
      <c r="K37" s="6">
        <f>F37+J37</f>
        <v>96.57</v>
      </c>
      <c r="L37" s="2"/>
      <c r="M37" s="2"/>
      <c r="N37" s="2"/>
      <c r="O37" s="2"/>
      <c r="P37" s="2"/>
    </row>
    <row r="38" spans="1:16" ht="15.75" x14ac:dyDescent="0.25">
      <c r="A38" s="5">
        <v>2</v>
      </c>
      <c r="B38" s="28" t="s">
        <v>49</v>
      </c>
      <c r="C38" s="2"/>
      <c r="D38" s="2"/>
      <c r="E38" s="6">
        <v>47.61</v>
      </c>
      <c r="F38" s="6">
        <f>E38</f>
        <v>47.61</v>
      </c>
      <c r="G38" s="17">
        <v>1</v>
      </c>
      <c r="H38" s="17" t="s">
        <v>10</v>
      </c>
      <c r="I38" s="6">
        <v>40.520000000000003</v>
      </c>
      <c r="J38" s="6">
        <f>ROUNDDOWN(G38*30+I38/2,3)</f>
        <v>50.26</v>
      </c>
      <c r="K38" s="6">
        <f>F38+J38</f>
        <v>97.87</v>
      </c>
      <c r="L38" s="2"/>
      <c r="M38" s="2"/>
      <c r="N38" s="2"/>
      <c r="O38" s="2"/>
      <c r="P38" s="2"/>
    </row>
    <row r="39" spans="1:16" ht="15.75" x14ac:dyDescent="0.25">
      <c r="A39" s="5">
        <v>3</v>
      </c>
      <c r="B39" s="28" t="s">
        <v>27</v>
      </c>
      <c r="C39" s="2"/>
      <c r="D39" s="2"/>
      <c r="E39" s="6">
        <v>53.59</v>
      </c>
      <c r="F39" s="6">
        <f>E39</f>
        <v>53.59</v>
      </c>
      <c r="G39" s="17">
        <v>1</v>
      </c>
      <c r="H39" s="17" t="s">
        <v>10</v>
      </c>
      <c r="I39" s="6">
        <v>55.56</v>
      </c>
      <c r="J39" s="6">
        <f>ROUNDDOWN(G39*30+I39/2,3)</f>
        <v>57.78</v>
      </c>
      <c r="K39" s="6">
        <f>F39+J39</f>
        <v>111.37</v>
      </c>
      <c r="L39" s="2"/>
      <c r="M39" s="2"/>
      <c r="N39" s="2"/>
      <c r="O39" s="2"/>
      <c r="P39" s="2"/>
    </row>
    <row r="40" spans="1:16" ht="15.75" x14ac:dyDescent="0.25">
      <c r="A40" s="5">
        <v>4</v>
      </c>
      <c r="B40" s="28" t="s">
        <v>48</v>
      </c>
      <c r="C40" s="2"/>
      <c r="D40" s="2"/>
      <c r="E40" s="6">
        <v>52.72</v>
      </c>
      <c r="F40" s="6">
        <f>E40</f>
        <v>52.72</v>
      </c>
      <c r="G40" s="17">
        <v>1</v>
      </c>
      <c r="H40" s="17" t="s">
        <v>10</v>
      </c>
      <c r="I40" s="6">
        <v>58.93</v>
      </c>
      <c r="J40" s="6">
        <f>ROUNDDOWN(G40*30+I40/2,3)</f>
        <v>59.465000000000003</v>
      </c>
      <c r="K40" s="6">
        <f>F40+J40</f>
        <v>112.185</v>
      </c>
      <c r="L40" s="2"/>
      <c r="M40" s="2"/>
      <c r="N40" s="2"/>
      <c r="O40" s="2"/>
      <c r="P40" s="2"/>
    </row>
    <row r="41" spans="1:16" ht="15.75" x14ac:dyDescent="0.25">
      <c r="A41" s="5">
        <v>5</v>
      </c>
      <c r="B41" s="28" t="s">
        <v>26</v>
      </c>
      <c r="C41" s="2"/>
      <c r="D41" s="2"/>
      <c r="E41" s="6">
        <v>59.55</v>
      </c>
      <c r="F41" s="6">
        <f>E41</f>
        <v>59.55</v>
      </c>
      <c r="G41" s="27">
        <v>1</v>
      </c>
      <c r="H41" s="27" t="s">
        <v>10</v>
      </c>
      <c r="I41" s="6">
        <v>57.68</v>
      </c>
      <c r="J41" s="6">
        <f>ROUNDDOWN(G41*30+I41/2,3)</f>
        <v>58.84</v>
      </c>
      <c r="K41" s="6">
        <f>F41+J41</f>
        <v>118.39</v>
      </c>
      <c r="L41" s="2"/>
      <c r="M41" s="2"/>
      <c r="N41" s="2"/>
      <c r="O41" s="2"/>
      <c r="P41" s="2"/>
    </row>
    <row r="42" spans="1:16" ht="15.75" x14ac:dyDescent="0.25">
      <c r="A42" s="5">
        <v>6</v>
      </c>
      <c r="B42" s="28" t="s">
        <v>75</v>
      </c>
      <c r="C42" s="2"/>
      <c r="D42" s="2"/>
      <c r="E42" s="6" t="s">
        <v>91</v>
      </c>
      <c r="F42" s="6">
        <v>67.209999999999994</v>
      </c>
      <c r="G42" s="27">
        <v>2</v>
      </c>
      <c r="H42" s="27" t="s">
        <v>10</v>
      </c>
      <c r="I42" s="6">
        <v>33.11</v>
      </c>
      <c r="J42" s="6">
        <f>ROUNDDOWN(G42*30+I42/2,3)</f>
        <v>76.555000000000007</v>
      </c>
      <c r="K42" s="6">
        <f>F42+J42</f>
        <v>143.76499999999999</v>
      </c>
      <c r="L42" s="2"/>
      <c r="M42" s="2"/>
      <c r="N42" s="2"/>
      <c r="O42" s="2"/>
      <c r="P42" s="2"/>
    </row>
    <row r="43" spans="1:16" ht="15.75" x14ac:dyDescent="0.25">
      <c r="A43" s="2"/>
      <c r="L43" s="2"/>
      <c r="M43" s="2"/>
      <c r="N43" s="2"/>
      <c r="O43" s="2"/>
      <c r="P43" s="2"/>
    </row>
    <row r="44" spans="1:16" ht="15.75" x14ac:dyDescent="0.25">
      <c r="A44" s="8" t="s">
        <v>19</v>
      </c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2"/>
      <c r="M44" s="2"/>
      <c r="N44" s="2"/>
      <c r="O44" s="2"/>
      <c r="P44" s="2"/>
    </row>
    <row r="45" spans="1:16" ht="15.75" x14ac:dyDescent="0.25">
      <c r="A45" s="18" t="s">
        <v>4</v>
      </c>
      <c r="B45" s="4" t="s">
        <v>5</v>
      </c>
      <c r="C45" s="18"/>
      <c r="D45" s="18"/>
      <c r="E45" s="18" t="s">
        <v>6</v>
      </c>
      <c r="F45" s="18" t="s">
        <v>7</v>
      </c>
      <c r="G45" s="4" t="s">
        <v>8</v>
      </c>
      <c r="H45" s="18"/>
      <c r="I45" s="18"/>
      <c r="J45" s="18" t="s">
        <v>7</v>
      </c>
      <c r="K45" s="18" t="s">
        <v>9</v>
      </c>
      <c r="L45" s="2"/>
      <c r="M45" s="2"/>
      <c r="N45" s="2"/>
      <c r="O45" s="2"/>
      <c r="P45" s="2"/>
    </row>
    <row r="46" spans="1:16" ht="15.75" x14ac:dyDescent="0.25">
      <c r="A46" s="5">
        <v>1</v>
      </c>
      <c r="B46" s="28" t="s">
        <v>32</v>
      </c>
      <c r="E46" s="6">
        <v>49.49</v>
      </c>
      <c r="F46" s="6">
        <f>E46</f>
        <v>49.49</v>
      </c>
      <c r="G46" s="19">
        <v>1</v>
      </c>
      <c r="H46" s="19" t="s">
        <v>10</v>
      </c>
      <c r="I46" s="6">
        <v>42.84</v>
      </c>
      <c r="J46" s="6">
        <f>ROUNDDOWN(G46*30+I46/2,3)</f>
        <v>51.42</v>
      </c>
      <c r="K46" s="6">
        <f>F46+J46</f>
        <v>100.91</v>
      </c>
    </row>
    <row r="47" spans="1:16" ht="15.75" x14ac:dyDescent="0.25">
      <c r="A47" s="5">
        <v>2</v>
      </c>
      <c r="B47" s="28" t="s">
        <v>74</v>
      </c>
      <c r="E47" s="6">
        <v>51.07</v>
      </c>
      <c r="F47" s="6">
        <f>E47</f>
        <v>51.07</v>
      </c>
      <c r="G47" s="19">
        <v>1</v>
      </c>
      <c r="H47" s="19" t="s">
        <v>10</v>
      </c>
      <c r="I47" s="6">
        <v>49.38</v>
      </c>
      <c r="J47" s="6">
        <f>ROUNDDOWN(G47*30+I47/2,3)</f>
        <v>54.69</v>
      </c>
      <c r="K47" s="6">
        <f>F47+J47</f>
        <v>105.75999999999999</v>
      </c>
    </row>
    <row r="48" spans="1:16" ht="15.75" x14ac:dyDescent="0.25">
      <c r="A48" s="5">
        <v>3</v>
      </c>
      <c r="B48" s="28" t="s">
        <v>33</v>
      </c>
      <c r="E48" s="6" t="s">
        <v>92</v>
      </c>
      <c r="F48" s="6">
        <v>60.6</v>
      </c>
      <c r="G48" s="19">
        <v>2</v>
      </c>
      <c r="H48" s="19" t="s">
        <v>10</v>
      </c>
      <c r="I48" s="6">
        <v>3.64</v>
      </c>
      <c r="J48" s="6">
        <f>ROUNDDOWN(G48*30+I48/2,3)</f>
        <v>61.82</v>
      </c>
      <c r="K48" s="6">
        <f>F48+J48</f>
        <v>122.42</v>
      </c>
    </row>
    <row r="50" spans="1:11" ht="15.75" x14ac:dyDescent="0.25">
      <c r="A50" s="22" t="s">
        <v>28</v>
      </c>
      <c r="B50" s="5"/>
      <c r="C50" s="5"/>
      <c r="D50" s="5"/>
    </row>
    <row r="51" spans="1:11" s="20" customFormat="1" ht="15.75" x14ac:dyDescent="0.25">
      <c r="A51" s="21" t="s">
        <v>4</v>
      </c>
      <c r="B51" s="4" t="s">
        <v>5</v>
      </c>
      <c r="C51" s="21"/>
      <c r="D51" s="21"/>
      <c r="E51" s="21" t="s">
        <v>30</v>
      </c>
      <c r="F51" s="21" t="s">
        <v>7</v>
      </c>
      <c r="G51" s="21"/>
      <c r="H51" s="21"/>
      <c r="I51" s="21" t="s">
        <v>31</v>
      </c>
      <c r="J51" s="21" t="s">
        <v>7</v>
      </c>
      <c r="K51" s="21" t="s">
        <v>9</v>
      </c>
    </row>
    <row r="52" spans="1:11" ht="15.75" x14ac:dyDescent="0.25">
      <c r="A52" s="5">
        <v>1</v>
      </c>
      <c r="B52" s="28" t="s">
        <v>93</v>
      </c>
      <c r="E52" s="6">
        <v>12.69</v>
      </c>
      <c r="F52" s="6">
        <f>E52</f>
        <v>12.69</v>
      </c>
      <c r="G52" s="6"/>
      <c r="H52" s="6"/>
      <c r="I52" s="6">
        <v>34.69</v>
      </c>
      <c r="J52" s="6">
        <f>I52</f>
        <v>34.69</v>
      </c>
      <c r="K52" s="6">
        <f>F52+J52</f>
        <v>47.379999999999995</v>
      </c>
    </row>
    <row r="53" spans="1:11" ht="15.75" x14ac:dyDescent="0.25">
      <c r="A53" s="5">
        <v>2</v>
      </c>
      <c r="B53" s="28" t="s">
        <v>37</v>
      </c>
      <c r="E53" s="6">
        <v>14.24</v>
      </c>
      <c r="F53" s="6">
        <f>E53</f>
        <v>14.24</v>
      </c>
      <c r="G53" s="6"/>
      <c r="H53" s="6"/>
      <c r="I53" s="6">
        <v>35.619999999999997</v>
      </c>
      <c r="J53" s="6">
        <f>I53</f>
        <v>35.619999999999997</v>
      </c>
      <c r="K53" s="6">
        <f>F53+J53</f>
        <v>49.86</v>
      </c>
    </row>
    <row r="54" spans="1:11" ht="15.75" x14ac:dyDescent="0.25">
      <c r="A54" s="5">
        <v>3</v>
      </c>
      <c r="B54" s="28" t="s">
        <v>66</v>
      </c>
      <c r="E54" s="6">
        <v>14.17</v>
      </c>
      <c r="F54" s="6">
        <f>E54</f>
        <v>14.17</v>
      </c>
      <c r="G54" s="6"/>
      <c r="H54" s="6"/>
      <c r="I54" s="6">
        <v>36.729999999999997</v>
      </c>
      <c r="J54" s="6">
        <f>I54</f>
        <v>36.729999999999997</v>
      </c>
      <c r="K54" s="6">
        <f>F54+J54</f>
        <v>50.9</v>
      </c>
    </row>
    <row r="55" spans="1:11" ht="15.75" x14ac:dyDescent="0.25">
      <c r="A55" s="5">
        <v>4</v>
      </c>
      <c r="B55" s="28" t="s">
        <v>69</v>
      </c>
      <c r="E55" s="6">
        <v>13.87</v>
      </c>
      <c r="F55" s="6">
        <f>E55</f>
        <v>13.87</v>
      </c>
      <c r="G55" s="6"/>
      <c r="H55" s="6"/>
      <c r="I55" s="6">
        <v>38.43</v>
      </c>
      <c r="J55" s="6">
        <f>I55</f>
        <v>38.43</v>
      </c>
      <c r="K55" s="6">
        <f>F55+J55</f>
        <v>52.3</v>
      </c>
    </row>
    <row r="56" spans="1:11" s="25" customFormat="1" ht="15.75" x14ac:dyDescent="0.25">
      <c r="A56" s="5">
        <v>5</v>
      </c>
      <c r="B56" s="28" t="s">
        <v>38</v>
      </c>
      <c r="E56" s="6">
        <v>14.87</v>
      </c>
      <c r="F56" s="6">
        <f>E56</f>
        <v>14.87</v>
      </c>
      <c r="G56" s="6"/>
      <c r="H56" s="6"/>
      <c r="I56" s="6">
        <v>37.57</v>
      </c>
      <c r="J56" s="6">
        <f>I56</f>
        <v>37.57</v>
      </c>
      <c r="K56" s="6">
        <f>F56+J56</f>
        <v>52.44</v>
      </c>
    </row>
    <row r="57" spans="1:11" s="25" customFormat="1" ht="15.75" x14ac:dyDescent="0.25">
      <c r="A57" s="5">
        <v>6</v>
      </c>
      <c r="B57" s="28" t="s">
        <v>71</v>
      </c>
      <c r="E57" s="6">
        <v>14.8</v>
      </c>
      <c r="F57" s="6">
        <f>E57</f>
        <v>14.8</v>
      </c>
      <c r="G57" s="6"/>
      <c r="H57" s="6"/>
      <c r="I57" s="6">
        <v>40.520000000000003</v>
      </c>
      <c r="J57" s="6">
        <f>I57</f>
        <v>40.520000000000003</v>
      </c>
      <c r="K57" s="6">
        <f>F57+J57</f>
        <v>55.320000000000007</v>
      </c>
    </row>
    <row r="58" spans="1:11" s="25" customFormat="1" ht="15.75" x14ac:dyDescent="0.25">
      <c r="A58" s="5">
        <v>7</v>
      </c>
      <c r="B58" s="28" t="s">
        <v>70</v>
      </c>
      <c r="E58" s="6">
        <v>14.43</v>
      </c>
      <c r="F58" s="6">
        <f>E58</f>
        <v>14.43</v>
      </c>
      <c r="G58" s="6"/>
      <c r="H58" s="6"/>
      <c r="I58" s="6">
        <v>41.98</v>
      </c>
      <c r="J58" s="6">
        <f>I58</f>
        <v>41.98</v>
      </c>
      <c r="K58" s="6">
        <f>F58+J58</f>
        <v>56.41</v>
      </c>
    </row>
    <row r="59" spans="1:11" s="25" customFormat="1" ht="15.75" x14ac:dyDescent="0.25">
      <c r="A59" s="5">
        <v>8</v>
      </c>
      <c r="B59" s="28" t="s">
        <v>73</v>
      </c>
      <c r="E59" s="6">
        <v>14.68</v>
      </c>
      <c r="F59" s="6">
        <f>E59</f>
        <v>14.68</v>
      </c>
      <c r="G59" s="6"/>
      <c r="H59" s="6"/>
      <c r="I59" s="6">
        <v>42.56</v>
      </c>
      <c r="J59" s="6">
        <f>I59</f>
        <v>42.56</v>
      </c>
      <c r="K59" s="6">
        <f>F59+J59</f>
        <v>57.24</v>
      </c>
    </row>
    <row r="60" spans="1:11" s="25" customFormat="1" ht="15.75" x14ac:dyDescent="0.25">
      <c r="A60" s="5">
        <v>9</v>
      </c>
      <c r="B60" s="28" t="s">
        <v>54</v>
      </c>
      <c r="E60" s="6">
        <v>14.95</v>
      </c>
      <c r="F60" s="6">
        <f>E60</f>
        <v>14.95</v>
      </c>
      <c r="G60" s="6"/>
      <c r="H60" s="6"/>
      <c r="I60" s="6">
        <v>42.47</v>
      </c>
      <c r="J60" s="6">
        <f>I60</f>
        <v>42.47</v>
      </c>
      <c r="K60" s="6">
        <f>F60+J60</f>
        <v>57.42</v>
      </c>
    </row>
    <row r="61" spans="1:11" s="25" customFormat="1" ht="15.75" x14ac:dyDescent="0.25">
      <c r="A61" s="5">
        <v>10</v>
      </c>
      <c r="B61" s="28" t="s">
        <v>56</v>
      </c>
      <c r="E61" s="6">
        <v>13.68</v>
      </c>
      <c r="F61" s="6">
        <f>E61</f>
        <v>13.68</v>
      </c>
      <c r="G61" s="6"/>
      <c r="H61" s="6"/>
      <c r="I61" s="6">
        <v>46</v>
      </c>
      <c r="J61" s="6">
        <f>I61</f>
        <v>46</v>
      </c>
      <c r="K61" s="6">
        <f>F61+J61</f>
        <v>59.68</v>
      </c>
    </row>
    <row r="62" spans="1:11" s="25" customFormat="1" ht="15.75" x14ac:dyDescent="0.25">
      <c r="A62" s="5">
        <v>11</v>
      </c>
      <c r="B62" s="28" t="s">
        <v>50</v>
      </c>
      <c r="E62" s="6">
        <v>16.420000000000002</v>
      </c>
      <c r="F62" s="6">
        <f>E62</f>
        <v>16.420000000000002</v>
      </c>
      <c r="G62" s="6"/>
      <c r="H62" s="6"/>
      <c r="I62" s="6">
        <v>45.57</v>
      </c>
      <c r="J62" s="6">
        <f>I62</f>
        <v>45.57</v>
      </c>
      <c r="K62" s="6">
        <f>F62+J62</f>
        <v>61.99</v>
      </c>
    </row>
    <row r="63" spans="1:11" s="25" customFormat="1" ht="15.75" x14ac:dyDescent="0.25">
      <c r="A63" s="5">
        <v>12</v>
      </c>
      <c r="B63" s="28" t="s">
        <v>72</v>
      </c>
      <c r="E63" s="6">
        <v>15.98</v>
      </c>
      <c r="F63" s="6">
        <f>E63</f>
        <v>15.98</v>
      </c>
      <c r="G63" s="6"/>
      <c r="H63" s="6"/>
      <c r="I63" s="6">
        <v>54.71</v>
      </c>
      <c r="J63" s="6">
        <f>I63</f>
        <v>54.71</v>
      </c>
      <c r="K63" s="6">
        <f>F63+J63</f>
        <v>70.69</v>
      </c>
    </row>
    <row r="64" spans="1:11" s="25" customFormat="1" ht="15.75" x14ac:dyDescent="0.25">
      <c r="A64" s="5">
        <v>13</v>
      </c>
      <c r="B64" s="28" t="s">
        <v>67</v>
      </c>
      <c r="E64" s="6">
        <v>20.52</v>
      </c>
      <c r="F64" s="6">
        <f>E64</f>
        <v>20.52</v>
      </c>
      <c r="G64" s="6"/>
      <c r="H64" s="6"/>
      <c r="I64" s="6">
        <v>52.44</v>
      </c>
      <c r="J64" s="6">
        <f>I64</f>
        <v>52.44</v>
      </c>
      <c r="K64" s="6">
        <f>F64+J64</f>
        <v>72.959999999999994</v>
      </c>
    </row>
    <row r="65" spans="1:11" s="25" customFormat="1" ht="15.75" x14ac:dyDescent="0.25">
      <c r="A65" s="5">
        <v>14</v>
      </c>
      <c r="B65" s="28" t="s">
        <v>68</v>
      </c>
      <c r="E65" s="6">
        <v>23.4</v>
      </c>
      <c r="F65" s="6">
        <f>E65</f>
        <v>23.4</v>
      </c>
      <c r="G65" s="6"/>
      <c r="H65" s="6"/>
      <c r="I65" s="6">
        <v>59.07</v>
      </c>
      <c r="J65" s="6">
        <f>I65</f>
        <v>59.07</v>
      </c>
      <c r="K65" s="6">
        <f>F65+J65</f>
        <v>82.47</v>
      </c>
    </row>
    <row r="66" spans="1:11" s="25" customFormat="1" ht="15.75" x14ac:dyDescent="0.25">
      <c r="A66" s="5">
        <v>15</v>
      </c>
      <c r="B66" s="28" t="s">
        <v>52</v>
      </c>
      <c r="E66" s="6" t="s">
        <v>86</v>
      </c>
      <c r="F66" s="6" t="str">
        <f>E66</f>
        <v>н/я</v>
      </c>
      <c r="G66" s="6"/>
      <c r="H66" s="6"/>
      <c r="I66" s="6">
        <v>52.11</v>
      </c>
      <c r="J66" s="6">
        <f>I66</f>
        <v>52.11</v>
      </c>
      <c r="K66" s="6" t="e">
        <f>F66+J66</f>
        <v>#VALUE!</v>
      </c>
    </row>
    <row r="67" spans="1:11" s="25" customFormat="1" ht="11.25" customHeight="1" x14ac:dyDescent="0.25">
      <c r="A67" s="5"/>
      <c r="B67" s="28"/>
      <c r="E67" s="6"/>
      <c r="F67" s="6"/>
      <c r="G67" s="6"/>
      <c r="H67" s="6"/>
      <c r="I67" s="6"/>
      <c r="J67" s="6"/>
      <c r="K67" s="6"/>
    </row>
    <row r="68" spans="1:11" ht="15.75" x14ac:dyDescent="0.25">
      <c r="A68" s="8" t="s">
        <v>29</v>
      </c>
    </row>
    <row r="69" spans="1:11" ht="15.75" x14ac:dyDescent="0.25">
      <c r="A69" s="21" t="s">
        <v>4</v>
      </c>
      <c r="B69" s="4" t="s">
        <v>5</v>
      </c>
      <c r="C69" s="21"/>
      <c r="D69" s="21"/>
      <c r="E69" s="21" t="s">
        <v>30</v>
      </c>
      <c r="F69" s="21" t="s">
        <v>7</v>
      </c>
      <c r="G69" s="21"/>
      <c r="H69" s="21"/>
      <c r="I69" s="21" t="s">
        <v>31</v>
      </c>
      <c r="J69" s="21" t="s">
        <v>7</v>
      </c>
      <c r="K69" s="21" t="s">
        <v>9</v>
      </c>
    </row>
    <row r="70" spans="1:11" ht="15.75" x14ac:dyDescent="0.25">
      <c r="A70" s="5">
        <v>1</v>
      </c>
      <c r="B70" s="28" t="s">
        <v>65</v>
      </c>
      <c r="E70" s="6">
        <v>15.12</v>
      </c>
      <c r="F70" s="6">
        <f>E70</f>
        <v>15.12</v>
      </c>
      <c r="G70" s="6"/>
      <c r="H70" s="6"/>
      <c r="I70" s="6">
        <v>41.36</v>
      </c>
      <c r="J70" s="6">
        <f>I70</f>
        <v>41.36</v>
      </c>
      <c r="K70" s="6">
        <f>F70+J70</f>
        <v>56.48</v>
      </c>
    </row>
    <row r="71" spans="1:11" ht="15.75" x14ac:dyDescent="0.25">
      <c r="A71" s="5">
        <v>2</v>
      </c>
      <c r="B71" s="27" t="s">
        <v>55</v>
      </c>
      <c r="E71" s="6">
        <v>19.88</v>
      </c>
      <c r="F71" s="6">
        <f>E71</f>
        <v>19.88</v>
      </c>
      <c r="G71" s="6"/>
      <c r="H71" s="6"/>
      <c r="I71" s="6">
        <v>45.14</v>
      </c>
      <c r="J71" s="6">
        <f>I71</f>
        <v>45.14</v>
      </c>
      <c r="K71" s="6">
        <f>F71+J71</f>
        <v>65.02</v>
      </c>
    </row>
    <row r="72" spans="1:11" ht="15.75" x14ac:dyDescent="0.25">
      <c r="A72" s="5">
        <v>3</v>
      </c>
      <c r="B72" s="28" t="s">
        <v>40</v>
      </c>
      <c r="E72" s="6">
        <v>16.54</v>
      </c>
      <c r="F72" s="6">
        <f>E72</f>
        <v>16.54</v>
      </c>
      <c r="G72" s="6"/>
      <c r="H72" s="6"/>
      <c r="I72" s="6">
        <v>56.81</v>
      </c>
      <c r="J72" s="6">
        <f>I72</f>
        <v>56.81</v>
      </c>
      <c r="K72" s="6">
        <f>F72+J72</f>
        <v>73.349999999999994</v>
      </c>
    </row>
    <row r="73" spans="1:11" s="25" customFormat="1" ht="12" customHeight="1" x14ac:dyDescent="0.25">
      <c r="A73" s="5"/>
      <c r="B73" s="28"/>
    </row>
    <row r="74" spans="1:11" ht="15.75" x14ac:dyDescent="0.25">
      <c r="A74" s="22" t="s">
        <v>34</v>
      </c>
      <c r="B74" s="5"/>
      <c r="C74" s="5"/>
      <c r="D74" s="5"/>
      <c r="E74" s="23"/>
      <c r="F74" s="23"/>
      <c r="G74" s="23"/>
      <c r="H74" s="23"/>
      <c r="I74" s="23"/>
      <c r="J74" s="23"/>
      <c r="K74" s="23"/>
    </row>
    <row r="75" spans="1:11" ht="15.75" x14ac:dyDescent="0.25">
      <c r="A75" s="24" t="s">
        <v>4</v>
      </c>
      <c r="B75" s="4" t="s">
        <v>5</v>
      </c>
      <c r="C75" s="24"/>
      <c r="D75" s="24"/>
      <c r="E75" s="24" t="s">
        <v>35</v>
      </c>
      <c r="F75" s="24" t="s">
        <v>7</v>
      </c>
      <c r="G75" s="24"/>
      <c r="H75" s="24"/>
      <c r="I75" s="24" t="s">
        <v>30</v>
      </c>
      <c r="J75" s="24" t="s">
        <v>7</v>
      </c>
      <c r="K75" s="24" t="s">
        <v>9</v>
      </c>
    </row>
    <row r="76" spans="1:11" ht="15.75" x14ac:dyDescent="0.25">
      <c r="A76" s="5">
        <v>1</v>
      </c>
      <c r="B76" s="28" t="s">
        <v>51</v>
      </c>
      <c r="E76" s="6">
        <v>8.5399999999999991</v>
      </c>
      <c r="F76" s="6">
        <f>E76</f>
        <v>8.5399999999999991</v>
      </c>
      <c r="G76" s="6"/>
      <c r="H76" s="6"/>
      <c r="I76" s="6">
        <v>14.95</v>
      </c>
      <c r="J76" s="6">
        <f>I76</f>
        <v>14.95</v>
      </c>
      <c r="K76" s="6">
        <f>F76+J76</f>
        <v>23.49</v>
      </c>
    </row>
    <row r="77" spans="1:11" ht="15.75" x14ac:dyDescent="0.25">
      <c r="A77" s="5">
        <v>2</v>
      </c>
      <c r="B77" s="28" t="s">
        <v>36</v>
      </c>
      <c r="E77" s="6">
        <v>8.9499999999999993</v>
      </c>
      <c r="F77" s="6">
        <f>E77</f>
        <v>8.9499999999999993</v>
      </c>
      <c r="G77" s="6"/>
      <c r="H77" s="6"/>
      <c r="I77" s="6">
        <v>16.14</v>
      </c>
      <c r="J77" s="6">
        <f>I77</f>
        <v>16.14</v>
      </c>
      <c r="K77" s="6">
        <f>F77+J77</f>
        <v>25.09</v>
      </c>
    </row>
    <row r="78" spans="1:11" ht="15.75" x14ac:dyDescent="0.25">
      <c r="A78" s="5">
        <v>3</v>
      </c>
      <c r="B78" s="28" t="s">
        <v>62</v>
      </c>
      <c r="E78" s="6">
        <v>9.44</v>
      </c>
      <c r="F78" s="6">
        <f>E78</f>
        <v>9.44</v>
      </c>
      <c r="G78" s="6"/>
      <c r="H78" s="6"/>
      <c r="I78" s="6">
        <v>17.54</v>
      </c>
      <c r="J78" s="6">
        <f>I78</f>
        <v>17.54</v>
      </c>
      <c r="K78" s="6">
        <f>F78+J78</f>
        <v>26.979999999999997</v>
      </c>
    </row>
    <row r="79" spans="1:11" ht="15.75" x14ac:dyDescent="0.25">
      <c r="A79" s="5">
        <v>4</v>
      </c>
      <c r="B79" s="28" t="s">
        <v>57</v>
      </c>
      <c r="E79" s="6">
        <v>9.0299999999999994</v>
      </c>
      <c r="F79" s="6">
        <f>E79</f>
        <v>9.0299999999999994</v>
      </c>
      <c r="G79" s="6"/>
      <c r="H79" s="6"/>
      <c r="I79" s="6">
        <v>17.98</v>
      </c>
      <c r="J79" s="6">
        <f>I79</f>
        <v>17.98</v>
      </c>
      <c r="K79" s="6">
        <f>F79+J79</f>
        <v>27.009999999999998</v>
      </c>
    </row>
    <row r="80" spans="1:11" ht="15.75" x14ac:dyDescent="0.25">
      <c r="A80" s="5">
        <v>5</v>
      </c>
      <c r="B80" s="28" t="s">
        <v>53</v>
      </c>
      <c r="E80" s="6">
        <v>10.029999999999999</v>
      </c>
      <c r="F80" s="6">
        <f>E80</f>
        <v>10.029999999999999</v>
      </c>
      <c r="G80" s="6"/>
      <c r="H80" s="6"/>
      <c r="I80" s="6">
        <v>17.95</v>
      </c>
      <c r="J80" s="6">
        <f>I80</f>
        <v>17.95</v>
      </c>
      <c r="K80" s="6">
        <f>F80+J80</f>
        <v>27.979999999999997</v>
      </c>
    </row>
    <row r="81" spans="1:11" ht="15.75" x14ac:dyDescent="0.25">
      <c r="A81" s="5">
        <v>6</v>
      </c>
      <c r="B81" s="28" t="s">
        <v>63</v>
      </c>
      <c r="E81" s="6">
        <v>9.8000000000000007</v>
      </c>
      <c r="F81" s="6">
        <f>E81</f>
        <v>9.8000000000000007</v>
      </c>
      <c r="G81" s="6"/>
      <c r="H81" s="6"/>
      <c r="I81" s="6">
        <v>18.8</v>
      </c>
      <c r="J81" s="6">
        <f>I81</f>
        <v>18.8</v>
      </c>
      <c r="K81" s="6">
        <f>F81+J81</f>
        <v>28.6</v>
      </c>
    </row>
    <row r="82" spans="1:11" s="25" customFormat="1" ht="15.75" x14ac:dyDescent="0.25">
      <c r="A82" s="5">
        <v>7</v>
      </c>
      <c r="B82" s="28" t="s">
        <v>95</v>
      </c>
      <c r="E82" s="6">
        <v>9.91</v>
      </c>
      <c r="F82" s="6">
        <f>E82</f>
        <v>9.91</v>
      </c>
      <c r="G82" s="6"/>
      <c r="H82" s="6"/>
      <c r="I82" s="6">
        <v>19.14</v>
      </c>
      <c r="J82" s="6">
        <f>I82</f>
        <v>19.14</v>
      </c>
      <c r="K82" s="6">
        <f>F82+J82</f>
        <v>29.05</v>
      </c>
    </row>
    <row r="83" spans="1:11" s="25" customFormat="1" ht="15.75" x14ac:dyDescent="0.25">
      <c r="A83" s="5">
        <v>8</v>
      </c>
      <c r="B83" s="28" t="s">
        <v>64</v>
      </c>
      <c r="E83" s="6">
        <v>10.4</v>
      </c>
      <c r="F83" s="6">
        <f>E83</f>
        <v>10.4</v>
      </c>
      <c r="G83" s="6"/>
      <c r="H83" s="6"/>
      <c r="I83" s="6">
        <v>20.8</v>
      </c>
      <c r="J83" s="6">
        <f>I83</f>
        <v>20.8</v>
      </c>
      <c r="K83" s="6">
        <f>F83+J83</f>
        <v>31.200000000000003</v>
      </c>
    </row>
    <row r="84" spans="1:11" s="25" customFormat="1" ht="15.75" x14ac:dyDescent="0.25">
      <c r="A84" s="5">
        <v>9</v>
      </c>
      <c r="B84" s="28" t="s">
        <v>94</v>
      </c>
      <c r="E84" s="6">
        <v>11.55</v>
      </c>
      <c r="F84" s="6">
        <f>E84</f>
        <v>11.55</v>
      </c>
      <c r="G84" s="6"/>
      <c r="H84" s="6"/>
      <c r="I84" s="6">
        <v>23.02</v>
      </c>
      <c r="J84" s="6">
        <f>I84</f>
        <v>23.02</v>
      </c>
      <c r="K84" s="6">
        <f>F84+J84</f>
        <v>34.57</v>
      </c>
    </row>
    <row r="85" spans="1:11" s="25" customFormat="1" ht="15.75" x14ac:dyDescent="0.25">
      <c r="A85" s="5">
        <v>10</v>
      </c>
      <c r="B85" s="28" t="s">
        <v>97</v>
      </c>
      <c r="E85" s="6">
        <v>11.34</v>
      </c>
      <c r="F85" s="6">
        <f t="shared" ref="F76:F85" si="3">E85</f>
        <v>11.34</v>
      </c>
      <c r="G85" s="6"/>
      <c r="H85" s="6"/>
      <c r="I85" s="6">
        <v>20.51</v>
      </c>
      <c r="J85" s="6">
        <f t="shared" ref="J76:J85" si="4">I85</f>
        <v>20.51</v>
      </c>
      <c r="K85" s="6">
        <f t="shared" ref="K76:K85" si="5">F85+J85</f>
        <v>31.85</v>
      </c>
    </row>
    <row r="86" spans="1:11" s="25" customFormat="1" ht="11.25" customHeight="1" x14ac:dyDescent="0.25">
      <c r="B86" s="28"/>
      <c r="E86" s="6"/>
      <c r="F86" s="6"/>
      <c r="G86" s="6"/>
      <c r="H86" s="6"/>
      <c r="I86" s="6"/>
      <c r="J86" s="6"/>
      <c r="K86" s="6"/>
    </row>
    <row r="87" spans="1:11" ht="15.75" x14ac:dyDescent="0.25">
      <c r="A87" s="8" t="s">
        <v>39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</row>
    <row r="88" spans="1:11" ht="15.75" x14ac:dyDescent="0.25">
      <c r="A88" s="26" t="s">
        <v>4</v>
      </c>
      <c r="B88" s="4" t="s">
        <v>5</v>
      </c>
      <c r="C88" s="26"/>
      <c r="D88" s="26"/>
      <c r="E88" s="26" t="s">
        <v>35</v>
      </c>
      <c r="F88" s="26" t="s">
        <v>7</v>
      </c>
      <c r="G88" s="26"/>
      <c r="H88" s="26"/>
      <c r="I88" s="26" t="s">
        <v>30</v>
      </c>
      <c r="J88" s="26" t="s">
        <v>7</v>
      </c>
      <c r="K88" s="26" t="s">
        <v>9</v>
      </c>
    </row>
    <row r="89" spans="1:11" ht="15.75" x14ac:dyDescent="0.25">
      <c r="A89" s="5">
        <v>1</v>
      </c>
      <c r="B89" s="28" t="s">
        <v>41</v>
      </c>
      <c r="E89" s="6">
        <v>8.76</v>
      </c>
      <c r="F89" s="6">
        <f>E89</f>
        <v>8.76</v>
      </c>
      <c r="G89" s="6"/>
      <c r="H89" s="6"/>
      <c r="I89" s="6">
        <v>15.04</v>
      </c>
      <c r="J89" s="6">
        <f>I89</f>
        <v>15.04</v>
      </c>
      <c r="K89" s="6">
        <f>F89+J89</f>
        <v>23.799999999999997</v>
      </c>
    </row>
    <row r="90" spans="1:11" ht="15.75" x14ac:dyDescent="0.25">
      <c r="A90" s="5">
        <v>2</v>
      </c>
      <c r="B90" s="28" t="s">
        <v>60</v>
      </c>
      <c r="E90" s="6">
        <v>9.64</v>
      </c>
      <c r="F90" s="6">
        <f>E90</f>
        <v>9.64</v>
      </c>
      <c r="G90" s="6"/>
      <c r="H90" s="6"/>
      <c r="I90" s="6">
        <v>17.04</v>
      </c>
      <c r="J90" s="6">
        <f>I90</f>
        <v>17.04</v>
      </c>
      <c r="K90" s="6">
        <f>F90+J90</f>
        <v>26.68</v>
      </c>
    </row>
    <row r="91" spans="1:11" ht="15.75" x14ac:dyDescent="0.25">
      <c r="A91" s="5">
        <v>3</v>
      </c>
      <c r="B91" s="27" t="s">
        <v>61</v>
      </c>
      <c r="E91" s="6">
        <v>10.63</v>
      </c>
      <c r="F91" s="6">
        <f>E91</f>
        <v>10.63</v>
      </c>
      <c r="G91" s="6"/>
      <c r="H91" s="6"/>
      <c r="I91" s="6">
        <v>17.8</v>
      </c>
      <c r="J91" s="6">
        <f>I91</f>
        <v>17.8</v>
      </c>
      <c r="K91" s="6">
        <f>F91+J91</f>
        <v>28.43</v>
      </c>
    </row>
    <row r="92" spans="1:11" ht="15.75" x14ac:dyDescent="0.25">
      <c r="A92" s="5">
        <v>4</v>
      </c>
      <c r="B92" s="28" t="s">
        <v>96</v>
      </c>
      <c r="E92" s="6">
        <v>11.96</v>
      </c>
      <c r="F92" s="6">
        <f>E92</f>
        <v>11.96</v>
      </c>
      <c r="G92" s="6"/>
      <c r="H92" s="6"/>
      <c r="I92" s="6">
        <v>20.05</v>
      </c>
      <c r="J92" s="6">
        <f>I92</f>
        <v>20.05</v>
      </c>
      <c r="K92" s="6">
        <f>F92+J92</f>
        <v>32.010000000000005</v>
      </c>
    </row>
    <row r="93" spans="1:11" s="25" customFormat="1" ht="15.75" x14ac:dyDescent="0.25">
      <c r="A93" s="5">
        <v>5</v>
      </c>
      <c r="B93" s="28" t="s">
        <v>59</v>
      </c>
      <c r="E93" s="6">
        <v>12.86</v>
      </c>
      <c r="F93" s="6">
        <f>E93</f>
        <v>12.86</v>
      </c>
      <c r="G93" s="6"/>
      <c r="H93" s="6"/>
      <c r="I93" s="6">
        <v>23.31</v>
      </c>
      <c r="J93" s="6">
        <f>I93</f>
        <v>23.31</v>
      </c>
      <c r="K93" s="6">
        <f>F93+J93</f>
        <v>36.17</v>
      </c>
    </row>
    <row r="94" spans="1:11" s="25" customFormat="1" ht="15.75" x14ac:dyDescent="0.25">
      <c r="A94" s="5">
        <v>6</v>
      </c>
      <c r="B94" s="27" t="s">
        <v>98</v>
      </c>
      <c r="D94" s="27"/>
      <c r="E94" s="6">
        <v>17.8</v>
      </c>
      <c r="F94" s="6">
        <f t="shared" ref="F94" si="6">E94</f>
        <v>17.8</v>
      </c>
      <c r="G94" s="6"/>
      <c r="H94" s="6"/>
      <c r="I94" s="6">
        <v>23.35</v>
      </c>
      <c r="J94" s="6">
        <f t="shared" ref="J94" si="7">I94</f>
        <v>23.35</v>
      </c>
      <c r="K94" s="6">
        <f t="shared" ref="K94" si="8">F94+J94</f>
        <v>41.150000000000006</v>
      </c>
    </row>
    <row r="95" spans="1:11" s="25" customFormat="1" ht="11.25" customHeight="1" x14ac:dyDescent="0.25">
      <c r="B95" s="27"/>
    </row>
    <row r="96" spans="1:11" s="25" customFormat="1" ht="12.75" customHeight="1" x14ac:dyDescent="0.25">
      <c r="B96" s="27"/>
    </row>
    <row r="97" spans="1:11" ht="15.75" x14ac:dyDescent="0.25">
      <c r="A97" s="27" t="s">
        <v>42</v>
      </c>
      <c r="C97" s="27"/>
      <c r="D97" s="27"/>
      <c r="E97" s="27"/>
      <c r="F97" s="27" t="s">
        <v>43</v>
      </c>
      <c r="G97" s="27"/>
      <c r="H97" s="27"/>
      <c r="I97" s="27"/>
      <c r="J97" s="27"/>
      <c r="K97" s="27" t="s">
        <v>58</v>
      </c>
    </row>
    <row r="98" spans="1:11" ht="10.5" customHeight="1" x14ac:dyDescent="0.25">
      <c r="A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 ht="11.25" customHeight="1" x14ac:dyDescent="0.25">
      <c r="A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 ht="15.75" x14ac:dyDescent="0.25">
      <c r="A100" s="27" t="s">
        <v>45</v>
      </c>
      <c r="C100" s="27"/>
      <c r="D100" s="27"/>
      <c r="E100" s="27"/>
      <c r="F100" s="27" t="s">
        <v>43</v>
      </c>
      <c r="G100" s="27"/>
      <c r="H100" s="27"/>
      <c r="I100" s="27"/>
      <c r="J100" s="27"/>
      <c r="K100" s="27" t="s">
        <v>44</v>
      </c>
    </row>
  </sheetData>
  <sortState ref="B89:K93">
    <sortCondition ref="K93"/>
  </sortState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User</cp:lastModifiedBy>
  <cp:lastPrinted>2019-01-08T06:42:25Z</cp:lastPrinted>
  <dcterms:created xsi:type="dcterms:W3CDTF">2017-01-06T06:09:28Z</dcterms:created>
  <dcterms:modified xsi:type="dcterms:W3CDTF">2019-01-08T06:42:39Z</dcterms:modified>
</cp:coreProperties>
</file>