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firstSheet="4" activeTab="4"/>
  </bookViews>
  <sheets>
    <sheet name="список участников" sheetId="1" r:id="rId1"/>
    <sheet name="стартовый" sheetId="2" r:id="rId2"/>
    <sheet name="список участников по спуску" sheetId="3" r:id="rId3"/>
    <sheet name="спуск тренировка" sheetId="4" r:id="rId4"/>
    <sheet name="cлалом" sheetId="5" r:id="rId5"/>
    <sheet name="гиг " sheetId="6" r:id="rId6"/>
    <sheet name="SG" sheetId="7" r:id="rId7"/>
    <sheet name="Лист1 (2)" sheetId="8" r:id="rId8"/>
    <sheet name="Лист2" sheetId="9" r:id="rId9"/>
    <sheet name="Лист3" sheetId="10" r:id="rId10"/>
  </sheets>
  <definedNames/>
  <calcPr fullCalcOnLoad="1"/>
</workbook>
</file>

<file path=xl/sharedStrings.xml><?xml version="1.0" encoding="utf-8"?>
<sst xmlns="http://schemas.openxmlformats.org/spreadsheetml/2006/main" count="1689" uniqueCount="515">
  <si>
    <t>Семенченко Александра</t>
  </si>
  <si>
    <t>кмс</t>
  </si>
  <si>
    <t>Кемеровская обл.</t>
  </si>
  <si>
    <t>Ленинградская обл.</t>
  </si>
  <si>
    <t>СЗФО</t>
  </si>
  <si>
    <t>результат</t>
  </si>
  <si>
    <t>1 трасса</t>
  </si>
  <si>
    <t>2 трасса</t>
  </si>
  <si>
    <t>сумма</t>
  </si>
  <si>
    <t>мес-</t>
  </si>
  <si>
    <t>то</t>
  </si>
  <si>
    <t>стар-</t>
  </si>
  <si>
    <t>тов.</t>
  </si>
  <si>
    <t>номер</t>
  </si>
  <si>
    <t>фамилия, имя</t>
  </si>
  <si>
    <t>год</t>
  </si>
  <si>
    <t>рожд</t>
  </si>
  <si>
    <t>зва-</t>
  </si>
  <si>
    <t>ние</t>
  </si>
  <si>
    <t>Субъект</t>
  </si>
  <si>
    <t>федерации</t>
  </si>
  <si>
    <t>(СФ)</t>
  </si>
  <si>
    <t>Федер.</t>
  </si>
  <si>
    <t>округ</t>
  </si>
  <si>
    <t>(ФО)</t>
  </si>
  <si>
    <t>очки</t>
  </si>
  <si>
    <t>сорев-</t>
  </si>
  <si>
    <t>нован.</t>
  </si>
  <si>
    <t>сор.+.</t>
  </si>
  <si>
    <t>конст.</t>
  </si>
  <si>
    <t>очки за</t>
  </si>
  <si>
    <t>место</t>
  </si>
  <si>
    <t>по ФО</t>
  </si>
  <si>
    <t>по СФ</t>
  </si>
  <si>
    <t>выполн.</t>
  </si>
  <si>
    <t>разряд</t>
  </si>
  <si>
    <t>Константа</t>
  </si>
  <si>
    <t>F=</t>
  </si>
  <si>
    <t>Федерация горнолыжного спорта и сноуборда России</t>
  </si>
  <si>
    <t>ТРЕТЬЯ ЗИМНЯЯ СПАРТАКИАДА УЧАЩИХСЯ РОССИИ</t>
  </si>
  <si>
    <t>2 - 12 февраля 2009 года.</t>
  </si>
  <si>
    <t>г.Красноярск</t>
  </si>
  <si>
    <t>Открывающие</t>
  </si>
  <si>
    <t>А</t>
  </si>
  <si>
    <t>В</t>
  </si>
  <si>
    <t>С</t>
  </si>
  <si>
    <t>фанпарк</t>
  </si>
  <si>
    <t>"Бобровый лог"</t>
  </si>
  <si>
    <t>официальные результаты</t>
  </si>
  <si>
    <t>с л а л о м - г и г а н т</t>
  </si>
  <si>
    <t>Жюри:</t>
  </si>
  <si>
    <t>Технические данные:</t>
  </si>
  <si>
    <t>Рефери</t>
  </si>
  <si>
    <t>Технический делегат</t>
  </si>
  <si>
    <t>Руководитель соревновнований</t>
  </si>
  <si>
    <t>Жюри на старте</t>
  </si>
  <si>
    <t>Жюри на финише</t>
  </si>
  <si>
    <t>Постановщик трассы:</t>
  </si>
  <si>
    <t>Кизилов С.И.</t>
  </si>
  <si>
    <t>Пнев К.В.</t>
  </si>
  <si>
    <t>трасса №</t>
  </si>
  <si>
    <t>Высота старта</t>
  </si>
  <si>
    <t>Высота финиша</t>
  </si>
  <si>
    <t>Перепад высот</t>
  </si>
  <si>
    <t>Время старта:</t>
  </si>
  <si>
    <t>Количество ворот:</t>
  </si>
  <si>
    <t>Погода:</t>
  </si>
  <si>
    <t>список участников</t>
  </si>
  <si>
    <t>п/п</t>
  </si>
  <si>
    <t>классификационные очки</t>
  </si>
  <si>
    <t>спуск</t>
  </si>
  <si>
    <t>слалом</t>
  </si>
  <si>
    <t>гигант</t>
  </si>
  <si>
    <t>супер</t>
  </si>
  <si>
    <t>Быстров Андрей</t>
  </si>
  <si>
    <t>МС</t>
  </si>
  <si>
    <t>СФО</t>
  </si>
  <si>
    <t>Новиков Марк</t>
  </si>
  <si>
    <t>Петров Алексей</t>
  </si>
  <si>
    <t>КМС</t>
  </si>
  <si>
    <t>Симонов Максим</t>
  </si>
  <si>
    <t>Кокорин Никита</t>
  </si>
  <si>
    <t>КМР Таштагол</t>
  </si>
  <si>
    <t>КРЯ Красноярск</t>
  </si>
  <si>
    <t>НВС Новосибирск</t>
  </si>
  <si>
    <t>федерации (СФ)</t>
  </si>
  <si>
    <t>город</t>
  </si>
  <si>
    <t>*</t>
  </si>
  <si>
    <t>Стафиевский Василий</t>
  </si>
  <si>
    <t>Тетеньков Марк</t>
  </si>
  <si>
    <t>КМР Мыски</t>
  </si>
  <si>
    <t>Зайцев Степан</t>
  </si>
  <si>
    <t>Лазун Геннадий</t>
  </si>
  <si>
    <t>КМЧ П-Камчатский</t>
  </si>
  <si>
    <t>Попов Денис</t>
  </si>
  <si>
    <t>Пляскин Семен</t>
  </si>
  <si>
    <t>ДФО</t>
  </si>
  <si>
    <t>Каторгин Дмитрий</t>
  </si>
  <si>
    <t>КМЧ Вилючинск</t>
  </si>
  <si>
    <t>Яценко Роман</t>
  </si>
  <si>
    <t>Андросов Михаил</t>
  </si>
  <si>
    <t>Цалевич Владимир</t>
  </si>
  <si>
    <t>Комаров Никина</t>
  </si>
  <si>
    <t>КМЧ Хабаровск</t>
  </si>
  <si>
    <t>Шмер Никита</t>
  </si>
  <si>
    <t>МОБ Дмитриов</t>
  </si>
  <si>
    <t>ЦФО</t>
  </si>
  <si>
    <t>Хлопов Василий</t>
  </si>
  <si>
    <t>Полинковский Виктор</t>
  </si>
  <si>
    <t>Надтока Дмитрий</t>
  </si>
  <si>
    <t>Героев Евгений</t>
  </si>
  <si>
    <t>Валенков Дмитрий</t>
  </si>
  <si>
    <t>МОБ Звенигород</t>
  </si>
  <si>
    <t>Бабушкин Игорь</t>
  </si>
  <si>
    <t>Ильин Роман</t>
  </si>
  <si>
    <t>С-Петербург</t>
  </si>
  <si>
    <t>Коряковцев Александр</t>
  </si>
  <si>
    <t>Меренков Кирилл</t>
  </si>
  <si>
    <t>Сазонов Александр</t>
  </si>
  <si>
    <t>Усов Роман</t>
  </si>
  <si>
    <t>Москва</t>
  </si>
  <si>
    <t>Трихичев Павел</t>
  </si>
  <si>
    <t>Корчагин Руслан</t>
  </si>
  <si>
    <t>Пясик Евгений</t>
  </si>
  <si>
    <t>Паршенков Дмитрий</t>
  </si>
  <si>
    <t>Таги-Заде Алексей</t>
  </si>
  <si>
    <t>Кирсаенко Никита</t>
  </si>
  <si>
    <t>Шиповников Дмитрий</t>
  </si>
  <si>
    <t>Тищенко Сергей</t>
  </si>
  <si>
    <t>БШК Уфа</t>
  </si>
  <si>
    <t>ПФО</t>
  </si>
  <si>
    <t>Голованов Иван</t>
  </si>
  <si>
    <t>Фидельман Андрей</t>
  </si>
  <si>
    <t>БШК Стерлитамак</t>
  </si>
  <si>
    <t>Терентьев Максим</t>
  </si>
  <si>
    <t>Атанов Василий</t>
  </si>
  <si>
    <t>СМР Самара</t>
  </si>
  <si>
    <t>Егоров Сергей</t>
  </si>
  <si>
    <t>Коровин Александр</t>
  </si>
  <si>
    <t>ПРМ Чусовой</t>
  </si>
  <si>
    <t>Мищенко Андрей</t>
  </si>
  <si>
    <t>УЛЬ Ульяновск</t>
  </si>
  <si>
    <t>Рейтер Артем</t>
  </si>
  <si>
    <t>ЧЕЛ Златоуст</t>
  </si>
  <si>
    <t>УФО</t>
  </si>
  <si>
    <t>ЧЕЛ Сатко</t>
  </si>
  <si>
    <t>Лямов Анатолий</t>
  </si>
  <si>
    <t>Удинцев Максим</t>
  </si>
  <si>
    <t>Хмурович Борис</t>
  </si>
  <si>
    <t>СВР Екатеринбург</t>
  </si>
  <si>
    <t>Данилов Денис</t>
  </si>
  <si>
    <t>СВР Н-Тагил</t>
  </si>
  <si>
    <t>Жилин Алексей</t>
  </si>
  <si>
    <t>ЧЕТВЕРТАЯ ЗИМНЯЯ СПАРТАКИАДА УЧАЩИХСЯ РОССИИ</t>
  </si>
  <si>
    <t>СВРН-Тагил</t>
  </si>
  <si>
    <t>Казаков Аркадий</t>
  </si>
  <si>
    <t>МРМ Кировск</t>
  </si>
  <si>
    <t>Скрябин Вадим</t>
  </si>
  <si>
    <t>Патраков Никита</t>
  </si>
  <si>
    <t>МРМ Мончегорск</t>
  </si>
  <si>
    <t>Галузин Егор</t>
  </si>
  <si>
    <t>СВР Кировоград</t>
  </si>
  <si>
    <t>Милешкин Никита</t>
  </si>
  <si>
    <t>Балякин Николай</t>
  </si>
  <si>
    <t>Ридзик Сергей</t>
  </si>
  <si>
    <t>Мязин Евгений</t>
  </si>
  <si>
    <t>Федоров Алексей</t>
  </si>
  <si>
    <t>Якимчук Андрей</t>
  </si>
  <si>
    <t>Андреевский Алексей</t>
  </si>
  <si>
    <t>ЛЕН Всеволожск</t>
  </si>
  <si>
    <t>Базюк Дмитрий</t>
  </si>
  <si>
    <t>тренировка с к о р о с т н о г о   с п у с к а</t>
  </si>
  <si>
    <t>3 февраля 2009 года.</t>
  </si>
  <si>
    <t>Загребенко К.</t>
  </si>
  <si>
    <t>Машкунов В.</t>
  </si>
  <si>
    <t>СТАРТОВЫЙ  ПРОТОКОЛ</t>
  </si>
  <si>
    <t>тренировка скоростного спуска</t>
  </si>
  <si>
    <t>Юниоры 1991 - 1993 г.г.рожд.</t>
  </si>
  <si>
    <t>СПБ</t>
  </si>
  <si>
    <t>МОС</t>
  </si>
  <si>
    <t>351 м</t>
  </si>
  <si>
    <t>Длина трассы</t>
  </si>
  <si>
    <t>1860 м</t>
  </si>
  <si>
    <t>Сац К.</t>
  </si>
  <si>
    <t>Д</t>
  </si>
  <si>
    <t>Тараненко  Е.</t>
  </si>
  <si>
    <t>Дрыгин  А.</t>
  </si>
  <si>
    <t>Кутырев А.</t>
  </si>
  <si>
    <t>12 час.30 мин.</t>
  </si>
  <si>
    <t>ЧЕЛ Миньяр</t>
  </si>
  <si>
    <t>Не стартовали:</t>
  </si>
  <si>
    <t>Гл.секретарь</t>
  </si>
  <si>
    <t>Ануфриенко Т.</t>
  </si>
  <si>
    <t>4 февраля 2009 года</t>
  </si>
  <si>
    <t>Милёшкин Никита</t>
  </si>
  <si>
    <t>комб</t>
  </si>
  <si>
    <t>Алексеев Илья</t>
  </si>
  <si>
    <t>Барбасов Дмитрий</t>
  </si>
  <si>
    <t>Березовский Александр</t>
  </si>
  <si>
    <t>ИРК Ангарск</t>
  </si>
  <si>
    <t>46,13</t>
  </si>
  <si>
    <t>23,27</t>
  </si>
  <si>
    <t>175,84</t>
  </si>
  <si>
    <t>Бобылев Алексей</t>
  </si>
  <si>
    <t>116,69</t>
  </si>
  <si>
    <t>88,59</t>
  </si>
  <si>
    <t>12,67</t>
  </si>
  <si>
    <t>224,61</t>
  </si>
  <si>
    <t>143,03</t>
  </si>
  <si>
    <t>398,93</t>
  </si>
  <si>
    <t>Будорацкий Глеб</t>
  </si>
  <si>
    <t>Вавитов Алексей</t>
  </si>
  <si>
    <t>174,06</t>
  </si>
  <si>
    <t>23,12</t>
  </si>
  <si>
    <t>34,78</t>
  </si>
  <si>
    <t>Дектяренко Никита</t>
  </si>
  <si>
    <t>Диль Александр</t>
  </si>
  <si>
    <t>КРЯ Дивногорск</t>
  </si>
  <si>
    <t>214,98</t>
  </si>
  <si>
    <t>211,35</t>
  </si>
  <si>
    <t>263,01</t>
  </si>
  <si>
    <t>Журавлев Анатолий</t>
  </si>
  <si>
    <t>280,97</t>
  </si>
  <si>
    <t>91,77</t>
  </si>
  <si>
    <t>73,69</t>
  </si>
  <si>
    <t>32,01</t>
  </si>
  <si>
    <t>38,38</t>
  </si>
  <si>
    <t>73,16</t>
  </si>
  <si>
    <t>83,16</t>
  </si>
  <si>
    <t>Имбов Виталий</t>
  </si>
  <si>
    <t>27,97</t>
  </si>
  <si>
    <t>32,04</t>
  </si>
  <si>
    <t>107,89</t>
  </si>
  <si>
    <t>Киселев Дмитрий</t>
  </si>
  <si>
    <t>131,15</t>
  </si>
  <si>
    <t>Козлов Павел</t>
  </si>
  <si>
    <t>124,51</t>
  </si>
  <si>
    <t>62,31</t>
  </si>
  <si>
    <t>127,58</t>
  </si>
  <si>
    <t>Кутырев Андрей</t>
  </si>
  <si>
    <t>59,69</t>
  </si>
  <si>
    <t>52,36</t>
  </si>
  <si>
    <t>56,29</t>
  </si>
  <si>
    <t>122,45</t>
  </si>
  <si>
    <t>Макаров Игорь</t>
  </si>
  <si>
    <t>149,47</t>
  </si>
  <si>
    <t>102,73</t>
  </si>
  <si>
    <t>161,54</t>
  </si>
  <si>
    <t>Мундусов Айас</t>
  </si>
  <si>
    <t>Горно-Алтай</t>
  </si>
  <si>
    <t>110,72</t>
  </si>
  <si>
    <t>111,88</t>
  </si>
  <si>
    <t>Окунев Алексей</t>
  </si>
  <si>
    <t>Пацула Дмитрий</t>
  </si>
  <si>
    <t>203,99</t>
  </si>
  <si>
    <t>58,90</t>
  </si>
  <si>
    <t>51,28</t>
  </si>
  <si>
    <t>126,87</t>
  </si>
  <si>
    <t>Пермяков Никита</t>
  </si>
  <si>
    <t>210,33</t>
  </si>
  <si>
    <t>64,34</t>
  </si>
  <si>
    <t>132,67</t>
  </si>
  <si>
    <t>186,16</t>
  </si>
  <si>
    <t>Пинаев Александр</t>
  </si>
  <si>
    <t>90,21</t>
  </si>
  <si>
    <t>38,15</t>
  </si>
  <si>
    <t>75,62</t>
  </si>
  <si>
    <t>104,59</t>
  </si>
  <si>
    <t>АЛТ Барнаул</t>
  </si>
  <si>
    <t>Самарцев Михаил</t>
  </si>
  <si>
    <t>60,18</t>
  </si>
  <si>
    <t>22,16</t>
  </si>
  <si>
    <t>36,57</t>
  </si>
  <si>
    <t>66,57</t>
  </si>
  <si>
    <t>Сорокин Дмитрий</t>
  </si>
  <si>
    <t>192,59</t>
  </si>
  <si>
    <t>123,61</t>
  </si>
  <si>
    <t>155,41</t>
  </si>
  <si>
    <t>Соседкин Виктор</t>
  </si>
  <si>
    <t>158,27</t>
  </si>
  <si>
    <t>23,67</t>
  </si>
  <si>
    <t>70,31</t>
  </si>
  <si>
    <t>Сунцов Егор</t>
  </si>
  <si>
    <t>90,17</t>
  </si>
  <si>
    <t>81,07</t>
  </si>
  <si>
    <t>118,46</t>
  </si>
  <si>
    <t>235,14</t>
  </si>
  <si>
    <t>Яковлев Валерий</t>
  </si>
  <si>
    <t>123,67</t>
  </si>
  <si>
    <t>76,95</t>
  </si>
  <si>
    <t>Чемпионат и первенство Сибирского федерального округа</t>
  </si>
  <si>
    <t>23 - 29 января 2010 года.</t>
  </si>
  <si>
    <t>Моложавцев Михаил</t>
  </si>
  <si>
    <t>КМР Новокузнецк</t>
  </si>
  <si>
    <t>64,79</t>
  </si>
  <si>
    <t>77,71</t>
  </si>
  <si>
    <t>83,77</t>
  </si>
  <si>
    <t>164,54</t>
  </si>
  <si>
    <t>65,34</t>
  </si>
  <si>
    <t>71,17</t>
  </si>
  <si>
    <t>Крюков Вячеслав</t>
  </si>
  <si>
    <t>Качаков Игорь</t>
  </si>
  <si>
    <t>3,30</t>
  </si>
  <si>
    <t>31,57</t>
  </si>
  <si>
    <t>136,19</t>
  </si>
  <si>
    <t>Рыбаков Илья</t>
  </si>
  <si>
    <t>79,80</t>
  </si>
  <si>
    <t>80,21</t>
  </si>
  <si>
    <t>Сойнинен Семен</t>
  </si>
  <si>
    <t>Томшин Кирилл</t>
  </si>
  <si>
    <t>Фоминых Владимир</t>
  </si>
  <si>
    <t>39,89</t>
  </si>
  <si>
    <t>52,51</t>
  </si>
  <si>
    <t>156,14</t>
  </si>
  <si>
    <t>24,98</t>
  </si>
  <si>
    <t>97,59</t>
  </si>
  <si>
    <t>97,65</t>
  </si>
  <si>
    <t>Бондарчук Борис</t>
  </si>
  <si>
    <t>Сметанев Евгений</t>
  </si>
  <si>
    <t>81,61</t>
  </si>
  <si>
    <t>80,48</t>
  </si>
  <si>
    <t>167,71</t>
  </si>
  <si>
    <t>201,34</t>
  </si>
  <si>
    <t>118,47</t>
  </si>
  <si>
    <t>27,52</t>
  </si>
  <si>
    <t>27,06</t>
  </si>
  <si>
    <t>56,98</t>
  </si>
  <si>
    <t>7,47</t>
  </si>
  <si>
    <t xml:space="preserve">Постановщик трассы: </t>
  </si>
  <si>
    <t>Сац Константин</t>
  </si>
  <si>
    <t>Пинаев Евгений</t>
  </si>
  <si>
    <t>Братанов Максим</t>
  </si>
  <si>
    <t>Ефремов Валерий</t>
  </si>
  <si>
    <t>Лисица Евгений</t>
  </si>
  <si>
    <t>64,02</t>
  </si>
  <si>
    <t>17,77</t>
  </si>
  <si>
    <t>22,56</t>
  </si>
  <si>
    <t>0,19</t>
  </si>
  <si>
    <t>7,46</t>
  </si>
  <si>
    <t>супер-гигант</t>
  </si>
  <si>
    <t>Время старта:  11.00</t>
  </si>
  <si>
    <t>ОФИЦИАЛЬНЫЕ   РЕЗУЛЬТАТЫ</t>
  </si>
  <si>
    <t>Бойсов Александр</t>
  </si>
  <si>
    <t>Галузин Роман</t>
  </si>
  <si>
    <t>Чистяков Станислав</t>
  </si>
  <si>
    <t>Енджиевский Антон</t>
  </si>
  <si>
    <t xml:space="preserve">А.Санников </t>
  </si>
  <si>
    <t>Т.Косач</t>
  </si>
  <si>
    <t>Высота старта514м</t>
  </si>
  <si>
    <t>Высота финиша163м</t>
  </si>
  <si>
    <t>Перепад высот351м</t>
  </si>
  <si>
    <t>м/юн</t>
  </si>
  <si>
    <t>С.Кулешов</t>
  </si>
  <si>
    <t>А.Самосенко</t>
  </si>
  <si>
    <t>А- Донченко Н.</t>
  </si>
  <si>
    <t>В-Болдырев Н.</t>
  </si>
  <si>
    <t>С - Моисеенков А.</t>
  </si>
  <si>
    <t>Погода - 14</t>
  </si>
  <si>
    <t>Министерство спорта Красноярского края</t>
  </si>
  <si>
    <t>Заплетин Павел</t>
  </si>
  <si>
    <t>Пономарев Вячеслав</t>
  </si>
  <si>
    <t>1</t>
  </si>
  <si>
    <t>Симонов Даниил</t>
  </si>
  <si>
    <t>Слепокуров Олег</t>
  </si>
  <si>
    <t>КРЯ Железногорск</t>
  </si>
  <si>
    <t>М.Пнев</t>
  </si>
  <si>
    <t>И.Латышев</t>
  </si>
  <si>
    <t>3</t>
  </si>
  <si>
    <t>4</t>
  </si>
  <si>
    <t>Чемпионат Красноярского края памяти В.Махова</t>
  </si>
  <si>
    <t xml:space="preserve">08-13 января 2016 года </t>
  </si>
  <si>
    <t>Шестаков Кирилл</t>
  </si>
  <si>
    <t>Кузнецов Семен</t>
  </si>
  <si>
    <t>Сизов Вячеслав</t>
  </si>
  <si>
    <t>Фурцев Геннадий</t>
  </si>
  <si>
    <t>Дианов Глеб</t>
  </si>
  <si>
    <t>Федонов Максим</t>
  </si>
  <si>
    <t>Крупейник Алексей</t>
  </si>
  <si>
    <t>Ничипорчик Никита</t>
  </si>
  <si>
    <t>Коляскин Никита</t>
  </si>
  <si>
    <t>Донченко Никита</t>
  </si>
  <si>
    <t>Моисеенков Алексей</t>
  </si>
  <si>
    <t>Бурмистров Евгений</t>
  </si>
  <si>
    <t>Палеха Илья</t>
  </si>
  <si>
    <t>Цехмистренко Никита</t>
  </si>
  <si>
    <t>Пивинских Илья</t>
  </si>
  <si>
    <t>Сапега Владислав</t>
  </si>
  <si>
    <t>Дмитрук Максим</t>
  </si>
  <si>
    <t>Прилат Артем</t>
  </si>
  <si>
    <t>Кумаритов Данил</t>
  </si>
  <si>
    <t>Пац Анатолий</t>
  </si>
  <si>
    <t>Андреев Кирилл</t>
  </si>
  <si>
    <t>Кайчук Илья</t>
  </si>
  <si>
    <t>Солнцев Данил</t>
  </si>
  <si>
    <t>Фомин Федор</t>
  </si>
  <si>
    <t>Андреев Сергей</t>
  </si>
  <si>
    <t>Янгулов Данил</t>
  </si>
  <si>
    <t>КРЯ  Дивногорск</t>
  </si>
  <si>
    <t>9</t>
  </si>
  <si>
    <t>Михайлов Кирилл</t>
  </si>
  <si>
    <t>выполн. разряд</t>
  </si>
  <si>
    <t>08- 13 января 2015 года.</t>
  </si>
  <si>
    <t>Шуточкин Данил</t>
  </si>
  <si>
    <t>Нефедов Миша</t>
  </si>
  <si>
    <t xml:space="preserve">Душков Илья </t>
  </si>
  <si>
    <t>высота старта                    434</t>
  </si>
  <si>
    <t>ЖЮРИ:</t>
  </si>
  <si>
    <t>ТЕХНИЧЕСКИЕ ДАННЫЕ:</t>
  </si>
  <si>
    <t>1трасса</t>
  </si>
  <si>
    <t>Техниический делегат</t>
  </si>
  <si>
    <t>I</t>
  </si>
  <si>
    <t>ИРК Иркутск</t>
  </si>
  <si>
    <t>КМР Междуреченск</t>
  </si>
  <si>
    <t>Федерация горнолыжного спорта и сноуборда  России</t>
  </si>
  <si>
    <t>Официальные результаты</t>
  </si>
  <si>
    <t>Погода</t>
  </si>
  <si>
    <t xml:space="preserve">Главный секретарь                                                                      </t>
  </si>
  <si>
    <t>Т.Ануфриенко</t>
  </si>
  <si>
    <t xml:space="preserve">   Главный секретарь                         </t>
  </si>
  <si>
    <t xml:space="preserve">С.Кулешов </t>
  </si>
  <si>
    <t xml:space="preserve">С </t>
  </si>
  <si>
    <t>Высота старта                     517</t>
  </si>
  <si>
    <t>Высота финиша                  167</t>
  </si>
  <si>
    <t>Перепад высот                   350</t>
  </si>
  <si>
    <t>2трасса</t>
  </si>
  <si>
    <t>11.00</t>
  </si>
  <si>
    <t>13.00</t>
  </si>
  <si>
    <t>юноши</t>
  </si>
  <si>
    <t>П</t>
  </si>
  <si>
    <t>Кустов Марк</t>
  </si>
  <si>
    <t>Дробит Арсений</t>
  </si>
  <si>
    <t>Мальцев Арсений</t>
  </si>
  <si>
    <t>Новиков Антон</t>
  </si>
  <si>
    <t>Бушмин Иван</t>
  </si>
  <si>
    <t>Косарьков Даниил</t>
  </si>
  <si>
    <t>КРЯ Красноярск 1</t>
  </si>
  <si>
    <t>Ведерников Степан</t>
  </si>
  <si>
    <t>Тишин Кирилл</t>
  </si>
  <si>
    <t>Князев Вячеслав</t>
  </si>
  <si>
    <t>КРЯ Железногорск Л</t>
  </si>
  <si>
    <t>Литвинцев Владимир</t>
  </si>
  <si>
    <t>Андронов Андрей</t>
  </si>
  <si>
    <t>КРЯ Дивногорск Л</t>
  </si>
  <si>
    <t>КРЯ Красноярск Л</t>
  </si>
  <si>
    <t>Ш</t>
  </si>
  <si>
    <t>ИРК СаянскЛ</t>
  </si>
  <si>
    <t>ИРК ИркутскЛ</t>
  </si>
  <si>
    <t>Удовенко Иван</t>
  </si>
  <si>
    <t>U 14</t>
  </si>
  <si>
    <t>Е.Шелопугин</t>
  </si>
  <si>
    <t>В.Имбов</t>
  </si>
  <si>
    <t>39/37</t>
  </si>
  <si>
    <t xml:space="preserve">Главный судья                                 А.Самосенко </t>
  </si>
  <si>
    <t>В Семенов О.</t>
  </si>
  <si>
    <t>С Петров А.</t>
  </si>
  <si>
    <t>Семенов О.</t>
  </si>
  <si>
    <t>Петров А.</t>
  </si>
  <si>
    <t>Всероссийские соревнования "Сибирские бобрята"</t>
  </si>
  <si>
    <t>15-21.01.2018</t>
  </si>
  <si>
    <t>Дука Никита</t>
  </si>
  <si>
    <t>Репин Дмитрий</t>
  </si>
  <si>
    <t>Андрощук Матвей</t>
  </si>
  <si>
    <t>Пашковский Константин</t>
  </si>
  <si>
    <t>Щербина Георгий</t>
  </si>
  <si>
    <t>Чепиков Андрей</t>
  </si>
  <si>
    <t>Кожуров Иван</t>
  </si>
  <si>
    <t>Крылов Семен</t>
  </si>
  <si>
    <t>Гаврилов Григорий</t>
  </si>
  <si>
    <t>Мусинов Егор</t>
  </si>
  <si>
    <t>Старовойтов Никита</t>
  </si>
  <si>
    <t>Русаков Тимофей</t>
  </si>
  <si>
    <t>Хантаков Егор</t>
  </si>
  <si>
    <t>Левицкий Яков</t>
  </si>
  <si>
    <t>Будыкин Кирилл</t>
  </si>
  <si>
    <t>Веселков Алексей</t>
  </si>
  <si>
    <t>Бучнев Вячеслав</t>
  </si>
  <si>
    <t>Погодаев Артем</t>
  </si>
  <si>
    <t>Полуполтинов Вадим</t>
  </si>
  <si>
    <t>Скобелин Виталий</t>
  </si>
  <si>
    <t>Паламарчук Роман</t>
  </si>
  <si>
    <t>Скороходов Илья</t>
  </si>
  <si>
    <t>Колдин Андрей</t>
  </si>
  <si>
    <t>Колосов Ярослав</t>
  </si>
  <si>
    <t>Голястиков Илья</t>
  </si>
  <si>
    <t>Никитин Виталий</t>
  </si>
  <si>
    <t>Бурдин Артур</t>
  </si>
  <si>
    <t>Семкин Данил</t>
  </si>
  <si>
    <t>Долгозвяго Максим</t>
  </si>
  <si>
    <t>Шахов Максим</t>
  </si>
  <si>
    <t>Бобошин Данил</t>
  </si>
  <si>
    <t>Желнерович Егор</t>
  </si>
  <si>
    <t>Коломысов Всеволод</t>
  </si>
  <si>
    <t>Терещук Егор</t>
  </si>
  <si>
    <t>Болтунов Антон</t>
  </si>
  <si>
    <t>Зиновьев Егор</t>
  </si>
  <si>
    <t xml:space="preserve">КРЯ Красноярск </t>
  </si>
  <si>
    <t>Дмитриев Данил</t>
  </si>
  <si>
    <t>Шаталов Савелий</t>
  </si>
  <si>
    <t>АЛТ Белокуриха</t>
  </si>
  <si>
    <t>Иванов Андрей</t>
  </si>
  <si>
    <t>Аптиев Егор</t>
  </si>
  <si>
    <t xml:space="preserve">Главный судья                                                                                                                   А.Самосенко </t>
  </si>
  <si>
    <t>19 января 2018 г.</t>
  </si>
  <si>
    <t>Ударцева С.</t>
  </si>
  <si>
    <t>II</t>
  </si>
  <si>
    <t>III</t>
  </si>
  <si>
    <t>Не финишировали на 1 трассе</t>
  </si>
  <si>
    <t xml:space="preserve">           Не стартовали на 1 трассе</t>
  </si>
  <si>
    <t xml:space="preserve">          Не финишировали на 2трассе</t>
  </si>
  <si>
    <t xml:space="preserve">           Дисквалифицированы на 2 трассе</t>
  </si>
  <si>
    <t>Красноярск</t>
  </si>
  <si>
    <t>Буркова</t>
  </si>
  <si>
    <t>ALGE</t>
  </si>
  <si>
    <t>ком.очки</t>
  </si>
  <si>
    <t>Т.Рыжкова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</si>
</sst>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:ss.0;@"/>
    <numFmt numFmtId="181" formatCode="0.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0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1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21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1" fontId="1" fillId="0" borderId="14" xfId="0" applyNumberFormat="1" applyFont="1" applyBorder="1" applyAlignment="1">
      <alignment horizontal="center"/>
    </xf>
    <xf numFmtId="21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1" fontId="1" fillId="0" borderId="17" xfId="0" applyNumberFormat="1" applyFont="1" applyBorder="1" applyAlignment="1">
      <alignment horizontal="center"/>
    </xf>
    <xf numFmtId="21" fontId="1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21" fontId="1" fillId="0" borderId="0" xfId="0" applyNumberFormat="1" applyFont="1" applyAlignment="1">
      <alignment horizontal="right"/>
    </xf>
    <xf numFmtId="21" fontId="0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21" fontId="1" fillId="0" borderId="21" xfId="0" applyNumberFormat="1" applyFont="1" applyBorder="1" applyAlignment="1">
      <alignment horizontal="center"/>
    </xf>
    <xf numFmtId="21" fontId="1" fillId="0" borderId="24" xfId="0" applyNumberFormat="1" applyFont="1" applyBorder="1" applyAlignment="1">
      <alignment horizontal="center"/>
    </xf>
    <xf numFmtId="21" fontId="1" fillId="0" borderId="2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21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2" fontId="1" fillId="0" borderId="19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21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21" fontId="10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17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21" fontId="8" fillId="0" borderId="14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21" fontId="8" fillId="0" borderId="11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2" fillId="0" borderId="19" xfId="0" applyFont="1" applyBorder="1" applyAlignment="1">
      <alignment/>
    </xf>
    <xf numFmtId="0" fontId="0" fillId="0" borderId="19" xfId="0" applyBorder="1" applyAlignment="1">
      <alignment/>
    </xf>
    <xf numFmtId="49" fontId="11" fillId="0" borderId="19" xfId="0" applyNumberFormat="1" applyFont="1" applyBorder="1" applyAlignment="1">
      <alignment horizontal="center"/>
    </xf>
    <xf numFmtId="0" fontId="11" fillId="0" borderId="19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11" fillId="0" borderId="19" xfId="0" applyFont="1" applyBorder="1" applyAlignment="1">
      <alignment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2" fontId="11" fillId="0" borderId="19" xfId="0" applyNumberFormat="1" applyFont="1" applyBorder="1" applyAlignment="1">
      <alignment horizontal="center"/>
    </xf>
    <xf numFmtId="21" fontId="1" fillId="0" borderId="19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4" fillId="0" borderId="19" xfId="0" applyFont="1" applyBorder="1" applyAlignment="1">
      <alignment/>
    </xf>
    <xf numFmtId="0" fontId="14" fillId="0" borderId="19" xfId="0" applyFont="1" applyBorder="1" applyAlignment="1">
      <alignment horizontal="center"/>
    </xf>
    <xf numFmtId="0" fontId="14" fillId="0" borderId="19" xfId="0" applyFont="1" applyFill="1" applyBorder="1" applyAlignment="1">
      <alignment horizontal="left"/>
    </xf>
    <xf numFmtId="49" fontId="13" fillId="0" borderId="19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14" fillId="0" borderId="19" xfId="0" applyFont="1" applyBorder="1" applyAlignment="1">
      <alignment vertical="center" wrapText="1"/>
    </xf>
    <xf numFmtId="0" fontId="14" fillId="0" borderId="19" xfId="0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/>
    </xf>
    <xf numFmtId="0" fontId="14" fillId="0" borderId="19" xfId="0" applyFont="1" applyBorder="1" applyAlignment="1">
      <alignment horizontal="left"/>
    </xf>
    <xf numFmtId="49" fontId="14" fillId="0" borderId="19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/>
    </xf>
    <xf numFmtId="0" fontId="14" fillId="0" borderId="19" xfId="0" applyFont="1" applyFill="1" applyBorder="1" applyAlignment="1">
      <alignment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vertical="center" wrapText="1"/>
    </xf>
    <xf numFmtId="0" fontId="14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4" xfId="0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 horizontal="center"/>
    </xf>
    <xf numFmtId="21" fontId="14" fillId="0" borderId="19" xfId="0" applyNumberFormat="1" applyFont="1" applyBorder="1" applyAlignment="1">
      <alignment horizontal="center"/>
    </xf>
    <xf numFmtId="21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2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19" xfId="0" applyNumberFormat="1" applyFont="1" applyBorder="1" applyAlignment="1">
      <alignment horizontal="center"/>
    </xf>
    <xf numFmtId="21" fontId="11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9" xfId="0" applyNumberFormat="1" applyFont="1" applyFill="1" applyBorder="1" applyAlignment="1">
      <alignment horizontal="center"/>
    </xf>
    <xf numFmtId="2" fontId="11" fillId="0" borderId="19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center"/>
    </xf>
    <xf numFmtId="21" fontId="11" fillId="0" borderId="19" xfId="0" applyNumberFormat="1" applyFont="1" applyFill="1" applyBorder="1" applyAlignment="1">
      <alignment horizontal="center"/>
    </xf>
    <xf numFmtId="2" fontId="11" fillId="0" borderId="14" xfId="0" applyNumberFormat="1" applyFont="1" applyFill="1" applyBorder="1" applyAlignment="1">
      <alignment horizontal="center"/>
    </xf>
    <xf numFmtId="21" fontId="11" fillId="0" borderId="19" xfId="0" applyNumberFormat="1" applyFont="1" applyBorder="1" applyAlignment="1">
      <alignment horizontal="center"/>
    </xf>
    <xf numFmtId="49" fontId="11" fillId="0" borderId="19" xfId="0" applyNumberFormat="1" applyFont="1" applyFill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17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17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left"/>
    </xf>
    <xf numFmtId="0" fontId="11" fillId="0" borderId="17" xfId="0" applyFont="1" applyBorder="1" applyAlignment="1">
      <alignment vertical="center" wrapText="1"/>
    </xf>
    <xf numFmtId="0" fontId="11" fillId="0" borderId="10" xfId="0" applyFont="1" applyFill="1" applyBorder="1" applyAlignment="1">
      <alignment horizontal="center"/>
    </xf>
    <xf numFmtId="0" fontId="11" fillId="0" borderId="19" xfId="0" applyFont="1" applyBorder="1" applyAlignment="1">
      <alignment horizontal="left" vertical="center" wrapText="1"/>
    </xf>
    <xf numFmtId="0" fontId="11" fillId="0" borderId="0" xfId="0" applyFont="1" applyBorder="1" applyAlignment="1">
      <alignment/>
    </xf>
    <xf numFmtId="2" fontId="11" fillId="0" borderId="0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11" fillId="0" borderId="20" xfId="0" applyFont="1" applyFill="1" applyBorder="1" applyAlignment="1">
      <alignment horizontal="center"/>
    </xf>
    <xf numFmtId="0" fontId="11" fillId="0" borderId="20" xfId="0" applyNumberFormat="1" applyFont="1" applyFill="1" applyBorder="1" applyAlignment="1">
      <alignment horizontal="center"/>
    </xf>
    <xf numFmtId="2" fontId="11" fillId="0" borderId="2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16" xfId="0" applyFont="1" applyBorder="1" applyAlignment="1">
      <alignment horizontal="center"/>
    </xf>
    <xf numFmtId="0" fontId="11" fillId="0" borderId="17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horizontal="center" vertical="center" wrapText="1"/>
    </xf>
    <xf numFmtId="21" fontId="11" fillId="0" borderId="0" xfId="0" applyNumberFormat="1" applyFont="1" applyFill="1" applyBorder="1" applyAlignment="1">
      <alignment horizontal="center"/>
    </xf>
    <xf numFmtId="0" fontId="11" fillId="0" borderId="14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1" fillId="0" borderId="14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0" fillId="0" borderId="19" xfId="0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zoomScalePageLayoutView="0" workbookViewId="0" topLeftCell="A1">
      <selection activeCell="H11" sqref="H11:H71"/>
    </sheetView>
  </sheetViews>
  <sheetFormatPr defaultColWidth="9.140625" defaultRowHeight="12.75"/>
  <cols>
    <col min="1" max="1" width="6.8515625" style="1" customWidth="1"/>
    <col min="2" max="2" width="22.28125" style="0" customWidth="1"/>
    <col min="3" max="3" width="5.57421875" style="1" customWidth="1"/>
    <col min="4" max="4" width="4.8515625" style="1" customWidth="1"/>
    <col min="5" max="5" width="18.28125" style="0" customWidth="1"/>
    <col min="6" max="6" width="7.57421875" style="1" customWidth="1"/>
    <col min="7" max="7" width="8.140625" style="3" customWidth="1"/>
    <col min="8" max="8" width="8.28125" style="3" customWidth="1"/>
    <col min="9" max="9" width="8.28125" style="2" customWidth="1"/>
    <col min="10" max="10" width="7.57421875" style="1" customWidth="1"/>
  </cols>
  <sheetData>
    <row r="1" ht="12.75">
      <c r="E1" s="30" t="s">
        <v>38</v>
      </c>
    </row>
    <row r="2" ht="12.75">
      <c r="E2" s="31" t="s">
        <v>153</v>
      </c>
    </row>
    <row r="3" ht="12.75">
      <c r="E3" s="30" t="s">
        <v>40</v>
      </c>
    </row>
    <row r="4" spans="2:9" ht="12.75">
      <c r="B4" s="34" t="s">
        <v>41</v>
      </c>
      <c r="H4" s="37" t="s">
        <v>46</v>
      </c>
      <c r="I4" s="38" t="s">
        <v>47</v>
      </c>
    </row>
    <row r="5" ht="15.75">
      <c r="E5" s="41" t="s">
        <v>67</v>
      </c>
    </row>
    <row r="6" ht="12.75">
      <c r="E6" s="30" t="s">
        <v>177</v>
      </c>
    </row>
    <row r="7" spans="1:10" ht="12.75">
      <c r="A7" s="16" t="s">
        <v>13</v>
      </c>
      <c r="B7" s="17" t="s">
        <v>14</v>
      </c>
      <c r="C7" s="16" t="s">
        <v>15</v>
      </c>
      <c r="D7" s="17" t="s">
        <v>17</v>
      </c>
      <c r="E7" s="16" t="s">
        <v>19</v>
      </c>
      <c r="F7" s="4" t="s">
        <v>22</v>
      </c>
      <c r="G7" s="8"/>
      <c r="H7" s="9" t="s">
        <v>69</v>
      </c>
      <c r="I7" s="42"/>
      <c r="J7" s="10"/>
    </row>
    <row r="8" spans="1:10" ht="12.75">
      <c r="A8" s="19" t="s">
        <v>68</v>
      </c>
      <c r="B8" s="20"/>
      <c r="C8" s="19" t="s">
        <v>16</v>
      </c>
      <c r="D8" s="21" t="s">
        <v>18</v>
      </c>
      <c r="E8" s="19" t="s">
        <v>85</v>
      </c>
      <c r="F8" s="6" t="s">
        <v>23</v>
      </c>
      <c r="G8" s="43" t="s">
        <v>70</v>
      </c>
      <c r="H8" s="11" t="s">
        <v>71</v>
      </c>
      <c r="I8" s="4" t="s">
        <v>72</v>
      </c>
      <c r="J8" s="16" t="s">
        <v>73</v>
      </c>
    </row>
    <row r="9" spans="1:10" ht="12.75">
      <c r="A9" s="27"/>
      <c r="B9" s="24"/>
      <c r="C9" s="23"/>
      <c r="D9" s="25"/>
      <c r="E9" s="23" t="s">
        <v>86</v>
      </c>
      <c r="F9" s="7" t="s">
        <v>24</v>
      </c>
      <c r="G9" s="44"/>
      <c r="H9" s="45"/>
      <c r="I9" s="7"/>
      <c r="J9" s="23"/>
    </row>
    <row r="10" spans="1:10" ht="12.7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5">
        <v>7</v>
      </c>
      <c r="H10" s="15">
        <v>8</v>
      </c>
      <c r="I10" s="14">
        <v>9</v>
      </c>
      <c r="J10" s="13">
        <v>10</v>
      </c>
    </row>
    <row r="11" spans="1:10" ht="12.75">
      <c r="A11" s="1">
        <v>1</v>
      </c>
      <c r="B11" t="s">
        <v>168</v>
      </c>
      <c r="C11" s="1">
        <v>1992</v>
      </c>
      <c r="D11" s="1" t="s">
        <v>79</v>
      </c>
      <c r="E11" s="53" t="s">
        <v>169</v>
      </c>
      <c r="F11" s="1" t="s">
        <v>4</v>
      </c>
      <c r="G11" s="46">
        <v>81.6</v>
      </c>
      <c r="H11" s="46">
        <v>32.11</v>
      </c>
      <c r="I11" s="46">
        <v>46.23</v>
      </c>
      <c r="J11" s="46">
        <v>39.04</v>
      </c>
    </row>
    <row r="12" spans="1:10" ht="12.75">
      <c r="A12" s="1">
        <v>2</v>
      </c>
      <c r="B12" t="s">
        <v>100</v>
      </c>
      <c r="C12" s="1">
        <v>1993</v>
      </c>
      <c r="D12" s="1">
        <v>1</v>
      </c>
      <c r="E12" s="53" t="s">
        <v>93</v>
      </c>
      <c r="F12" s="1" t="s">
        <v>96</v>
      </c>
      <c r="G12" s="46" t="s">
        <v>87</v>
      </c>
      <c r="H12" s="46" t="s">
        <v>87</v>
      </c>
      <c r="I12" s="46" t="s">
        <v>87</v>
      </c>
      <c r="J12" s="46" t="s">
        <v>87</v>
      </c>
    </row>
    <row r="13" spans="1:10" ht="12.75">
      <c r="A13" s="1">
        <v>3</v>
      </c>
      <c r="B13" t="s">
        <v>135</v>
      </c>
      <c r="C13" s="1">
        <v>1993</v>
      </c>
      <c r="D13" s="1">
        <v>1</v>
      </c>
      <c r="E13" s="53" t="s">
        <v>136</v>
      </c>
      <c r="F13" s="1" t="s">
        <v>130</v>
      </c>
      <c r="G13" s="46" t="s">
        <v>87</v>
      </c>
      <c r="H13" s="46" t="s">
        <v>87</v>
      </c>
      <c r="I13" s="46">
        <v>127.58</v>
      </c>
      <c r="J13" s="46" t="s">
        <v>87</v>
      </c>
    </row>
    <row r="14" spans="1:10" ht="12.75">
      <c r="A14" s="1">
        <v>4</v>
      </c>
      <c r="B14" t="s">
        <v>113</v>
      </c>
      <c r="C14" s="1">
        <v>1993</v>
      </c>
      <c r="D14" s="1" t="s">
        <v>79</v>
      </c>
      <c r="E14" s="53" t="s">
        <v>105</v>
      </c>
      <c r="F14" s="1" t="s">
        <v>106</v>
      </c>
      <c r="G14" s="46" t="s">
        <v>87</v>
      </c>
      <c r="H14" s="46">
        <v>80.38</v>
      </c>
      <c r="I14" s="46">
        <v>56.31</v>
      </c>
      <c r="J14" s="46" t="s">
        <v>87</v>
      </c>
    </row>
    <row r="15" spans="1:10" ht="12.75">
      <c r="A15" s="1">
        <v>5</v>
      </c>
      <c r="B15" t="s">
        <v>170</v>
      </c>
      <c r="C15" s="1">
        <v>1991</v>
      </c>
      <c r="D15" s="1" t="s">
        <v>79</v>
      </c>
      <c r="E15" s="53" t="s">
        <v>159</v>
      </c>
      <c r="F15" s="1" t="s">
        <v>4</v>
      </c>
      <c r="G15" s="46">
        <v>194.95</v>
      </c>
      <c r="H15" s="46">
        <v>62</v>
      </c>
      <c r="I15" s="46">
        <v>62.59</v>
      </c>
      <c r="J15" s="46">
        <v>85.72</v>
      </c>
    </row>
    <row r="16" spans="1:10" ht="12.75">
      <c r="A16" s="1">
        <v>6</v>
      </c>
      <c r="B16" t="s">
        <v>163</v>
      </c>
      <c r="C16" s="1">
        <v>1992</v>
      </c>
      <c r="D16" s="1">
        <v>1</v>
      </c>
      <c r="E16" s="53" t="s">
        <v>159</v>
      </c>
      <c r="F16" s="1" t="s">
        <v>4</v>
      </c>
      <c r="G16" s="46" t="s">
        <v>87</v>
      </c>
      <c r="H16" s="46">
        <v>114.37</v>
      </c>
      <c r="I16" s="46">
        <v>113.72</v>
      </c>
      <c r="J16" s="46">
        <v>142.41</v>
      </c>
    </row>
    <row r="17" spans="1:10" ht="12.75">
      <c r="A17" s="1">
        <v>7</v>
      </c>
      <c r="B17" t="s">
        <v>74</v>
      </c>
      <c r="C17" s="1">
        <v>1991</v>
      </c>
      <c r="D17" s="1" t="s">
        <v>75</v>
      </c>
      <c r="E17" s="53" t="s">
        <v>82</v>
      </c>
      <c r="F17" s="1" t="s">
        <v>76</v>
      </c>
      <c r="G17" s="46">
        <v>71.15</v>
      </c>
      <c r="H17" s="46">
        <v>57.99</v>
      </c>
      <c r="I17" s="46">
        <v>43.74</v>
      </c>
      <c r="J17" s="46">
        <v>36.51</v>
      </c>
    </row>
    <row r="18" spans="1:10" ht="12.75">
      <c r="A18" s="1">
        <v>8</v>
      </c>
      <c r="B18" t="s">
        <v>111</v>
      </c>
      <c r="C18" s="1">
        <v>1993</v>
      </c>
      <c r="D18" s="1">
        <v>1</v>
      </c>
      <c r="E18" s="53" t="s">
        <v>112</v>
      </c>
      <c r="F18" s="1" t="s">
        <v>106</v>
      </c>
      <c r="G18" s="46" t="s">
        <v>87</v>
      </c>
      <c r="H18" s="46">
        <v>190.62</v>
      </c>
      <c r="I18" s="46" t="s">
        <v>87</v>
      </c>
      <c r="J18" s="46" t="s">
        <v>87</v>
      </c>
    </row>
    <row r="19" spans="1:10" ht="12.75">
      <c r="A19" s="1">
        <v>9</v>
      </c>
      <c r="B19" t="s">
        <v>160</v>
      </c>
      <c r="C19" s="1">
        <v>1993</v>
      </c>
      <c r="D19" s="1" t="s">
        <v>79</v>
      </c>
      <c r="E19" s="53" t="s">
        <v>161</v>
      </c>
      <c r="F19" s="1" t="s">
        <v>144</v>
      </c>
      <c r="G19" s="46" t="s">
        <v>87</v>
      </c>
      <c r="H19" s="46">
        <v>99.64</v>
      </c>
      <c r="I19" s="46">
        <v>81.57</v>
      </c>
      <c r="J19" s="46" t="s">
        <v>87</v>
      </c>
    </row>
    <row r="20" spans="1:10" ht="12.75">
      <c r="A20" s="1">
        <v>10</v>
      </c>
      <c r="B20" t="s">
        <v>110</v>
      </c>
      <c r="C20" s="1">
        <v>1991</v>
      </c>
      <c r="D20" s="1" t="s">
        <v>79</v>
      </c>
      <c r="E20" s="53" t="s">
        <v>105</v>
      </c>
      <c r="F20" s="1" t="s">
        <v>106</v>
      </c>
      <c r="G20" s="46" t="s">
        <v>87</v>
      </c>
      <c r="H20" s="46">
        <v>20.56</v>
      </c>
      <c r="I20" s="46">
        <v>41.25</v>
      </c>
      <c r="J20" s="46">
        <v>42.07</v>
      </c>
    </row>
    <row r="21" spans="1:10" ht="12.75">
      <c r="A21" s="1">
        <v>11</v>
      </c>
      <c r="B21" t="s">
        <v>131</v>
      </c>
      <c r="C21" s="1">
        <v>1991</v>
      </c>
      <c r="D21" s="1" t="s">
        <v>75</v>
      </c>
      <c r="E21" s="53" t="s">
        <v>129</v>
      </c>
      <c r="F21" s="1" t="s">
        <v>130</v>
      </c>
      <c r="G21" s="46">
        <v>133.94</v>
      </c>
      <c r="H21" s="46">
        <v>59.07</v>
      </c>
      <c r="I21" s="46">
        <v>59.97</v>
      </c>
      <c r="J21" s="46">
        <v>53.2</v>
      </c>
    </row>
    <row r="22" spans="1:10" ht="12.75">
      <c r="A22" s="1">
        <v>12</v>
      </c>
      <c r="B22" t="s">
        <v>150</v>
      </c>
      <c r="C22" s="1">
        <v>1992</v>
      </c>
      <c r="D22" s="1" t="s">
        <v>79</v>
      </c>
      <c r="E22" s="53" t="s">
        <v>151</v>
      </c>
      <c r="F22" s="1" t="s">
        <v>144</v>
      </c>
      <c r="G22" s="46">
        <v>201.38</v>
      </c>
      <c r="H22" s="46">
        <v>63.18</v>
      </c>
      <c r="I22" s="46">
        <v>83.11</v>
      </c>
      <c r="J22" s="46">
        <v>78.23</v>
      </c>
    </row>
    <row r="23" spans="1:10" ht="12.75">
      <c r="A23" s="1">
        <v>13</v>
      </c>
      <c r="B23" t="s">
        <v>137</v>
      </c>
      <c r="C23" s="1">
        <v>1992</v>
      </c>
      <c r="D23" s="1">
        <v>1</v>
      </c>
      <c r="E23" s="53" t="s">
        <v>136</v>
      </c>
      <c r="F23" s="1" t="s">
        <v>130</v>
      </c>
      <c r="G23" s="46" t="s">
        <v>87</v>
      </c>
      <c r="H23" s="46">
        <v>197.93</v>
      </c>
      <c r="I23" s="46">
        <v>148.55</v>
      </c>
      <c r="J23" s="46">
        <v>344.92</v>
      </c>
    </row>
    <row r="24" spans="1:10" ht="12.75">
      <c r="A24" s="1">
        <v>14</v>
      </c>
      <c r="B24" t="s">
        <v>152</v>
      </c>
      <c r="C24" s="1">
        <v>1992</v>
      </c>
      <c r="D24" s="1" t="s">
        <v>79</v>
      </c>
      <c r="E24" s="53" t="s">
        <v>161</v>
      </c>
      <c r="F24" s="1" t="s">
        <v>144</v>
      </c>
      <c r="G24" s="46">
        <v>190.5</v>
      </c>
      <c r="H24" s="46">
        <v>62.4</v>
      </c>
      <c r="I24" s="46">
        <v>48.9</v>
      </c>
      <c r="J24" s="46">
        <v>85.9</v>
      </c>
    </row>
    <row r="25" spans="1:10" ht="12.75">
      <c r="A25" s="1">
        <v>15</v>
      </c>
      <c r="B25" t="s">
        <v>91</v>
      </c>
      <c r="C25" s="1">
        <v>1993</v>
      </c>
      <c r="D25" s="1" t="s">
        <v>79</v>
      </c>
      <c r="E25" s="53" t="s">
        <v>83</v>
      </c>
      <c r="F25" s="1" t="s">
        <v>76</v>
      </c>
      <c r="G25" s="46" t="s">
        <v>87</v>
      </c>
      <c r="H25" s="46">
        <v>79.06</v>
      </c>
      <c r="I25" s="46">
        <v>83.74</v>
      </c>
      <c r="J25" s="46" t="s">
        <v>87</v>
      </c>
    </row>
    <row r="26" spans="1:10" ht="12.75">
      <c r="A26" s="1">
        <v>16</v>
      </c>
      <c r="B26" t="s">
        <v>114</v>
      </c>
      <c r="C26" s="1">
        <v>1992</v>
      </c>
      <c r="D26" s="1" t="s">
        <v>79</v>
      </c>
      <c r="E26" s="53" t="s">
        <v>115</v>
      </c>
      <c r="F26" s="1" t="s">
        <v>178</v>
      </c>
      <c r="G26" s="46" t="s">
        <v>87</v>
      </c>
      <c r="H26" s="46">
        <v>32.18</v>
      </c>
      <c r="I26" s="46">
        <v>59.56</v>
      </c>
      <c r="J26" s="46">
        <v>82.95</v>
      </c>
    </row>
    <row r="27" spans="1:10" ht="12.75">
      <c r="A27" s="1">
        <v>17</v>
      </c>
      <c r="B27" t="s">
        <v>155</v>
      </c>
      <c r="C27" s="1">
        <v>1993</v>
      </c>
      <c r="D27" s="1">
        <v>1</v>
      </c>
      <c r="E27" s="53" t="s">
        <v>156</v>
      </c>
      <c r="F27" s="1" t="s">
        <v>4</v>
      </c>
      <c r="G27" s="46" t="s">
        <v>87</v>
      </c>
      <c r="H27" s="46">
        <v>99.19</v>
      </c>
      <c r="I27" s="46">
        <v>117.45</v>
      </c>
      <c r="J27" s="46" t="s">
        <v>87</v>
      </c>
    </row>
    <row r="28" spans="1:10" ht="12.75">
      <c r="A28" s="1">
        <v>18</v>
      </c>
      <c r="B28" t="s">
        <v>97</v>
      </c>
      <c r="C28" s="1">
        <v>1993</v>
      </c>
      <c r="D28" s="1" t="s">
        <v>79</v>
      </c>
      <c r="E28" s="53" t="s">
        <v>98</v>
      </c>
      <c r="F28" s="1" t="s">
        <v>96</v>
      </c>
      <c r="G28" s="46" t="s">
        <v>87</v>
      </c>
      <c r="H28" s="46" t="s">
        <v>87</v>
      </c>
      <c r="I28" s="46" t="s">
        <v>87</v>
      </c>
      <c r="J28" s="46" t="s">
        <v>87</v>
      </c>
    </row>
    <row r="29" spans="1:10" ht="12.75">
      <c r="A29" s="1">
        <v>19</v>
      </c>
      <c r="B29" t="s">
        <v>126</v>
      </c>
      <c r="C29" s="1">
        <v>1992</v>
      </c>
      <c r="D29" s="1" t="s">
        <v>79</v>
      </c>
      <c r="E29" s="53" t="s">
        <v>120</v>
      </c>
      <c r="F29" s="1" t="s">
        <v>179</v>
      </c>
      <c r="G29" s="46" t="s">
        <v>87</v>
      </c>
      <c r="H29" s="46">
        <v>81.47</v>
      </c>
      <c r="I29" s="46">
        <v>31.05</v>
      </c>
      <c r="J29" s="46">
        <v>79.92</v>
      </c>
    </row>
    <row r="30" spans="1:10" ht="12.75">
      <c r="A30" s="1">
        <v>20</v>
      </c>
      <c r="B30" t="s">
        <v>81</v>
      </c>
      <c r="C30" s="1">
        <v>1992</v>
      </c>
      <c r="D30" s="1" t="s">
        <v>79</v>
      </c>
      <c r="E30" s="53" t="s">
        <v>83</v>
      </c>
      <c r="F30" s="1" t="s">
        <v>76</v>
      </c>
      <c r="G30" s="46" t="s">
        <v>87</v>
      </c>
      <c r="H30" s="46">
        <v>177.13</v>
      </c>
      <c r="I30" s="46">
        <v>72.57</v>
      </c>
      <c r="J30" s="46">
        <v>300.25</v>
      </c>
    </row>
    <row r="31" spans="1:10" ht="12.75">
      <c r="A31" s="1">
        <v>21</v>
      </c>
      <c r="B31" t="s">
        <v>102</v>
      </c>
      <c r="C31" s="1">
        <v>1992</v>
      </c>
      <c r="D31" s="1">
        <v>1</v>
      </c>
      <c r="E31" s="53" t="s">
        <v>103</v>
      </c>
      <c r="F31" s="1" t="s">
        <v>96</v>
      </c>
      <c r="G31" s="46" t="s">
        <v>87</v>
      </c>
      <c r="H31" s="46" t="s">
        <v>87</v>
      </c>
      <c r="I31" s="46">
        <v>169.14</v>
      </c>
      <c r="J31" s="46" t="s">
        <v>87</v>
      </c>
    </row>
    <row r="32" spans="1:10" ht="12.75">
      <c r="A32" s="1">
        <v>22</v>
      </c>
      <c r="B32" t="s">
        <v>138</v>
      </c>
      <c r="C32" s="1">
        <v>1992</v>
      </c>
      <c r="D32" s="1" t="s">
        <v>79</v>
      </c>
      <c r="E32" s="53" t="s">
        <v>139</v>
      </c>
      <c r="F32" s="1" t="s">
        <v>130</v>
      </c>
      <c r="G32" s="46" t="s">
        <v>87</v>
      </c>
      <c r="H32" s="46">
        <v>89.99</v>
      </c>
      <c r="I32" s="46">
        <v>60.68</v>
      </c>
      <c r="J32" s="46">
        <v>367.68</v>
      </c>
    </row>
    <row r="33" spans="1:10" ht="12.75">
      <c r="A33" s="1">
        <v>23</v>
      </c>
      <c r="B33" t="s">
        <v>122</v>
      </c>
      <c r="C33" s="1">
        <v>1993</v>
      </c>
      <c r="D33" s="1" t="s">
        <v>79</v>
      </c>
      <c r="E33" s="53" t="s">
        <v>120</v>
      </c>
      <c r="F33" s="1" t="s">
        <v>179</v>
      </c>
      <c r="G33" s="46" t="s">
        <v>87</v>
      </c>
      <c r="H33" s="46">
        <v>62.38</v>
      </c>
      <c r="I33" s="46">
        <v>64.98</v>
      </c>
      <c r="J33" s="46" t="s">
        <v>87</v>
      </c>
    </row>
    <row r="34" spans="1:10" ht="12.75">
      <c r="A34" s="1">
        <v>24</v>
      </c>
      <c r="B34" t="s">
        <v>116</v>
      </c>
      <c r="C34" s="1">
        <v>1991</v>
      </c>
      <c r="D34" s="1" t="s">
        <v>79</v>
      </c>
      <c r="E34" s="53" t="s">
        <v>115</v>
      </c>
      <c r="F34" s="1" t="s">
        <v>178</v>
      </c>
      <c r="G34" s="46">
        <v>216.68</v>
      </c>
      <c r="H34" s="46">
        <v>48.36</v>
      </c>
      <c r="I34" s="46">
        <v>83.47</v>
      </c>
      <c r="J34" s="46">
        <v>83.16</v>
      </c>
    </row>
    <row r="35" spans="1:10" ht="12.75">
      <c r="A35" s="1">
        <v>25</v>
      </c>
      <c r="B35" t="s">
        <v>92</v>
      </c>
      <c r="C35" s="1">
        <v>1992</v>
      </c>
      <c r="D35" s="1" t="s">
        <v>75</v>
      </c>
      <c r="E35" s="53" t="s">
        <v>93</v>
      </c>
      <c r="F35" s="1" t="s">
        <v>96</v>
      </c>
      <c r="G35" s="46">
        <v>140.77</v>
      </c>
      <c r="H35" s="46">
        <v>48.07</v>
      </c>
      <c r="I35" s="46">
        <v>31.75</v>
      </c>
      <c r="J35" s="46">
        <v>67.52</v>
      </c>
    </row>
    <row r="36" spans="1:10" ht="12.75">
      <c r="A36" s="1">
        <v>26</v>
      </c>
      <c r="B36" t="s">
        <v>146</v>
      </c>
      <c r="C36" s="1">
        <v>1991</v>
      </c>
      <c r="D36" s="1" t="s">
        <v>79</v>
      </c>
      <c r="E36" s="53" t="s">
        <v>189</v>
      </c>
      <c r="F36" s="1" t="s">
        <v>144</v>
      </c>
      <c r="G36" s="46">
        <v>92.05</v>
      </c>
      <c r="H36" s="46">
        <v>199.45</v>
      </c>
      <c r="I36" s="46">
        <v>92.83</v>
      </c>
      <c r="J36" s="46">
        <v>63.39</v>
      </c>
    </row>
    <row r="37" spans="1:10" ht="12.75">
      <c r="A37" s="1">
        <v>27</v>
      </c>
      <c r="B37" t="s">
        <v>117</v>
      </c>
      <c r="C37" s="1">
        <v>1992</v>
      </c>
      <c r="D37" s="1">
        <v>1</v>
      </c>
      <c r="E37" s="53" t="s">
        <v>115</v>
      </c>
      <c r="F37" s="1" t="s">
        <v>178</v>
      </c>
      <c r="G37" s="46" t="s">
        <v>87</v>
      </c>
      <c r="H37" s="46">
        <v>74.67</v>
      </c>
      <c r="I37" s="46">
        <v>61.19</v>
      </c>
      <c r="J37" s="46">
        <v>97.67</v>
      </c>
    </row>
    <row r="38" spans="1:10" ht="12.75">
      <c r="A38" s="1">
        <v>28</v>
      </c>
      <c r="B38" t="s">
        <v>194</v>
      </c>
      <c r="C38" s="1">
        <v>1991</v>
      </c>
      <c r="D38" s="1" t="s">
        <v>79</v>
      </c>
      <c r="E38" s="53" t="s">
        <v>105</v>
      </c>
      <c r="F38" s="1" t="s">
        <v>106</v>
      </c>
      <c r="G38" s="46">
        <v>268.73</v>
      </c>
      <c r="H38" s="46">
        <v>61.49</v>
      </c>
      <c r="I38" s="46">
        <v>74.31</v>
      </c>
      <c r="J38" s="46">
        <v>91.1</v>
      </c>
    </row>
    <row r="39" spans="1:10" ht="12.75">
      <c r="A39" s="1">
        <v>29</v>
      </c>
      <c r="B39" t="s">
        <v>140</v>
      </c>
      <c r="C39" s="1">
        <v>1993</v>
      </c>
      <c r="D39" s="1">
        <v>1</v>
      </c>
      <c r="E39" s="53" t="s">
        <v>141</v>
      </c>
      <c r="F39" s="1" t="s">
        <v>130</v>
      </c>
      <c r="G39" s="46" t="s">
        <v>87</v>
      </c>
      <c r="H39" s="46">
        <v>161.72</v>
      </c>
      <c r="I39" s="46">
        <v>141.59</v>
      </c>
      <c r="J39" s="46" t="s">
        <v>87</v>
      </c>
    </row>
    <row r="40" spans="1:10" ht="12.75">
      <c r="A40" s="1">
        <v>30</v>
      </c>
      <c r="B40" t="s">
        <v>165</v>
      </c>
      <c r="C40" s="1">
        <v>1993</v>
      </c>
      <c r="D40" s="1" t="s">
        <v>79</v>
      </c>
      <c r="E40" s="53" t="s">
        <v>115</v>
      </c>
      <c r="F40" s="1" t="s">
        <v>178</v>
      </c>
      <c r="G40" s="46" t="s">
        <v>87</v>
      </c>
      <c r="H40" s="46" t="s">
        <v>87</v>
      </c>
      <c r="I40" s="46">
        <v>77.6</v>
      </c>
      <c r="J40" s="46" t="s">
        <v>87</v>
      </c>
    </row>
    <row r="41" spans="1:10" ht="12.75">
      <c r="A41" s="1">
        <v>31</v>
      </c>
      <c r="B41" t="s">
        <v>109</v>
      </c>
      <c r="C41" s="1">
        <v>1991</v>
      </c>
      <c r="D41" s="1" t="s">
        <v>79</v>
      </c>
      <c r="E41" s="53" t="s">
        <v>105</v>
      </c>
      <c r="F41" s="1" t="s">
        <v>106</v>
      </c>
      <c r="G41" s="46" t="s">
        <v>87</v>
      </c>
      <c r="H41" s="46">
        <v>25.95</v>
      </c>
      <c r="I41" s="46">
        <v>47.74</v>
      </c>
      <c r="J41" s="46">
        <v>82.27</v>
      </c>
    </row>
    <row r="42" spans="1:10" ht="12.75">
      <c r="A42" s="1">
        <v>32</v>
      </c>
      <c r="B42" t="s">
        <v>77</v>
      </c>
      <c r="C42" s="1">
        <v>1991</v>
      </c>
      <c r="D42" s="1" t="s">
        <v>75</v>
      </c>
      <c r="E42" s="53" t="s">
        <v>83</v>
      </c>
      <c r="F42" s="1" t="s">
        <v>76</v>
      </c>
      <c r="G42" s="46">
        <v>88.44</v>
      </c>
      <c r="H42" s="46">
        <v>99.97</v>
      </c>
      <c r="I42" s="46">
        <v>44.25</v>
      </c>
      <c r="J42" s="46">
        <v>57.55</v>
      </c>
    </row>
    <row r="43" spans="1:10" ht="12.75">
      <c r="A43" s="1">
        <v>33</v>
      </c>
      <c r="B43" t="s">
        <v>124</v>
      </c>
      <c r="C43" s="1">
        <v>1993</v>
      </c>
      <c r="D43" s="1">
        <v>1</v>
      </c>
      <c r="E43" s="53" t="s">
        <v>120</v>
      </c>
      <c r="F43" s="1" t="s">
        <v>179</v>
      </c>
      <c r="G43" s="46" t="s">
        <v>87</v>
      </c>
      <c r="H43" s="46" t="s">
        <v>87</v>
      </c>
      <c r="I43" s="46">
        <v>86.94</v>
      </c>
      <c r="J43" s="46" t="s">
        <v>87</v>
      </c>
    </row>
    <row r="44" spans="1:10" ht="12.75">
      <c r="A44" s="1">
        <v>34</v>
      </c>
      <c r="B44" t="s">
        <v>158</v>
      </c>
      <c r="C44" s="1">
        <v>1991</v>
      </c>
      <c r="D44" s="1">
        <v>1</v>
      </c>
      <c r="E44" s="53" t="s">
        <v>159</v>
      </c>
      <c r="F44" s="1" t="s">
        <v>4</v>
      </c>
      <c r="G44" s="46" t="s">
        <v>87</v>
      </c>
      <c r="H44" s="46">
        <v>73.49</v>
      </c>
      <c r="I44" s="46">
        <v>103.66</v>
      </c>
      <c r="J44" s="46">
        <v>180.46</v>
      </c>
    </row>
    <row r="45" spans="1:10" ht="12.75">
      <c r="A45" s="1">
        <v>35</v>
      </c>
      <c r="B45" t="s">
        <v>78</v>
      </c>
      <c r="C45" s="1">
        <v>1991</v>
      </c>
      <c r="D45" s="1" t="s">
        <v>79</v>
      </c>
      <c r="E45" s="53" t="s">
        <v>84</v>
      </c>
      <c r="F45" s="1" t="s">
        <v>76</v>
      </c>
      <c r="G45" s="32">
        <v>173</v>
      </c>
      <c r="H45" s="46">
        <v>80.88</v>
      </c>
      <c r="I45" s="46">
        <v>57.22</v>
      </c>
      <c r="J45" s="46">
        <v>110.33</v>
      </c>
    </row>
    <row r="46" spans="1:10" ht="12.75">
      <c r="A46" s="1">
        <v>36</v>
      </c>
      <c r="B46" t="s">
        <v>95</v>
      </c>
      <c r="C46" s="1">
        <v>1992</v>
      </c>
      <c r="D46" s="1" t="s">
        <v>79</v>
      </c>
      <c r="E46" s="53" t="s">
        <v>93</v>
      </c>
      <c r="F46" s="1" t="s">
        <v>96</v>
      </c>
      <c r="G46" s="46">
        <v>172.85</v>
      </c>
      <c r="H46" s="46">
        <v>78.48</v>
      </c>
      <c r="I46" s="46">
        <v>66.78</v>
      </c>
      <c r="J46" s="46">
        <v>98.85</v>
      </c>
    </row>
    <row r="47" spans="1:10" ht="12.75">
      <c r="A47" s="1">
        <v>37</v>
      </c>
      <c r="B47" t="s">
        <v>108</v>
      </c>
      <c r="C47" s="1">
        <v>1993</v>
      </c>
      <c r="D47" s="1" t="s">
        <v>79</v>
      </c>
      <c r="E47" s="53" t="s">
        <v>105</v>
      </c>
      <c r="F47" s="1" t="s">
        <v>106</v>
      </c>
      <c r="G47" s="46" t="s">
        <v>87</v>
      </c>
      <c r="H47" s="46">
        <v>42.28</v>
      </c>
      <c r="I47" s="46" t="s">
        <v>87</v>
      </c>
      <c r="J47" s="46" t="s">
        <v>87</v>
      </c>
    </row>
    <row r="48" spans="1:10" ht="12.75">
      <c r="A48" s="1">
        <v>38</v>
      </c>
      <c r="B48" t="s">
        <v>94</v>
      </c>
      <c r="C48" s="1">
        <v>1991</v>
      </c>
      <c r="D48" s="1" t="s">
        <v>79</v>
      </c>
      <c r="E48" s="53" t="s">
        <v>93</v>
      </c>
      <c r="F48" s="1" t="s">
        <v>96</v>
      </c>
      <c r="G48" s="46">
        <v>209.64</v>
      </c>
      <c r="H48" s="46">
        <v>66.09</v>
      </c>
      <c r="I48" s="46">
        <v>68.73</v>
      </c>
      <c r="J48" s="46">
        <v>92.01</v>
      </c>
    </row>
    <row r="49" spans="1:10" ht="12.75">
      <c r="A49" s="1">
        <v>39</v>
      </c>
      <c r="B49" t="s">
        <v>123</v>
      </c>
      <c r="C49" s="1">
        <v>1993</v>
      </c>
      <c r="D49" s="1" t="s">
        <v>79</v>
      </c>
      <c r="E49" s="53" t="s">
        <v>120</v>
      </c>
      <c r="F49" s="1" t="s">
        <v>179</v>
      </c>
      <c r="G49" s="46" t="s">
        <v>87</v>
      </c>
      <c r="H49" s="46" t="s">
        <v>87</v>
      </c>
      <c r="I49" s="46" t="s">
        <v>87</v>
      </c>
      <c r="J49" s="46" t="s">
        <v>87</v>
      </c>
    </row>
    <row r="50" spans="1:10" ht="12.75">
      <c r="A50" s="1">
        <v>40</v>
      </c>
      <c r="B50" t="s">
        <v>142</v>
      </c>
      <c r="C50" s="1">
        <v>1992</v>
      </c>
      <c r="D50" s="1">
        <v>1</v>
      </c>
      <c r="E50" s="53" t="s">
        <v>143</v>
      </c>
      <c r="F50" s="1" t="s">
        <v>144</v>
      </c>
      <c r="G50" s="46">
        <v>190.58</v>
      </c>
      <c r="H50" s="46">
        <v>284.8</v>
      </c>
      <c r="I50" s="46">
        <v>137.35</v>
      </c>
      <c r="J50" s="46">
        <v>128.39</v>
      </c>
    </row>
    <row r="51" spans="1:10" ht="12.75">
      <c r="A51" s="1">
        <v>41</v>
      </c>
      <c r="B51" t="s">
        <v>164</v>
      </c>
      <c r="C51" s="1">
        <v>1992</v>
      </c>
      <c r="D51" s="1" t="s">
        <v>79</v>
      </c>
      <c r="E51" s="53" t="s">
        <v>159</v>
      </c>
      <c r="F51" s="1" t="s">
        <v>4</v>
      </c>
      <c r="G51" s="46" t="s">
        <v>87</v>
      </c>
      <c r="H51" s="46">
        <v>62.17</v>
      </c>
      <c r="I51" s="46">
        <v>65.11</v>
      </c>
      <c r="J51" s="46">
        <v>89.39</v>
      </c>
    </row>
    <row r="52" spans="1:10" ht="12.75">
      <c r="A52" s="1">
        <v>42</v>
      </c>
      <c r="B52" t="s">
        <v>118</v>
      </c>
      <c r="C52" s="1">
        <v>1993</v>
      </c>
      <c r="D52" s="1" t="s">
        <v>79</v>
      </c>
      <c r="E52" s="53" t="s">
        <v>115</v>
      </c>
      <c r="F52" s="1" t="s">
        <v>178</v>
      </c>
      <c r="G52" s="46" t="s">
        <v>87</v>
      </c>
      <c r="H52" s="46">
        <v>56.85</v>
      </c>
      <c r="I52" s="46" t="s">
        <v>87</v>
      </c>
      <c r="J52" s="46" t="s">
        <v>87</v>
      </c>
    </row>
    <row r="53" spans="1:10" ht="12.75">
      <c r="A53" s="1">
        <v>43</v>
      </c>
      <c r="B53" t="s">
        <v>80</v>
      </c>
      <c r="C53" s="1">
        <v>1991</v>
      </c>
      <c r="D53" s="1">
        <v>1</v>
      </c>
      <c r="E53" s="53" t="s">
        <v>83</v>
      </c>
      <c r="F53" s="1" t="s">
        <v>76</v>
      </c>
      <c r="G53" s="46">
        <v>215.39</v>
      </c>
      <c r="H53" s="46">
        <v>138.95</v>
      </c>
      <c r="I53" s="46">
        <v>83.08</v>
      </c>
      <c r="J53" s="46">
        <v>129.95</v>
      </c>
    </row>
    <row r="54" spans="1:10" ht="12.75">
      <c r="A54" s="1">
        <v>44</v>
      </c>
      <c r="B54" t="s">
        <v>157</v>
      </c>
      <c r="C54" s="1">
        <v>1992</v>
      </c>
      <c r="D54" s="1">
        <v>1</v>
      </c>
      <c r="E54" s="53" t="s">
        <v>156</v>
      </c>
      <c r="F54" s="1" t="s">
        <v>4</v>
      </c>
      <c r="G54" s="46" t="s">
        <v>87</v>
      </c>
      <c r="H54" s="46">
        <v>125.46</v>
      </c>
      <c r="I54" s="46">
        <v>117.31</v>
      </c>
      <c r="J54" s="46">
        <v>122.85</v>
      </c>
    </row>
    <row r="55" spans="1:10" ht="12.75">
      <c r="A55" s="1">
        <v>45</v>
      </c>
      <c r="B55" t="s">
        <v>88</v>
      </c>
      <c r="C55" s="1">
        <v>1992</v>
      </c>
      <c r="D55" s="1" t="s">
        <v>79</v>
      </c>
      <c r="E55" s="53" t="s">
        <v>84</v>
      </c>
      <c r="F55" s="1" t="s">
        <v>76</v>
      </c>
      <c r="G55" s="46">
        <v>122.17</v>
      </c>
      <c r="H55" s="46">
        <v>108.33</v>
      </c>
      <c r="I55" s="46">
        <v>61.62</v>
      </c>
      <c r="J55" s="46">
        <v>91.14</v>
      </c>
    </row>
    <row r="56" spans="1:10" ht="12.75">
      <c r="A56" s="1">
        <v>46</v>
      </c>
      <c r="B56" t="s">
        <v>125</v>
      </c>
      <c r="C56" s="1">
        <v>1992</v>
      </c>
      <c r="D56" s="1">
        <v>1</v>
      </c>
      <c r="E56" s="53" t="s">
        <v>120</v>
      </c>
      <c r="F56" s="1" t="s">
        <v>178</v>
      </c>
      <c r="G56" s="46" t="s">
        <v>87</v>
      </c>
      <c r="H56" s="46" t="s">
        <v>87</v>
      </c>
      <c r="I56" s="46" t="s">
        <v>87</v>
      </c>
      <c r="J56" s="46" t="s">
        <v>87</v>
      </c>
    </row>
    <row r="57" spans="1:10" ht="12.75">
      <c r="A57" s="1">
        <v>47</v>
      </c>
      <c r="B57" t="s">
        <v>134</v>
      </c>
      <c r="C57" s="1">
        <v>1993</v>
      </c>
      <c r="D57" s="1">
        <v>1</v>
      </c>
      <c r="E57" s="53" t="s">
        <v>129</v>
      </c>
      <c r="F57" s="1" t="s">
        <v>130</v>
      </c>
      <c r="G57" s="46" t="s">
        <v>87</v>
      </c>
      <c r="H57" s="46" t="s">
        <v>87</v>
      </c>
      <c r="I57" s="46">
        <v>187.32</v>
      </c>
      <c r="J57" s="46" t="s">
        <v>87</v>
      </c>
    </row>
    <row r="58" spans="1:10" ht="12.75">
      <c r="A58" s="1">
        <v>48</v>
      </c>
      <c r="B58" t="s">
        <v>89</v>
      </c>
      <c r="C58" s="1">
        <v>1993</v>
      </c>
      <c r="D58" s="1" t="s">
        <v>79</v>
      </c>
      <c r="E58" s="53" t="s">
        <v>90</v>
      </c>
      <c r="F58" s="1" t="s">
        <v>76</v>
      </c>
      <c r="G58" s="46" t="s">
        <v>87</v>
      </c>
      <c r="H58" s="46" t="s">
        <v>87</v>
      </c>
      <c r="I58" s="46" t="s">
        <v>87</v>
      </c>
      <c r="J58" s="46" t="s">
        <v>87</v>
      </c>
    </row>
    <row r="59" spans="1:10" ht="12.75">
      <c r="A59" s="1">
        <v>49</v>
      </c>
      <c r="B59" t="s">
        <v>128</v>
      </c>
      <c r="C59" s="1">
        <v>1992</v>
      </c>
      <c r="D59" s="1" t="s">
        <v>79</v>
      </c>
      <c r="E59" s="53" t="s">
        <v>129</v>
      </c>
      <c r="F59" s="1" t="s">
        <v>130</v>
      </c>
      <c r="G59" s="46">
        <v>134.25</v>
      </c>
      <c r="H59" s="46">
        <v>61.85</v>
      </c>
      <c r="I59" s="46">
        <v>69.01</v>
      </c>
      <c r="J59" s="46">
        <v>82.68</v>
      </c>
    </row>
    <row r="60" spans="1:10" ht="12.75">
      <c r="A60" s="1">
        <v>50</v>
      </c>
      <c r="B60" t="s">
        <v>121</v>
      </c>
      <c r="C60" s="1">
        <v>1992</v>
      </c>
      <c r="D60" s="1" t="s">
        <v>79</v>
      </c>
      <c r="E60" s="53" t="s">
        <v>120</v>
      </c>
      <c r="F60" s="1" t="s">
        <v>179</v>
      </c>
      <c r="G60" s="46" t="s">
        <v>87</v>
      </c>
      <c r="H60" s="46">
        <v>16.04</v>
      </c>
      <c r="I60" s="46">
        <v>40.6</v>
      </c>
      <c r="J60" s="46">
        <v>109.69</v>
      </c>
    </row>
    <row r="61" spans="1:10" ht="12.75">
      <c r="A61" s="1">
        <v>51</v>
      </c>
      <c r="B61" t="s">
        <v>147</v>
      </c>
      <c r="C61" s="1">
        <v>1993</v>
      </c>
      <c r="D61" s="1">
        <v>1</v>
      </c>
      <c r="E61" s="53" t="s">
        <v>154</v>
      </c>
      <c r="F61" s="1" t="s">
        <v>144</v>
      </c>
      <c r="G61" s="46" t="s">
        <v>87</v>
      </c>
      <c r="H61" s="46">
        <v>121.76</v>
      </c>
      <c r="I61" s="46">
        <v>100.53</v>
      </c>
      <c r="J61" s="46" t="s">
        <v>87</v>
      </c>
    </row>
    <row r="62" spans="1:10" ht="12.75">
      <c r="A62" s="1">
        <v>52</v>
      </c>
      <c r="B62" t="s">
        <v>119</v>
      </c>
      <c r="C62" s="1">
        <v>1992</v>
      </c>
      <c r="D62" s="1" t="s">
        <v>75</v>
      </c>
      <c r="E62" s="53" t="s">
        <v>120</v>
      </c>
      <c r="F62" s="1" t="s">
        <v>179</v>
      </c>
      <c r="G62" s="46">
        <v>44.15</v>
      </c>
      <c r="H62" s="46">
        <v>94.76</v>
      </c>
      <c r="I62" s="46">
        <v>38.52</v>
      </c>
      <c r="J62" s="46">
        <v>41.96</v>
      </c>
    </row>
    <row r="63" spans="1:10" ht="12.75">
      <c r="A63" s="1">
        <v>53</v>
      </c>
      <c r="B63" t="s">
        <v>166</v>
      </c>
      <c r="C63" s="1">
        <v>1993</v>
      </c>
      <c r="D63" s="1">
        <v>1</v>
      </c>
      <c r="E63" s="53" t="s">
        <v>156</v>
      </c>
      <c r="F63" s="1" t="s">
        <v>4</v>
      </c>
      <c r="G63" s="46" t="s">
        <v>87</v>
      </c>
      <c r="H63" s="46">
        <v>105.61</v>
      </c>
      <c r="I63" s="46">
        <v>89.78</v>
      </c>
      <c r="J63" s="46" t="s">
        <v>87</v>
      </c>
    </row>
    <row r="64" spans="1:10" ht="12.75">
      <c r="A64" s="1">
        <v>54</v>
      </c>
      <c r="B64" t="s">
        <v>132</v>
      </c>
      <c r="C64" s="1">
        <v>1993</v>
      </c>
      <c r="D64" s="1">
        <v>1</v>
      </c>
      <c r="E64" s="53" t="s">
        <v>133</v>
      </c>
      <c r="F64" s="1" t="s">
        <v>130</v>
      </c>
      <c r="G64" s="46" t="s">
        <v>87</v>
      </c>
      <c r="H64" s="46" t="s">
        <v>87</v>
      </c>
      <c r="I64" s="46" t="s">
        <v>87</v>
      </c>
      <c r="J64" s="46" t="s">
        <v>87</v>
      </c>
    </row>
    <row r="65" spans="1:10" ht="12.75">
      <c r="A65" s="1">
        <v>55</v>
      </c>
      <c r="B65" t="s">
        <v>107</v>
      </c>
      <c r="C65" s="1">
        <v>1992</v>
      </c>
      <c r="D65" s="1">
        <v>1</v>
      </c>
      <c r="E65" s="53" t="s">
        <v>105</v>
      </c>
      <c r="F65" s="1" t="s">
        <v>106</v>
      </c>
      <c r="G65" s="46" t="s">
        <v>87</v>
      </c>
      <c r="H65" s="46">
        <v>78.35</v>
      </c>
      <c r="I65" s="46">
        <v>93.41</v>
      </c>
      <c r="J65" s="46">
        <v>112.56</v>
      </c>
    </row>
    <row r="66" spans="1:10" ht="12.75">
      <c r="A66" s="1">
        <v>56</v>
      </c>
      <c r="B66" t="s">
        <v>148</v>
      </c>
      <c r="C66" s="1">
        <v>1993</v>
      </c>
      <c r="D66" s="1" t="s">
        <v>79</v>
      </c>
      <c r="E66" s="53" t="s">
        <v>149</v>
      </c>
      <c r="F66" s="1" t="s">
        <v>144</v>
      </c>
      <c r="G66" s="46" t="s">
        <v>87</v>
      </c>
      <c r="H66" s="46">
        <v>83.17</v>
      </c>
      <c r="I66" s="46">
        <v>105.97</v>
      </c>
      <c r="J66" s="46" t="s">
        <v>87</v>
      </c>
    </row>
    <row r="67" spans="1:10" ht="12.75">
      <c r="A67" s="1">
        <v>57</v>
      </c>
      <c r="B67" t="s">
        <v>101</v>
      </c>
      <c r="C67" s="1">
        <v>1991</v>
      </c>
      <c r="D67" s="1">
        <v>1</v>
      </c>
      <c r="E67" s="53" t="s">
        <v>103</v>
      </c>
      <c r="F67" s="1" t="s">
        <v>96</v>
      </c>
      <c r="G67" s="46" t="s">
        <v>87</v>
      </c>
      <c r="H67" s="46" t="s">
        <v>87</v>
      </c>
      <c r="I67" s="46">
        <v>179.92</v>
      </c>
      <c r="J67" s="46" t="s">
        <v>87</v>
      </c>
    </row>
    <row r="68" spans="1:10" ht="12.75">
      <c r="A68" s="1">
        <v>58</v>
      </c>
      <c r="B68" t="s">
        <v>127</v>
      </c>
      <c r="C68" s="1">
        <v>1993</v>
      </c>
      <c r="D68" s="1" t="s">
        <v>79</v>
      </c>
      <c r="E68" s="53" t="s">
        <v>120</v>
      </c>
      <c r="F68" s="1" t="s">
        <v>179</v>
      </c>
      <c r="G68" s="46" t="s">
        <v>87</v>
      </c>
      <c r="H68" s="46">
        <v>61.25</v>
      </c>
      <c r="I68" s="46" t="s">
        <v>87</v>
      </c>
      <c r="J68" s="46" t="s">
        <v>87</v>
      </c>
    </row>
    <row r="69" spans="1:10" ht="12.75">
      <c r="A69" s="1">
        <v>59</v>
      </c>
      <c r="B69" t="s">
        <v>104</v>
      </c>
      <c r="C69" s="1">
        <v>1991</v>
      </c>
      <c r="D69" s="1" t="s">
        <v>79</v>
      </c>
      <c r="E69" s="53" t="s">
        <v>105</v>
      </c>
      <c r="F69" s="1" t="s">
        <v>106</v>
      </c>
      <c r="G69" s="46" t="s">
        <v>87</v>
      </c>
      <c r="H69" s="46">
        <v>38.01</v>
      </c>
      <c r="I69" s="46">
        <v>60.97</v>
      </c>
      <c r="J69" s="46">
        <v>79.81</v>
      </c>
    </row>
    <row r="70" spans="1:10" ht="12.75">
      <c r="A70" s="1">
        <v>60</v>
      </c>
      <c r="B70" t="s">
        <v>167</v>
      </c>
      <c r="C70" s="1">
        <v>1993</v>
      </c>
      <c r="D70" s="1">
        <v>1</v>
      </c>
      <c r="E70" s="53" t="s">
        <v>145</v>
      </c>
      <c r="F70" s="1" t="s">
        <v>144</v>
      </c>
      <c r="G70" s="46" t="s">
        <v>87</v>
      </c>
      <c r="H70" s="46">
        <v>144.98</v>
      </c>
      <c r="I70" s="46">
        <v>100.22</v>
      </c>
      <c r="J70" s="46" t="s">
        <v>87</v>
      </c>
    </row>
    <row r="71" spans="1:10" ht="12.75">
      <c r="A71" s="1">
        <v>61</v>
      </c>
      <c r="B71" t="s">
        <v>99</v>
      </c>
      <c r="C71" s="1">
        <v>1993</v>
      </c>
      <c r="D71" s="1" t="s">
        <v>79</v>
      </c>
      <c r="E71" s="53" t="s">
        <v>93</v>
      </c>
      <c r="F71" s="1" t="s">
        <v>96</v>
      </c>
      <c r="G71" s="46" t="s">
        <v>87</v>
      </c>
      <c r="H71" s="46" t="s">
        <v>87</v>
      </c>
      <c r="I71" s="46" t="s">
        <v>87</v>
      </c>
      <c r="J71" s="46" t="s">
        <v>87</v>
      </c>
    </row>
    <row r="72" spans="9:10" ht="12.75">
      <c r="I72" s="3"/>
      <c r="J72" s="2"/>
    </row>
    <row r="73" spans="9:10" ht="12.75">
      <c r="I73" s="3"/>
      <c r="J73" s="2"/>
    </row>
    <row r="74" spans="9:10" ht="12.75">
      <c r="I74" s="3"/>
      <c r="J74" s="2"/>
    </row>
    <row r="75" spans="9:10" ht="12.75">
      <c r="I75" s="3"/>
      <c r="J75" s="2"/>
    </row>
    <row r="76" spans="9:10" ht="12.75">
      <c r="I76" s="3"/>
      <c r="J76" s="2"/>
    </row>
    <row r="77" spans="9:10" ht="12.75">
      <c r="I77" s="3"/>
      <c r="J77" s="2"/>
    </row>
    <row r="78" spans="9:10" ht="12.75">
      <c r="I78" s="3"/>
      <c r="J78" s="2"/>
    </row>
    <row r="79" spans="9:10" ht="12.75">
      <c r="I79" s="3"/>
      <c r="J79" s="2"/>
    </row>
    <row r="80" spans="9:10" ht="12.75">
      <c r="I80" s="3"/>
      <c r="J80" s="2"/>
    </row>
    <row r="81" spans="9:10" ht="12.75">
      <c r="I81" s="3"/>
      <c r="J81" s="2"/>
    </row>
    <row r="82" spans="9:10" ht="12.75">
      <c r="I82" s="3"/>
      <c r="J82" s="2"/>
    </row>
    <row r="83" spans="9:10" ht="12.75">
      <c r="I83" s="3"/>
      <c r="J83" s="2"/>
    </row>
    <row r="84" spans="9:10" ht="12.75">
      <c r="I84" s="3"/>
      <c r="J84" s="2"/>
    </row>
    <row r="85" spans="9:10" ht="12.75">
      <c r="I85" s="3"/>
      <c r="J85" s="2"/>
    </row>
    <row r="86" spans="9:10" ht="12.75">
      <c r="I86" s="3"/>
      <c r="J86" s="2"/>
    </row>
    <row r="87" spans="9:10" ht="12.75">
      <c r="I87" s="3"/>
      <c r="J87" s="2"/>
    </row>
    <row r="88" spans="9:10" ht="12.75">
      <c r="I88" s="3"/>
      <c r="J88" s="2"/>
    </row>
    <row r="89" spans="9:10" ht="12.75">
      <c r="I89" s="3"/>
      <c r="J89" s="2"/>
    </row>
    <row r="90" spans="9:10" ht="12.75">
      <c r="I90" s="3"/>
      <c r="J90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0"/>
  <sheetViews>
    <sheetView zoomScalePageLayoutView="0" workbookViewId="0" topLeftCell="A4">
      <selection activeCell="D42" sqref="D42"/>
    </sheetView>
  </sheetViews>
  <sheetFormatPr defaultColWidth="9.140625" defaultRowHeight="12.75"/>
  <cols>
    <col min="1" max="1" width="6.8515625" style="1" customWidth="1"/>
    <col min="2" max="2" width="22.28125" style="0" customWidth="1"/>
    <col min="3" max="3" width="5.57421875" style="1" customWidth="1"/>
    <col min="4" max="4" width="4.8515625" style="1" customWidth="1"/>
    <col min="5" max="5" width="18.28125" style="0" customWidth="1"/>
    <col min="6" max="6" width="7.57421875" style="1" customWidth="1"/>
    <col min="7" max="7" width="8.140625" style="3" customWidth="1"/>
    <col min="8" max="8" width="8.28125" style="3" customWidth="1"/>
    <col min="9" max="9" width="8.28125" style="2" customWidth="1"/>
    <col min="10" max="10" width="7.57421875" style="1" customWidth="1"/>
  </cols>
  <sheetData>
    <row r="1" ht="12.75">
      <c r="E1" s="30" t="s">
        <v>38</v>
      </c>
    </row>
    <row r="2" ht="12.75">
      <c r="E2" s="31" t="s">
        <v>153</v>
      </c>
    </row>
    <row r="3" ht="12.75">
      <c r="E3" s="30" t="s">
        <v>40</v>
      </c>
    </row>
    <row r="4" spans="2:9" ht="12.75">
      <c r="B4" s="34" t="s">
        <v>41</v>
      </c>
      <c r="F4" s="37" t="s">
        <v>46</v>
      </c>
      <c r="G4" s="38" t="s">
        <v>47</v>
      </c>
      <c r="H4" s="1"/>
      <c r="I4" s="38"/>
    </row>
    <row r="5" spans="5:6" ht="12.75">
      <c r="E5" t="s">
        <v>193</v>
      </c>
      <c r="F5" s="37"/>
    </row>
    <row r="6" ht="12.75">
      <c r="E6" s="31" t="s">
        <v>175</v>
      </c>
    </row>
    <row r="7" ht="12.75">
      <c r="E7" s="30" t="s">
        <v>177</v>
      </c>
    </row>
    <row r="8" ht="12.75">
      <c r="E8" s="31" t="s">
        <v>176</v>
      </c>
    </row>
    <row r="9" ht="15.75">
      <c r="E9" s="41"/>
    </row>
    <row r="10" spans="1:10" ht="12.75">
      <c r="A10" s="16" t="s">
        <v>13</v>
      </c>
      <c r="B10" s="17" t="s">
        <v>14</v>
      </c>
      <c r="C10" s="16" t="s">
        <v>15</v>
      </c>
      <c r="D10" s="17" t="s">
        <v>17</v>
      </c>
      <c r="E10" s="16" t="s">
        <v>19</v>
      </c>
      <c r="F10" s="16" t="s">
        <v>22</v>
      </c>
      <c r="G10" s="47"/>
      <c r="H10" s="47"/>
      <c r="I10" s="21"/>
      <c r="J10" s="21"/>
    </row>
    <row r="11" spans="1:10" ht="12.75">
      <c r="A11" s="19" t="s">
        <v>68</v>
      </c>
      <c r="B11" s="20"/>
      <c r="C11" s="19" t="s">
        <v>16</v>
      </c>
      <c r="D11" s="21" t="s">
        <v>18</v>
      </c>
      <c r="E11" s="19" t="s">
        <v>85</v>
      </c>
      <c r="F11" s="19" t="s">
        <v>23</v>
      </c>
      <c r="G11" s="47"/>
      <c r="H11" s="47"/>
      <c r="I11" s="21"/>
      <c r="J11" s="21"/>
    </row>
    <row r="12" spans="1:10" ht="12.75">
      <c r="A12" s="27"/>
      <c r="B12" s="24"/>
      <c r="C12" s="23"/>
      <c r="D12" s="25"/>
      <c r="E12" s="23" t="s">
        <v>86</v>
      </c>
      <c r="F12" s="23" t="s">
        <v>24</v>
      </c>
      <c r="G12" s="47"/>
      <c r="H12" s="47"/>
      <c r="I12" s="21"/>
      <c r="J12" s="21"/>
    </row>
    <row r="13" spans="1:10" ht="12.7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48"/>
      <c r="H13" s="48"/>
      <c r="I13" s="21"/>
      <c r="J13" s="49"/>
    </row>
    <row r="14" spans="1:10" ht="12.75">
      <c r="A14" s="1">
        <v>1</v>
      </c>
      <c r="B14" t="s">
        <v>150</v>
      </c>
      <c r="C14" s="1">
        <v>1992</v>
      </c>
      <c r="D14" s="1" t="s">
        <v>79</v>
      </c>
      <c r="E14" s="53" t="s">
        <v>151</v>
      </c>
      <c r="F14" s="1" t="s">
        <v>144</v>
      </c>
      <c r="G14" s="48"/>
      <c r="H14" s="48"/>
      <c r="I14" s="48"/>
      <c r="J14" s="48"/>
    </row>
    <row r="15" spans="1:10" ht="12.75">
      <c r="A15" s="1">
        <v>2</v>
      </c>
      <c r="B15" t="s">
        <v>78</v>
      </c>
      <c r="C15" s="1">
        <v>1991</v>
      </c>
      <c r="D15" s="1" t="s">
        <v>79</v>
      </c>
      <c r="E15" s="53" t="s">
        <v>84</v>
      </c>
      <c r="F15" s="1" t="s">
        <v>76</v>
      </c>
      <c r="G15" s="48"/>
      <c r="H15" s="48"/>
      <c r="I15" s="48"/>
      <c r="J15" s="48"/>
    </row>
    <row r="16" spans="1:10" ht="12.75">
      <c r="A16" s="1">
        <v>3</v>
      </c>
      <c r="B16" t="s">
        <v>142</v>
      </c>
      <c r="C16" s="1">
        <v>1992</v>
      </c>
      <c r="D16" s="1">
        <v>1</v>
      </c>
      <c r="E16" s="53" t="s">
        <v>143</v>
      </c>
      <c r="F16" s="1" t="s">
        <v>144</v>
      </c>
      <c r="G16" s="48"/>
      <c r="H16" s="48"/>
      <c r="I16" s="48"/>
      <c r="J16" s="48"/>
    </row>
    <row r="17" spans="1:10" ht="12.75">
      <c r="A17" s="1">
        <v>4</v>
      </c>
      <c r="B17" t="s">
        <v>95</v>
      </c>
      <c r="C17" s="1">
        <v>1992</v>
      </c>
      <c r="D17" s="1" t="s">
        <v>79</v>
      </c>
      <c r="E17" s="53" t="s">
        <v>93</v>
      </c>
      <c r="F17" s="1" t="s">
        <v>96</v>
      </c>
      <c r="G17" s="48"/>
      <c r="H17" s="48"/>
      <c r="I17" s="48"/>
      <c r="J17" s="48"/>
    </row>
    <row r="18" spans="1:10" ht="12.75">
      <c r="A18" s="1">
        <v>5</v>
      </c>
      <c r="B18" t="s">
        <v>74</v>
      </c>
      <c r="C18" s="1">
        <v>1991</v>
      </c>
      <c r="D18" s="1" t="s">
        <v>75</v>
      </c>
      <c r="E18" s="53" t="s">
        <v>82</v>
      </c>
      <c r="F18" s="1" t="s">
        <v>76</v>
      </c>
      <c r="G18" s="48"/>
      <c r="H18" s="48"/>
      <c r="I18" s="48"/>
      <c r="J18" s="48"/>
    </row>
    <row r="19" spans="1:10" ht="12.75">
      <c r="A19" s="1">
        <v>6</v>
      </c>
      <c r="B19" t="s">
        <v>146</v>
      </c>
      <c r="C19" s="1">
        <v>1991</v>
      </c>
      <c r="D19" s="1" t="s">
        <v>79</v>
      </c>
      <c r="E19" s="53" t="s">
        <v>189</v>
      </c>
      <c r="F19" s="1" t="s">
        <v>144</v>
      </c>
      <c r="G19" s="48"/>
      <c r="H19" s="48"/>
      <c r="I19" s="48"/>
      <c r="J19" s="48"/>
    </row>
    <row r="20" spans="1:10" ht="12.75">
      <c r="A20" s="1">
        <v>7</v>
      </c>
      <c r="B20" t="s">
        <v>131</v>
      </c>
      <c r="C20" s="1">
        <v>1991</v>
      </c>
      <c r="D20" s="1" t="s">
        <v>75</v>
      </c>
      <c r="E20" s="53" t="s">
        <v>129</v>
      </c>
      <c r="F20" s="1" t="s">
        <v>130</v>
      </c>
      <c r="G20" s="48"/>
      <c r="H20" s="48"/>
      <c r="I20" s="48"/>
      <c r="J20" s="48"/>
    </row>
    <row r="21" spans="1:10" ht="12.75">
      <c r="A21" s="1">
        <v>8</v>
      </c>
      <c r="B21" t="s">
        <v>88</v>
      </c>
      <c r="C21" s="1">
        <v>1992</v>
      </c>
      <c r="D21" s="1" t="s">
        <v>79</v>
      </c>
      <c r="E21" s="53" t="s">
        <v>84</v>
      </c>
      <c r="F21" s="1" t="s">
        <v>76</v>
      </c>
      <c r="G21" s="48"/>
      <c r="H21" s="48"/>
      <c r="I21" s="48"/>
      <c r="J21" s="48"/>
    </row>
    <row r="22" spans="1:10" ht="12.75">
      <c r="A22" s="1">
        <v>9</v>
      </c>
      <c r="B22" t="s">
        <v>152</v>
      </c>
      <c r="C22" s="1">
        <v>1992</v>
      </c>
      <c r="D22" s="1" t="s">
        <v>79</v>
      </c>
      <c r="E22" s="53" t="s">
        <v>161</v>
      </c>
      <c r="F22" s="1" t="s">
        <v>144</v>
      </c>
      <c r="G22" s="50"/>
      <c r="H22" s="48"/>
      <c r="I22" s="48"/>
      <c r="J22" s="48"/>
    </row>
    <row r="23" spans="1:10" ht="12.75">
      <c r="A23" s="1">
        <v>10</v>
      </c>
      <c r="B23" t="s">
        <v>92</v>
      </c>
      <c r="C23" s="1">
        <v>1992</v>
      </c>
      <c r="D23" s="1" t="s">
        <v>75</v>
      </c>
      <c r="E23" s="53" t="s">
        <v>93</v>
      </c>
      <c r="F23" s="1" t="s">
        <v>96</v>
      </c>
      <c r="G23" s="48"/>
      <c r="H23" s="48"/>
      <c r="I23" s="48"/>
      <c r="J23" s="48"/>
    </row>
    <row r="24" spans="1:10" ht="12.75">
      <c r="A24" s="1">
        <v>11</v>
      </c>
      <c r="B24" t="s">
        <v>168</v>
      </c>
      <c r="C24" s="1">
        <v>1992</v>
      </c>
      <c r="D24" s="1" t="s">
        <v>79</v>
      </c>
      <c r="E24" s="53" t="s">
        <v>169</v>
      </c>
      <c r="F24" s="1" t="s">
        <v>4</v>
      </c>
      <c r="G24" s="48"/>
      <c r="H24" s="48"/>
      <c r="I24" s="48"/>
      <c r="J24" s="48"/>
    </row>
    <row r="25" spans="1:10" ht="12.75">
      <c r="A25" s="1">
        <v>12</v>
      </c>
      <c r="B25" t="s">
        <v>77</v>
      </c>
      <c r="C25" s="1">
        <v>1991</v>
      </c>
      <c r="D25" s="1" t="s">
        <v>75</v>
      </c>
      <c r="E25" s="53" t="s">
        <v>83</v>
      </c>
      <c r="F25" s="1" t="s">
        <v>76</v>
      </c>
      <c r="G25" s="48"/>
      <c r="H25" s="48"/>
      <c r="I25" s="48"/>
      <c r="J25" s="48"/>
    </row>
    <row r="26" spans="1:10" ht="12.75">
      <c r="A26" s="1">
        <v>13</v>
      </c>
      <c r="B26" t="s">
        <v>170</v>
      </c>
      <c r="C26" s="1">
        <v>1991</v>
      </c>
      <c r="D26" s="1" t="s">
        <v>79</v>
      </c>
      <c r="E26" s="53" t="s">
        <v>159</v>
      </c>
      <c r="F26" s="1" t="s">
        <v>4</v>
      </c>
      <c r="G26" s="48"/>
      <c r="H26" s="48"/>
      <c r="I26" s="48"/>
      <c r="J26" s="48"/>
    </row>
    <row r="27" spans="1:10" ht="12.75">
      <c r="A27" s="1">
        <v>14</v>
      </c>
      <c r="B27" t="s">
        <v>119</v>
      </c>
      <c r="C27" s="1">
        <v>1992</v>
      </c>
      <c r="D27" s="1" t="s">
        <v>75</v>
      </c>
      <c r="E27" s="53" t="s">
        <v>120</v>
      </c>
      <c r="F27" s="1" t="s">
        <v>179</v>
      </c>
      <c r="G27" s="48"/>
      <c r="H27" s="48"/>
      <c r="I27" s="48"/>
      <c r="J27" s="48"/>
    </row>
    <row r="28" spans="1:10" ht="12.75">
      <c r="A28" s="1">
        <v>15</v>
      </c>
      <c r="B28" t="s">
        <v>128</v>
      </c>
      <c r="C28" s="1">
        <v>1992</v>
      </c>
      <c r="D28" s="1" t="s">
        <v>79</v>
      </c>
      <c r="E28" s="53" t="s">
        <v>129</v>
      </c>
      <c r="F28" s="1" t="s">
        <v>130</v>
      </c>
      <c r="G28" s="48"/>
      <c r="H28" s="48"/>
      <c r="I28" s="48"/>
      <c r="J28" s="48"/>
    </row>
    <row r="29" spans="1:10" ht="12.75">
      <c r="A29" s="1">
        <v>16</v>
      </c>
      <c r="B29" t="s">
        <v>94</v>
      </c>
      <c r="C29" s="1">
        <v>1991</v>
      </c>
      <c r="D29" s="1" t="s">
        <v>79</v>
      </c>
      <c r="E29" s="53" t="s">
        <v>93</v>
      </c>
      <c r="F29" s="1" t="s">
        <v>96</v>
      </c>
      <c r="G29" s="48"/>
      <c r="H29" s="48"/>
      <c r="I29" s="48"/>
      <c r="J29" s="48"/>
    </row>
    <row r="30" spans="1:10" ht="12.75">
      <c r="A30" s="1">
        <v>17</v>
      </c>
      <c r="B30" t="s">
        <v>80</v>
      </c>
      <c r="C30" s="1">
        <v>1991</v>
      </c>
      <c r="D30" s="1">
        <v>1</v>
      </c>
      <c r="E30" s="53" t="s">
        <v>83</v>
      </c>
      <c r="F30" s="1" t="s">
        <v>76</v>
      </c>
      <c r="G30" s="48"/>
      <c r="H30" s="48"/>
      <c r="I30" s="48"/>
      <c r="J30" s="48"/>
    </row>
    <row r="31" spans="1:10" ht="12.75">
      <c r="A31" s="1">
        <v>18</v>
      </c>
      <c r="B31" t="s">
        <v>116</v>
      </c>
      <c r="C31" s="1">
        <v>1991</v>
      </c>
      <c r="D31" s="1" t="s">
        <v>79</v>
      </c>
      <c r="E31" s="53" t="s">
        <v>115</v>
      </c>
      <c r="F31" s="1" t="s">
        <v>178</v>
      </c>
      <c r="G31" s="48"/>
      <c r="H31" s="48"/>
      <c r="I31" s="48"/>
      <c r="J31" s="48"/>
    </row>
    <row r="32" spans="1:10" ht="12.75">
      <c r="A32" s="1">
        <v>19</v>
      </c>
      <c r="B32" t="s">
        <v>194</v>
      </c>
      <c r="C32" s="1">
        <v>1991</v>
      </c>
      <c r="D32" s="1" t="s">
        <v>79</v>
      </c>
      <c r="E32" s="53" t="s">
        <v>105</v>
      </c>
      <c r="F32" s="1" t="s">
        <v>106</v>
      </c>
      <c r="G32" s="48"/>
      <c r="H32" s="48"/>
      <c r="I32" s="48"/>
      <c r="J32" s="48"/>
    </row>
    <row r="33" spans="1:10" ht="12.75">
      <c r="A33" s="1">
        <v>20</v>
      </c>
      <c r="B33" t="s">
        <v>117</v>
      </c>
      <c r="C33" s="1">
        <v>1992</v>
      </c>
      <c r="D33" s="1">
        <v>1</v>
      </c>
      <c r="E33" s="53" t="s">
        <v>115</v>
      </c>
      <c r="F33" s="1" t="s">
        <v>178</v>
      </c>
      <c r="G33" s="48"/>
      <c r="H33" s="48"/>
      <c r="I33" s="48"/>
      <c r="J33" s="48"/>
    </row>
    <row r="34" spans="1:10" ht="12.75">
      <c r="A34" s="1">
        <v>21</v>
      </c>
      <c r="B34" t="s">
        <v>113</v>
      </c>
      <c r="C34" s="1">
        <v>1993</v>
      </c>
      <c r="D34" s="1" t="s">
        <v>79</v>
      </c>
      <c r="E34" s="53" t="s">
        <v>105</v>
      </c>
      <c r="F34" s="1" t="s">
        <v>106</v>
      </c>
      <c r="G34" s="48"/>
      <c r="H34" s="48"/>
      <c r="I34" s="48"/>
      <c r="J34" s="48"/>
    </row>
    <row r="35" spans="1:10" ht="12.75">
      <c r="A35" s="1">
        <v>22</v>
      </c>
      <c r="B35" t="s">
        <v>164</v>
      </c>
      <c r="C35" s="1">
        <v>1992</v>
      </c>
      <c r="D35" s="1" t="s">
        <v>79</v>
      </c>
      <c r="E35" s="53" t="s">
        <v>159</v>
      </c>
      <c r="F35" s="1" t="s">
        <v>4</v>
      </c>
      <c r="G35" s="48"/>
      <c r="H35" s="48"/>
      <c r="I35" s="48"/>
      <c r="J35" s="48"/>
    </row>
    <row r="36" spans="1:10" ht="12.75">
      <c r="A36" s="1">
        <v>23</v>
      </c>
      <c r="B36" t="s">
        <v>89</v>
      </c>
      <c r="C36" s="1">
        <v>1993</v>
      </c>
      <c r="D36" s="1" t="s">
        <v>79</v>
      </c>
      <c r="E36" s="53" t="s">
        <v>90</v>
      </c>
      <c r="F36" s="1" t="s">
        <v>76</v>
      </c>
      <c r="G36" s="48"/>
      <c r="H36" s="48"/>
      <c r="I36" s="48"/>
      <c r="J36" s="48"/>
    </row>
    <row r="37" spans="1:10" ht="12.75">
      <c r="A37" s="1">
        <v>24</v>
      </c>
      <c r="B37" t="s">
        <v>163</v>
      </c>
      <c r="C37" s="1">
        <v>1992</v>
      </c>
      <c r="D37" s="1">
        <v>1</v>
      </c>
      <c r="E37" s="53" t="s">
        <v>159</v>
      </c>
      <c r="F37" s="1" t="s">
        <v>4</v>
      </c>
      <c r="G37" s="48"/>
      <c r="H37" s="48"/>
      <c r="I37" s="48"/>
      <c r="J37" s="48"/>
    </row>
    <row r="38" spans="1:10" ht="12.75">
      <c r="A38" s="1">
        <v>25</v>
      </c>
      <c r="B38" t="s">
        <v>99</v>
      </c>
      <c r="C38" s="1">
        <v>1993</v>
      </c>
      <c r="D38" s="1" t="s">
        <v>79</v>
      </c>
      <c r="E38" s="53" t="s">
        <v>93</v>
      </c>
      <c r="F38" s="1" t="s">
        <v>96</v>
      </c>
      <c r="G38" s="48"/>
      <c r="H38" s="48"/>
      <c r="I38" s="48"/>
      <c r="J38" s="48"/>
    </row>
    <row r="39" spans="1:10" ht="12.75">
      <c r="A39" s="1">
        <v>26</v>
      </c>
      <c r="B39" t="s">
        <v>126</v>
      </c>
      <c r="C39" s="1">
        <v>1992</v>
      </c>
      <c r="D39" s="1" t="s">
        <v>79</v>
      </c>
      <c r="E39" s="53" t="s">
        <v>120</v>
      </c>
      <c r="F39" s="1" t="s">
        <v>179</v>
      </c>
      <c r="G39" s="48"/>
      <c r="H39" s="48"/>
      <c r="I39" s="48"/>
      <c r="J39" s="48"/>
    </row>
    <row r="40" spans="1:10" ht="12.75">
      <c r="A40" s="1">
        <v>27</v>
      </c>
      <c r="B40" t="s">
        <v>138</v>
      </c>
      <c r="C40" s="1">
        <v>1992</v>
      </c>
      <c r="D40" s="1" t="s">
        <v>79</v>
      </c>
      <c r="E40" s="53" t="s">
        <v>139</v>
      </c>
      <c r="F40" s="1" t="s">
        <v>130</v>
      </c>
      <c r="G40" s="48"/>
      <c r="H40" s="48"/>
      <c r="I40" s="48"/>
      <c r="J40" s="48"/>
    </row>
    <row r="41" spans="1:10" ht="12.75">
      <c r="A41" s="1">
        <v>28</v>
      </c>
      <c r="B41" t="s">
        <v>122</v>
      </c>
      <c r="C41" s="1">
        <v>1993</v>
      </c>
      <c r="D41" s="1" t="s">
        <v>79</v>
      </c>
      <c r="E41" s="53" t="s">
        <v>120</v>
      </c>
      <c r="F41" s="1" t="s">
        <v>179</v>
      </c>
      <c r="G41" s="48"/>
      <c r="H41" s="48"/>
      <c r="I41" s="48"/>
      <c r="J41" s="48"/>
    </row>
    <row r="42" spans="1:10" ht="12.75">
      <c r="A42" s="1">
        <v>29</v>
      </c>
      <c r="B42" t="s">
        <v>148</v>
      </c>
      <c r="C42" s="1">
        <v>1993</v>
      </c>
      <c r="D42" s="1" t="s">
        <v>79</v>
      </c>
      <c r="E42" s="53" t="s">
        <v>149</v>
      </c>
      <c r="F42" s="1" t="s">
        <v>144</v>
      </c>
      <c r="G42" s="48"/>
      <c r="H42" s="48"/>
      <c r="I42" s="48"/>
      <c r="J42" s="48"/>
    </row>
    <row r="43" spans="1:10" ht="12.75">
      <c r="A43" s="1">
        <v>30</v>
      </c>
      <c r="B43" t="s">
        <v>97</v>
      </c>
      <c r="C43" s="1">
        <v>1993</v>
      </c>
      <c r="D43" s="1" t="s">
        <v>79</v>
      </c>
      <c r="E43" s="53" t="s">
        <v>98</v>
      </c>
      <c r="F43" s="1" t="s">
        <v>96</v>
      </c>
      <c r="G43" s="48"/>
      <c r="H43" s="48"/>
      <c r="I43" s="48"/>
      <c r="J43" s="48"/>
    </row>
    <row r="44" spans="1:10" ht="12.75">
      <c r="A44" s="1">
        <v>31</v>
      </c>
      <c r="B44" t="s">
        <v>81</v>
      </c>
      <c r="C44" s="1">
        <v>1992</v>
      </c>
      <c r="D44" s="1" t="s">
        <v>79</v>
      </c>
      <c r="E44" s="53" t="s">
        <v>83</v>
      </c>
      <c r="F44" s="1" t="s">
        <v>76</v>
      </c>
      <c r="G44" s="48"/>
      <c r="H44" s="48"/>
      <c r="I44" s="48"/>
      <c r="J44" s="48"/>
    </row>
    <row r="45" spans="1:10" ht="12.75">
      <c r="A45" s="1">
        <v>32</v>
      </c>
      <c r="B45" t="s">
        <v>135</v>
      </c>
      <c r="C45" s="1">
        <v>1993</v>
      </c>
      <c r="D45" s="1">
        <v>1</v>
      </c>
      <c r="E45" s="53" t="s">
        <v>136</v>
      </c>
      <c r="F45" s="1" t="s">
        <v>130</v>
      </c>
      <c r="G45" s="48"/>
      <c r="H45" s="48"/>
      <c r="I45" s="48"/>
      <c r="J45" s="48"/>
    </row>
    <row r="46" spans="1:10" ht="12.75">
      <c r="A46" s="1">
        <v>33</v>
      </c>
      <c r="B46" t="s">
        <v>110</v>
      </c>
      <c r="C46" s="1">
        <v>1991</v>
      </c>
      <c r="D46" s="1" t="s">
        <v>79</v>
      </c>
      <c r="E46" s="53" t="s">
        <v>105</v>
      </c>
      <c r="F46" s="1" t="s">
        <v>106</v>
      </c>
      <c r="G46" s="48"/>
      <c r="H46" s="48"/>
      <c r="I46" s="48"/>
      <c r="J46" s="48"/>
    </row>
    <row r="47" spans="1:10" ht="12.75">
      <c r="A47" s="1">
        <v>34</v>
      </c>
      <c r="B47" t="s">
        <v>114</v>
      </c>
      <c r="C47" s="1">
        <v>1992</v>
      </c>
      <c r="D47" s="1" t="s">
        <v>79</v>
      </c>
      <c r="E47" s="53" t="s">
        <v>115</v>
      </c>
      <c r="F47" s="1" t="s">
        <v>178</v>
      </c>
      <c r="G47" s="48"/>
      <c r="H47" s="48"/>
      <c r="I47" s="48"/>
      <c r="J47" s="48"/>
    </row>
    <row r="48" spans="1:10" ht="12.75">
      <c r="A48" s="1">
        <v>35</v>
      </c>
      <c r="B48" t="s">
        <v>160</v>
      </c>
      <c r="C48" s="1">
        <v>1993</v>
      </c>
      <c r="D48" s="1" t="s">
        <v>79</v>
      </c>
      <c r="E48" s="53" t="s">
        <v>161</v>
      </c>
      <c r="F48" s="1" t="s">
        <v>144</v>
      </c>
      <c r="G48" s="48"/>
      <c r="H48" s="48"/>
      <c r="I48" s="48"/>
      <c r="J48" s="48"/>
    </row>
    <row r="49" spans="1:10" ht="12.75">
      <c r="A49" s="1">
        <v>36</v>
      </c>
      <c r="B49" t="s">
        <v>107</v>
      </c>
      <c r="C49" s="1">
        <v>1992</v>
      </c>
      <c r="D49" s="1">
        <v>1</v>
      </c>
      <c r="E49" s="53" t="s">
        <v>105</v>
      </c>
      <c r="F49" s="1" t="s">
        <v>106</v>
      </c>
      <c r="G49" s="48"/>
      <c r="H49" s="48"/>
      <c r="I49" s="48"/>
      <c r="J49" s="48"/>
    </row>
    <row r="50" spans="1:10" ht="12.75">
      <c r="A50" s="1">
        <v>37</v>
      </c>
      <c r="B50" t="s">
        <v>109</v>
      </c>
      <c r="C50" s="1">
        <v>1991</v>
      </c>
      <c r="D50" s="1" t="s">
        <v>79</v>
      </c>
      <c r="E50" s="53" t="s">
        <v>105</v>
      </c>
      <c r="F50" s="1" t="s">
        <v>106</v>
      </c>
      <c r="G50" s="48"/>
      <c r="H50" s="48"/>
      <c r="I50" s="48"/>
      <c r="J50" s="48"/>
    </row>
    <row r="51" spans="1:10" ht="12.75">
      <c r="A51" s="1">
        <v>38</v>
      </c>
      <c r="B51" t="s">
        <v>167</v>
      </c>
      <c r="C51" s="1">
        <v>1993</v>
      </c>
      <c r="D51" s="1">
        <v>1</v>
      </c>
      <c r="E51" s="53" t="s">
        <v>145</v>
      </c>
      <c r="F51" s="1" t="s">
        <v>144</v>
      </c>
      <c r="G51" s="48"/>
      <c r="H51" s="48"/>
      <c r="I51" s="48"/>
      <c r="J51" s="48"/>
    </row>
    <row r="52" spans="1:10" ht="12.75">
      <c r="A52" s="1">
        <v>39</v>
      </c>
      <c r="B52" t="s">
        <v>100</v>
      </c>
      <c r="C52" s="1">
        <v>1993</v>
      </c>
      <c r="D52" s="1">
        <v>1</v>
      </c>
      <c r="E52" s="53" t="s">
        <v>93</v>
      </c>
      <c r="F52" s="1" t="s">
        <v>96</v>
      </c>
      <c r="G52" s="48"/>
      <c r="H52" s="48"/>
      <c r="I52" s="48"/>
      <c r="J52" s="48"/>
    </row>
    <row r="53" spans="1:10" ht="12.75">
      <c r="A53" s="1">
        <v>40</v>
      </c>
      <c r="B53" t="s">
        <v>137</v>
      </c>
      <c r="C53" s="1">
        <v>1992</v>
      </c>
      <c r="D53" s="1">
        <v>1</v>
      </c>
      <c r="E53" s="53" t="s">
        <v>136</v>
      </c>
      <c r="F53" s="1" t="s">
        <v>130</v>
      </c>
      <c r="G53" s="48"/>
      <c r="H53" s="48"/>
      <c r="I53" s="48"/>
      <c r="J53" s="48"/>
    </row>
    <row r="54" spans="1:10" ht="12.75">
      <c r="A54" s="1">
        <v>41</v>
      </c>
      <c r="B54" t="s">
        <v>165</v>
      </c>
      <c r="C54" s="1">
        <v>1993</v>
      </c>
      <c r="D54" s="1" t="s">
        <v>79</v>
      </c>
      <c r="E54" s="53" t="s">
        <v>115</v>
      </c>
      <c r="F54" s="1" t="s">
        <v>178</v>
      </c>
      <c r="G54" s="48"/>
      <c r="H54" s="48"/>
      <c r="I54" s="48"/>
      <c r="J54" s="48"/>
    </row>
    <row r="55" spans="1:10" ht="12.75">
      <c r="A55" s="1">
        <v>42</v>
      </c>
      <c r="B55" t="s">
        <v>91</v>
      </c>
      <c r="C55" s="1">
        <v>1993</v>
      </c>
      <c r="D55" s="1" t="s">
        <v>79</v>
      </c>
      <c r="E55" s="53" t="s">
        <v>83</v>
      </c>
      <c r="F55" s="1" t="s">
        <v>76</v>
      </c>
      <c r="G55" s="48"/>
      <c r="H55" s="48"/>
      <c r="I55" s="48"/>
      <c r="J55" s="48"/>
    </row>
    <row r="56" spans="1:10" ht="12.75">
      <c r="A56" s="1">
        <v>43</v>
      </c>
      <c r="B56" t="s">
        <v>157</v>
      </c>
      <c r="C56" s="1">
        <v>1992</v>
      </c>
      <c r="D56" s="1">
        <v>1</v>
      </c>
      <c r="E56" s="53" t="s">
        <v>156</v>
      </c>
      <c r="F56" s="1" t="s">
        <v>4</v>
      </c>
      <c r="G56" s="48"/>
      <c r="H56" s="48"/>
      <c r="I56" s="48"/>
      <c r="J56" s="48"/>
    </row>
    <row r="57" spans="1:10" ht="12.75">
      <c r="A57" s="1">
        <v>44</v>
      </c>
      <c r="B57" t="s">
        <v>166</v>
      </c>
      <c r="C57" s="1">
        <v>1993</v>
      </c>
      <c r="D57" s="1">
        <v>1</v>
      </c>
      <c r="E57" s="53" t="s">
        <v>156</v>
      </c>
      <c r="F57" s="1" t="s">
        <v>4</v>
      </c>
      <c r="G57" s="48"/>
      <c r="H57" s="48"/>
      <c r="I57" s="48"/>
      <c r="J57" s="48"/>
    </row>
    <row r="58" spans="1:10" ht="12.75">
      <c r="A58" s="1">
        <v>45</v>
      </c>
      <c r="B58" t="s">
        <v>125</v>
      </c>
      <c r="C58" s="1">
        <v>1992</v>
      </c>
      <c r="D58" s="1">
        <v>1</v>
      </c>
      <c r="E58" s="53" t="s">
        <v>120</v>
      </c>
      <c r="F58" s="1" t="s">
        <v>178</v>
      </c>
      <c r="G58" s="48"/>
      <c r="H58" s="48"/>
      <c r="I58" s="48"/>
      <c r="J58" s="48"/>
    </row>
    <row r="59" spans="1:10" ht="12.75">
      <c r="A59" s="1">
        <v>46</v>
      </c>
      <c r="B59" t="s">
        <v>124</v>
      </c>
      <c r="C59" s="1">
        <v>1993</v>
      </c>
      <c r="D59" s="1">
        <v>1</v>
      </c>
      <c r="E59" s="53" t="s">
        <v>120</v>
      </c>
      <c r="F59" s="1" t="s">
        <v>179</v>
      </c>
      <c r="G59" s="48"/>
      <c r="H59" s="48"/>
      <c r="I59" s="48"/>
      <c r="J59" s="48"/>
    </row>
    <row r="60" spans="1:10" ht="12.75">
      <c r="A60" s="1">
        <v>47</v>
      </c>
      <c r="B60" t="s">
        <v>118</v>
      </c>
      <c r="C60" s="1">
        <v>1993</v>
      </c>
      <c r="D60" s="1" t="s">
        <v>79</v>
      </c>
      <c r="E60" s="53" t="s">
        <v>115</v>
      </c>
      <c r="F60" s="1" t="s">
        <v>178</v>
      </c>
      <c r="G60" s="48"/>
      <c r="H60" s="48"/>
      <c r="I60" s="48"/>
      <c r="J60" s="48"/>
    </row>
    <row r="61" spans="1:10" ht="12.75">
      <c r="A61" s="1">
        <v>48</v>
      </c>
      <c r="B61" t="s">
        <v>111</v>
      </c>
      <c r="C61" s="1">
        <v>1993</v>
      </c>
      <c r="D61" s="1">
        <v>1</v>
      </c>
      <c r="E61" s="53" t="s">
        <v>112</v>
      </c>
      <c r="F61" s="1" t="s">
        <v>106</v>
      </c>
      <c r="G61" s="48"/>
      <c r="H61" s="48"/>
      <c r="I61" s="48"/>
      <c r="J61" s="48"/>
    </row>
    <row r="62" spans="1:10" ht="12.75">
      <c r="A62" s="1">
        <v>49</v>
      </c>
      <c r="B62" t="s">
        <v>102</v>
      </c>
      <c r="C62" s="1">
        <v>1992</v>
      </c>
      <c r="D62" s="1">
        <v>1</v>
      </c>
      <c r="E62" s="53" t="s">
        <v>103</v>
      </c>
      <c r="F62" s="1" t="s">
        <v>96</v>
      </c>
      <c r="G62" s="48"/>
      <c r="H62" s="48"/>
      <c r="I62" s="48"/>
      <c r="J62" s="48"/>
    </row>
    <row r="63" spans="1:10" ht="12.75">
      <c r="A63" s="1">
        <v>50</v>
      </c>
      <c r="B63" t="s">
        <v>134</v>
      </c>
      <c r="C63" s="1">
        <v>1993</v>
      </c>
      <c r="D63" s="1">
        <v>1</v>
      </c>
      <c r="E63" s="53" t="s">
        <v>129</v>
      </c>
      <c r="F63" s="1" t="s">
        <v>130</v>
      </c>
      <c r="G63" s="48"/>
      <c r="H63" s="48"/>
      <c r="I63" s="48"/>
      <c r="J63" s="48"/>
    </row>
    <row r="64" spans="1:10" ht="12.75">
      <c r="A64" s="1">
        <v>51</v>
      </c>
      <c r="B64" t="s">
        <v>121</v>
      </c>
      <c r="C64" s="1">
        <v>1992</v>
      </c>
      <c r="D64" s="1" t="s">
        <v>79</v>
      </c>
      <c r="E64" s="53" t="s">
        <v>120</v>
      </c>
      <c r="F64" s="1" t="s">
        <v>179</v>
      </c>
      <c r="G64" s="48"/>
      <c r="H64" s="48"/>
      <c r="I64" s="48"/>
      <c r="J64" s="48"/>
    </row>
    <row r="65" spans="1:10" ht="12.75">
      <c r="A65" s="1">
        <v>52</v>
      </c>
      <c r="B65" t="s">
        <v>104</v>
      </c>
      <c r="C65" s="1">
        <v>1991</v>
      </c>
      <c r="D65" s="1" t="s">
        <v>79</v>
      </c>
      <c r="E65" s="53" t="s">
        <v>105</v>
      </c>
      <c r="F65" s="1" t="s">
        <v>106</v>
      </c>
      <c r="G65" s="48"/>
      <c r="H65" s="48"/>
      <c r="I65" s="48"/>
      <c r="J65" s="48"/>
    </row>
    <row r="66" spans="1:10" ht="12.75">
      <c r="A66" s="1">
        <v>53</v>
      </c>
      <c r="B66" t="s">
        <v>123</v>
      </c>
      <c r="C66" s="1">
        <v>1993</v>
      </c>
      <c r="D66" s="1" t="s">
        <v>79</v>
      </c>
      <c r="E66" s="53" t="s">
        <v>120</v>
      </c>
      <c r="F66" s="1" t="s">
        <v>179</v>
      </c>
      <c r="G66" s="48"/>
      <c r="H66" s="48"/>
      <c r="I66" s="48"/>
      <c r="J66" s="48"/>
    </row>
    <row r="67" spans="1:10" ht="12.75">
      <c r="A67" s="1">
        <v>54</v>
      </c>
      <c r="B67" t="s">
        <v>132</v>
      </c>
      <c r="C67" s="1">
        <v>1993</v>
      </c>
      <c r="D67" s="1">
        <v>1</v>
      </c>
      <c r="E67" s="53" t="s">
        <v>133</v>
      </c>
      <c r="F67" s="1" t="s">
        <v>130</v>
      </c>
      <c r="G67" s="48"/>
      <c r="H67" s="48"/>
      <c r="I67" s="48"/>
      <c r="J67" s="48"/>
    </row>
    <row r="68" spans="1:10" ht="12.75">
      <c r="A68" s="1">
        <v>55</v>
      </c>
      <c r="B68" t="s">
        <v>101</v>
      </c>
      <c r="C68" s="1">
        <v>1991</v>
      </c>
      <c r="D68" s="1">
        <v>1</v>
      </c>
      <c r="E68" s="53" t="s">
        <v>103</v>
      </c>
      <c r="F68" s="1" t="s">
        <v>96</v>
      </c>
      <c r="G68" s="48"/>
      <c r="H68" s="48"/>
      <c r="I68" s="48"/>
      <c r="J68" s="48"/>
    </row>
    <row r="69" spans="1:10" ht="12.75">
      <c r="A69" s="1">
        <v>56</v>
      </c>
      <c r="B69" t="s">
        <v>147</v>
      </c>
      <c r="C69" s="1">
        <v>1993</v>
      </c>
      <c r="D69" s="1">
        <v>1</v>
      </c>
      <c r="E69" s="53" t="s">
        <v>154</v>
      </c>
      <c r="F69" s="1" t="s">
        <v>144</v>
      </c>
      <c r="G69" s="48"/>
      <c r="H69" s="48"/>
      <c r="I69" s="48"/>
      <c r="J69" s="48"/>
    </row>
    <row r="70" spans="1:10" ht="12.75">
      <c r="A70" s="1">
        <v>57</v>
      </c>
      <c r="B70" t="s">
        <v>155</v>
      </c>
      <c r="C70" s="1">
        <v>1993</v>
      </c>
      <c r="D70" s="1">
        <v>1</v>
      </c>
      <c r="E70" s="53" t="s">
        <v>156</v>
      </c>
      <c r="F70" s="1" t="s">
        <v>4</v>
      </c>
      <c r="G70" s="48"/>
      <c r="H70" s="48"/>
      <c r="I70" s="48"/>
      <c r="J70" s="48"/>
    </row>
    <row r="71" spans="1:10" ht="12.75">
      <c r="A71" s="1">
        <v>58</v>
      </c>
      <c r="B71" t="s">
        <v>127</v>
      </c>
      <c r="C71" s="1">
        <v>1993</v>
      </c>
      <c r="D71" s="1" t="s">
        <v>79</v>
      </c>
      <c r="E71" s="53" t="s">
        <v>120</v>
      </c>
      <c r="F71" s="1" t="s">
        <v>179</v>
      </c>
      <c r="G71" s="48"/>
      <c r="H71" s="48"/>
      <c r="I71" s="48"/>
      <c r="J71" s="48"/>
    </row>
    <row r="72" spans="1:10" ht="12.75">
      <c r="A72" s="1">
        <v>59</v>
      </c>
      <c r="B72" t="s">
        <v>158</v>
      </c>
      <c r="C72" s="1">
        <v>1991</v>
      </c>
      <c r="D72" s="1">
        <v>1</v>
      </c>
      <c r="E72" s="53" t="s">
        <v>159</v>
      </c>
      <c r="F72" s="1" t="s">
        <v>4</v>
      </c>
      <c r="G72" s="48"/>
      <c r="H72" s="48"/>
      <c r="I72" s="48"/>
      <c r="J72" s="48"/>
    </row>
    <row r="73" spans="9:10" ht="12.75">
      <c r="I73" s="3"/>
      <c r="J73" s="2"/>
    </row>
    <row r="74" spans="9:10" ht="12.75">
      <c r="I74" s="3"/>
      <c r="J74" s="2"/>
    </row>
    <row r="75" spans="9:10" ht="12.75">
      <c r="I75" s="3"/>
      <c r="J75" s="2"/>
    </row>
    <row r="76" spans="9:10" ht="12.75">
      <c r="I76" s="3"/>
      <c r="J76" s="2"/>
    </row>
    <row r="77" spans="9:10" ht="12.75">
      <c r="I77" s="3"/>
      <c r="J77" s="2"/>
    </row>
    <row r="78" spans="9:10" ht="12.75">
      <c r="I78" s="3"/>
      <c r="J78" s="2"/>
    </row>
    <row r="79" spans="9:10" ht="12.75">
      <c r="I79" s="3"/>
      <c r="J79" s="2"/>
    </row>
    <row r="80" spans="9:10" ht="12.75">
      <c r="I80" s="3"/>
      <c r="J80" s="2"/>
    </row>
    <row r="81" spans="9:10" ht="12.75">
      <c r="I81" s="3"/>
      <c r="J81" s="2"/>
    </row>
    <row r="82" spans="9:10" ht="12.75">
      <c r="I82" s="3"/>
      <c r="J82" s="2"/>
    </row>
    <row r="83" spans="9:10" ht="12.75">
      <c r="I83" s="3"/>
      <c r="J83" s="2"/>
    </row>
    <row r="84" spans="9:10" ht="12.75">
      <c r="I84" s="3"/>
      <c r="J84" s="2"/>
    </row>
    <row r="85" spans="9:10" ht="12.75">
      <c r="I85" s="3"/>
      <c r="J85" s="2"/>
    </row>
    <row r="86" spans="9:10" ht="12.75">
      <c r="I86" s="3"/>
      <c r="J86" s="2"/>
    </row>
    <row r="87" spans="9:10" ht="12.75">
      <c r="I87" s="3"/>
      <c r="J87" s="2"/>
    </row>
    <row r="88" spans="9:10" ht="12.75">
      <c r="I88" s="3"/>
      <c r="J88" s="2"/>
    </row>
    <row r="89" spans="9:10" ht="12.75">
      <c r="I89" s="3"/>
      <c r="J89" s="2"/>
    </row>
    <row r="90" spans="9:10" ht="12.75">
      <c r="I90" s="3"/>
      <c r="J90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5"/>
  <sheetViews>
    <sheetView zoomScale="75" zoomScaleNormal="75" zoomScalePageLayoutView="0" workbookViewId="0" topLeftCell="A1">
      <selection activeCell="A11" sqref="A11:E51"/>
    </sheetView>
  </sheetViews>
  <sheetFormatPr defaultColWidth="9.140625" defaultRowHeight="12.75"/>
  <cols>
    <col min="1" max="1" width="6.8515625" style="1" customWidth="1"/>
    <col min="2" max="2" width="22.28125" style="0" customWidth="1"/>
    <col min="3" max="3" width="5.57421875" style="1" customWidth="1"/>
    <col min="4" max="4" width="4.8515625" style="1" customWidth="1"/>
    <col min="5" max="5" width="18.28125" style="0" customWidth="1"/>
    <col min="6" max="6" width="8.140625" style="3" customWidth="1"/>
    <col min="7" max="7" width="8.28125" style="3" customWidth="1"/>
    <col min="8" max="8" width="8.28125" style="2" customWidth="1"/>
    <col min="9" max="9" width="7.57421875" style="1" customWidth="1"/>
  </cols>
  <sheetData>
    <row r="1" ht="12.75">
      <c r="E1" s="30" t="s">
        <v>38</v>
      </c>
    </row>
    <row r="2" spans="2:8" ht="12.75">
      <c r="B2" s="169" t="s">
        <v>290</v>
      </c>
      <c r="C2" s="169"/>
      <c r="D2" s="169"/>
      <c r="E2" s="169"/>
      <c r="F2" s="169"/>
      <c r="G2" s="169"/>
      <c r="H2" s="169"/>
    </row>
    <row r="3" ht="12.75">
      <c r="E3" s="30" t="s">
        <v>291</v>
      </c>
    </row>
    <row r="4" spans="2:8" ht="12.75">
      <c r="B4" s="34" t="s">
        <v>41</v>
      </c>
      <c r="G4" s="37" t="s">
        <v>46</v>
      </c>
      <c r="H4" s="38" t="s">
        <v>47</v>
      </c>
    </row>
    <row r="5" ht="15.75">
      <c r="E5" s="41" t="s">
        <v>67</v>
      </c>
    </row>
    <row r="6" ht="12.75">
      <c r="E6" s="30"/>
    </row>
    <row r="7" spans="1:9" ht="12.75">
      <c r="A7" s="16" t="s">
        <v>13</v>
      </c>
      <c r="B7" s="17" t="s">
        <v>14</v>
      </c>
      <c r="C7" s="16" t="s">
        <v>15</v>
      </c>
      <c r="D7" s="17" t="s">
        <v>17</v>
      </c>
      <c r="E7" s="16" t="s">
        <v>19</v>
      </c>
      <c r="F7" s="8"/>
      <c r="G7" s="9" t="s">
        <v>69</v>
      </c>
      <c r="H7" s="42"/>
      <c r="I7" s="10"/>
    </row>
    <row r="8" spans="1:9" ht="12.75">
      <c r="A8" s="19" t="s">
        <v>68</v>
      </c>
      <c r="B8" s="20"/>
      <c r="C8" s="19" t="s">
        <v>16</v>
      </c>
      <c r="D8" s="21" t="s">
        <v>18</v>
      </c>
      <c r="E8" s="19" t="s">
        <v>85</v>
      </c>
      <c r="F8" s="11" t="s">
        <v>71</v>
      </c>
      <c r="G8" s="11" t="s">
        <v>72</v>
      </c>
      <c r="H8" s="4" t="s">
        <v>73</v>
      </c>
      <c r="I8" s="16" t="s">
        <v>195</v>
      </c>
    </row>
    <row r="9" spans="1:9" ht="12.75">
      <c r="A9" s="27"/>
      <c r="B9" s="24"/>
      <c r="C9" s="23"/>
      <c r="D9" s="25"/>
      <c r="E9" s="23" t="s">
        <v>86</v>
      </c>
      <c r="F9" s="44"/>
      <c r="G9" s="45"/>
      <c r="H9" s="7"/>
      <c r="I9" s="23"/>
    </row>
    <row r="10" spans="1:9" ht="12.7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5"/>
      <c r="G10" s="15">
        <v>8</v>
      </c>
      <c r="H10" s="14">
        <v>9</v>
      </c>
      <c r="I10" s="13">
        <v>10</v>
      </c>
    </row>
    <row r="11" spans="1:8" ht="12.75">
      <c r="A11" s="1">
        <v>1</v>
      </c>
      <c r="B11" t="s">
        <v>329</v>
      </c>
      <c r="C11" s="1">
        <v>198</v>
      </c>
      <c r="D11" s="1" t="s">
        <v>75</v>
      </c>
      <c r="E11" s="53" t="s">
        <v>83</v>
      </c>
      <c r="H11" s="54" t="s">
        <v>337</v>
      </c>
    </row>
    <row r="12" spans="1:9" ht="12.75">
      <c r="A12" s="1">
        <v>2</v>
      </c>
      <c r="B12" t="s">
        <v>333</v>
      </c>
      <c r="D12" s="1" t="s">
        <v>75</v>
      </c>
      <c r="E12" s="53" t="s">
        <v>83</v>
      </c>
      <c r="F12" s="54"/>
      <c r="G12" s="54"/>
      <c r="H12" s="54" t="s">
        <v>338</v>
      </c>
      <c r="I12" s="54"/>
    </row>
    <row r="13" spans="1:9" ht="12.75">
      <c r="A13" s="1">
        <v>3</v>
      </c>
      <c r="B13" t="s">
        <v>203</v>
      </c>
      <c r="C13" s="1">
        <v>1990</v>
      </c>
      <c r="D13" s="1" t="s">
        <v>79</v>
      </c>
      <c r="E13" s="53" t="s">
        <v>83</v>
      </c>
      <c r="F13" s="54" t="s">
        <v>204</v>
      </c>
      <c r="G13" s="54" t="s">
        <v>205</v>
      </c>
      <c r="H13" s="54" t="s">
        <v>206</v>
      </c>
      <c r="I13" s="54"/>
    </row>
    <row r="14" spans="1:9" ht="12.75">
      <c r="A14" s="1">
        <v>4</v>
      </c>
      <c r="B14" t="s">
        <v>332</v>
      </c>
      <c r="D14" s="1" t="s">
        <v>75</v>
      </c>
      <c r="E14" s="53" t="s">
        <v>83</v>
      </c>
      <c r="F14" s="54"/>
      <c r="G14" s="54"/>
      <c r="H14" s="54" t="s">
        <v>335</v>
      </c>
      <c r="I14" s="54"/>
    </row>
    <row r="15" spans="1:9" ht="12.75">
      <c r="A15" s="1">
        <v>5</v>
      </c>
      <c r="B15" t="s">
        <v>330</v>
      </c>
      <c r="D15" s="1" t="s">
        <v>75</v>
      </c>
      <c r="E15" s="53" t="s">
        <v>83</v>
      </c>
      <c r="F15" s="54"/>
      <c r="G15" s="54"/>
      <c r="H15" s="54" t="s">
        <v>336</v>
      </c>
      <c r="I15" s="54"/>
    </row>
    <row r="16" spans="1:9" ht="12.75">
      <c r="A16" s="1">
        <v>6</v>
      </c>
      <c r="B16" t="s">
        <v>119</v>
      </c>
      <c r="C16" s="1">
        <v>1992</v>
      </c>
      <c r="D16" s="1" t="s">
        <v>75</v>
      </c>
      <c r="E16" s="53" t="s">
        <v>83</v>
      </c>
      <c r="F16" s="54" t="s">
        <v>323</v>
      </c>
      <c r="G16" s="54" t="s">
        <v>324</v>
      </c>
      <c r="H16" s="54" t="s">
        <v>325</v>
      </c>
      <c r="I16" s="54" t="s">
        <v>326</v>
      </c>
    </row>
    <row r="17" spans="1:9" ht="12.75">
      <c r="A17" s="1">
        <v>7</v>
      </c>
      <c r="B17" t="s">
        <v>211</v>
      </c>
      <c r="C17" s="1">
        <v>1982</v>
      </c>
      <c r="D17" s="1" t="s">
        <v>75</v>
      </c>
      <c r="E17" s="53" t="s">
        <v>83</v>
      </c>
      <c r="F17" s="54" t="s">
        <v>212</v>
      </c>
      <c r="G17" s="54" t="s">
        <v>213</v>
      </c>
      <c r="H17" s="54" t="s">
        <v>214</v>
      </c>
      <c r="I17" s="54"/>
    </row>
    <row r="18" spans="1:9" ht="12.75">
      <c r="A18" s="1">
        <v>8</v>
      </c>
      <c r="B18" t="s">
        <v>80</v>
      </c>
      <c r="C18" s="1">
        <v>1991</v>
      </c>
      <c r="D18" s="1">
        <v>1</v>
      </c>
      <c r="E18" s="53" t="s">
        <v>83</v>
      </c>
      <c r="F18" s="54" t="s">
        <v>270</v>
      </c>
      <c r="G18" s="54" t="s">
        <v>271</v>
      </c>
      <c r="H18" s="54" t="s">
        <v>272</v>
      </c>
      <c r="I18" s="54" t="s">
        <v>273</v>
      </c>
    </row>
    <row r="19" spans="1:9" ht="12.75">
      <c r="A19" s="1">
        <v>9</v>
      </c>
      <c r="B19" t="s">
        <v>253</v>
      </c>
      <c r="C19" s="1">
        <v>1993</v>
      </c>
      <c r="D19" s="1" t="s">
        <v>79</v>
      </c>
      <c r="E19" s="53" t="s">
        <v>83</v>
      </c>
      <c r="F19" s="54" t="s">
        <v>254</v>
      </c>
      <c r="G19" s="54" t="s">
        <v>255</v>
      </c>
      <c r="H19" s="54" t="s">
        <v>256</v>
      </c>
      <c r="I19" s="54" t="s">
        <v>257</v>
      </c>
    </row>
    <row r="20" spans="1:9" ht="12.75">
      <c r="A20" s="1">
        <v>10</v>
      </c>
      <c r="B20" t="s">
        <v>239</v>
      </c>
      <c r="C20" s="1">
        <v>1994</v>
      </c>
      <c r="D20" s="1" t="s">
        <v>79</v>
      </c>
      <c r="E20" s="53" t="s">
        <v>217</v>
      </c>
      <c r="F20" s="54" t="s">
        <v>240</v>
      </c>
      <c r="G20" s="54" t="s">
        <v>241</v>
      </c>
      <c r="H20" s="54" t="s">
        <v>242</v>
      </c>
      <c r="I20" s="54" t="s">
        <v>243</v>
      </c>
    </row>
    <row r="21" spans="1:9" ht="12.75">
      <c r="A21" s="1">
        <v>11</v>
      </c>
      <c r="B21" t="s">
        <v>331</v>
      </c>
      <c r="D21" s="1" t="s">
        <v>75</v>
      </c>
      <c r="E21" s="53" t="s">
        <v>83</v>
      </c>
      <c r="F21" s="54"/>
      <c r="G21" s="54"/>
      <c r="H21" s="54" t="s">
        <v>334</v>
      </c>
      <c r="I21" s="54"/>
    </row>
    <row r="22" spans="1:9" ht="12.75">
      <c r="A22" s="1">
        <v>12</v>
      </c>
      <c r="B22" t="s">
        <v>274</v>
      </c>
      <c r="C22" s="1">
        <v>1984</v>
      </c>
      <c r="D22" s="1" t="s">
        <v>75</v>
      </c>
      <c r="E22" s="53" t="s">
        <v>83</v>
      </c>
      <c r="F22" s="54" t="s">
        <v>279</v>
      </c>
      <c r="G22" s="54" t="s">
        <v>280</v>
      </c>
      <c r="H22" s="54" t="s">
        <v>281</v>
      </c>
      <c r="I22" s="54"/>
    </row>
    <row r="23" spans="1:9" ht="12.75">
      <c r="A23" s="1">
        <v>13</v>
      </c>
      <c r="B23" t="s">
        <v>91</v>
      </c>
      <c r="C23" s="1">
        <v>1993</v>
      </c>
      <c r="D23" s="1" t="s">
        <v>79</v>
      </c>
      <c r="E23" s="53" t="s">
        <v>83</v>
      </c>
      <c r="F23" s="54" t="s">
        <v>225</v>
      </c>
      <c r="G23" s="54" t="s">
        <v>226</v>
      </c>
      <c r="H23" s="54" t="s">
        <v>227</v>
      </c>
      <c r="I23" s="54" t="s">
        <v>228</v>
      </c>
    </row>
    <row r="24" spans="1:9" ht="12.75">
      <c r="A24" s="1">
        <v>14</v>
      </c>
      <c r="B24" t="s">
        <v>221</v>
      </c>
      <c r="C24" s="1">
        <v>1990</v>
      </c>
      <c r="D24" s="1" t="s">
        <v>79</v>
      </c>
      <c r="E24" s="53" t="s">
        <v>83</v>
      </c>
      <c r="F24" s="54" t="s">
        <v>222</v>
      </c>
      <c r="G24" s="54" t="s">
        <v>223</v>
      </c>
      <c r="H24" s="54" t="s">
        <v>224</v>
      </c>
      <c r="I24" s="54"/>
    </row>
    <row r="25" spans="1:9" ht="12.75">
      <c r="A25" s="1">
        <v>15</v>
      </c>
      <c r="B25" t="s">
        <v>263</v>
      </c>
      <c r="C25" s="1">
        <v>1990</v>
      </c>
      <c r="D25" s="1" t="s">
        <v>79</v>
      </c>
      <c r="E25" s="53" t="s">
        <v>268</v>
      </c>
      <c r="F25" s="54" t="s">
        <v>264</v>
      </c>
      <c r="G25" s="54" t="s">
        <v>265</v>
      </c>
      <c r="H25" s="54" t="s">
        <v>266</v>
      </c>
      <c r="I25" s="54" t="s">
        <v>267</v>
      </c>
    </row>
    <row r="26" spans="1:9" ht="12.75">
      <c r="A26" s="1">
        <v>16</v>
      </c>
      <c r="B26" t="s">
        <v>287</v>
      </c>
      <c r="C26" s="1">
        <v>1974</v>
      </c>
      <c r="D26" s="1" t="s">
        <v>79</v>
      </c>
      <c r="E26" s="53" t="s">
        <v>83</v>
      </c>
      <c r="F26" s="54"/>
      <c r="G26" s="54" t="s">
        <v>288</v>
      </c>
      <c r="H26" s="54" t="s">
        <v>289</v>
      </c>
      <c r="I26" s="54"/>
    </row>
    <row r="27" spans="1:9" ht="12.75">
      <c r="A27" s="1">
        <v>17</v>
      </c>
      <c r="B27" t="s">
        <v>292</v>
      </c>
      <c r="C27" s="1">
        <v>1990</v>
      </c>
      <c r="D27" s="1" t="s">
        <v>79</v>
      </c>
      <c r="E27" s="53" t="s">
        <v>293</v>
      </c>
      <c r="F27" s="54" t="s">
        <v>294</v>
      </c>
      <c r="G27" s="54" t="s">
        <v>295</v>
      </c>
      <c r="H27" s="54" t="s">
        <v>296</v>
      </c>
      <c r="I27" s="54" t="s">
        <v>297</v>
      </c>
    </row>
    <row r="28" spans="1:9" ht="12.75">
      <c r="A28" s="1">
        <v>18</v>
      </c>
      <c r="B28" t="s">
        <v>310</v>
      </c>
      <c r="C28" s="1">
        <v>1990</v>
      </c>
      <c r="D28" s="1" t="s">
        <v>79</v>
      </c>
      <c r="E28" s="53" t="s">
        <v>90</v>
      </c>
      <c r="F28" s="54" t="s">
        <v>327</v>
      </c>
      <c r="G28" s="54" t="s">
        <v>314</v>
      </c>
      <c r="H28" s="54" t="s">
        <v>315</v>
      </c>
      <c r="I28" s="54" t="s">
        <v>316</v>
      </c>
    </row>
    <row r="29" spans="1:9" ht="12.75">
      <c r="A29" s="1">
        <v>19</v>
      </c>
      <c r="B29" t="s">
        <v>229</v>
      </c>
      <c r="C29" s="1">
        <v>1987</v>
      </c>
      <c r="D29" s="1" t="s">
        <v>75</v>
      </c>
      <c r="E29" s="53" t="s">
        <v>83</v>
      </c>
      <c r="F29" s="54" t="s">
        <v>230</v>
      </c>
      <c r="G29" s="54" t="s">
        <v>231</v>
      </c>
      <c r="H29" s="54" t="s">
        <v>232</v>
      </c>
      <c r="I29" s="54"/>
    </row>
    <row r="30" spans="1:9" ht="12.75">
      <c r="A30" s="1">
        <v>20</v>
      </c>
      <c r="B30" t="s">
        <v>282</v>
      </c>
      <c r="C30" s="1">
        <v>1989</v>
      </c>
      <c r="D30" s="1" t="s">
        <v>79</v>
      </c>
      <c r="E30" s="53" t="s">
        <v>83</v>
      </c>
      <c r="F30" s="54" t="s">
        <v>283</v>
      </c>
      <c r="G30" s="54" t="s">
        <v>284</v>
      </c>
      <c r="H30" s="54" t="s">
        <v>285</v>
      </c>
      <c r="I30" s="54" t="s">
        <v>286</v>
      </c>
    </row>
    <row r="31" spans="1:9" ht="12.75">
      <c r="A31" s="1">
        <v>21</v>
      </c>
      <c r="B31" t="s">
        <v>235</v>
      </c>
      <c r="C31" s="1">
        <v>1994</v>
      </c>
      <c r="D31" s="1">
        <v>1</v>
      </c>
      <c r="E31" s="53" t="s">
        <v>199</v>
      </c>
      <c r="F31" s="54" t="s">
        <v>236</v>
      </c>
      <c r="G31" s="54" t="s">
        <v>237</v>
      </c>
      <c r="H31" s="54" t="s">
        <v>238</v>
      </c>
      <c r="I31" s="54"/>
    </row>
    <row r="32" spans="1:9" ht="12.75">
      <c r="A32" s="1">
        <v>22</v>
      </c>
      <c r="B32" t="s">
        <v>258</v>
      </c>
      <c r="C32" s="1">
        <v>1993</v>
      </c>
      <c r="D32" s="1" t="s">
        <v>79</v>
      </c>
      <c r="E32" s="53" t="s">
        <v>83</v>
      </c>
      <c r="F32" s="54" t="s">
        <v>259</v>
      </c>
      <c r="G32" s="54" t="s">
        <v>260</v>
      </c>
      <c r="H32" s="54" t="s">
        <v>261</v>
      </c>
      <c r="I32" s="54" t="s">
        <v>262</v>
      </c>
    </row>
    <row r="33" spans="1:9" ht="12.75">
      <c r="A33" s="1">
        <v>23</v>
      </c>
      <c r="B33" t="s">
        <v>301</v>
      </c>
      <c r="C33" s="1">
        <v>1983</v>
      </c>
      <c r="D33" s="1" t="s">
        <v>75</v>
      </c>
      <c r="E33" s="53" t="s">
        <v>293</v>
      </c>
      <c r="F33" s="54" t="s">
        <v>302</v>
      </c>
      <c r="G33" s="54" t="s">
        <v>303</v>
      </c>
      <c r="H33" s="54" t="s">
        <v>304</v>
      </c>
      <c r="I33" s="54"/>
    </row>
    <row r="34" spans="1:9" ht="12.75">
      <c r="A34" s="1">
        <v>24</v>
      </c>
      <c r="B34" t="s">
        <v>278</v>
      </c>
      <c r="C34" s="1">
        <v>1989</v>
      </c>
      <c r="D34" s="1" t="s">
        <v>79</v>
      </c>
      <c r="E34" s="53" t="s">
        <v>217</v>
      </c>
      <c r="F34" s="54" t="s">
        <v>275</v>
      </c>
      <c r="G34" s="54" t="s">
        <v>276</v>
      </c>
      <c r="H34" s="54" t="s">
        <v>277</v>
      </c>
      <c r="I34" s="54"/>
    </row>
    <row r="35" spans="1:9" ht="12.75">
      <c r="A35" s="1">
        <v>25</v>
      </c>
      <c r="B35" t="s">
        <v>309</v>
      </c>
      <c r="C35" s="1">
        <v>1993</v>
      </c>
      <c r="D35" s="1" t="s">
        <v>79</v>
      </c>
      <c r="E35" s="53" t="s">
        <v>90</v>
      </c>
      <c r="F35" s="54" t="s">
        <v>311</v>
      </c>
      <c r="G35" s="54" t="s">
        <v>312</v>
      </c>
      <c r="H35" s="54" t="s">
        <v>313</v>
      </c>
      <c r="I35" s="54"/>
    </row>
    <row r="36" spans="1:9" ht="12.75">
      <c r="A36" s="1">
        <v>26</v>
      </c>
      <c r="B36" t="s">
        <v>244</v>
      </c>
      <c r="C36" s="1">
        <v>1994</v>
      </c>
      <c r="D36" s="1">
        <v>1</v>
      </c>
      <c r="E36" s="53" t="s">
        <v>199</v>
      </c>
      <c r="F36" s="54" t="s">
        <v>245</v>
      </c>
      <c r="G36" s="54" t="s">
        <v>246</v>
      </c>
      <c r="H36" s="54" t="s">
        <v>247</v>
      </c>
      <c r="I36" s="54"/>
    </row>
    <row r="37" spans="1:9" ht="12.75">
      <c r="A37" s="1">
        <v>27</v>
      </c>
      <c r="B37" t="s">
        <v>318</v>
      </c>
      <c r="C37" s="1">
        <v>1990</v>
      </c>
      <c r="D37" s="1" t="s">
        <v>79</v>
      </c>
      <c r="E37" s="55" t="s">
        <v>268</v>
      </c>
      <c r="F37" s="54" t="s">
        <v>319</v>
      </c>
      <c r="G37" s="54" t="s">
        <v>320</v>
      </c>
      <c r="H37" s="54" t="s">
        <v>321</v>
      </c>
      <c r="I37" s="54" t="s">
        <v>322</v>
      </c>
    </row>
    <row r="38" spans="1:9" ht="12.75">
      <c r="A38" s="1">
        <v>28</v>
      </c>
      <c r="B38" t="s">
        <v>198</v>
      </c>
      <c r="C38" s="1">
        <v>1986</v>
      </c>
      <c r="D38" s="1" t="s">
        <v>75</v>
      </c>
      <c r="E38" s="53" t="s">
        <v>199</v>
      </c>
      <c r="F38" s="54" t="s">
        <v>200</v>
      </c>
      <c r="G38" s="54" t="s">
        <v>201</v>
      </c>
      <c r="H38" s="54" t="s">
        <v>202</v>
      </c>
      <c r="I38" s="54"/>
    </row>
    <row r="39" spans="1:9" ht="12.75">
      <c r="A39" s="1">
        <v>29</v>
      </c>
      <c r="B39" t="s">
        <v>216</v>
      </c>
      <c r="C39" s="1">
        <v>1990</v>
      </c>
      <c r="D39" s="1">
        <v>1</v>
      </c>
      <c r="E39" s="53" t="s">
        <v>217</v>
      </c>
      <c r="F39" s="54" t="s">
        <v>218</v>
      </c>
      <c r="G39" s="54" t="s">
        <v>219</v>
      </c>
      <c r="H39" s="54" t="s">
        <v>220</v>
      </c>
      <c r="I39" s="54"/>
    </row>
    <row r="40" spans="1:9" ht="12.75">
      <c r="A40" s="1">
        <v>30</v>
      </c>
      <c r="B40" t="s">
        <v>210</v>
      </c>
      <c r="C40" s="1">
        <v>1992</v>
      </c>
      <c r="D40" s="1" t="s">
        <v>79</v>
      </c>
      <c r="E40" s="53" t="s">
        <v>83</v>
      </c>
      <c r="F40" s="54" t="s">
        <v>207</v>
      </c>
      <c r="G40" s="54" t="s">
        <v>208</v>
      </c>
      <c r="H40" s="54" t="s">
        <v>209</v>
      </c>
      <c r="I40" s="54"/>
    </row>
    <row r="41" spans="1:9" ht="12.75">
      <c r="A41" s="1">
        <v>31</v>
      </c>
      <c r="B41" t="s">
        <v>305</v>
      </c>
      <c r="C41" s="1">
        <v>1994</v>
      </c>
      <c r="D41" s="1" t="s">
        <v>79</v>
      </c>
      <c r="E41" s="53" t="s">
        <v>293</v>
      </c>
      <c r="F41" s="54" t="s">
        <v>306</v>
      </c>
      <c r="G41" s="54" t="s">
        <v>307</v>
      </c>
      <c r="H41" s="54"/>
      <c r="I41" s="54"/>
    </row>
    <row r="42" spans="1:9" ht="12.75">
      <c r="A42" s="1">
        <v>32</v>
      </c>
      <c r="B42" t="s">
        <v>248</v>
      </c>
      <c r="C42" s="1">
        <v>1994</v>
      </c>
      <c r="D42" s="1">
        <v>1</v>
      </c>
      <c r="E42" s="53" t="s">
        <v>249</v>
      </c>
      <c r="F42" s="54" t="s">
        <v>250</v>
      </c>
      <c r="G42" s="54" t="s">
        <v>251</v>
      </c>
      <c r="H42" s="54"/>
      <c r="I42" s="54"/>
    </row>
    <row r="43" spans="1:9" ht="12.75">
      <c r="A43" s="1">
        <v>33</v>
      </c>
      <c r="B43" t="s">
        <v>300</v>
      </c>
      <c r="C43" s="1">
        <v>1994</v>
      </c>
      <c r="D43" s="1" t="s">
        <v>79</v>
      </c>
      <c r="E43" s="53" t="s">
        <v>82</v>
      </c>
      <c r="F43" s="54" t="s">
        <v>298</v>
      </c>
      <c r="G43" s="54" t="s">
        <v>299</v>
      </c>
      <c r="H43" s="54"/>
      <c r="I43" s="54"/>
    </row>
    <row r="44" spans="1:9" ht="12.75">
      <c r="A44" s="1">
        <v>34</v>
      </c>
      <c r="B44" t="s">
        <v>233</v>
      </c>
      <c r="C44" s="1">
        <v>1993</v>
      </c>
      <c r="D44" s="1">
        <v>1</v>
      </c>
      <c r="E44" s="53" t="s">
        <v>83</v>
      </c>
      <c r="F44" s="54"/>
      <c r="G44" s="54" t="s">
        <v>234</v>
      </c>
      <c r="H44" s="54"/>
      <c r="I44" s="54"/>
    </row>
    <row r="45" spans="1:9" ht="12.75">
      <c r="A45" s="1">
        <v>35</v>
      </c>
      <c r="B45" t="s">
        <v>196</v>
      </c>
      <c r="C45" s="1">
        <v>1994</v>
      </c>
      <c r="D45" s="1">
        <v>1</v>
      </c>
      <c r="E45" s="53" t="s">
        <v>83</v>
      </c>
      <c r="F45" s="54"/>
      <c r="G45" s="54"/>
      <c r="H45" s="54"/>
      <c r="I45" s="54"/>
    </row>
    <row r="46" spans="1:9" ht="12.75">
      <c r="A46" s="1">
        <v>36</v>
      </c>
      <c r="B46" t="s">
        <v>308</v>
      </c>
      <c r="C46" s="1">
        <v>1991</v>
      </c>
      <c r="D46" s="1">
        <v>1</v>
      </c>
      <c r="E46" s="53" t="s">
        <v>293</v>
      </c>
      <c r="F46" s="54"/>
      <c r="G46" s="54"/>
      <c r="H46" s="54"/>
      <c r="I46" s="54"/>
    </row>
    <row r="47" spans="1:9" ht="12.75">
      <c r="A47" s="1">
        <v>37</v>
      </c>
      <c r="B47" t="s">
        <v>269</v>
      </c>
      <c r="C47" s="1">
        <v>1992</v>
      </c>
      <c r="D47" s="1" t="s">
        <v>79</v>
      </c>
      <c r="E47" s="53" t="s">
        <v>217</v>
      </c>
      <c r="F47" s="54"/>
      <c r="G47" s="54"/>
      <c r="H47" s="54"/>
      <c r="I47" s="54"/>
    </row>
    <row r="48" spans="1:9" ht="12.75">
      <c r="A48" s="1">
        <v>38</v>
      </c>
      <c r="B48" t="s">
        <v>252</v>
      </c>
      <c r="C48" s="1">
        <v>1992</v>
      </c>
      <c r="D48" s="1" t="s">
        <v>79</v>
      </c>
      <c r="E48" s="53" t="s">
        <v>83</v>
      </c>
      <c r="F48" s="54"/>
      <c r="G48" s="54"/>
      <c r="H48" s="54"/>
      <c r="I48" s="54"/>
    </row>
    <row r="49" spans="1:9" ht="12.75">
      <c r="A49" s="1">
        <v>39</v>
      </c>
      <c r="B49" t="s">
        <v>197</v>
      </c>
      <c r="C49" s="1">
        <v>1994</v>
      </c>
      <c r="D49" s="1">
        <v>1</v>
      </c>
      <c r="E49" s="53" t="s">
        <v>83</v>
      </c>
      <c r="F49" s="54"/>
      <c r="G49" s="54"/>
      <c r="H49" s="54"/>
      <c r="I49" s="54"/>
    </row>
    <row r="50" spans="1:9" ht="12.75">
      <c r="A50" s="1">
        <v>40</v>
      </c>
      <c r="B50" t="s">
        <v>215</v>
      </c>
      <c r="C50" s="1">
        <v>1994</v>
      </c>
      <c r="D50" s="1">
        <v>1</v>
      </c>
      <c r="E50" s="53" t="s">
        <v>83</v>
      </c>
      <c r="F50" s="54"/>
      <c r="G50" s="54"/>
      <c r="H50" s="54"/>
      <c r="I50" s="54"/>
    </row>
    <row r="51" spans="1:9" ht="12.75">
      <c r="A51" s="1">
        <v>41</v>
      </c>
      <c r="B51" t="s">
        <v>317</v>
      </c>
      <c r="C51" s="1">
        <v>1994</v>
      </c>
      <c r="D51" s="1">
        <v>1</v>
      </c>
      <c r="E51" s="53" t="s">
        <v>83</v>
      </c>
      <c r="F51" s="54"/>
      <c r="G51" s="54"/>
      <c r="H51" s="54"/>
      <c r="I51" s="54"/>
    </row>
    <row r="52" spans="5:9" ht="12.75">
      <c r="E52" s="53"/>
      <c r="F52" s="54"/>
      <c r="G52" s="54"/>
      <c r="H52" s="54"/>
      <c r="I52" s="54"/>
    </row>
    <row r="53" spans="5:9" ht="12.75">
      <c r="E53" s="53"/>
      <c r="F53" s="54"/>
      <c r="G53" s="54"/>
      <c r="H53" s="54"/>
      <c r="I53" s="54"/>
    </row>
    <row r="54" spans="5:9" ht="12.75">
      <c r="E54" s="53"/>
      <c r="F54" s="54"/>
      <c r="G54" s="54"/>
      <c r="H54" s="54"/>
      <c r="I54" s="54"/>
    </row>
    <row r="55" spans="5:9" ht="12.75">
      <c r="E55" s="53"/>
      <c r="F55" s="54"/>
      <c r="G55" s="54"/>
      <c r="H55" s="54"/>
      <c r="I55" s="54"/>
    </row>
    <row r="56" spans="5:9" ht="12.75">
      <c r="E56" s="53"/>
      <c r="F56" s="54"/>
      <c r="G56" s="54"/>
      <c r="H56" s="54"/>
      <c r="I56" s="54"/>
    </row>
    <row r="57" spans="5:9" ht="12.75">
      <c r="E57" s="53"/>
      <c r="F57" s="54"/>
      <c r="G57" s="54"/>
      <c r="H57" s="54"/>
      <c r="I57" s="54"/>
    </row>
    <row r="58" spans="5:9" ht="12.75">
      <c r="E58" s="53"/>
      <c r="F58" s="54"/>
      <c r="G58" s="54"/>
      <c r="H58" s="54"/>
      <c r="I58" s="54"/>
    </row>
    <row r="59" spans="5:9" ht="12.75">
      <c r="E59" s="53"/>
      <c r="F59" s="54"/>
      <c r="G59" s="54"/>
      <c r="H59" s="54"/>
      <c r="I59" s="54"/>
    </row>
    <row r="60" spans="5:9" ht="12.75">
      <c r="E60" s="53"/>
      <c r="F60" s="54"/>
      <c r="G60" s="54"/>
      <c r="H60" s="54"/>
      <c r="I60" s="54"/>
    </row>
    <row r="61" spans="5:9" ht="12.75">
      <c r="E61" s="53"/>
      <c r="F61" s="54"/>
      <c r="G61" s="54"/>
      <c r="H61" s="54"/>
      <c r="I61" s="54"/>
    </row>
    <row r="62" spans="5:9" ht="12.75">
      <c r="E62" s="53"/>
      <c r="F62" s="54"/>
      <c r="G62" s="54"/>
      <c r="H62" s="54"/>
      <c r="I62" s="54"/>
    </row>
    <row r="63" spans="5:9" ht="12.75">
      <c r="E63" s="53"/>
      <c r="F63" s="54"/>
      <c r="G63" s="54"/>
      <c r="H63" s="54"/>
      <c r="I63" s="54"/>
    </row>
    <row r="64" spans="5:9" ht="12.75">
      <c r="E64" s="53"/>
      <c r="F64" s="54"/>
      <c r="G64" s="54"/>
      <c r="H64" s="54"/>
      <c r="I64" s="54"/>
    </row>
    <row r="65" spans="5:9" ht="12.75">
      <c r="E65" s="53"/>
      <c r="F65" s="54"/>
      <c r="G65" s="54"/>
      <c r="H65" s="54"/>
      <c r="I65" s="54"/>
    </row>
    <row r="66" spans="5:9" ht="12.75">
      <c r="E66" s="53"/>
      <c r="F66" s="46"/>
      <c r="G66" s="46"/>
      <c r="H66" s="46"/>
      <c r="I66" s="46"/>
    </row>
    <row r="67" spans="8:9" ht="12.75">
      <c r="H67" s="3"/>
      <c r="I67" s="2"/>
    </row>
    <row r="68" spans="8:9" ht="12.75">
      <c r="H68" s="3"/>
      <c r="I68" s="2"/>
    </row>
    <row r="69" spans="8:9" ht="12.75">
      <c r="H69" s="3"/>
      <c r="I69" s="2"/>
    </row>
    <row r="70" spans="8:9" ht="12.75">
      <c r="H70" s="3"/>
      <c r="I70" s="2"/>
    </row>
    <row r="71" spans="8:9" ht="12.75">
      <c r="H71" s="3"/>
      <c r="I71" s="2"/>
    </row>
    <row r="72" spans="8:9" ht="12.75">
      <c r="H72" s="3"/>
      <c r="I72" s="2"/>
    </row>
    <row r="73" spans="8:9" ht="12.75">
      <c r="H73" s="3"/>
      <c r="I73" s="2"/>
    </row>
    <row r="74" spans="8:9" ht="12.75">
      <c r="H74" s="3"/>
      <c r="I74" s="2"/>
    </row>
    <row r="75" spans="8:9" ht="12.75">
      <c r="H75" s="3"/>
      <c r="I75" s="2"/>
    </row>
    <row r="76" spans="8:9" ht="12.75">
      <c r="H76" s="3"/>
      <c r="I76" s="2"/>
    </row>
    <row r="77" spans="8:9" ht="12.75">
      <c r="H77" s="3"/>
      <c r="I77" s="2"/>
    </row>
    <row r="78" spans="8:9" ht="12.75">
      <c r="H78" s="3"/>
      <c r="I78" s="2"/>
    </row>
    <row r="79" spans="8:9" ht="12.75">
      <c r="H79" s="3"/>
      <c r="I79" s="2"/>
    </row>
    <row r="80" spans="8:9" ht="12.75">
      <c r="H80" s="3"/>
      <c r="I80" s="2"/>
    </row>
    <row r="81" spans="8:9" ht="12.75">
      <c r="H81" s="3"/>
      <c r="I81" s="2"/>
    </row>
    <row r="82" spans="8:9" ht="12.75">
      <c r="H82" s="3"/>
      <c r="I82" s="2"/>
    </row>
    <row r="83" spans="8:9" ht="12.75">
      <c r="H83" s="3"/>
      <c r="I83" s="2"/>
    </row>
    <row r="84" spans="8:9" ht="12.75">
      <c r="H84" s="3"/>
      <c r="I84" s="2"/>
    </row>
    <row r="85" spans="8:9" ht="12.75">
      <c r="H85" s="3"/>
      <c r="I85" s="2"/>
    </row>
  </sheetData>
  <sheetProtection/>
  <mergeCells count="1">
    <mergeCell ref="B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18">
      <selection activeCell="F19" sqref="F19"/>
    </sheetView>
  </sheetViews>
  <sheetFormatPr defaultColWidth="9.140625" defaultRowHeight="12.75"/>
  <cols>
    <col min="1" max="1" width="5.28125" style="1" customWidth="1"/>
    <col min="2" max="2" width="6.8515625" style="1" customWidth="1"/>
    <col min="3" max="3" width="22.28125" style="0" customWidth="1"/>
    <col min="4" max="4" width="5.57421875" style="1" customWidth="1"/>
    <col min="5" max="5" width="4.8515625" style="1" customWidth="1"/>
    <col min="6" max="6" width="18.28125" style="0" customWidth="1"/>
    <col min="7" max="7" width="7.57421875" style="1" customWidth="1"/>
    <col min="8" max="8" width="8.140625" style="3" customWidth="1"/>
    <col min="9" max="9" width="8.28125" style="3" customWidth="1"/>
    <col min="10" max="10" width="8.28125" style="2" customWidth="1"/>
  </cols>
  <sheetData>
    <row r="1" ht="12.75">
      <c r="F1" s="30" t="s">
        <v>38</v>
      </c>
    </row>
    <row r="2" ht="12.75">
      <c r="F2" s="31" t="s">
        <v>153</v>
      </c>
    </row>
    <row r="3" ht="12.75">
      <c r="F3" s="30" t="s">
        <v>40</v>
      </c>
    </row>
    <row r="4" spans="1:10" ht="12.75">
      <c r="A4" s="34" t="s">
        <v>41</v>
      </c>
      <c r="I4" s="37" t="s">
        <v>46</v>
      </c>
      <c r="J4" s="38" t="s">
        <v>47</v>
      </c>
    </row>
    <row r="5" spans="1:6" ht="12.75">
      <c r="A5" s="34"/>
      <c r="F5" s="30"/>
    </row>
    <row r="6" spans="1:6" ht="12.75">
      <c r="A6" s="34"/>
      <c r="F6" s="31" t="s">
        <v>171</v>
      </c>
    </row>
    <row r="7" spans="1:6" ht="12.75">
      <c r="A7" s="34"/>
      <c r="F7" s="30" t="s">
        <v>177</v>
      </c>
    </row>
    <row r="8" spans="1:6" ht="12.75">
      <c r="A8" s="34"/>
      <c r="F8" s="30" t="s">
        <v>172</v>
      </c>
    </row>
    <row r="9" spans="1:8" ht="12.75">
      <c r="A9" s="34"/>
      <c r="C9" s="39" t="s">
        <v>50</v>
      </c>
      <c r="H9" s="40" t="s">
        <v>51</v>
      </c>
    </row>
    <row r="10" spans="1:9" ht="12.75">
      <c r="A10" s="34" t="s">
        <v>53</v>
      </c>
      <c r="C10" s="29"/>
      <c r="D10" s="51" t="s">
        <v>58</v>
      </c>
      <c r="E10" s="31"/>
      <c r="G10" s="33" t="s">
        <v>60</v>
      </c>
      <c r="I10" s="52">
        <v>9</v>
      </c>
    </row>
    <row r="11" spans="1:9" ht="12.75">
      <c r="A11" s="33" t="s">
        <v>54</v>
      </c>
      <c r="C11" s="29"/>
      <c r="D11" s="51" t="s">
        <v>59</v>
      </c>
      <c r="E11" s="31"/>
      <c r="G11" s="33" t="s">
        <v>61</v>
      </c>
      <c r="I11" s="52"/>
    </row>
    <row r="12" spans="1:9" ht="12.75">
      <c r="A12" s="34" t="s">
        <v>52</v>
      </c>
      <c r="C12" s="29"/>
      <c r="D12" s="51" t="s">
        <v>173</v>
      </c>
      <c r="E12" s="31"/>
      <c r="G12" s="33" t="s">
        <v>62</v>
      </c>
      <c r="I12" s="52"/>
    </row>
    <row r="13" spans="1:9" ht="12.75">
      <c r="A13" s="34" t="s">
        <v>55</v>
      </c>
      <c r="C13" s="29"/>
      <c r="D13" s="51"/>
      <c r="E13" s="31"/>
      <c r="G13" s="33" t="s">
        <v>63</v>
      </c>
      <c r="I13" s="52" t="s">
        <v>180</v>
      </c>
    </row>
    <row r="14" spans="1:9" ht="12.75">
      <c r="A14" s="34" t="s">
        <v>56</v>
      </c>
      <c r="C14" s="29"/>
      <c r="D14" s="51"/>
      <c r="E14" s="31"/>
      <c r="G14" s="33" t="s">
        <v>181</v>
      </c>
      <c r="I14" s="52" t="s">
        <v>182</v>
      </c>
    </row>
    <row r="15" spans="1:7" ht="12.75">
      <c r="A15" s="34"/>
      <c r="B15" s="29" t="s">
        <v>6</v>
      </c>
      <c r="C15" s="29"/>
      <c r="D15" s="31"/>
      <c r="E15" s="31"/>
      <c r="F15" s="29"/>
      <c r="G15" s="33"/>
    </row>
    <row r="16" spans="1:9" ht="12.75">
      <c r="A16" s="34" t="s">
        <v>57</v>
      </c>
      <c r="C16" s="29"/>
      <c r="D16" s="51" t="s">
        <v>174</v>
      </c>
      <c r="E16" s="31"/>
      <c r="G16" s="33"/>
      <c r="H16" s="36"/>
      <c r="I16" s="36"/>
    </row>
    <row r="17" spans="1:9" ht="12.75">
      <c r="A17" s="34" t="s">
        <v>65</v>
      </c>
      <c r="C17" s="29"/>
      <c r="D17" s="31">
        <v>18</v>
      </c>
      <c r="E17" s="31"/>
      <c r="G17" s="33"/>
      <c r="H17" s="36"/>
      <c r="I17" s="36"/>
    </row>
    <row r="18" spans="1:9" ht="12.75">
      <c r="A18" s="34" t="s">
        <v>42</v>
      </c>
      <c r="C18" s="29"/>
      <c r="G18" s="33"/>
      <c r="H18" s="36"/>
      <c r="I18" s="36"/>
    </row>
    <row r="19" spans="1:9" ht="12.75">
      <c r="A19" s="34"/>
      <c r="B19" s="29" t="s">
        <v>43</v>
      </c>
      <c r="C19" s="29"/>
      <c r="D19" s="51" t="s">
        <v>183</v>
      </c>
      <c r="F19" s="29"/>
      <c r="H19" s="36"/>
      <c r="I19" s="36"/>
    </row>
    <row r="20" spans="1:9" ht="12.75">
      <c r="A20" s="34"/>
      <c r="B20" s="29" t="s">
        <v>44</v>
      </c>
      <c r="C20" s="29"/>
      <c r="D20" s="51" t="s">
        <v>185</v>
      </c>
      <c r="F20" s="29"/>
      <c r="H20" s="36"/>
      <c r="I20" s="36"/>
    </row>
    <row r="21" spans="1:9" ht="12.75">
      <c r="A21" s="34"/>
      <c r="B21" s="29" t="s">
        <v>45</v>
      </c>
      <c r="C21" s="29"/>
      <c r="D21" s="51" t="s">
        <v>186</v>
      </c>
      <c r="F21" s="29"/>
      <c r="H21" s="36"/>
      <c r="I21" s="36"/>
    </row>
    <row r="22" spans="1:9" ht="12.75">
      <c r="A22" s="34"/>
      <c r="B22" s="29" t="s">
        <v>184</v>
      </c>
      <c r="C22" s="29"/>
      <c r="D22" s="51" t="s">
        <v>187</v>
      </c>
      <c r="F22" s="29"/>
      <c r="G22" s="33" t="s">
        <v>64</v>
      </c>
      <c r="H22" s="36"/>
      <c r="I22" s="33" t="s">
        <v>188</v>
      </c>
    </row>
    <row r="23" spans="1:10" ht="12.75">
      <c r="A23" s="34"/>
      <c r="C23" s="1"/>
      <c r="D23" s="51"/>
      <c r="F23" s="1"/>
      <c r="G23" s="1" t="s">
        <v>66</v>
      </c>
      <c r="J23" s="28"/>
    </row>
    <row r="24" spans="1:10" ht="12.75">
      <c r="A24" s="16" t="s">
        <v>9</v>
      </c>
      <c r="B24" s="16" t="s">
        <v>11</v>
      </c>
      <c r="C24" s="17" t="s">
        <v>14</v>
      </c>
      <c r="D24" s="16" t="s">
        <v>15</v>
      </c>
      <c r="E24" s="17" t="s">
        <v>17</v>
      </c>
      <c r="F24" s="16" t="s">
        <v>19</v>
      </c>
      <c r="G24" s="4" t="s">
        <v>22</v>
      </c>
      <c r="H24" s="8"/>
      <c r="I24" s="9" t="s">
        <v>5</v>
      </c>
      <c r="J24" s="10"/>
    </row>
    <row r="25" spans="1:10" ht="12.75">
      <c r="A25" s="19" t="s">
        <v>10</v>
      </c>
      <c r="B25" s="19" t="s">
        <v>12</v>
      </c>
      <c r="C25" s="20"/>
      <c r="D25" s="19" t="s">
        <v>16</v>
      </c>
      <c r="E25" s="21" t="s">
        <v>18</v>
      </c>
      <c r="F25" s="19" t="s">
        <v>20</v>
      </c>
      <c r="G25" s="6" t="s">
        <v>23</v>
      </c>
      <c r="H25" s="5" t="s">
        <v>6</v>
      </c>
      <c r="I25" s="11" t="s">
        <v>7</v>
      </c>
      <c r="J25" s="6" t="s">
        <v>8</v>
      </c>
    </row>
    <row r="26" spans="1:10" ht="12.75">
      <c r="A26" s="23"/>
      <c r="B26" s="27" t="s">
        <v>13</v>
      </c>
      <c r="C26" s="24"/>
      <c r="D26" s="23"/>
      <c r="E26" s="25"/>
      <c r="F26" s="23" t="s">
        <v>21</v>
      </c>
      <c r="G26" s="7" t="s">
        <v>24</v>
      </c>
      <c r="H26" s="5"/>
      <c r="I26" s="12"/>
      <c r="J26" s="6"/>
    </row>
    <row r="27" spans="1:10" ht="12.75">
      <c r="A27" s="13">
        <v>1</v>
      </c>
      <c r="B27" s="13">
        <v>2</v>
      </c>
      <c r="C27" s="13">
        <v>3</v>
      </c>
      <c r="D27" s="13">
        <v>4</v>
      </c>
      <c r="E27" s="13">
        <v>5</v>
      </c>
      <c r="F27" s="13">
        <v>6</v>
      </c>
      <c r="G27" s="13">
        <v>7</v>
      </c>
      <c r="H27" s="15">
        <v>8</v>
      </c>
      <c r="I27" s="15">
        <v>9</v>
      </c>
      <c r="J27" s="14">
        <v>10</v>
      </c>
    </row>
    <row r="28" spans="1:10" ht="12.75">
      <c r="A28" s="1">
        <v>1</v>
      </c>
      <c r="B28" s="1">
        <v>14</v>
      </c>
      <c r="C28" t="s">
        <v>119</v>
      </c>
      <c r="D28" s="1">
        <v>1992</v>
      </c>
      <c r="E28" s="1" t="s">
        <v>75</v>
      </c>
      <c r="F28" s="53" t="s">
        <v>120</v>
      </c>
      <c r="G28" s="1" t="s">
        <v>179</v>
      </c>
      <c r="H28" s="46">
        <v>61.15</v>
      </c>
      <c r="I28" s="46"/>
      <c r="J28" s="46">
        <f aca="true" t="shared" si="0" ref="J28:J59">H28+I28</f>
        <v>61.15</v>
      </c>
    </row>
    <row r="29" spans="1:10" ht="12.75">
      <c r="A29" s="1">
        <v>2</v>
      </c>
      <c r="B29" s="1">
        <v>13</v>
      </c>
      <c r="C29" t="s">
        <v>74</v>
      </c>
      <c r="D29" s="1">
        <v>1991</v>
      </c>
      <c r="E29" s="1" t="s">
        <v>75</v>
      </c>
      <c r="F29" s="53" t="s">
        <v>82</v>
      </c>
      <c r="G29" s="1" t="s">
        <v>76</v>
      </c>
      <c r="H29" s="46">
        <v>61.57</v>
      </c>
      <c r="I29" s="46"/>
      <c r="J29" s="46">
        <f t="shared" si="0"/>
        <v>61.57</v>
      </c>
    </row>
    <row r="30" spans="1:10" ht="12.75">
      <c r="A30" s="1">
        <v>3</v>
      </c>
      <c r="B30" s="1">
        <v>1</v>
      </c>
      <c r="C30" t="s">
        <v>77</v>
      </c>
      <c r="D30" s="1">
        <v>1991</v>
      </c>
      <c r="E30" s="1" t="s">
        <v>75</v>
      </c>
      <c r="F30" s="53" t="s">
        <v>83</v>
      </c>
      <c r="G30" s="1" t="s">
        <v>76</v>
      </c>
      <c r="H30" s="46">
        <v>61.65</v>
      </c>
      <c r="I30" s="46"/>
      <c r="J30" s="46">
        <f t="shared" si="0"/>
        <v>61.65</v>
      </c>
    </row>
    <row r="31" spans="1:10" ht="12.75">
      <c r="A31" s="1">
        <v>4</v>
      </c>
      <c r="B31" s="1">
        <v>30</v>
      </c>
      <c r="C31" t="s">
        <v>126</v>
      </c>
      <c r="D31" s="1">
        <v>1992</v>
      </c>
      <c r="E31" s="1" t="s">
        <v>79</v>
      </c>
      <c r="F31" s="53" t="s">
        <v>120</v>
      </c>
      <c r="G31" s="1" t="s">
        <v>179</v>
      </c>
      <c r="H31" s="46">
        <v>62.16</v>
      </c>
      <c r="I31" s="46"/>
      <c r="J31" s="46">
        <f t="shared" si="0"/>
        <v>62.16</v>
      </c>
    </row>
    <row r="32" spans="1:10" ht="12.75">
      <c r="A32" s="1">
        <v>5</v>
      </c>
      <c r="B32" s="1">
        <v>5</v>
      </c>
      <c r="C32" t="s">
        <v>168</v>
      </c>
      <c r="D32" s="1">
        <v>1992</v>
      </c>
      <c r="E32" s="1" t="s">
        <v>79</v>
      </c>
      <c r="F32" s="53" t="s">
        <v>169</v>
      </c>
      <c r="G32" s="1" t="s">
        <v>4</v>
      </c>
      <c r="H32" s="46">
        <v>62.29</v>
      </c>
      <c r="I32" s="46"/>
      <c r="J32" s="46">
        <f t="shared" si="0"/>
        <v>62.29</v>
      </c>
    </row>
    <row r="33" spans="1:10" ht="12.75">
      <c r="A33" s="1">
        <v>6</v>
      </c>
      <c r="B33" s="1">
        <v>17</v>
      </c>
      <c r="C33" t="s">
        <v>80</v>
      </c>
      <c r="D33" s="1">
        <v>1991</v>
      </c>
      <c r="E33" s="1">
        <v>1</v>
      </c>
      <c r="F33" s="53" t="s">
        <v>83</v>
      </c>
      <c r="G33" s="1" t="s">
        <v>76</v>
      </c>
      <c r="H33" s="46">
        <v>62.85</v>
      </c>
      <c r="I33" s="46"/>
      <c r="J33" s="46">
        <f t="shared" si="0"/>
        <v>62.85</v>
      </c>
    </row>
    <row r="34" spans="1:10" ht="12.75">
      <c r="A34" s="1">
        <v>7</v>
      </c>
      <c r="B34" s="1">
        <v>42</v>
      </c>
      <c r="C34" t="s">
        <v>160</v>
      </c>
      <c r="D34" s="1">
        <v>1993</v>
      </c>
      <c r="F34" s="53" t="s">
        <v>161</v>
      </c>
      <c r="G34" s="1" t="s">
        <v>144</v>
      </c>
      <c r="H34" s="46">
        <v>63.13</v>
      </c>
      <c r="I34" s="46"/>
      <c r="J34" s="46">
        <f t="shared" si="0"/>
        <v>63.13</v>
      </c>
    </row>
    <row r="35" spans="1:10" ht="12.75">
      <c r="A35" s="1">
        <v>8</v>
      </c>
      <c r="B35" s="1">
        <v>49</v>
      </c>
      <c r="C35" t="s">
        <v>81</v>
      </c>
      <c r="D35" s="1">
        <v>1992</v>
      </c>
      <c r="E35" s="1" t="s">
        <v>79</v>
      </c>
      <c r="F35" s="53" t="s">
        <v>83</v>
      </c>
      <c r="G35" s="1" t="s">
        <v>76</v>
      </c>
      <c r="H35" s="46">
        <v>63.15</v>
      </c>
      <c r="I35" s="46"/>
      <c r="J35" s="46">
        <f t="shared" si="0"/>
        <v>63.15</v>
      </c>
    </row>
    <row r="36" spans="1:10" ht="12.75">
      <c r="A36" s="1">
        <v>9</v>
      </c>
      <c r="B36" s="1">
        <v>37</v>
      </c>
      <c r="C36" t="s">
        <v>162</v>
      </c>
      <c r="D36" s="1">
        <v>1991</v>
      </c>
      <c r="E36" s="1" t="s">
        <v>79</v>
      </c>
      <c r="F36" s="53" t="s">
        <v>105</v>
      </c>
      <c r="G36" s="1" t="s">
        <v>106</v>
      </c>
      <c r="H36" s="46">
        <v>63.21</v>
      </c>
      <c r="I36" s="46"/>
      <c r="J36" s="46">
        <f t="shared" si="0"/>
        <v>63.21</v>
      </c>
    </row>
    <row r="37" spans="1:10" ht="12.75">
      <c r="A37" s="1">
        <v>10</v>
      </c>
      <c r="B37" s="1">
        <v>33</v>
      </c>
      <c r="C37" t="s">
        <v>114</v>
      </c>
      <c r="D37" s="1">
        <v>1992</v>
      </c>
      <c r="E37" s="1" t="s">
        <v>79</v>
      </c>
      <c r="F37" s="53" t="s">
        <v>115</v>
      </c>
      <c r="G37" s="1" t="s">
        <v>178</v>
      </c>
      <c r="H37" s="46">
        <v>63.29</v>
      </c>
      <c r="I37" s="46"/>
      <c r="J37" s="46">
        <f t="shared" si="0"/>
        <v>63.29</v>
      </c>
    </row>
    <row r="38" spans="1:10" ht="12.75">
      <c r="A38" s="1">
        <v>11</v>
      </c>
      <c r="B38" s="1">
        <v>16</v>
      </c>
      <c r="C38" t="s">
        <v>94</v>
      </c>
      <c r="D38" s="1">
        <v>1991</v>
      </c>
      <c r="E38" s="1" t="s">
        <v>79</v>
      </c>
      <c r="F38" s="53" t="s">
        <v>93</v>
      </c>
      <c r="G38" s="1" t="s">
        <v>96</v>
      </c>
      <c r="H38" s="46">
        <v>63.36</v>
      </c>
      <c r="I38" s="46"/>
      <c r="J38" s="46">
        <f t="shared" si="0"/>
        <v>63.36</v>
      </c>
    </row>
    <row r="39" spans="1:10" ht="12.75">
      <c r="A39" s="1">
        <v>11</v>
      </c>
      <c r="B39" s="1">
        <v>7</v>
      </c>
      <c r="C39" t="s">
        <v>146</v>
      </c>
      <c r="D39" s="1">
        <v>1991</v>
      </c>
      <c r="F39" s="53" t="s">
        <v>189</v>
      </c>
      <c r="G39" s="1" t="s">
        <v>144</v>
      </c>
      <c r="H39" s="46">
        <v>63.36</v>
      </c>
      <c r="I39" s="46"/>
      <c r="J39" s="46">
        <f t="shared" si="0"/>
        <v>63.36</v>
      </c>
    </row>
    <row r="40" spans="1:10" ht="12.75">
      <c r="A40" s="1">
        <v>11</v>
      </c>
      <c r="B40" s="1">
        <v>6</v>
      </c>
      <c r="C40" t="s">
        <v>128</v>
      </c>
      <c r="D40" s="1">
        <v>1992</v>
      </c>
      <c r="E40" s="1" t="s">
        <v>79</v>
      </c>
      <c r="F40" s="53" t="s">
        <v>129</v>
      </c>
      <c r="G40" s="1" t="s">
        <v>130</v>
      </c>
      <c r="H40" s="46">
        <v>63.36</v>
      </c>
      <c r="I40" s="46"/>
      <c r="J40" s="46">
        <f t="shared" si="0"/>
        <v>63.36</v>
      </c>
    </row>
    <row r="41" spans="1:10" ht="12.75">
      <c r="A41" s="1">
        <v>14</v>
      </c>
      <c r="B41" s="1">
        <v>18</v>
      </c>
      <c r="C41" t="s">
        <v>116</v>
      </c>
      <c r="D41" s="1">
        <v>1991</v>
      </c>
      <c r="E41" s="1" t="s">
        <v>79</v>
      </c>
      <c r="F41" s="53" t="s">
        <v>115</v>
      </c>
      <c r="G41" s="1" t="s">
        <v>178</v>
      </c>
      <c r="H41" s="32">
        <v>63.4</v>
      </c>
      <c r="I41" s="46"/>
      <c r="J41" s="32">
        <f t="shared" si="0"/>
        <v>63.4</v>
      </c>
    </row>
    <row r="42" spans="1:10" ht="12.75">
      <c r="A42" s="1">
        <v>15</v>
      </c>
      <c r="B42" s="1">
        <v>59</v>
      </c>
      <c r="C42" t="s">
        <v>104</v>
      </c>
      <c r="D42" s="1">
        <v>1991</v>
      </c>
      <c r="E42" s="1" t="s">
        <v>79</v>
      </c>
      <c r="F42" s="53" t="s">
        <v>105</v>
      </c>
      <c r="G42" s="1" t="s">
        <v>106</v>
      </c>
      <c r="H42" s="46">
        <v>63.72</v>
      </c>
      <c r="I42" s="46"/>
      <c r="J42" s="46">
        <f t="shared" si="0"/>
        <v>63.72</v>
      </c>
    </row>
    <row r="43" spans="1:10" ht="12.75">
      <c r="A43" s="1">
        <v>16</v>
      </c>
      <c r="B43" s="1">
        <v>8</v>
      </c>
      <c r="C43" t="s">
        <v>131</v>
      </c>
      <c r="D43" s="1">
        <v>1991</v>
      </c>
      <c r="E43" s="1" t="s">
        <v>75</v>
      </c>
      <c r="F43" s="53" t="s">
        <v>129</v>
      </c>
      <c r="G43" s="1" t="s">
        <v>130</v>
      </c>
      <c r="H43" s="46">
        <v>63.75</v>
      </c>
      <c r="I43" s="46"/>
      <c r="J43" s="46">
        <f t="shared" si="0"/>
        <v>63.75</v>
      </c>
    </row>
    <row r="44" spans="1:10" ht="12.75">
      <c r="A44" s="1">
        <v>17</v>
      </c>
      <c r="B44" s="1">
        <v>3</v>
      </c>
      <c r="C44" t="s">
        <v>150</v>
      </c>
      <c r="D44" s="1">
        <v>1992</v>
      </c>
      <c r="F44" s="53" t="s">
        <v>151</v>
      </c>
      <c r="G44" s="1" t="s">
        <v>144</v>
      </c>
      <c r="H44" s="46">
        <v>63.86</v>
      </c>
      <c r="I44" s="46"/>
      <c r="J44" s="46">
        <f t="shared" si="0"/>
        <v>63.86</v>
      </c>
    </row>
    <row r="45" spans="1:10" ht="12.75">
      <c r="A45" s="1">
        <v>18</v>
      </c>
      <c r="B45" s="1">
        <v>51</v>
      </c>
      <c r="C45" t="s">
        <v>121</v>
      </c>
      <c r="D45" s="1">
        <v>1992</v>
      </c>
      <c r="E45" s="1" t="s">
        <v>79</v>
      </c>
      <c r="F45" s="53" t="s">
        <v>120</v>
      </c>
      <c r="G45" s="1" t="s">
        <v>179</v>
      </c>
      <c r="H45" s="46">
        <v>63.88</v>
      </c>
      <c r="I45" s="46"/>
      <c r="J45" s="32">
        <f t="shared" si="0"/>
        <v>63.88</v>
      </c>
    </row>
    <row r="46" spans="1:10" ht="12.75">
      <c r="A46" s="1">
        <v>19</v>
      </c>
      <c r="B46" s="1">
        <v>36</v>
      </c>
      <c r="C46" t="s">
        <v>107</v>
      </c>
      <c r="D46" s="1">
        <v>1992</v>
      </c>
      <c r="E46" s="1">
        <v>1</v>
      </c>
      <c r="F46" s="53" t="s">
        <v>105</v>
      </c>
      <c r="G46" s="1" t="s">
        <v>106</v>
      </c>
      <c r="H46" s="32">
        <v>63.9</v>
      </c>
      <c r="I46" s="32"/>
      <c r="J46" s="32">
        <f t="shared" si="0"/>
        <v>63.9</v>
      </c>
    </row>
    <row r="47" spans="1:10" ht="12.75">
      <c r="A47" s="1">
        <v>20</v>
      </c>
      <c r="B47" s="1">
        <v>32</v>
      </c>
      <c r="C47" t="s">
        <v>135</v>
      </c>
      <c r="D47" s="1">
        <v>1993</v>
      </c>
      <c r="E47" s="1">
        <v>1</v>
      </c>
      <c r="F47" s="53" t="s">
        <v>136</v>
      </c>
      <c r="G47" s="1" t="s">
        <v>130</v>
      </c>
      <c r="H47" s="46">
        <v>63.96</v>
      </c>
      <c r="I47" s="46"/>
      <c r="J47" s="46">
        <f t="shared" si="0"/>
        <v>63.96</v>
      </c>
    </row>
    <row r="48" spans="1:10" ht="12.75">
      <c r="A48" s="1">
        <v>21</v>
      </c>
      <c r="B48" s="1">
        <v>29</v>
      </c>
      <c r="C48" t="s">
        <v>122</v>
      </c>
      <c r="D48" s="1">
        <v>1993</v>
      </c>
      <c r="E48" s="1" t="s">
        <v>79</v>
      </c>
      <c r="F48" s="53" t="s">
        <v>120</v>
      </c>
      <c r="G48" s="1" t="s">
        <v>179</v>
      </c>
      <c r="H48" s="46">
        <v>63.97</v>
      </c>
      <c r="I48" s="46"/>
      <c r="J48" s="46">
        <f t="shared" si="0"/>
        <v>63.97</v>
      </c>
    </row>
    <row r="49" spans="1:10" ht="12.75">
      <c r="A49" s="1">
        <v>21</v>
      </c>
      <c r="B49" s="1">
        <v>11</v>
      </c>
      <c r="C49" t="s">
        <v>88</v>
      </c>
      <c r="D49" s="1">
        <v>1992</v>
      </c>
      <c r="E49" s="1" t="s">
        <v>79</v>
      </c>
      <c r="F49" s="53" t="s">
        <v>84</v>
      </c>
      <c r="G49" s="1" t="s">
        <v>76</v>
      </c>
      <c r="H49" s="46">
        <v>63.97</v>
      </c>
      <c r="I49" s="46"/>
      <c r="J49" s="46">
        <f t="shared" si="0"/>
        <v>63.97</v>
      </c>
    </row>
    <row r="50" spans="1:10" ht="12.75">
      <c r="A50" s="1">
        <v>23</v>
      </c>
      <c r="B50" s="1">
        <v>21</v>
      </c>
      <c r="C50" t="s">
        <v>110</v>
      </c>
      <c r="D50" s="1">
        <v>1991</v>
      </c>
      <c r="E50" s="1" t="s">
        <v>79</v>
      </c>
      <c r="F50" s="53" t="s">
        <v>105</v>
      </c>
      <c r="G50" s="1" t="s">
        <v>106</v>
      </c>
      <c r="H50" s="46">
        <v>63.99</v>
      </c>
      <c r="I50" s="46"/>
      <c r="J50" s="46">
        <f t="shared" si="0"/>
        <v>63.99</v>
      </c>
    </row>
    <row r="51" spans="1:10" ht="12.75">
      <c r="A51" s="1">
        <v>24</v>
      </c>
      <c r="B51" s="1">
        <v>4</v>
      </c>
      <c r="C51" t="s">
        <v>95</v>
      </c>
      <c r="D51" s="1">
        <v>1992</v>
      </c>
      <c r="E51" s="1" t="s">
        <v>79</v>
      </c>
      <c r="F51" s="53" t="s">
        <v>93</v>
      </c>
      <c r="G51" s="1" t="s">
        <v>96</v>
      </c>
      <c r="H51" s="46">
        <v>64.07</v>
      </c>
      <c r="I51" s="46"/>
      <c r="J51" s="46">
        <f t="shared" si="0"/>
        <v>64.07</v>
      </c>
    </row>
    <row r="52" spans="1:10" ht="12.75">
      <c r="A52" s="1">
        <v>25</v>
      </c>
      <c r="B52" s="1">
        <v>28</v>
      </c>
      <c r="C52" t="s">
        <v>113</v>
      </c>
      <c r="D52" s="1">
        <v>1993</v>
      </c>
      <c r="E52" s="1" t="s">
        <v>79</v>
      </c>
      <c r="F52" s="53" t="s">
        <v>105</v>
      </c>
      <c r="G52" s="1" t="s">
        <v>106</v>
      </c>
      <c r="H52" s="46">
        <v>64.08</v>
      </c>
      <c r="I52" s="46"/>
      <c r="J52" s="46">
        <f t="shared" si="0"/>
        <v>64.08</v>
      </c>
    </row>
    <row r="53" spans="1:10" ht="12.75">
      <c r="A53" s="1">
        <v>26</v>
      </c>
      <c r="B53" s="1">
        <v>34</v>
      </c>
      <c r="C53" t="s">
        <v>148</v>
      </c>
      <c r="D53" s="1">
        <v>1993</v>
      </c>
      <c r="F53" s="53" t="s">
        <v>149</v>
      </c>
      <c r="G53" s="1" t="s">
        <v>144</v>
      </c>
      <c r="H53" s="46">
        <v>64.15</v>
      </c>
      <c r="I53" s="46"/>
      <c r="J53" s="46">
        <f t="shared" si="0"/>
        <v>64.15</v>
      </c>
    </row>
    <row r="54" spans="1:10" ht="12.75">
      <c r="A54" s="1">
        <v>27</v>
      </c>
      <c r="B54" s="1">
        <v>48</v>
      </c>
      <c r="C54" t="s">
        <v>127</v>
      </c>
      <c r="D54" s="1">
        <v>1993</v>
      </c>
      <c r="E54" s="1" t="s">
        <v>79</v>
      </c>
      <c r="F54" s="53" t="s">
        <v>120</v>
      </c>
      <c r="G54" s="1" t="s">
        <v>179</v>
      </c>
      <c r="H54" s="46">
        <v>64.23</v>
      </c>
      <c r="I54" s="46"/>
      <c r="J54" s="46">
        <f t="shared" si="0"/>
        <v>64.23</v>
      </c>
    </row>
    <row r="55" spans="1:10" ht="12.75">
      <c r="A55" s="1">
        <v>28</v>
      </c>
      <c r="B55" s="1">
        <v>31</v>
      </c>
      <c r="C55" t="s">
        <v>89</v>
      </c>
      <c r="D55" s="1">
        <v>1993</v>
      </c>
      <c r="E55" s="1" t="s">
        <v>79</v>
      </c>
      <c r="F55" s="53" t="s">
        <v>90</v>
      </c>
      <c r="G55" s="1" t="s">
        <v>76</v>
      </c>
      <c r="H55" s="32">
        <v>64.3</v>
      </c>
      <c r="I55" s="32"/>
      <c r="J55" s="32">
        <f t="shared" si="0"/>
        <v>64.3</v>
      </c>
    </row>
    <row r="56" spans="1:10" ht="12.75">
      <c r="A56" s="1">
        <v>29</v>
      </c>
      <c r="B56" s="1">
        <v>15</v>
      </c>
      <c r="C56" t="s">
        <v>92</v>
      </c>
      <c r="D56" s="1">
        <v>1992</v>
      </c>
      <c r="E56" s="1" t="s">
        <v>75</v>
      </c>
      <c r="F56" s="53" t="s">
        <v>93</v>
      </c>
      <c r="G56" s="1" t="s">
        <v>96</v>
      </c>
      <c r="H56" s="46">
        <v>64.38</v>
      </c>
      <c r="I56" s="46"/>
      <c r="J56" s="46">
        <f t="shared" si="0"/>
        <v>64.38</v>
      </c>
    </row>
    <row r="57" spans="1:10" ht="12.75">
      <c r="A57" s="1">
        <v>30</v>
      </c>
      <c r="B57" s="1">
        <v>41</v>
      </c>
      <c r="C57" t="s">
        <v>109</v>
      </c>
      <c r="D57" s="1">
        <v>1991</v>
      </c>
      <c r="E57" s="1" t="s">
        <v>79</v>
      </c>
      <c r="F57" s="53" t="s">
        <v>105</v>
      </c>
      <c r="G57" s="1" t="s">
        <v>106</v>
      </c>
      <c r="H57" s="46">
        <v>64.49</v>
      </c>
      <c r="I57" s="46"/>
      <c r="J57" s="46">
        <f t="shared" si="0"/>
        <v>64.49</v>
      </c>
    </row>
    <row r="58" spans="1:10" ht="12.75">
      <c r="A58" s="1">
        <v>31</v>
      </c>
      <c r="B58" s="1">
        <v>35</v>
      </c>
      <c r="C58" t="s">
        <v>163</v>
      </c>
      <c r="D58" s="1">
        <v>1992</v>
      </c>
      <c r="E58" s="1">
        <v>1</v>
      </c>
      <c r="F58" s="53" t="s">
        <v>159</v>
      </c>
      <c r="G58" s="1" t="s">
        <v>4</v>
      </c>
      <c r="H58" s="46">
        <v>64.79</v>
      </c>
      <c r="I58" s="46"/>
      <c r="J58" s="46">
        <f t="shared" si="0"/>
        <v>64.79</v>
      </c>
    </row>
    <row r="59" spans="1:10" ht="12.75">
      <c r="A59" s="1">
        <v>32</v>
      </c>
      <c r="B59" s="1">
        <v>2</v>
      </c>
      <c r="C59" t="s">
        <v>152</v>
      </c>
      <c r="D59" s="1">
        <v>1992</v>
      </c>
      <c r="E59" s="1" t="s">
        <v>79</v>
      </c>
      <c r="F59" s="53" t="s">
        <v>161</v>
      </c>
      <c r="G59" s="1" t="s">
        <v>144</v>
      </c>
      <c r="H59" s="46">
        <v>64.85</v>
      </c>
      <c r="I59" s="46"/>
      <c r="J59" s="46">
        <f t="shared" si="0"/>
        <v>64.85</v>
      </c>
    </row>
    <row r="60" spans="1:10" ht="12.75">
      <c r="A60" s="1">
        <v>33</v>
      </c>
      <c r="B60" s="1">
        <v>39</v>
      </c>
      <c r="C60" t="s">
        <v>117</v>
      </c>
      <c r="D60" s="1">
        <v>1992</v>
      </c>
      <c r="E60" s="1">
        <v>1</v>
      </c>
      <c r="F60" s="53" t="s">
        <v>115</v>
      </c>
      <c r="G60" s="1" t="s">
        <v>178</v>
      </c>
      <c r="H60" s="46">
        <v>64.86</v>
      </c>
      <c r="I60" s="46"/>
      <c r="J60" s="46">
        <f aca="true" t="shared" si="1" ref="J60:J86">H60+I60</f>
        <v>64.86</v>
      </c>
    </row>
    <row r="61" spans="1:10" ht="12.75">
      <c r="A61" s="1">
        <v>34</v>
      </c>
      <c r="B61" s="1">
        <v>27</v>
      </c>
      <c r="C61" t="s">
        <v>164</v>
      </c>
      <c r="D61" s="1">
        <v>1992</v>
      </c>
      <c r="E61" s="1" t="s">
        <v>79</v>
      </c>
      <c r="F61" s="53" t="s">
        <v>159</v>
      </c>
      <c r="G61" s="1" t="s">
        <v>4</v>
      </c>
      <c r="H61" s="46">
        <v>64.97</v>
      </c>
      <c r="I61" s="46"/>
      <c r="J61" s="46">
        <f t="shared" si="1"/>
        <v>64.97</v>
      </c>
    </row>
    <row r="62" spans="1:10" ht="12.75">
      <c r="A62" s="1">
        <v>35</v>
      </c>
      <c r="B62" s="1">
        <v>9</v>
      </c>
      <c r="C62" t="s">
        <v>78</v>
      </c>
      <c r="D62" s="1">
        <v>1991</v>
      </c>
      <c r="E62" s="1" t="s">
        <v>79</v>
      </c>
      <c r="F62" s="53" t="s">
        <v>84</v>
      </c>
      <c r="G62" s="1" t="s">
        <v>76</v>
      </c>
      <c r="H62" s="46">
        <v>65.25</v>
      </c>
      <c r="I62" s="46"/>
      <c r="J62" s="46">
        <f t="shared" si="1"/>
        <v>65.25</v>
      </c>
    </row>
    <row r="63" spans="1:10" ht="12.75">
      <c r="A63" s="1">
        <v>36</v>
      </c>
      <c r="B63" s="1">
        <v>47</v>
      </c>
      <c r="C63" t="s">
        <v>132</v>
      </c>
      <c r="D63" s="1">
        <v>1993</v>
      </c>
      <c r="E63" s="1">
        <v>1</v>
      </c>
      <c r="F63" s="53" t="s">
        <v>133</v>
      </c>
      <c r="G63" s="1" t="s">
        <v>130</v>
      </c>
      <c r="H63" s="46">
        <v>65.56</v>
      </c>
      <c r="I63" s="46"/>
      <c r="J63" s="46">
        <f t="shared" si="1"/>
        <v>65.56</v>
      </c>
    </row>
    <row r="64" spans="1:10" ht="12.75">
      <c r="A64" s="1">
        <v>37</v>
      </c>
      <c r="B64" s="1">
        <v>26</v>
      </c>
      <c r="C64" t="s">
        <v>91</v>
      </c>
      <c r="D64" s="1">
        <v>1993</v>
      </c>
      <c r="E64" s="1" t="s">
        <v>79</v>
      </c>
      <c r="F64" s="53" t="s">
        <v>83</v>
      </c>
      <c r="G64" s="1" t="s">
        <v>76</v>
      </c>
      <c r="H64" s="46">
        <v>65.76</v>
      </c>
      <c r="I64" s="46"/>
      <c r="J64" s="46">
        <f t="shared" si="1"/>
        <v>65.76</v>
      </c>
    </row>
    <row r="65" spans="1:10" ht="12.75">
      <c r="A65" s="1">
        <v>38</v>
      </c>
      <c r="B65" s="1">
        <v>52</v>
      </c>
      <c r="C65" t="s">
        <v>157</v>
      </c>
      <c r="D65" s="1">
        <v>1992</v>
      </c>
      <c r="F65" s="53" t="s">
        <v>156</v>
      </c>
      <c r="G65" s="1" t="s">
        <v>4</v>
      </c>
      <c r="H65" s="46">
        <v>65.81</v>
      </c>
      <c r="I65" s="46"/>
      <c r="J65" s="46">
        <f t="shared" si="1"/>
        <v>65.81</v>
      </c>
    </row>
    <row r="66" spans="1:10" ht="12.75">
      <c r="A66" s="1">
        <v>39</v>
      </c>
      <c r="B66" s="1">
        <v>12</v>
      </c>
      <c r="C66" t="s">
        <v>170</v>
      </c>
      <c r="D66" s="1">
        <v>1991</v>
      </c>
      <c r="E66" s="1" t="s">
        <v>79</v>
      </c>
      <c r="F66" s="53" t="s">
        <v>159</v>
      </c>
      <c r="G66" s="1" t="s">
        <v>4</v>
      </c>
      <c r="H66" s="46">
        <v>65.84</v>
      </c>
      <c r="I66" s="46"/>
      <c r="J66" s="46">
        <f t="shared" si="1"/>
        <v>65.84</v>
      </c>
    </row>
    <row r="67" spans="1:10" ht="12.75">
      <c r="A67" s="1">
        <v>40</v>
      </c>
      <c r="B67" s="1">
        <v>25</v>
      </c>
      <c r="C67" t="s">
        <v>165</v>
      </c>
      <c r="D67" s="1">
        <v>1993</v>
      </c>
      <c r="E67" s="1" t="s">
        <v>79</v>
      </c>
      <c r="F67" s="53" t="s">
        <v>115</v>
      </c>
      <c r="G67" s="1" t="s">
        <v>178</v>
      </c>
      <c r="H67" s="46">
        <v>65.85</v>
      </c>
      <c r="I67" s="46"/>
      <c r="J67" s="46">
        <f t="shared" si="1"/>
        <v>65.85</v>
      </c>
    </row>
    <row r="68" spans="1:10" ht="12.75">
      <c r="A68" s="1">
        <v>41</v>
      </c>
      <c r="B68" s="1">
        <v>43</v>
      </c>
      <c r="C68" t="s">
        <v>125</v>
      </c>
      <c r="D68" s="1">
        <v>1992</v>
      </c>
      <c r="E68" s="1">
        <v>1</v>
      </c>
      <c r="F68" s="53" t="s">
        <v>120</v>
      </c>
      <c r="G68" s="1" t="s">
        <v>179</v>
      </c>
      <c r="H68" s="46">
        <v>65.94</v>
      </c>
      <c r="I68" s="46"/>
      <c r="J68" s="46">
        <f t="shared" si="1"/>
        <v>65.94</v>
      </c>
    </row>
    <row r="69" spans="1:10" ht="12.75">
      <c r="A69" s="1">
        <v>42</v>
      </c>
      <c r="B69" s="1">
        <v>40</v>
      </c>
      <c r="C69" t="s">
        <v>123</v>
      </c>
      <c r="D69" s="1">
        <v>1993</v>
      </c>
      <c r="E69" s="1" t="s">
        <v>79</v>
      </c>
      <c r="F69" s="53" t="s">
        <v>120</v>
      </c>
      <c r="G69" s="1" t="s">
        <v>179</v>
      </c>
      <c r="H69" s="46">
        <v>65.95</v>
      </c>
      <c r="I69" s="46"/>
      <c r="J69" s="46">
        <f t="shared" si="1"/>
        <v>65.95</v>
      </c>
    </row>
    <row r="70" spans="1:10" ht="12.75">
      <c r="A70" s="1">
        <v>43</v>
      </c>
      <c r="B70" s="1">
        <v>20</v>
      </c>
      <c r="C70" t="s">
        <v>97</v>
      </c>
      <c r="D70" s="1">
        <v>1993</v>
      </c>
      <c r="E70" s="1" t="s">
        <v>79</v>
      </c>
      <c r="F70" s="53" t="s">
        <v>98</v>
      </c>
      <c r="G70" s="1" t="s">
        <v>96</v>
      </c>
      <c r="H70" s="46">
        <v>66.03</v>
      </c>
      <c r="I70" s="46"/>
      <c r="J70" s="46">
        <f t="shared" si="1"/>
        <v>66.03</v>
      </c>
    </row>
    <row r="71" spans="1:10" ht="12.75">
      <c r="A71" s="1">
        <v>44</v>
      </c>
      <c r="B71" s="1">
        <v>22</v>
      </c>
      <c r="C71" t="s">
        <v>138</v>
      </c>
      <c r="D71" s="1">
        <v>1992</v>
      </c>
      <c r="E71" s="1" t="s">
        <v>79</v>
      </c>
      <c r="F71" s="53" t="s">
        <v>139</v>
      </c>
      <c r="G71" s="1" t="s">
        <v>130</v>
      </c>
      <c r="H71" s="46">
        <v>66.14</v>
      </c>
      <c r="I71" s="46"/>
      <c r="J71" s="46">
        <f t="shared" si="1"/>
        <v>66.14</v>
      </c>
    </row>
    <row r="72" spans="1:10" ht="12.75">
      <c r="A72" s="1">
        <v>45</v>
      </c>
      <c r="B72" s="1">
        <v>56</v>
      </c>
      <c r="C72" t="s">
        <v>118</v>
      </c>
      <c r="D72" s="1">
        <v>1993</v>
      </c>
      <c r="E72" s="1" t="s">
        <v>79</v>
      </c>
      <c r="F72" s="53" t="s">
        <v>115</v>
      </c>
      <c r="G72" s="1" t="s">
        <v>178</v>
      </c>
      <c r="H72" s="46">
        <v>66.15</v>
      </c>
      <c r="I72" s="46"/>
      <c r="J72" s="46">
        <f t="shared" si="1"/>
        <v>66.15</v>
      </c>
    </row>
    <row r="73" spans="1:10" ht="12.75">
      <c r="A73" s="1">
        <v>46</v>
      </c>
      <c r="B73" s="1">
        <v>55</v>
      </c>
      <c r="C73" t="s">
        <v>134</v>
      </c>
      <c r="D73" s="1">
        <v>1993</v>
      </c>
      <c r="E73" s="1">
        <v>1</v>
      </c>
      <c r="F73" s="53" t="s">
        <v>129</v>
      </c>
      <c r="G73" s="1" t="s">
        <v>130</v>
      </c>
      <c r="H73" s="46">
        <v>66.22</v>
      </c>
      <c r="I73" s="46"/>
      <c r="J73" s="46">
        <f t="shared" si="1"/>
        <v>66.22</v>
      </c>
    </row>
    <row r="74" spans="1:10" ht="12.75">
      <c r="A74" s="1">
        <v>47</v>
      </c>
      <c r="B74" s="1">
        <v>44</v>
      </c>
      <c r="C74" t="s">
        <v>101</v>
      </c>
      <c r="D74" s="1">
        <v>1991</v>
      </c>
      <c r="E74" s="1">
        <v>1</v>
      </c>
      <c r="F74" s="53" t="s">
        <v>103</v>
      </c>
      <c r="G74" s="1" t="s">
        <v>96</v>
      </c>
      <c r="H74" s="32">
        <v>66.3</v>
      </c>
      <c r="I74" s="32"/>
      <c r="J74" s="32">
        <f t="shared" si="1"/>
        <v>66.3</v>
      </c>
    </row>
    <row r="75" spans="1:10" ht="12.75">
      <c r="A75" s="1">
        <v>48</v>
      </c>
      <c r="B75" s="1">
        <v>19</v>
      </c>
      <c r="C75" t="s">
        <v>167</v>
      </c>
      <c r="D75" s="1">
        <v>1993</v>
      </c>
      <c r="F75" s="53" t="s">
        <v>145</v>
      </c>
      <c r="G75" s="1" t="s">
        <v>144</v>
      </c>
      <c r="H75" s="46">
        <v>66.35</v>
      </c>
      <c r="I75" s="46"/>
      <c r="J75" s="46">
        <f t="shared" si="1"/>
        <v>66.35</v>
      </c>
    </row>
    <row r="76" spans="1:10" ht="12.75">
      <c r="A76" s="1">
        <v>49</v>
      </c>
      <c r="B76" s="1">
        <v>45</v>
      </c>
      <c r="C76" t="s">
        <v>158</v>
      </c>
      <c r="D76" s="1">
        <v>1991</v>
      </c>
      <c r="E76" s="1">
        <v>1</v>
      </c>
      <c r="F76" s="53" t="s">
        <v>159</v>
      </c>
      <c r="G76" s="1" t="s">
        <v>4</v>
      </c>
      <c r="H76" s="46">
        <v>66.39</v>
      </c>
      <c r="I76" s="46"/>
      <c r="J76" s="46">
        <f t="shared" si="1"/>
        <v>66.39</v>
      </c>
    </row>
    <row r="77" spans="1:10" ht="12.75">
      <c r="A77" s="1">
        <v>49</v>
      </c>
      <c r="B77" s="1">
        <v>10</v>
      </c>
      <c r="C77" t="s">
        <v>142</v>
      </c>
      <c r="D77" s="1">
        <v>1992</v>
      </c>
      <c r="F77" s="53" t="s">
        <v>143</v>
      </c>
      <c r="G77" s="1" t="s">
        <v>144</v>
      </c>
      <c r="H77" s="46">
        <v>66.39</v>
      </c>
      <c r="I77" s="46"/>
      <c r="J77" s="46">
        <f t="shared" si="1"/>
        <v>66.39</v>
      </c>
    </row>
    <row r="78" spans="1:10" ht="12.75">
      <c r="A78" s="1">
        <v>51</v>
      </c>
      <c r="B78" s="1">
        <v>53</v>
      </c>
      <c r="C78" t="s">
        <v>124</v>
      </c>
      <c r="D78" s="1">
        <v>1993</v>
      </c>
      <c r="E78" s="1">
        <v>1</v>
      </c>
      <c r="F78" s="53" t="s">
        <v>120</v>
      </c>
      <c r="G78" s="1" t="s">
        <v>179</v>
      </c>
      <c r="H78" s="46">
        <v>66.54</v>
      </c>
      <c r="I78" s="46"/>
      <c r="J78" s="46">
        <f t="shared" si="1"/>
        <v>66.54</v>
      </c>
    </row>
    <row r="79" spans="1:10" ht="12.75">
      <c r="A79" s="1">
        <v>52</v>
      </c>
      <c r="B79" s="1">
        <v>38</v>
      </c>
      <c r="C79" t="s">
        <v>111</v>
      </c>
      <c r="D79" s="1">
        <v>1993</v>
      </c>
      <c r="E79" s="1">
        <v>1</v>
      </c>
      <c r="F79" s="53" t="s">
        <v>112</v>
      </c>
      <c r="G79" s="1" t="s">
        <v>106</v>
      </c>
      <c r="H79" s="46">
        <v>66.66</v>
      </c>
      <c r="I79" s="46"/>
      <c r="J79" s="46">
        <f t="shared" si="1"/>
        <v>66.66</v>
      </c>
    </row>
    <row r="80" spans="1:10" ht="12.75">
      <c r="A80" s="1">
        <v>53</v>
      </c>
      <c r="B80" s="1">
        <v>58</v>
      </c>
      <c r="C80" t="s">
        <v>147</v>
      </c>
      <c r="D80" s="1">
        <v>1993</v>
      </c>
      <c r="F80" s="53" t="s">
        <v>151</v>
      </c>
      <c r="G80" s="1" t="s">
        <v>144</v>
      </c>
      <c r="H80" s="46">
        <v>66.75</v>
      </c>
      <c r="I80" s="46"/>
      <c r="J80" s="46">
        <f t="shared" si="1"/>
        <v>66.75</v>
      </c>
    </row>
    <row r="81" spans="1:10" ht="12.75">
      <c r="A81" s="1">
        <v>54</v>
      </c>
      <c r="B81" s="1">
        <v>57</v>
      </c>
      <c r="C81" t="s">
        <v>155</v>
      </c>
      <c r="D81" s="1">
        <v>1993</v>
      </c>
      <c r="E81" s="1">
        <v>1</v>
      </c>
      <c r="F81" s="53" t="s">
        <v>156</v>
      </c>
      <c r="G81" s="1" t="s">
        <v>4</v>
      </c>
      <c r="H81" s="46">
        <v>67.13</v>
      </c>
      <c r="I81" s="46"/>
      <c r="J81" s="46">
        <f t="shared" si="1"/>
        <v>67.13</v>
      </c>
    </row>
    <row r="82" spans="1:10" ht="12.75">
      <c r="A82" s="1">
        <v>55</v>
      </c>
      <c r="B82" s="1">
        <v>24</v>
      </c>
      <c r="C82" t="s">
        <v>99</v>
      </c>
      <c r="D82" s="1">
        <v>1993</v>
      </c>
      <c r="E82" s="1" t="s">
        <v>79</v>
      </c>
      <c r="F82" s="53" t="s">
        <v>93</v>
      </c>
      <c r="G82" s="1" t="s">
        <v>96</v>
      </c>
      <c r="H82" s="46">
        <v>67.24</v>
      </c>
      <c r="I82" s="46"/>
      <c r="J82" s="46">
        <f t="shared" si="1"/>
        <v>67.24</v>
      </c>
    </row>
    <row r="83" spans="1:10" ht="12.75">
      <c r="A83" s="1">
        <v>56</v>
      </c>
      <c r="B83" s="1">
        <v>23</v>
      </c>
      <c r="C83" t="s">
        <v>166</v>
      </c>
      <c r="D83" s="1">
        <v>1993</v>
      </c>
      <c r="E83" s="1">
        <v>1</v>
      </c>
      <c r="F83" s="53" t="s">
        <v>156</v>
      </c>
      <c r="G83" s="1" t="s">
        <v>4</v>
      </c>
      <c r="H83" s="46">
        <v>67.97</v>
      </c>
      <c r="I83" s="46"/>
      <c r="J83" s="46">
        <f t="shared" si="1"/>
        <v>67.97</v>
      </c>
    </row>
    <row r="84" spans="1:10" ht="12.75">
      <c r="A84" s="1">
        <v>57</v>
      </c>
      <c r="B84" s="1">
        <v>60</v>
      </c>
      <c r="C84" t="s">
        <v>137</v>
      </c>
      <c r="D84" s="1">
        <v>1992</v>
      </c>
      <c r="E84" s="1">
        <v>1</v>
      </c>
      <c r="F84" s="53" t="s">
        <v>136</v>
      </c>
      <c r="G84" s="1" t="s">
        <v>130</v>
      </c>
      <c r="H84" s="46">
        <v>68.65</v>
      </c>
      <c r="I84" s="46"/>
      <c r="J84" s="46">
        <f t="shared" si="1"/>
        <v>68.65</v>
      </c>
    </row>
    <row r="85" spans="1:10" ht="12.75">
      <c r="A85" s="1">
        <v>58</v>
      </c>
      <c r="B85" s="1">
        <v>50</v>
      </c>
      <c r="C85" t="s">
        <v>102</v>
      </c>
      <c r="D85" s="1">
        <v>1992</v>
      </c>
      <c r="E85" s="1">
        <v>1</v>
      </c>
      <c r="F85" s="53" t="s">
        <v>103</v>
      </c>
      <c r="G85" s="1" t="s">
        <v>96</v>
      </c>
      <c r="H85" s="46">
        <v>69.49</v>
      </c>
      <c r="I85" s="46"/>
      <c r="J85" s="46">
        <f t="shared" si="1"/>
        <v>69.49</v>
      </c>
    </row>
    <row r="86" spans="1:10" ht="12.75">
      <c r="A86" s="1">
        <v>59</v>
      </c>
      <c r="B86" s="1">
        <v>46</v>
      </c>
      <c r="C86" t="s">
        <v>100</v>
      </c>
      <c r="D86" s="1">
        <v>1993</v>
      </c>
      <c r="E86" s="1">
        <v>1</v>
      </c>
      <c r="F86" s="53" t="s">
        <v>93</v>
      </c>
      <c r="G86" s="1" t="s">
        <v>96</v>
      </c>
      <c r="H86" s="46">
        <v>70.25</v>
      </c>
      <c r="I86" s="46"/>
      <c r="J86" s="46">
        <f t="shared" si="1"/>
        <v>70.25</v>
      </c>
    </row>
    <row r="87" spans="6:10" ht="12.75">
      <c r="F87" s="33"/>
      <c r="H87" s="46"/>
      <c r="I87" s="46"/>
      <c r="J87" s="46"/>
    </row>
    <row r="88" spans="1:10" ht="12.75">
      <c r="A88" s="33" t="s">
        <v>190</v>
      </c>
      <c r="F88" s="33"/>
      <c r="H88" s="46"/>
      <c r="I88" s="46"/>
      <c r="J88" s="46"/>
    </row>
    <row r="89" spans="2:10" ht="12.75">
      <c r="B89" s="1">
        <v>54</v>
      </c>
      <c r="C89" t="s">
        <v>140</v>
      </c>
      <c r="D89" s="1">
        <v>1993</v>
      </c>
      <c r="E89" s="1">
        <v>1</v>
      </c>
      <c r="F89" s="53" t="s">
        <v>141</v>
      </c>
      <c r="G89" s="1" t="s">
        <v>130</v>
      </c>
      <c r="H89" s="46"/>
      <c r="I89" s="46"/>
      <c r="J89" s="46"/>
    </row>
    <row r="90" spans="6:10" ht="12.75">
      <c r="F90" s="33"/>
      <c r="J90" s="3"/>
    </row>
    <row r="91" spans="6:10" ht="12.75">
      <c r="F91" s="33"/>
      <c r="J91" s="3"/>
    </row>
    <row r="92" spans="6:10" ht="12.75">
      <c r="F92" s="33"/>
      <c r="J92" s="3"/>
    </row>
    <row r="93" spans="3:10" ht="12.75">
      <c r="C93" t="s">
        <v>191</v>
      </c>
      <c r="F93" s="33"/>
      <c r="H93" s="3" t="s">
        <v>192</v>
      </c>
      <c r="J93" s="3"/>
    </row>
    <row r="94" ht="12.75">
      <c r="J94" s="3"/>
    </row>
    <row r="95" ht="12.75">
      <c r="J95" s="3"/>
    </row>
    <row r="96" ht="12.75">
      <c r="J96" s="3"/>
    </row>
    <row r="97" ht="12.75">
      <c r="J97" s="3"/>
    </row>
    <row r="98" ht="12.75">
      <c r="J98" s="3"/>
    </row>
    <row r="99" ht="12.75">
      <c r="J99" s="3"/>
    </row>
    <row r="100" ht="12.75">
      <c r="J100" s="3"/>
    </row>
    <row r="101" ht="12.75">
      <c r="J101" s="3"/>
    </row>
    <row r="102" ht="12.75">
      <c r="J102" s="3"/>
    </row>
    <row r="103" ht="12.75">
      <c r="J103" s="3"/>
    </row>
    <row r="104" ht="12.75">
      <c r="J104" s="3"/>
    </row>
    <row r="105" ht="12.75">
      <c r="J105" s="3"/>
    </row>
    <row r="106" ht="12.75">
      <c r="J106" s="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PageLayoutView="0" workbookViewId="0" topLeftCell="A67">
      <selection activeCell="Q9" sqref="Q9"/>
    </sheetView>
  </sheetViews>
  <sheetFormatPr defaultColWidth="9.140625" defaultRowHeight="12.75"/>
  <cols>
    <col min="1" max="1" width="5.28125" style="1" customWidth="1"/>
    <col min="2" max="2" width="6.00390625" style="1" customWidth="1"/>
    <col min="3" max="3" width="25.00390625" style="1" customWidth="1"/>
    <col min="4" max="4" width="8.28125" style="0" customWidth="1"/>
    <col min="5" max="5" width="9.28125" style="1" customWidth="1"/>
    <col min="6" max="6" width="22.421875" style="1" customWidth="1"/>
    <col min="7" max="7" width="9.00390625" style="0" customWidth="1"/>
    <col min="8" max="8" width="8.140625" style="3" hidden="1" customWidth="1"/>
    <col min="9" max="9" width="8.28125" style="3" hidden="1" customWidth="1"/>
    <col min="10" max="10" width="9.57421875" style="2" customWidth="1"/>
    <col min="11" max="12" width="11.8515625" style="2" customWidth="1"/>
    <col min="13" max="13" width="10.8515625" style="1" customWidth="1"/>
    <col min="14" max="14" width="6.57421875" style="1" customWidth="1"/>
    <col min="15" max="15" width="7.421875" style="1" customWidth="1"/>
  </cols>
  <sheetData>
    <row r="1" spans="1:14" ht="15.75">
      <c r="A1" s="188" t="s">
        <v>413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1:14" ht="15.75">
      <c r="A2" s="171" t="s">
        <v>457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1:14" ht="15.75">
      <c r="A3" s="115"/>
      <c r="B3" s="115"/>
      <c r="C3" s="170" t="s">
        <v>41</v>
      </c>
      <c r="D3" s="170"/>
      <c r="E3" s="115"/>
      <c r="F3" s="115"/>
      <c r="G3" s="114"/>
      <c r="H3" s="119"/>
      <c r="I3" s="119"/>
      <c r="J3" s="115"/>
      <c r="K3" s="161" t="s">
        <v>458</v>
      </c>
      <c r="M3" s="161"/>
      <c r="N3" s="115"/>
    </row>
    <row r="4" spans="1:14" ht="15.75">
      <c r="A4" s="115"/>
      <c r="B4" s="115"/>
      <c r="C4" s="171"/>
      <c r="D4" s="171"/>
      <c r="E4" s="171" t="s">
        <v>414</v>
      </c>
      <c r="F4" s="171"/>
      <c r="G4" s="171"/>
      <c r="H4" s="171"/>
      <c r="I4" s="171"/>
      <c r="J4" s="171"/>
      <c r="K4" s="115"/>
      <c r="L4" s="115"/>
      <c r="M4" s="115"/>
      <c r="N4" s="115"/>
    </row>
    <row r="5" spans="1:14" ht="15.75">
      <c r="A5" s="115"/>
      <c r="B5" s="115"/>
      <c r="C5" s="170" t="s">
        <v>502</v>
      </c>
      <c r="D5" s="170"/>
      <c r="E5" s="115"/>
      <c r="F5" s="171" t="s">
        <v>71</v>
      </c>
      <c r="G5" s="171"/>
      <c r="H5" s="119"/>
      <c r="I5" s="119"/>
      <c r="J5" s="115"/>
      <c r="K5" s="115" t="s">
        <v>448</v>
      </c>
      <c r="L5" s="115" t="s">
        <v>427</v>
      </c>
      <c r="N5" s="115"/>
    </row>
    <row r="6" spans="1:14" ht="15.75">
      <c r="A6" s="115"/>
      <c r="B6" s="115"/>
      <c r="C6" s="115"/>
      <c r="D6" s="114" t="s">
        <v>406</v>
      </c>
      <c r="E6" s="115"/>
      <c r="F6" s="115"/>
      <c r="G6" s="114"/>
      <c r="H6" s="119"/>
      <c r="I6" s="119"/>
      <c r="J6" s="170" t="s">
        <v>407</v>
      </c>
      <c r="K6" s="170"/>
      <c r="L6" s="170"/>
      <c r="M6" s="170"/>
      <c r="N6" s="115"/>
    </row>
    <row r="7" spans="1:14" ht="15.75">
      <c r="A7" s="115"/>
      <c r="B7" s="115"/>
      <c r="C7" s="170" t="s">
        <v>409</v>
      </c>
      <c r="D7" s="170"/>
      <c r="E7" s="170" t="s">
        <v>419</v>
      </c>
      <c r="F7" s="170"/>
      <c r="G7" s="170"/>
      <c r="H7" s="119"/>
      <c r="I7" s="119"/>
      <c r="J7" s="120"/>
      <c r="K7" s="120"/>
      <c r="L7" s="120"/>
      <c r="M7" s="120"/>
      <c r="N7" s="115"/>
    </row>
    <row r="8" spans="1:14" ht="15.75">
      <c r="A8" s="115"/>
      <c r="B8" s="115"/>
      <c r="C8" s="170" t="s">
        <v>452</v>
      </c>
      <c r="D8" s="170"/>
      <c r="E8" s="170"/>
      <c r="F8" s="170"/>
      <c r="G8" s="170"/>
      <c r="H8" s="119"/>
      <c r="I8" s="119" t="s">
        <v>405</v>
      </c>
      <c r="J8" s="120" t="s">
        <v>421</v>
      </c>
      <c r="K8" s="120"/>
      <c r="L8" s="120">
        <v>640</v>
      </c>
      <c r="M8" s="120"/>
      <c r="N8" s="115"/>
    </row>
    <row r="9" spans="1:14" ht="15.75">
      <c r="A9" s="115"/>
      <c r="B9" s="115"/>
      <c r="C9" s="170" t="s">
        <v>52</v>
      </c>
      <c r="D9" s="170"/>
      <c r="E9" s="170" t="s">
        <v>514</v>
      </c>
      <c r="F9" s="170"/>
      <c r="G9" s="170"/>
      <c r="H9" s="127"/>
      <c r="I9" s="127"/>
      <c r="J9" s="120" t="s">
        <v>422</v>
      </c>
      <c r="K9" s="120"/>
      <c r="L9" s="120">
        <v>500</v>
      </c>
      <c r="M9" s="120"/>
      <c r="N9" s="115"/>
    </row>
    <row r="10" spans="1:14" ht="15.75">
      <c r="A10" s="115"/>
      <c r="B10" s="115"/>
      <c r="C10" s="171" t="s">
        <v>418</v>
      </c>
      <c r="D10" s="171"/>
      <c r="E10" s="170" t="s">
        <v>417</v>
      </c>
      <c r="F10" s="170"/>
      <c r="G10" s="114"/>
      <c r="H10" s="127"/>
      <c r="I10" s="127"/>
      <c r="J10" s="120" t="s">
        <v>423</v>
      </c>
      <c r="K10" s="120"/>
      <c r="L10" s="120">
        <v>140</v>
      </c>
      <c r="M10" s="120"/>
      <c r="N10" s="115"/>
    </row>
    <row r="11" spans="1:14" ht="15.75">
      <c r="A11" s="115"/>
      <c r="B11" s="115"/>
      <c r="C11" s="115"/>
      <c r="D11" s="114"/>
      <c r="E11" s="170" t="s">
        <v>408</v>
      </c>
      <c r="F11" s="170"/>
      <c r="G11" s="170"/>
      <c r="H11" s="119"/>
      <c r="I11" s="119"/>
      <c r="J11" s="115"/>
      <c r="K11" s="115"/>
      <c r="L11" s="115" t="s">
        <v>424</v>
      </c>
      <c r="M11" s="115"/>
      <c r="N11" s="115"/>
    </row>
    <row r="12" spans="1:14" ht="15.75">
      <c r="A12" s="115"/>
      <c r="B12" s="115"/>
      <c r="C12" s="170" t="s">
        <v>64</v>
      </c>
      <c r="D12" s="170"/>
      <c r="E12" s="115" t="s">
        <v>425</v>
      </c>
      <c r="F12" s="115"/>
      <c r="G12" s="114"/>
      <c r="H12" s="119"/>
      <c r="I12" s="119"/>
      <c r="J12" s="170" t="s">
        <v>64</v>
      </c>
      <c r="K12" s="170"/>
      <c r="L12" s="115" t="s">
        <v>426</v>
      </c>
      <c r="M12" s="115"/>
      <c r="N12" s="115"/>
    </row>
    <row r="13" spans="1:14" ht="15.75">
      <c r="A13" s="115"/>
      <c r="B13" s="115"/>
      <c r="C13" s="170" t="s">
        <v>65</v>
      </c>
      <c r="D13" s="170"/>
      <c r="E13" s="115" t="s">
        <v>451</v>
      </c>
      <c r="F13" s="170"/>
      <c r="G13" s="170"/>
      <c r="H13" s="119"/>
      <c r="I13" s="119"/>
      <c r="J13" s="170" t="s">
        <v>65</v>
      </c>
      <c r="K13" s="170"/>
      <c r="L13" s="115" t="s">
        <v>451</v>
      </c>
      <c r="M13" s="115"/>
      <c r="N13" s="115"/>
    </row>
    <row r="14" spans="1:14" ht="15.75">
      <c r="A14" s="115"/>
      <c r="B14" s="115"/>
      <c r="C14" s="170" t="s">
        <v>57</v>
      </c>
      <c r="D14" s="170"/>
      <c r="E14" s="170" t="s">
        <v>450</v>
      </c>
      <c r="F14" s="170"/>
      <c r="G14" s="170"/>
      <c r="H14" s="119"/>
      <c r="I14" s="119"/>
      <c r="J14" s="161" t="s">
        <v>57</v>
      </c>
      <c r="K14" s="161"/>
      <c r="L14" s="170" t="s">
        <v>449</v>
      </c>
      <c r="M14" s="170"/>
      <c r="N14" s="115"/>
    </row>
    <row r="15" spans="1:14" ht="15.75">
      <c r="A15" s="115"/>
      <c r="B15" s="115"/>
      <c r="C15" s="170" t="s">
        <v>42</v>
      </c>
      <c r="D15" s="170"/>
      <c r="E15" s="120" t="s">
        <v>43</v>
      </c>
      <c r="F15" s="170" t="s">
        <v>503</v>
      </c>
      <c r="G15" s="170"/>
      <c r="H15" s="119"/>
      <c r="I15" s="119"/>
      <c r="J15" s="161" t="s">
        <v>42</v>
      </c>
      <c r="K15" s="161"/>
      <c r="L15" s="172" t="s">
        <v>503</v>
      </c>
      <c r="M15" s="172"/>
      <c r="N15" s="115"/>
    </row>
    <row r="16" spans="1:14" ht="15.75">
      <c r="A16" s="115"/>
      <c r="B16" s="115"/>
      <c r="C16" s="115"/>
      <c r="D16" s="114"/>
      <c r="E16" s="120" t="s">
        <v>44</v>
      </c>
      <c r="F16" s="170" t="s">
        <v>455</v>
      </c>
      <c r="G16" s="170"/>
      <c r="H16" s="119"/>
      <c r="I16" s="119"/>
      <c r="J16" s="115"/>
      <c r="K16" s="115"/>
      <c r="L16" s="172" t="s">
        <v>453</v>
      </c>
      <c r="M16" s="172"/>
      <c r="N16" s="115"/>
    </row>
    <row r="17" spans="1:14" ht="15.75">
      <c r="A17" s="115"/>
      <c r="B17" s="115"/>
      <c r="C17" s="115"/>
      <c r="D17" s="114"/>
      <c r="E17" s="120" t="s">
        <v>420</v>
      </c>
      <c r="F17" s="187" t="s">
        <v>456</v>
      </c>
      <c r="G17" s="187"/>
      <c r="H17" s="119"/>
      <c r="I17" s="119"/>
      <c r="J17" s="115"/>
      <c r="K17" s="115"/>
      <c r="L17" s="172" t="s">
        <v>454</v>
      </c>
      <c r="M17" s="172"/>
      <c r="N17" s="115"/>
    </row>
    <row r="18" spans="1:14" ht="15.75">
      <c r="A18" s="115"/>
      <c r="B18" s="115"/>
      <c r="C18" s="186" t="s">
        <v>415</v>
      </c>
      <c r="D18" s="186"/>
      <c r="E18" s="115">
        <v>-6</v>
      </c>
      <c r="F18" s="115"/>
      <c r="G18" s="114"/>
      <c r="H18" s="119"/>
      <c r="I18" s="119"/>
      <c r="J18" s="115"/>
      <c r="K18" s="115"/>
      <c r="L18" s="115"/>
      <c r="M18" s="115"/>
      <c r="N18" s="115"/>
    </row>
    <row r="19" spans="1:16" ht="15.75">
      <c r="A19" s="117" t="s">
        <v>9</v>
      </c>
      <c r="B19" s="117" t="s">
        <v>11</v>
      </c>
      <c r="C19" s="121" t="s">
        <v>14</v>
      </c>
      <c r="D19" s="117" t="s">
        <v>15</v>
      </c>
      <c r="E19" s="121" t="s">
        <v>17</v>
      </c>
      <c r="F19" s="117" t="s">
        <v>19</v>
      </c>
      <c r="G19" s="183" t="s">
        <v>408</v>
      </c>
      <c r="H19" s="138"/>
      <c r="I19" s="138"/>
      <c r="J19" s="173" t="s">
        <v>424</v>
      </c>
      <c r="K19" s="173" t="s">
        <v>5</v>
      </c>
      <c r="L19" s="144" t="s">
        <v>34</v>
      </c>
      <c r="M19" s="182" t="s">
        <v>513</v>
      </c>
      <c r="N19" s="123"/>
      <c r="O19" s="49"/>
      <c r="P19" s="90"/>
    </row>
    <row r="20" spans="1:16" ht="15.75">
      <c r="A20" s="122" t="s">
        <v>10</v>
      </c>
      <c r="B20" s="122" t="s">
        <v>12</v>
      </c>
      <c r="C20" s="122"/>
      <c r="D20" s="122" t="s">
        <v>16</v>
      </c>
      <c r="E20" s="123" t="s">
        <v>18</v>
      </c>
      <c r="F20" s="122" t="s">
        <v>20</v>
      </c>
      <c r="G20" s="184"/>
      <c r="H20" s="83" t="s">
        <v>424</v>
      </c>
      <c r="I20" s="138"/>
      <c r="J20" s="174"/>
      <c r="K20" s="174"/>
      <c r="L20" s="145" t="s">
        <v>35</v>
      </c>
      <c r="M20" s="182"/>
      <c r="N20" s="123"/>
      <c r="O20" s="49"/>
      <c r="P20" s="90"/>
    </row>
    <row r="21" spans="1:16" ht="15.75">
      <c r="A21" s="124"/>
      <c r="B21" s="124"/>
      <c r="C21" s="124"/>
      <c r="D21" s="125"/>
      <c r="E21" s="124"/>
      <c r="F21" s="124" t="s">
        <v>21</v>
      </c>
      <c r="G21" s="185"/>
      <c r="H21" s="138"/>
      <c r="I21" s="138"/>
      <c r="J21" s="175"/>
      <c r="K21" s="175"/>
      <c r="L21" s="146"/>
      <c r="M21" s="182"/>
      <c r="N21" s="123"/>
      <c r="O21" s="35"/>
      <c r="P21" s="90"/>
    </row>
    <row r="22" spans="1:16" ht="15.75">
      <c r="A22" s="84">
        <v>1</v>
      </c>
      <c r="B22" s="84">
        <v>2</v>
      </c>
      <c r="C22" s="84">
        <v>3</v>
      </c>
      <c r="D22" s="84">
        <v>4</v>
      </c>
      <c r="E22" s="84">
        <v>5</v>
      </c>
      <c r="F22" s="84">
        <v>6</v>
      </c>
      <c r="G22" s="84">
        <v>7</v>
      </c>
      <c r="H22" s="126"/>
      <c r="I22" s="126"/>
      <c r="J22" s="84"/>
      <c r="K22" s="84">
        <v>9</v>
      </c>
      <c r="L22" s="147">
        <v>10</v>
      </c>
      <c r="M22" s="84">
        <v>100</v>
      </c>
      <c r="N22" s="123"/>
      <c r="O22" s="21"/>
      <c r="P22" s="90"/>
    </row>
    <row r="23" spans="1:16" ht="15.75">
      <c r="A23" s="84">
        <v>1</v>
      </c>
      <c r="B23" s="84">
        <v>46</v>
      </c>
      <c r="C23" s="139" t="s">
        <v>433</v>
      </c>
      <c r="D23" s="131">
        <v>2004</v>
      </c>
      <c r="E23" s="131" t="s">
        <v>410</v>
      </c>
      <c r="F23" s="134" t="s">
        <v>435</v>
      </c>
      <c r="G23" s="131">
        <v>38.81</v>
      </c>
      <c r="H23" s="132"/>
      <c r="I23" s="132"/>
      <c r="J23" s="133">
        <v>41.48</v>
      </c>
      <c r="K23" s="131">
        <f aca="true" t="shared" si="0" ref="K23:K47">SUM(G23:J23)</f>
        <v>80.28999999999999</v>
      </c>
      <c r="L23" s="137" t="s">
        <v>410</v>
      </c>
      <c r="M23" s="131">
        <v>80</v>
      </c>
      <c r="N23" s="123"/>
      <c r="O23" s="21"/>
      <c r="P23" s="90"/>
    </row>
    <row r="24" spans="1:16" ht="15.75">
      <c r="A24" s="84">
        <v>2</v>
      </c>
      <c r="B24" s="84">
        <v>38</v>
      </c>
      <c r="C24" s="139" t="s">
        <v>434</v>
      </c>
      <c r="D24" s="131">
        <v>2004</v>
      </c>
      <c r="E24" s="131" t="s">
        <v>410</v>
      </c>
      <c r="F24" s="134" t="s">
        <v>435</v>
      </c>
      <c r="G24" s="131">
        <v>39.25</v>
      </c>
      <c r="H24" s="132"/>
      <c r="I24" s="132"/>
      <c r="J24" s="133">
        <v>41.5</v>
      </c>
      <c r="K24" s="131">
        <f t="shared" si="0"/>
        <v>80.75</v>
      </c>
      <c r="L24" s="137" t="s">
        <v>410</v>
      </c>
      <c r="M24" s="131">
        <v>60</v>
      </c>
      <c r="N24" s="123"/>
      <c r="O24" s="21"/>
      <c r="P24" s="90"/>
    </row>
    <row r="25" spans="1:16" ht="15.75">
      <c r="A25" s="84">
        <v>3</v>
      </c>
      <c r="B25" s="84">
        <v>45</v>
      </c>
      <c r="C25" s="140" t="s">
        <v>499</v>
      </c>
      <c r="D25" s="131">
        <v>2004</v>
      </c>
      <c r="E25" s="162">
        <v>1</v>
      </c>
      <c r="F25" s="140" t="s">
        <v>498</v>
      </c>
      <c r="G25" s="131">
        <v>40.81</v>
      </c>
      <c r="H25" s="132"/>
      <c r="I25" s="132"/>
      <c r="J25" s="133">
        <v>41.65</v>
      </c>
      <c r="K25" s="131">
        <f t="shared" si="0"/>
        <v>82.46000000000001</v>
      </c>
      <c r="L25" s="137" t="s">
        <v>410</v>
      </c>
      <c r="M25" s="131">
        <v>50</v>
      </c>
      <c r="N25" s="123"/>
      <c r="O25" s="21"/>
      <c r="P25" s="90"/>
    </row>
    <row r="26" spans="1:16" ht="15.75">
      <c r="A26" s="84">
        <v>4</v>
      </c>
      <c r="B26" s="84">
        <v>39</v>
      </c>
      <c r="C26" s="139" t="s">
        <v>429</v>
      </c>
      <c r="D26" s="131">
        <v>2004</v>
      </c>
      <c r="E26" s="131" t="s">
        <v>428</v>
      </c>
      <c r="F26" s="134" t="s">
        <v>199</v>
      </c>
      <c r="G26" s="131">
        <v>40.35</v>
      </c>
      <c r="H26" s="135"/>
      <c r="I26" s="135"/>
      <c r="J26" s="133">
        <v>42.7</v>
      </c>
      <c r="K26" s="131">
        <f t="shared" si="0"/>
        <v>83.05000000000001</v>
      </c>
      <c r="L26" s="137" t="s">
        <v>410</v>
      </c>
      <c r="M26" s="131">
        <v>45</v>
      </c>
      <c r="N26" s="123"/>
      <c r="O26" s="21"/>
      <c r="P26" s="90"/>
    </row>
    <row r="27" spans="1:16" ht="15.75">
      <c r="A27" s="84">
        <v>5</v>
      </c>
      <c r="B27" s="84">
        <v>65</v>
      </c>
      <c r="C27" s="134" t="s">
        <v>447</v>
      </c>
      <c r="D27" s="142">
        <v>2004</v>
      </c>
      <c r="E27" s="131" t="s">
        <v>444</v>
      </c>
      <c r="F27" s="134" t="s">
        <v>495</v>
      </c>
      <c r="G27" s="131">
        <v>40.53</v>
      </c>
      <c r="H27" s="136"/>
      <c r="I27" s="136"/>
      <c r="J27" s="131">
        <v>42.59</v>
      </c>
      <c r="K27" s="131">
        <f t="shared" si="0"/>
        <v>83.12</v>
      </c>
      <c r="L27" s="137" t="s">
        <v>410</v>
      </c>
      <c r="M27" s="131">
        <v>40</v>
      </c>
      <c r="N27" s="123"/>
      <c r="O27" s="21"/>
      <c r="P27" s="90"/>
    </row>
    <row r="28" spans="1:16" ht="15.75">
      <c r="A28" s="84">
        <v>6</v>
      </c>
      <c r="B28" s="84">
        <v>40</v>
      </c>
      <c r="C28" s="140" t="s">
        <v>500</v>
      </c>
      <c r="D28" s="84">
        <v>2004</v>
      </c>
      <c r="E28" s="84">
        <v>1</v>
      </c>
      <c r="F28" s="140" t="s">
        <v>498</v>
      </c>
      <c r="G28" s="131">
        <v>41.05</v>
      </c>
      <c r="H28" s="132"/>
      <c r="I28" s="132"/>
      <c r="J28" s="133">
        <v>43.07</v>
      </c>
      <c r="K28" s="131">
        <f t="shared" si="0"/>
        <v>84.12</v>
      </c>
      <c r="L28" s="137" t="s">
        <v>410</v>
      </c>
      <c r="M28" s="131">
        <v>36</v>
      </c>
      <c r="N28" s="123"/>
      <c r="O28" s="21"/>
      <c r="P28" s="90"/>
    </row>
    <row r="29" spans="1:16" ht="15.75">
      <c r="A29" s="84">
        <v>7</v>
      </c>
      <c r="B29" s="84">
        <v>47</v>
      </c>
      <c r="C29" s="139" t="s">
        <v>438</v>
      </c>
      <c r="D29" s="131">
        <v>2004</v>
      </c>
      <c r="E29" s="131">
        <v>1</v>
      </c>
      <c r="F29" s="134" t="s">
        <v>83</v>
      </c>
      <c r="G29" s="131">
        <v>41.82</v>
      </c>
      <c r="H29" s="132"/>
      <c r="I29" s="132"/>
      <c r="J29" s="133">
        <v>43.97</v>
      </c>
      <c r="K29" s="131">
        <f t="shared" si="0"/>
        <v>85.78999999999999</v>
      </c>
      <c r="L29" s="137" t="s">
        <v>504</v>
      </c>
      <c r="M29" s="131">
        <v>32</v>
      </c>
      <c r="N29" s="123"/>
      <c r="O29" s="21"/>
      <c r="P29" s="90"/>
    </row>
    <row r="30" spans="1:16" ht="15.75">
      <c r="A30" s="84">
        <v>8</v>
      </c>
      <c r="B30" s="84">
        <v>60</v>
      </c>
      <c r="C30" s="153" t="s">
        <v>497</v>
      </c>
      <c r="D30" s="131">
        <v>2004</v>
      </c>
      <c r="E30" s="143" t="s">
        <v>428</v>
      </c>
      <c r="F30" s="134" t="s">
        <v>498</v>
      </c>
      <c r="G30" s="131">
        <v>41.99</v>
      </c>
      <c r="H30" s="136"/>
      <c r="I30" s="136"/>
      <c r="J30" s="131">
        <v>44.16</v>
      </c>
      <c r="K30" s="131">
        <f t="shared" si="0"/>
        <v>86.15</v>
      </c>
      <c r="L30" s="137" t="s">
        <v>504</v>
      </c>
      <c r="M30" s="131">
        <v>29</v>
      </c>
      <c r="N30" s="123"/>
      <c r="O30" s="21"/>
      <c r="P30" s="90"/>
    </row>
    <row r="31" spans="1:16" ht="15.75">
      <c r="A31" s="84">
        <v>9</v>
      </c>
      <c r="B31" s="84">
        <v>43</v>
      </c>
      <c r="C31" s="134" t="s">
        <v>465</v>
      </c>
      <c r="D31" s="142">
        <v>2004</v>
      </c>
      <c r="E31" s="131">
        <v>1</v>
      </c>
      <c r="F31" s="134" t="s">
        <v>412</v>
      </c>
      <c r="G31" s="131">
        <v>42.38</v>
      </c>
      <c r="H31" s="132"/>
      <c r="I31" s="132"/>
      <c r="J31" s="133">
        <v>44.23</v>
      </c>
      <c r="K31" s="131">
        <f t="shared" si="0"/>
        <v>86.61</v>
      </c>
      <c r="L31" s="137" t="s">
        <v>504</v>
      </c>
      <c r="M31" s="131">
        <v>26</v>
      </c>
      <c r="N31" s="123"/>
      <c r="O31" s="21"/>
      <c r="P31" s="90"/>
    </row>
    <row r="32" spans="1:16" ht="15.75">
      <c r="A32" s="84">
        <v>10</v>
      </c>
      <c r="B32" s="84">
        <v>42</v>
      </c>
      <c r="C32" s="134" t="s">
        <v>437</v>
      </c>
      <c r="D32" s="142">
        <v>2004</v>
      </c>
      <c r="E32" s="131" t="s">
        <v>428</v>
      </c>
      <c r="F32" s="134" t="s">
        <v>84</v>
      </c>
      <c r="G32" s="131">
        <v>43.29</v>
      </c>
      <c r="H32" s="132"/>
      <c r="I32" s="132"/>
      <c r="J32" s="133">
        <v>43.33</v>
      </c>
      <c r="K32" s="131">
        <f t="shared" si="0"/>
        <v>86.62</v>
      </c>
      <c r="L32" s="137" t="s">
        <v>504</v>
      </c>
      <c r="M32" s="131">
        <v>24</v>
      </c>
      <c r="N32" s="123"/>
      <c r="O32" s="21"/>
      <c r="P32" s="90"/>
    </row>
    <row r="33" spans="1:16" ht="15.75">
      <c r="A33" s="84">
        <v>11</v>
      </c>
      <c r="B33" s="84">
        <v>56</v>
      </c>
      <c r="C33" s="87" t="s">
        <v>492</v>
      </c>
      <c r="D33" s="131">
        <v>2005</v>
      </c>
      <c r="E33" s="131" t="s">
        <v>428</v>
      </c>
      <c r="F33" s="134" t="s">
        <v>83</v>
      </c>
      <c r="G33" s="131">
        <v>43.33</v>
      </c>
      <c r="H33" s="132"/>
      <c r="I33" s="132"/>
      <c r="J33" s="133">
        <v>45.91</v>
      </c>
      <c r="K33" s="131">
        <f t="shared" si="0"/>
        <v>89.24</v>
      </c>
      <c r="L33" s="137" t="s">
        <v>504</v>
      </c>
      <c r="M33" s="131">
        <v>22</v>
      </c>
      <c r="N33" s="123"/>
      <c r="O33" s="21"/>
      <c r="P33" s="90"/>
    </row>
    <row r="34" spans="1:16" ht="15.75">
      <c r="A34" s="84">
        <v>12</v>
      </c>
      <c r="B34" s="84">
        <v>57</v>
      </c>
      <c r="C34" s="134" t="s">
        <v>440</v>
      </c>
      <c r="D34" s="131">
        <v>2004</v>
      </c>
      <c r="E34" s="131" t="s">
        <v>428</v>
      </c>
      <c r="F34" s="134" t="s">
        <v>495</v>
      </c>
      <c r="G34" s="131">
        <v>45.04</v>
      </c>
      <c r="H34" s="132"/>
      <c r="I34" s="132"/>
      <c r="J34" s="133">
        <v>45.99</v>
      </c>
      <c r="K34" s="131">
        <f t="shared" si="0"/>
        <v>91.03</v>
      </c>
      <c r="L34" s="137" t="s">
        <v>504</v>
      </c>
      <c r="M34" s="131">
        <v>20</v>
      </c>
      <c r="N34" s="123"/>
      <c r="O34" s="21"/>
      <c r="P34" s="90"/>
    </row>
    <row r="35" spans="1:16" ht="15.75">
      <c r="A35" s="84">
        <v>13</v>
      </c>
      <c r="B35" s="84">
        <v>71</v>
      </c>
      <c r="C35" s="134" t="s">
        <v>441</v>
      </c>
      <c r="D35" s="142">
        <v>2004</v>
      </c>
      <c r="E35" s="131" t="s">
        <v>428</v>
      </c>
      <c r="F35" s="134" t="s">
        <v>443</v>
      </c>
      <c r="G35" s="131">
        <v>45.03</v>
      </c>
      <c r="H35" s="132"/>
      <c r="I35" s="132"/>
      <c r="J35" s="133">
        <v>47.82</v>
      </c>
      <c r="K35" s="131">
        <f t="shared" si="0"/>
        <v>92.85</v>
      </c>
      <c r="L35" s="137" t="s">
        <v>504</v>
      </c>
      <c r="M35" s="131">
        <v>18</v>
      </c>
      <c r="N35" s="123"/>
      <c r="O35" s="49"/>
      <c r="P35" s="90"/>
    </row>
    <row r="36" spans="1:16" ht="15.75">
      <c r="A36" s="84">
        <v>14</v>
      </c>
      <c r="B36" s="84">
        <v>66</v>
      </c>
      <c r="C36" s="139" t="s">
        <v>469</v>
      </c>
      <c r="D36" s="131">
        <v>2004</v>
      </c>
      <c r="E36" s="131" t="s">
        <v>428</v>
      </c>
      <c r="F36" s="134" t="s">
        <v>84</v>
      </c>
      <c r="G36" s="131">
        <v>45.38</v>
      </c>
      <c r="H36" s="138"/>
      <c r="I36" s="138"/>
      <c r="J36" s="84">
        <v>47.52</v>
      </c>
      <c r="K36" s="131">
        <f t="shared" si="0"/>
        <v>92.9</v>
      </c>
      <c r="L36" s="137" t="s">
        <v>504</v>
      </c>
      <c r="M36" s="131">
        <v>16</v>
      </c>
      <c r="N36" s="123"/>
      <c r="O36" s="49"/>
      <c r="P36" s="90"/>
    </row>
    <row r="37" spans="1:16" ht="15.75">
      <c r="A37" s="84">
        <v>15</v>
      </c>
      <c r="B37" s="84">
        <v>52</v>
      </c>
      <c r="C37" s="139" t="s">
        <v>466</v>
      </c>
      <c r="D37" s="131">
        <v>2005</v>
      </c>
      <c r="E37" s="131">
        <v>1</v>
      </c>
      <c r="F37" s="134" t="s">
        <v>412</v>
      </c>
      <c r="G37" s="131">
        <v>45.37</v>
      </c>
      <c r="H37" s="132"/>
      <c r="I37" s="132"/>
      <c r="J37" s="133">
        <v>47.69</v>
      </c>
      <c r="K37" s="131">
        <f t="shared" si="0"/>
        <v>93.06</v>
      </c>
      <c r="L37" s="137" t="s">
        <v>504</v>
      </c>
      <c r="M37" s="131">
        <v>15</v>
      </c>
      <c r="N37" s="123"/>
      <c r="O37" s="49"/>
      <c r="P37" s="90"/>
    </row>
    <row r="38" spans="1:16" ht="15.75">
      <c r="A38" s="84">
        <v>16</v>
      </c>
      <c r="B38" s="84">
        <v>85</v>
      </c>
      <c r="C38" s="87" t="s">
        <v>493</v>
      </c>
      <c r="D38" s="142">
        <v>2004</v>
      </c>
      <c r="E38" s="131" t="s">
        <v>428</v>
      </c>
      <c r="F38" s="134" t="s">
        <v>83</v>
      </c>
      <c r="G38" s="131">
        <v>45.86</v>
      </c>
      <c r="H38" s="132"/>
      <c r="I38" s="132"/>
      <c r="J38" s="133">
        <v>48.21</v>
      </c>
      <c r="K38" s="131">
        <f t="shared" si="0"/>
        <v>94.07</v>
      </c>
      <c r="L38" s="137" t="s">
        <v>505</v>
      </c>
      <c r="M38" s="131">
        <v>14</v>
      </c>
      <c r="N38" s="123"/>
      <c r="O38" s="49"/>
      <c r="P38" s="90"/>
    </row>
    <row r="39" spans="1:16" ht="15.75">
      <c r="A39" s="84">
        <v>17</v>
      </c>
      <c r="B39" s="84">
        <v>61</v>
      </c>
      <c r="C39" s="139" t="s">
        <v>476</v>
      </c>
      <c r="D39" s="131">
        <v>2005</v>
      </c>
      <c r="E39" s="143" t="s">
        <v>428</v>
      </c>
      <c r="F39" s="134" t="s">
        <v>411</v>
      </c>
      <c r="G39" s="131">
        <v>46.42</v>
      </c>
      <c r="H39" s="132"/>
      <c r="I39" s="132"/>
      <c r="J39" s="133">
        <v>48.39</v>
      </c>
      <c r="K39" s="131">
        <f t="shared" si="0"/>
        <v>94.81</v>
      </c>
      <c r="L39" s="137" t="s">
        <v>505</v>
      </c>
      <c r="M39" s="131">
        <v>13</v>
      </c>
      <c r="N39" s="123"/>
      <c r="O39" s="49"/>
      <c r="P39" s="90"/>
    </row>
    <row r="40" spans="1:16" ht="15.75">
      <c r="A40" s="84">
        <v>18</v>
      </c>
      <c r="B40" s="84">
        <v>49</v>
      </c>
      <c r="C40" s="139" t="s">
        <v>475</v>
      </c>
      <c r="D40" s="131">
        <v>2005</v>
      </c>
      <c r="E40" s="131" t="s">
        <v>428</v>
      </c>
      <c r="F40" s="134" t="s">
        <v>411</v>
      </c>
      <c r="G40" s="131">
        <v>45.87</v>
      </c>
      <c r="H40" s="132"/>
      <c r="I40" s="132"/>
      <c r="J40" s="133">
        <v>49.22</v>
      </c>
      <c r="K40" s="131">
        <f t="shared" si="0"/>
        <v>95.09</v>
      </c>
      <c r="L40" s="137" t="s">
        <v>505</v>
      </c>
      <c r="M40" s="131">
        <v>12</v>
      </c>
      <c r="N40" s="123"/>
      <c r="O40" s="49"/>
      <c r="P40" s="90"/>
    </row>
    <row r="41" spans="1:16" ht="15.75">
      <c r="A41" s="84">
        <v>19</v>
      </c>
      <c r="B41" s="84">
        <v>58</v>
      </c>
      <c r="C41" s="134" t="s">
        <v>467</v>
      </c>
      <c r="D41" s="141">
        <v>2005</v>
      </c>
      <c r="E41" s="131">
        <v>1</v>
      </c>
      <c r="F41" s="134" t="s">
        <v>412</v>
      </c>
      <c r="G41" s="131">
        <v>46.88</v>
      </c>
      <c r="H41" s="132"/>
      <c r="I41" s="132"/>
      <c r="J41" s="133">
        <v>50.21</v>
      </c>
      <c r="K41" s="131">
        <f t="shared" si="0"/>
        <v>97.09</v>
      </c>
      <c r="L41" s="137" t="s">
        <v>505</v>
      </c>
      <c r="M41" s="131">
        <v>11</v>
      </c>
      <c r="N41" s="123"/>
      <c r="O41" s="49"/>
      <c r="P41" s="90"/>
    </row>
    <row r="42" spans="1:16" ht="15.75">
      <c r="A42" s="84">
        <v>20</v>
      </c>
      <c r="B42" s="84">
        <v>44</v>
      </c>
      <c r="C42" s="139" t="s">
        <v>430</v>
      </c>
      <c r="D42" s="131">
        <v>2004</v>
      </c>
      <c r="E42" s="143" t="s">
        <v>428</v>
      </c>
      <c r="F42" s="134" t="s">
        <v>199</v>
      </c>
      <c r="G42" s="131">
        <v>47.75</v>
      </c>
      <c r="H42" s="132"/>
      <c r="I42" s="132"/>
      <c r="J42" s="133">
        <v>49.9</v>
      </c>
      <c r="K42" s="131">
        <f t="shared" si="0"/>
        <v>97.65</v>
      </c>
      <c r="L42" s="137" t="s">
        <v>505</v>
      </c>
      <c r="M42" s="131">
        <v>10</v>
      </c>
      <c r="N42" s="123"/>
      <c r="O42" s="49"/>
      <c r="P42" s="90"/>
    </row>
    <row r="43" spans="1:16" ht="15.75">
      <c r="A43" s="84">
        <v>21</v>
      </c>
      <c r="B43" s="84">
        <v>55</v>
      </c>
      <c r="C43" s="139" t="s">
        <v>471</v>
      </c>
      <c r="D43" s="131">
        <v>2005</v>
      </c>
      <c r="E43" s="143" t="s">
        <v>428</v>
      </c>
      <c r="F43" s="134" t="s">
        <v>84</v>
      </c>
      <c r="G43" s="131">
        <v>49.02</v>
      </c>
      <c r="H43" s="132"/>
      <c r="I43" s="132"/>
      <c r="J43" s="133">
        <v>49.6</v>
      </c>
      <c r="K43" s="131">
        <f t="shared" si="0"/>
        <v>98.62</v>
      </c>
      <c r="L43" s="137" t="s">
        <v>505</v>
      </c>
      <c r="M43" s="131">
        <v>9</v>
      </c>
      <c r="N43" s="123"/>
      <c r="O43" s="49"/>
      <c r="P43" s="90"/>
    </row>
    <row r="44" spans="1:16" ht="15.75">
      <c r="A44" s="84">
        <v>22</v>
      </c>
      <c r="B44" s="84">
        <v>79</v>
      </c>
      <c r="C44" s="139" t="s">
        <v>481</v>
      </c>
      <c r="D44" s="131">
        <v>2004</v>
      </c>
      <c r="E44" s="143" t="s">
        <v>444</v>
      </c>
      <c r="F44" s="134" t="s">
        <v>439</v>
      </c>
      <c r="G44" s="131">
        <v>47.99</v>
      </c>
      <c r="H44" s="132"/>
      <c r="I44" s="132"/>
      <c r="J44" s="133">
        <v>50.94</v>
      </c>
      <c r="K44" s="131">
        <f t="shared" si="0"/>
        <v>98.93</v>
      </c>
      <c r="L44" s="137" t="s">
        <v>505</v>
      </c>
      <c r="M44" s="131">
        <v>8</v>
      </c>
      <c r="N44" s="123"/>
      <c r="O44" s="49"/>
      <c r="P44" s="90"/>
    </row>
    <row r="45" spans="1:16" ht="15.75">
      <c r="A45" s="84">
        <v>23</v>
      </c>
      <c r="B45" s="84">
        <v>41</v>
      </c>
      <c r="C45" s="134" t="s">
        <v>496</v>
      </c>
      <c r="D45" s="142">
        <v>2005</v>
      </c>
      <c r="E45" s="143" t="s">
        <v>428</v>
      </c>
      <c r="F45" s="134" t="s">
        <v>84</v>
      </c>
      <c r="G45" s="131">
        <v>48.05</v>
      </c>
      <c r="H45" s="132"/>
      <c r="I45" s="132"/>
      <c r="J45" s="133">
        <v>51.16</v>
      </c>
      <c r="K45" s="131">
        <f t="shared" si="0"/>
        <v>99.21</v>
      </c>
      <c r="L45" s="137" t="s">
        <v>505</v>
      </c>
      <c r="M45" s="131">
        <v>7</v>
      </c>
      <c r="N45" s="123"/>
      <c r="O45" s="49"/>
      <c r="P45" s="90"/>
    </row>
    <row r="46" spans="1:16" ht="15.75">
      <c r="A46" s="84">
        <v>24</v>
      </c>
      <c r="B46" s="84">
        <v>83</v>
      </c>
      <c r="C46" s="139" t="s">
        <v>482</v>
      </c>
      <c r="D46" s="131">
        <v>2004</v>
      </c>
      <c r="E46" s="131" t="s">
        <v>444</v>
      </c>
      <c r="F46" s="134" t="s">
        <v>439</v>
      </c>
      <c r="G46" s="131">
        <v>48.51</v>
      </c>
      <c r="H46" s="132"/>
      <c r="I46" s="132"/>
      <c r="J46" s="133">
        <v>51.21</v>
      </c>
      <c r="K46" s="131">
        <f t="shared" si="0"/>
        <v>99.72</v>
      </c>
      <c r="L46" s="137" t="s">
        <v>505</v>
      </c>
      <c r="M46" s="131">
        <v>6</v>
      </c>
      <c r="N46" s="123"/>
      <c r="O46" s="49"/>
      <c r="P46" s="90"/>
    </row>
    <row r="47" spans="1:16" ht="15.75">
      <c r="A47" s="84">
        <v>25</v>
      </c>
      <c r="B47" s="84">
        <v>77</v>
      </c>
      <c r="C47" s="139" t="s">
        <v>464</v>
      </c>
      <c r="D47" s="131">
        <v>2005</v>
      </c>
      <c r="E47" s="131" t="s">
        <v>428</v>
      </c>
      <c r="F47" s="134" t="s">
        <v>83</v>
      </c>
      <c r="G47" s="131">
        <v>49.81</v>
      </c>
      <c r="H47" s="132"/>
      <c r="I47" s="132"/>
      <c r="J47" s="133">
        <v>50.7</v>
      </c>
      <c r="K47" s="131">
        <f t="shared" si="0"/>
        <v>100.51</v>
      </c>
      <c r="L47" s="137" t="s">
        <v>505</v>
      </c>
      <c r="M47" s="131">
        <v>5</v>
      </c>
      <c r="N47" s="123"/>
      <c r="O47" s="49"/>
      <c r="P47" s="90"/>
    </row>
    <row r="48" spans="1:16" ht="15.75">
      <c r="A48" s="179" t="s">
        <v>507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1"/>
      <c r="M48" s="131"/>
      <c r="N48" s="123"/>
      <c r="O48" s="49"/>
      <c r="P48" s="90"/>
    </row>
    <row r="49" spans="1:16" ht="15.75">
      <c r="A49" s="84"/>
      <c r="B49" s="84">
        <v>62</v>
      </c>
      <c r="C49" s="139" t="s">
        <v>431</v>
      </c>
      <c r="D49" s="131">
        <v>2004</v>
      </c>
      <c r="E49" s="143" t="s">
        <v>428</v>
      </c>
      <c r="F49" s="134" t="s">
        <v>446</v>
      </c>
      <c r="G49" s="131"/>
      <c r="H49" s="84"/>
      <c r="I49" s="84"/>
      <c r="J49" s="84"/>
      <c r="K49" s="84"/>
      <c r="L49" s="84"/>
      <c r="M49" s="131"/>
      <c r="N49" s="123"/>
      <c r="O49" s="49"/>
      <c r="P49" s="90"/>
    </row>
    <row r="50" spans="1:16" ht="15.75">
      <c r="A50" s="84"/>
      <c r="B50" s="84">
        <v>63</v>
      </c>
      <c r="C50" s="139" t="s">
        <v>462</v>
      </c>
      <c r="D50" s="131">
        <v>2005</v>
      </c>
      <c r="E50" s="131" t="s">
        <v>428</v>
      </c>
      <c r="F50" s="134" t="s">
        <v>83</v>
      </c>
      <c r="G50" s="131"/>
      <c r="H50" s="84"/>
      <c r="I50" s="84"/>
      <c r="J50" s="84"/>
      <c r="K50" s="84"/>
      <c r="L50" s="84"/>
      <c r="M50" s="131"/>
      <c r="N50" s="123"/>
      <c r="O50" s="49"/>
      <c r="P50" s="90"/>
    </row>
    <row r="51" spans="1:16" ht="15.75">
      <c r="A51" s="84"/>
      <c r="B51" s="84">
        <v>68</v>
      </c>
      <c r="C51" s="140" t="s">
        <v>461</v>
      </c>
      <c r="D51" s="84">
        <v>2004</v>
      </c>
      <c r="E51" s="162" t="s">
        <v>444</v>
      </c>
      <c r="F51" s="140" t="s">
        <v>442</v>
      </c>
      <c r="G51" s="131"/>
      <c r="H51" s="84"/>
      <c r="I51" s="84"/>
      <c r="J51" s="84"/>
      <c r="K51" s="84"/>
      <c r="L51" s="84"/>
      <c r="M51" s="131"/>
      <c r="N51" s="123"/>
      <c r="O51" s="49"/>
      <c r="P51" s="90"/>
    </row>
    <row r="52" spans="1:16" ht="15.75">
      <c r="A52" s="84"/>
      <c r="B52" s="84">
        <v>78</v>
      </c>
      <c r="C52" s="139" t="s">
        <v>483</v>
      </c>
      <c r="D52" s="131">
        <v>2005</v>
      </c>
      <c r="E52" s="131" t="s">
        <v>444</v>
      </c>
      <c r="F52" s="134" t="s">
        <v>439</v>
      </c>
      <c r="G52" s="143"/>
      <c r="H52" s="84"/>
      <c r="I52" s="84"/>
      <c r="J52" s="84"/>
      <c r="K52" s="84"/>
      <c r="L52" s="84"/>
      <c r="M52" s="131"/>
      <c r="N52" s="123"/>
      <c r="O52" s="49"/>
      <c r="P52" s="90"/>
    </row>
    <row r="53" spans="1:16" ht="15.75">
      <c r="A53" s="84"/>
      <c r="B53" s="84">
        <v>70</v>
      </c>
      <c r="C53" s="150" t="s">
        <v>484</v>
      </c>
      <c r="D53" s="152">
        <v>2005</v>
      </c>
      <c r="E53" s="143" t="s">
        <v>444</v>
      </c>
      <c r="F53" s="148" t="s">
        <v>439</v>
      </c>
      <c r="G53" s="131"/>
      <c r="H53" s="84"/>
      <c r="I53" s="84"/>
      <c r="J53" s="84"/>
      <c r="K53" s="84"/>
      <c r="L53" s="84"/>
      <c r="M53" s="131"/>
      <c r="N53" s="123"/>
      <c r="O53" s="49"/>
      <c r="P53" s="90"/>
    </row>
    <row r="54" spans="1:16" ht="15.75">
      <c r="A54" s="84"/>
      <c r="B54" s="179" t="s">
        <v>506</v>
      </c>
      <c r="C54" s="180"/>
      <c r="D54" s="180"/>
      <c r="E54" s="180"/>
      <c r="F54" s="180"/>
      <c r="G54" s="180"/>
      <c r="H54" s="180"/>
      <c r="I54" s="180"/>
      <c r="J54" s="181"/>
      <c r="K54" s="84"/>
      <c r="L54" s="84"/>
      <c r="M54" s="131"/>
      <c r="N54" s="123"/>
      <c r="O54" s="49"/>
      <c r="P54" s="90"/>
    </row>
    <row r="55" spans="1:16" ht="15.75">
      <c r="A55" s="84"/>
      <c r="B55" s="84">
        <v>37</v>
      </c>
      <c r="C55" s="139" t="s">
        <v>436</v>
      </c>
      <c r="D55" s="143">
        <v>2004</v>
      </c>
      <c r="E55" s="143" t="s">
        <v>410</v>
      </c>
      <c r="F55" s="134" t="s">
        <v>412</v>
      </c>
      <c r="G55" s="131"/>
      <c r="H55" s="84"/>
      <c r="I55" s="84"/>
      <c r="J55" s="84"/>
      <c r="K55" s="84"/>
      <c r="L55" s="147"/>
      <c r="M55" s="131"/>
      <c r="N55" s="123"/>
      <c r="O55" s="49"/>
      <c r="P55" s="90"/>
    </row>
    <row r="56" spans="1:16" ht="15.75">
      <c r="A56" s="84"/>
      <c r="B56" s="84">
        <v>50</v>
      </c>
      <c r="C56" s="134" t="s">
        <v>472</v>
      </c>
      <c r="D56" s="131">
        <v>2004</v>
      </c>
      <c r="E56" s="131" t="s">
        <v>428</v>
      </c>
      <c r="F56" s="134" t="s">
        <v>199</v>
      </c>
      <c r="G56" s="131"/>
      <c r="H56" s="84"/>
      <c r="I56" s="84"/>
      <c r="J56" s="84"/>
      <c r="K56" s="84"/>
      <c r="L56" s="147"/>
      <c r="M56" s="131"/>
      <c r="N56" s="123"/>
      <c r="O56" s="49"/>
      <c r="P56" s="90"/>
    </row>
    <row r="57" spans="1:16" ht="15.75">
      <c r="A57" s="84"/>
      <c r="B57" s="84">
        <v>74</v>
      </c>
      <c r="C57" s="151" t="s">
        <v>491</v>
      </c>
      <c r="D57" s="141">
        <v>2005</v>
      </c>
      <c r="E57" s="152" t="s">
        <v>428</v>
      </c>
      <c r="F57" s="148" t="s">
        <v>83</v>
      </c>
      <c r="G57" s="131"/>
      <c r="H57" s="84"/>
      <c r="I57" s="84"/>
      <c r="J57" s="84"/>
      <c r="K57" s="84"/>
      <c r="L57" s="147"/>
      <c r="M57" s="131"/>
      <c r="N57" s="123"/>
      <c r="O57" s="49"/>
      <c r="P57" s="90"/>
    </row>
    <row r="58" spans="1:16" ht="15.75">
      <c r="A58" s="84"/>
      <c r="B58" s="84">
        <v>66</v>
      </c>
      <c r="C58" s="139" t="s">
        <v>480</v>
      </c>
      <c r="D58" s="131">
        <v>2004</v>
      </c>
      <c r="E58" s="131" t="s">
        <v>444</v>
      </c>
      <c r="F58" s="134" t="s">
        <v>439</v>
      </c>
      <c r="G58" s="131"/>
      <c r="H58" s="84"/>
      <c r="I58" s="84"/>
      <c r="J58" s="84"/>
      <c r="K58" s="84"/>
      <c r="L58" s="147"/>
      <c r="M58" s="131"/>
      <c r="N58" s="123"/>
      <c r="O58" s="49"/>
      <c r="P58" s="90"/>
    </row>
    <row r="59" spans="1:16" ht="15.75">
      <c r="A59" s="84"/>
      <c r="B59" s="84">
        <v>67</v>
      </c>
      <c r="C59" s="134" t="s">
        <v>460</v>
      </c>
      <c r="D59" s="142">
        <v>2005</v>
      </c>
      <c r="E59" s="131" t="s">
        <v>444</v>
      </c>
      <c r="F59" s="134" t="s">
        <v>443</v>
      </c>
      <c r="G59" s="131"/>
      <c r="H59" s="84"/>
      <c r="I59" s="84"/>
      <c r="J59" s="84"/>
      <c r="K59" s="84"/>
      <c r="L59" s="147"/>
      <c r="M59" s="131"/>
      <c r="N59" s="123"/>
      <c r="O59" s="49"/>
      <c r="P59" s="90"/>
    </row>
    <row r="60" spans="1:16" ht="15.75">
      <c r="A60" s="84"/>
      <c r="B60" s="84">
        <v>69</v>
      </c>
      <c r="C60" s="139" t="s">
        <v>478</v>
      </c>
      <c r="D60" s="131">
        <v>2005</v>
      </c>
      <c r="E60" s="143">
        <v>1</v>
      </c>
      <c r="F60" s="134" t="s">
        <v>443</v>
      </c>
      <c r="G60" s="131"/>
      <c r="H60" s="84"/>
      <c r="I60" s="84"/>
      <c r="J60" s="84"/>
      <c r="K60" s="84"/>
      <c r="L60" s="147"/>
      <c r="M60" s="131"/>
      <c r="N60" s="123"/>
      <c r="O60" s="49"/>
      <c r="P60" s="90"/>
    </row>
    <row r="61" spans="1:16" ht="15.75">
      <c r="A61" s="84"/>
      <c r="B61" s="84">
        <v>72</v>
      </c>
      <c r="C61" s="139" t="s">
        <v>477</v>
      </c>
      <c r="D61" s="143">
        <v>2004</v>
      </c>
      <c r="E61" s="143" t="s">
        <v>444</v>
      </c>
      <c r="F61" s="134" t="s">
        <v>443</v>
      </c>
      <c r="G61" s="131"/>
      <c r="H61" s="84"/>
      <c r="I61" s="84"/>
      <c r="J61" s="84"/>
      <c r="K61" s="84"/>
      <c r="L61" s="147"/>
      <c r="M61" s="131"/>
      <c r="N61" s="123"/>
      <c r="O61" s="49"/>
      <c r="P61" s="90"/>
    </row>
    <row r="62" spans="1:16" ht="15.75">
      <c r="A62" s="84"/>
      <c r="B62" s="84">
        <v>73</v>
      </c>
      <c r="C62" s="87" t="s">
        <v>487</v>
      </c>
      <c r="D62" s="131">
        <v>2004</v>
      </c>
      <c r="E62" s="143" t="s">
        <v>428</v>
      </c>
      <c r="F62" s="134" t="s">
        <v>83</v>
      </c>
      <c r="G62" s="131"/>
      <c r="H62" s="84"/>
      <c r="I62" s="84"/>
      <c r="J62" s="84"/>
      <c r="K62" s="84"/>
      <c r="L62" s="147"/>
      <c r="M62" s="131"/>
      <c r="N62" s="123"/>
      <c r="O62" s="49"/>
      <c r="P62" s="90"/>
    </row>
    <row r="63" spans="1:16" ht="15.75">
      <c r="A63" s="84"/>
      <c r="B63" s="84">
        <v>84</v>
      </c>
      <c r="C63" s="163" t="s">
        <v>440</v>
      </c>
      <c r="D63" s="141">
        <v>2004</v>
      </c>
      <c r="E63" s="141" t="s">
        <v>428</v>
      </c>
      <c r="F63" s="148" t="s">
        <v>83</v>
      </c>
      <c r="G63" s="131"/>
      <c r="H63" s="84"/>
      <c r="I63" s="84"/>
      <c r="J63" s="84"/>
      <c r="K63" s="84"/>
      <c r="L63" s="147"/>
      <c r="M63" s="131"/>
      <c r="N63" s="123"/>
      <c r="O63" s="49"/>
      <c r="P63" s="90"/>
    </row>
    <row r="64" spans="1:16" ht="15.75">
      <c r="A64" s="84"/>
      <c r="B64" s="84">
        <v>86</v>
      </c>
      <c r="C64" s="153" t="s">
        <v>490</v>
      </c>
      <c r="D64" s="131">
        <v>2005</v>
      </c>
      <c r="E64" s="131" t="s">
        <v>428</v>
      </c>
      <c r="F64" s="134" t="s">
        <v>83</v>
      </c>
      <c r="G64" s="131"/>
      <c r="H64" s="84"/>
      <c r="I64" s="84"/>
      <c r="J64" s="84"/>
      <c r="K64" s="84"/>
      <c r="L64" s="147"/>
      <c r="M64" s="131"/>
      <c r="N64" s="123"/>
      <c r="O64" s="49"/>
      <c r="P64" s="90"/>
    </row>
    <row r="65" spans="1:16" ht="15.75">
      <c r="A65" s="84"/>
      <c r="B65" s="88">
        <v>87</v>
      </c>
      <c r="C65" s="153" t="s">
        <v>479</v>
      </c>
      <c r="D65" s="88">
        <v>2005</v>
      </c>
      <c r="E65" s="88" t="s">
        <v>428</v>
      </c>
      <c r="F65" s="153" t="s">
        <v>443</v>
      </c>
      <c r="G65" s="131"/>
      <c r="H65" s="84"/>
      <c r="I65" s="84"/>
      <c r="J65" s="84"/>
      <c r="K65" s="84"/>
      <c r="L65" s="147"/>
      <c r="M65" s="131"/>
      <c r="N65" s="123"/>
      <c r="O65" s="49"/>
      <c r="P65" s="90"/>
    </row>
    <row r="66" spans="1:16" ht="15.75">
      <c r="A66" s="84"/>
      <c r="B66" s="84">
        <v>88</v>
      </c>
      <c r="C66" s="139" t="s">
        <v>485</v>
      </c>
      <c r="D66" s="131">
        <v>2004</v>
      </c>
      <c r="E66" s="131" t="s">
        <v>444</v>
      </c>
      <c r="F66" s="134" t="s">
        <v>439</v>
      </c>
      <c r="G66" s="131"/>
      <c r="H66" s="84"/>
      <c r="I66" s="84"/>
      <c r="J66" s="84"/>
      <c r="K66" s="84"/>
      <c r="L66" s="147"/>
      <c r="M66" s="131"/>
      <c r="N66" s="123"/>
      <c r="O66" s="49"/>
      <c r="P66" s="90"/>
    </row>
    <row r="67" spans="1:16" ht="15.75">
      <c r="A67" s="84"/>
      <c r="B67" s="84">
        <v>75</v>
      </c>
      <c r="C67" s="87" t="s">
        <v>494</v>
      </c>
      <c r="D67" s="131">
        <v>2004</v>
      </c>
      <c r="E67" s="143" t="s">
        <v>428</v>
      </c>
      <c r="F67" s="134" t="s">
        <v>83</v>
      </c>
      <c r="G67" s="131"/>
      <c r="H67" s="84"/>
      <c r="I67" s="84"/>
      <c r="J67" s="84"/>
      <c r="K67" s="84"/>
      <c r="L67" s="147"/>
      <c r="M67" s="131"/>
      <c r="N67" s="123"/>
      <c r="O67" s="49"/>
      <c r="P67" s="90"/>
    </row>
    <row r="68" spans="1:16" ht="15.75">
      <c r="A68" s="84"/>
      <c r="B68" s="84">
        <v>76</v>
      </c>
      <c r="C68" s="87" t="s">
        <v>488</v>
      </c>
      <c r="D68" s="131">
        <v>2004</v>
      </c>
      <c r="E68" s="143" t="s">
        <v>428</v>
      </c>
      <c r="F68" s="134" t="s">
        <v>83</v>
      </c>
      <c r="G68" s="143"/>
      <c r="H68" s="92"/>
      <c r="I68" s="92"/>
      <c r="J68" s="14"/>
      <c r="K68" s="131"/>
      <c r="L68" s="137"/>
      <c r="M68" s="131"/>
      <c r="N68" s="123"/>
      <c r="O68" s="49"/>
      <c r="P68" s="90"/>
    </row>
    <row r="69" spans="1:16" ht="15.75">
      <c r="A69" s="84"/>
      <c r="B69" s="84">
        <v>80</v>
      </c>
      <c r="C69" s="148" t="s">
        <v>459</v>
      </c>
      <c r="D69" s="142">
        <v>2005</v>
      </c>
      <c r="E69" s="143" t="s">
        <v>444</v>
      </c>
      <c r="F69" s="134" t="s">
        <v>443</v>
      </c>
      <c r="G69" s="143"/>
      <c r="H69" s="92"/>
      <c r="I69" s="92"/>
      <c r="J69" s="14"/>
      <c r="K69" s="131"/>
      <c r="L69" s="137"/>
      <c r="M69" s="131"/>
      <c r="N69" s="123"/>
      <c r="O69" s="49"/>
      <c r="P69" s="90"/>
    </row>
    <row r="70" spans="1:16" ht="15.75">
      <c r="A70" s="84"/>
      <c r="B70" s="84">
        <v>82</v>
      </c>
      <c r="C70" s="87" t="s">
        <v>489</v>
      </c>
      <c r="D70" s="131">
        <v>2005</v>
      </c>
      <c r="E70" s="143" t="s">
        <v>428</v>
      </c>
      <c r="F70" s="134" t="s">
        <v>83</v>
      </c>
      <c r="G70" s="143"/>
      <c r="H70" s="92"/>
      <c r="I70" s="92"/>
      <c r="J70" s="14"/>
      <c r="K70" s="131"/>
      <c r="L70" s="133"/>
      <c r="M70" s="131"/>
      <c r="N70" s="123"/>
      <c r="O70" s="49"/>
      <c r="P70" s="90"/>
    </row>
    <row r="71" spans="1:16" ht="15.75">
      <c r="A71" s="176" t="s">
        <v>508</v>
      </c>
      <c r="B71" s="177"/>
      <c r="C71" s="177"/>
      <c r="D71" s="177"/>
      <c r="E71" s="177"/>
      <c r="F71" s="177"/>
      <c r="G71" s="177"/>
      <c r="H71" s="177"/>
      <c r="I71" s="177"/>
      <c r="J71" s="177"/>
      <c r="K71" s="177"/>
      <c r="L71" s="178"/>
      <c r="M71" s="131"/>
      <c r="N71" s="123"/>
      <c r="O71" s="49"/>
      <c r="P71" s="90"/>
    </row>
    <row r="72" spans="1:16" ht="15.75">
      <c r="A72" s="84"/>
      <c r="B72" s="84">
        <v>53</v>
      </c>
      <c r="C72" s="150" t="s">
        <v>473</v>
      </c>
      <c r="D72" s="131">
        <v>2005</v>
      </c>
      <c r="E72" s="143" t="s">
        <v>428</v>
      </c>
      <c r="F72" s="134" t="s">
        <v>199</v>
      </c>
      <c r="G72" s="131"/>
      <c r="H72" s="132"/>
      <c r="I72" s="166"/>
      <c r="J72" s="133"/>
      <c r="K72" s="131"/>
      <c r="L72" s="133"/>
      <c r="M72" s="131"/>
      <c r="N72" s="123"/>
      <c r="O72" s="49"/>
      <c r="P72" s="90"/>
    </row>
    <row r="73" spans="1:16" ht="15.75">
      <c r="A73" s="84"/>
      <c r="B73" s="84">
        <v>48</v>
      </c>
      <c r="C73" s="134" t="s">
        <v>470</v>
      </c>
      <c r="D73" s="143">
        <v>2005</v>
      </c>
      <c r="E73" s="143">
        <v>1</v>
      </c>
      <c r="F73" s="134" t="s">
        <v>84</v>
      </c>
      <c r="G73" s="131"/>
      <c r="H73" s="135"/>
      <c r="I73" s="135"/>
      <c r="J73" s="155"/>
      <c r="K73" s="131"/>
      <c r="L73" s="137"/>
      <c r="M73" s="131"/>
      <c r="N73" s="123"/>
      <c r="O73" s="49"/>
      <c r="P73" s="90"/>
    </row>
    <row r="74" spans="1:16" ht="15.75">
      <c r="A74" s="84"/>
      <c r="B74" s="84">
        <v>59</v>
      </c>
      <c r="C74" s="134" t="s">
        <v>468</v>
      </c>
      <c r="D74" s="167">
        <v>2005</v>
      </c>
      <c r="E74" s="131">
        <v>1</v>
      </c>
      <c r="F74" s="134" t="s">
        <v>412</v>
      </c>
      <c r="G74" s="131"/>
      <c r="H74" s="135"/>
      <c r="I74" s="135"/>
      <c r="J74" s="133"/>
      <c r="K74" s="131"/>
      <c r="L74" s="137"/>
      <c r="M74" s="131"/>
      <c r="N74" s="123"/>
      <c r="O74" s="49"/>
      <c r="P74" s="90"/>
    </row>
    <row r="75" spans="1:14" ht="15.75">
      <c r="A75" s="84"/>
      <c r="B75" s="84">
        <v>64</v>
      </c>
      <c r="C75" s="139" t="s">
        <v>432</v>
      </c>
      <c r="D75" s="131">
        <v>2004</v>
      </c>
      <c r="E75" s="143" t="s">
        <v>428</v>
      </c>
      <c r="F75" s="134" t="s">
        <v>445</v>
      </c>
      <c r="G75" s="131"/>
      <c r="H75" s="138"/>
      <c r="I75" s="138"/>
      <c r="J75" s="84"/>
      <c r="K75" s="131"/>
      <c r="L75" s="137"/>
      <c r="M75" s="131"/>
      <c r="N75" s="115"/>
    </row>
    <row r="76" spans="1:14" ht="15.75">
      <c r="A76" s="176" t="s">
        <v>509</v>
      </c>
      <c r="B76" s="177"/>
      <c r="C76" s="177"/>
      <c r="D76" s="177"/>
      <c r="E76" s="177"/>
      <c r="F76" s="177"/>
      <c r="G76" s="177"/>
      <c r="H76" s="177"/>
      <c r="I76" s="177"/>
      <c r="J76" s="177"/>
      <c r="K76" s="177"/>
      <c r="L76" s="178"/>
      <c r="M76" s="131"/>
      <c r="N76" s="115"/>
    </row>
    <row r="77" spans="1:14" ht="15.75">
      <c r="A77" s="84"/>
      <c r="B77" s="84">
        <v>54</v>
      </c>
      <c r="C77" s="139" t="s">
        <v>463</v>
      </c>
      <c r="D77" s="131">
        <v>2005</v>
      </c>
      <c r="E77" s="131" t="s">
        <v>428</v>
      </c>
      <c r="F77" s="134" t="s">
        <v>83</v>
      </c>
      <c r="G77" s="131"/>
      <c r="H77" s="132"/>
      <c r="I77" s="132"/>
      <c r="J77" s="133"/>
      <c r="K77" s="131"/>
      <c r="L77" s="133"/>
      <c r="M77" s="131"/>
      <c r="N77" s="115"/>
    </row>
    <row r="78" spans="1:14" ht="15.75">
      <c r="A78" s="84"/>
      <c r="B78" s="84">
        <v>81</v>
      </c>
      <c r="C78" s="87" t="s">
        <v>486</v>
      </c>
      <c r="D78" s="131">
        <v>2005</v>
      </c>
      <c r="E78" s="131" t="s">
        <v>428</v>
      </c>
      <c r="F78" s="134" t="s">
        <v>83</v>
      </c>
      <c r="G78" s="131"/>
      <c r="H78" s="132"/>
      <c r="I78" s="132"/>
      <c r="J78" s="137"/>
      <c r="K78" s="131"/>
      <c r="L78" s="133"/>
      <c r="M78" s="131"/>
      <c r="N78" s="115"/>
    </row>
    <row r="79" spans="1:14" ht="15.75">
      <c r="A79" s="84"/>
      <c r="B79" s="84">
        <v>51</v>
      </c>
      <c r="C79" s="134" t="s">
        <v>474</v>
      </c>
      <c r="D79" s="164">
        <v>2005</v>
      </c>
      <c r="E79" s="143" t="s">
        <v>428</v>
      </c>
      <c r="F79" s="134" t="s">
        <v>199</v>
      </c>
      <c r="G79" s="131"/>
      <c r="H79" s="165"/>
      <c r="I79" s="165"/>
      <c r="J79" s="131"/>
      <c r="K79" s="131"/>
      <c r="L79" s="133"/>
      <c r="M79" s="131"/>
      <c r="N79" s="115"/>
    </row>
    <row r="80" spans="1:14" ht="15.75">
      <c r="A80" s="156"/>
      <c r="B80" s="156"/>
      <c r="C80" s="156"/>
      <c r="D80" s="157"/>
      <c r="E80" s="156"/>
      <c r="F80" s="156"/>
      <c r="G80" s="158"/>
      <c r="H80" s="159"/>
      <c r="I80" s="159"/>
      <c r="J80" s="160"/>
      <c r="K80" s="158"/>
      <c r="L80" s="160"/>
      <c r="M80" s="149"/>
      <c r="N80" s="115"/>
    </row>
    <row r="81" spans="1:14" ht="15.75">
      <c r="A81" s="115"/>
      <c r="B81" s="115"/>
      <c r="C81" s="154" t="s">
        <v>501</v>
      </c>
      <c r="D81" s="154"/>
      <c r="E81" s="154"/>
      <c r="F81" s="154"/>
      <c r="G81" s="154"/>
      <c r="H81" s="154"/>
      <c r="I81" s="154"/>
      <c r="J81" s="154"/>
      <c r="K81" s="154"/>
      <c r="L81" s="129"/>
      <c r="N81" s="115"/>
    </row>
    <row r="82" spans="1:14" ht="15.75">
      <c r="A82" s="115"/>
      <c r="B82" s="115"/>
      <c r="C82" s="170" t="s">
        <v>416</v>
      </c>
      <c r="D82" s="170"/>
      <c r="E82" s="170"/>
      <c r="F82" s="170"/>
      <c r="G82" s="170"/>
      <c r="H82" s="170"/>
      <c r="I82" s="170"/>
      <c r="J82" s="170"/>
      <c r="K82" s="120" t="s">
        <v>417</v>
      </c>
      <c r="L82" s="120"/>
      <c r="N82" s="115"/>
    </row>
    <row r="83" spans="1:14" ht="15.75">
      <c r="A83" s="115"/>
      <c r="B83" s="115"/>
      <c r="C83" s="115"/>
      <c r="D83" s="114"/>
      <c r="E83" s="115"/>
      <c r="F83" s="115"/>
      <c r="G83" s="114"/>
      <c r="H83" s="128"/>
      <c r="I83" s="128"/>
      <c r="J83" s="129"/>
      <c r="K83" s="129"/>
      <c r="L83" s="129"/>
      <c r="M83" s="115"/>
      <c r="N83" s="115"/>
    </row>
    <row r="84" spans="1:14" ht="15.75">
      <c r="A84" s="115"/>
      <c r="B84" s="115"/>
      <c r="C84" s="168">
        <v>43119</v>
      </c>
      <c r="F84" s="1" t="s">
        <v>71</v>
      </c>
      <c r="G84" s="114"/>
      <c r="H84" s="128"/>
      <c r="I84" s="128"/>
      <c r="J84" s="129"/>
      <c r="K84" s="129" t="s">
        <v>511</v>
      </c>
      <c r="L84" s="129"/>
      <c r="M84" s="115"/>
      <c r="N84" s="115"/>
    </row>
    <row r="85" spans="3:13" ht="12.75">
      <c r="C85" s="1" t="s">
        <v>510</v>
      </c>
      <c r="H85" s="46"/>
      <c r="I85" s="46"/>
      <c r="J85" s="32"/>
      <c r="K85" s="32" t="s">
        <v>512</v>
      </c>
      <c r="L85" s="32"/>
      <c r="M85" s="130"/>
    </row>
    <row r="86" spans="8:12" ht="12.75">
      <c r="H86" s="46"/>
      <c r="I86" s="46"/>
      <c r="J86" s="32"/>
      <c r="K86" s="32"/>
      <c r="L86" s="32"/>
    </row>
    <row r="87" spans="8:12" ht="12.75">
      <c r="H87" s="46"/>
      <c r="I87" s="46"/>
      <c r="J87" s="32"/>
      <c r="K87" s="32"/>
      <c r="L87" s="32"/>
    </row>
  </sheetData>
  <sheetProtection/>
  <mergeCells count="41">
    <mergeCell ref="A1:N1"/>
    <mergeCell ref="A2:N2"/>
    <mergeCell ref="L14:M14"/>
    <mergeCell ref="E14:G14"/>
    <mergeCell ref="C13:D13"/>
    <mergeCell ref="C12:D12"/>
    <mergeCell ref="C14:D14"/>
    <mergeCell ref="J12:K12"/>
    <mergeCell ref="J13:K13"/>
    <mergeCell ref="E9:G9"/>
    <mergeCell ref="L17:M17"/>
    <mergeCell ref="M19:M21"/>
    <mergeCell ref="G19:G21"/>
    <mergeCell ref="C18:D18"/>
    <mergeCell ref="F16:G16"/>
    <mergeCell ref="F17:G17"/>
    <mergeCell ref="L16:M16"/>
    <mergeCell ref="C82:J82"/>
    <mergeCell ref="K19:K21"/>
    <mergeCell ref="A76:L76"/>
    <mergeCell ref="A48:L48"/>
    <mergeCell ref="A71:L71"/>
    <mergeCell ref="J19:J21"/>
    <mergeCell ref="B54:J54"/>
    <mergeCell ref="L15:M15"/>
    <mergeCell ref="F15:G15"/>
    <mergeCell ref="C10:D10"/>
    <mergeCell ref="F13:G13"/>
    <mergeCell ref="J6:M6"/>
    <mergeCell ref="E10:F10"/>
    <mergeCell ref="C15:D15"/>
    <mergeCell ref="E11:G11"/>
    <mergeCell ref="C3:D3"/>
    <mergeCell ref="C5:D5"/>
    <mergeCell ref="C7:D7"/>
    <mergeCell ref="C8:G8"/>
    <mergeCell ref="C9:D9"/>
    <mergeCell ref="E7:G7"/>
    <mergeCell ref="E4:J4"/>
    <mergeCell ref="F5:G5"/>
    <mergeCell ref="C4:D4"/>
  </mergeCells>
  <printOptions/>
  <pageMargins left="0.75" right="0.75" top="1" bottom="1" header="0.5" footer="0.5"/>
  <pageSetup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9"/>
  <sheetViews>
    <sheetView zoomScalePageLayoutView="0" workbookViewId="0" topLeftCell="A15">
      <selection activeCell="O71" sqref="O71"/>
    </sheetView>
  </sheetViews>
  <sheetFormatPr defaultColWidth="9.140625" defaultRowHeight="12.75"/>
  <cols>
    <col min="1" max="1" width="5.28125" style="1" customWidth="1"/>
    <col min="2" max="2" width="6.8515625" style="1" customWidth="1"/>
    <col min="3" max="3" width="22.28125" style="0" customWidth="1"/>
    <col min="4" max="4" width="6.8515625" style="1" customWidth="1"/>
    <col min="5" max="5" width="4.8515625" style="1" customWidth="1"/>
    <col min="6" max="6" width="18.28125" style="0" customWidth="1"/>
    <col min="7" max="7" width="7.57421875" style="1" customWidth="1"/>
    <col min="8" max="8" width="8.140625" style="3" customWidth="1"/>
    <col min="9" max="9" width="8.28125" style="3" customWidth="1"/>
    <col min="10" max="10" width="8.28125" style="2" customWidth="1"/>
    <col min="11" max="12" width="7.57421875" style="1" customWidth="1"/>
    <col min="13" max="14" width="6.57421875" style="1" customWidth="1"/>
    <col min="15" max="15" width="7.421875" style="1" customWidth="1"/>
  </cols>
  <sheetData>
    <row r="1" ht="12.75">
      <c r="F1" s="30" t="s">
        <v>38</v>
      </c>
    </row>
    <row r="2" ht="12.75">
      <c r="F2" s="31" t="s">
        <v>153</v>
      </c>
    </row>
    <row r="3" ht="12.75">
      <c r="F3" s="30" t="s">
        <v>401</v>
      </c>
    </row>
    <row r="4" spans="1:10" ht="12.75">
      <c r="A4" s="34" t="s">
        <v>41</v>
      </c>
      <c r="I4" s="37" t="s">
        <v>46</v>
      </c>
      <c r="J4" s="38" t="s">
        <v>47</v>
      </c>
    </row>
    <row r="5" spans="1:6" ht="12.75">
      <c r="A5" s="34"/>
      <c r="F5" s="30" t="s">
        <v>48</v>
      </c>
    </row>
    <row r="6" spans="1:6" ht="12.75">
      <c r="A6" s="34"/>
      <c r="F6" s="31" t="s">
        <v>49</v>
      </c>
    </row>
    <row r="7" spans="1:6" ht="12.75">
      <c r="A7" s="34"/>
      <c r="F7" s="30"/>
    </row>
    <row r="8" spans="1:6" ht="12.75">
      <c r="A8" s="34"/>
      <c r="F8" s="30"/>
    </row>
    <row r="9" spans="1:8" ht="12.75">
      <c r="A9" s="34"/>
      <c r="C9" s="39" t="s">
        <v>50</v>
      </c>
      <c r="H9" s="40" t="s">
        <v>51</v>
      </c>
    </row>
    <row r="10" spans="1:7" ht="12.75">
      <c r="A10" s="34" t="s">
        <v>53</v>
      </c>
      <c r="C10" s="29"/>
      <c r="D10" s="110" t="s">
        <v>365</v>
      </c>
      <c r="G10" s="33" t="s">
        <v>60</v>
      </c>
    </row>
    <row r="11" spans="1:7" ht="12.75">
      <c r="A11" s="33" t="s">
        <v>54</v>
      </c>
      <c r="C11" s="29"/>
      <c r="D11" s="110" t="s">
        <v>353</v>
      </c>
      <c r="G11" s="33" t="s">
        <v>61</v>
      </c>
    </row>
    <row r="12" spans="1:7" ht="12.75">
      <c r="A12" s="34" t="s">
        <v>52</v>
      </c>
      <c r="C12" s="29"/>
      <c r="D12" s="110" t="s">
        <v>352</v>
      </c>
      <c r="G12" s="33" t="s">
        <v>62</v>
      </c>
    </row>
    <row r="13" spans="1:7" ht="12.75">
      <c r="A13" s="34" t="s">
        <v>55</v>
      </c>
      <c r="C13" s="29"/>
      <c r="D13" s="110" t="s">
        <v>353</v>
      </c>
      <c r="G13" s="33" t="s">
        <v>63</v>
      </c>
    </row>
    <row r="14" spans="1:7" ht="12.75">
      <c r="A14" s="34" t="s">
        <v>56</v>
      </c>
      <c r="C14" s="29"/>
      <c r="D14" s="110" t="s">
        <v>347</v>
      </c>
      <c r="G14" s="33"/>
    </row>
    <row r="15" spans="1:8" ht="12.75">
      <c r="A15" s="34"/>
      <c r="B15" s="29" t="s">
        <v>6</v>
      </c>
      <c r="C15" s="29"/>
      <c r="F15" s="29"/>
      <c r="G15" s="33"/>
      <c r="H15" s="3" t="s">
        <v>7</v>
      </c>
    </row>
    <row r="16" spans="1:9" ht="12.75">
      <c r="A16" s="34" t="s">
        <v>57</v>
      </c>
      <c r="C16" s="29"/>
      <c r="G16" s="33" t="s">
        <v>57</v>
      </c>
      <c r="H16" s="36"/>
      <c r="I16" s="36"/>
    </row>
    <row r="17" spans="1:9" ht="12.75">
      <c r="A17" s="34" t="s">
        <v>65</v>
      </c>
      <c r="C17" s="29"/>
      <c r="G17" s="33" t="s">
        <v>65</v>
      </c>
      <c r="H17" s="36"/>
      <c r="I17" s="36"/>
    </row>
    <row r="18" spans="1:9" ht="12.75">
      <c r="A18" s="34" t="s">
        <v>42</v>
      </c>
      <c r="C18" s="29"/>
      <c r="G18" s="33" t="s">
        <v>42</v>
      </c>
      <c r="H18" s="36"/>
      <c r="I18" s="36"/>
    </row>
    <row r="19" spans="1:9" ht="12.75">
      <c r="A19" s="34"/>
      <c r="B19" s="29" t="s">
        <v>43</v>
      </c>
      <c r="C19" s="29"/>
      <c r="F19" s="29"/>
      <c r="H19" s="36" t="s">
        <v>43</v>
      </c>
      <c r="I19" s="36"/>
    </row>
    <row r="20" spans="1:9" ht="12.75">
      <c r="A20" s="34"/>
      <c r="B20" s="29" t="s">
        <v>44</v>
      </c>
      <c r="C20" s="29"/>
      <c r="F20" s="29"/>
      <c r="H20" s="36" t="s">
        <v>44</v>
      </c>
      <c r="I20" s="36"/>
    </row>
    <row r="21" spans="1:9" ht="12.75">
      <c r="A21" s="34"/>
      <c r="B21" s="29" t="s">
        <v>45</v>
      </c>
      <c r="C21" s="29"/>
      <c r="F21" s="29"/>
      <c r="H21" s="36" t="s">
        <v>45</v>
      </c>
      <c r="I21" s="36"/>
    </row>
    <row r="22" spans="1:9" ht="12.75">
      <c r="A22" s="34" t="s">
        <v>64</v>
      </c>
      <c r="B22" s="29"/>
      <c r="C22" s="29"/>
      <c r="F22" s="29"/>
      <c r="G22" s="33" t="s">
        <v>64</v>
      </c>
      <c r="H22" s="36"/>
      <c r="I22" s="36"/>
    </row>
    <row r="23" spans="1:12" ht="12.75">
      <c r="A23" s="34" t="s">
        <v>66</v>
      </c>
      <c r="C23" s="1"/>
      <c r="F23" s="1"/>
      <c r="J23" s="28"/>
      <c r="L23" s="29"/>
    </row>
    <row r="24" spans="1:15" ht="12.75">
      <c r="A24" s="16" t="s">
        <v>9</v>
      </c>
      <c r="B24" s="16" t="s">
        <v>11</v>
      </c>
      <c r="C24" s="17" t="s">
        <v>14</v>
      </c>
      <c r="D24" s="16" t="s">
        <v>15</v>
      </c>
      <c r="E24" s="17" t="s">
        <v>17</v>
      </c>
      <c r="F24" s="16" t="s">
        <v>19</v>
      </c>
      <c r="G24" s="4" t="s">
        <v>22</v>
      </c>
      <c r="H24" s="8"/>
      <c r="I24" s="9" t="s">
        <v>5</v>
      </c>
      <c r="J24" s="10"/>
      <c r="K24" s="18" t="s">
        <v>25</v>
      </c>
      <c r="L24" s="189" t="s">
        <v>400</v>
      </c>
      <c r="M24" s="35"/>
      <c r="N24" s="35"/>
      <c r="O24" s="35"/>
    </row>
    <row r="25" spans="1:15" ht="12.75">
      <c r="A25" s="19" t="s">
        <v>10</v>
      </c>
      <c r="B25" s="19" t="s">
        <v>12</v>
      </c>
      <c r="C25" s="20"/>
      <c r="D25" s="19" t="s">
        <v>16</v>
      </c>
      <c r="E25" s="21" t="s">
        <v>18</v>
      </c>
      <c r="F25" s="19" t="s">
        <v>20</v>
      </c>
      <c r="G25" s="6" t="s">
        <v>23</v>
      </c>
      <c r="H25" s="5" t="s">
        <v>6</v>
      </c>
      <c r="I25" s="11" t="s">
        <v>7</v>
      </c>
      <c r="J25" s="6" t="s">
        <v>8</v>
      </c>
      <c r="K25" s="22" t="s">
        <v>26</v>
      </c>
      <c r="L25" s="190"/>
      <c r="M25" s="35"/>
      <c r="N25" s="35"/>
      <c r="O25" s="35"/>
    </row>
    <row r="26" spans="1:15" ht="12.75">
      <c r="A26" s="23"/>
      <c r="B26" s="27" t="s">
        <v>13</v>
      </c>
      <c r="C26" s="24"/>
      <c r="D26" s="23"/>
      <c r="E26" s="25"/>
      <c r="F26" s="23" t="s">
        <v>21</v>
      </c>
      <c r="G26" s="7" t="s">
        <v>24</v>
      </c>
      <c r="H26" s="5"/>
      <c r="I26" s="12"/>
      <c r="J26" s="6"/>
      <c r="K26" s="26" t="s">
        <v>27</v>
      </c>
      <c r="L26" s="191"/>
      <c r="M26" s="35"/>
      <c r="N26" s="35"/>
      <c r="O26" s="35"/>
    </row>
    <row r="27" spans="1:15" ht="12.75">
      <c r="A27" s="13"/>
      <c r="B27" s="13"/>
      <c r="C27" s="13">
        <v>3</v>
      </c>
      <c r="D27" s="13">
        <v>4</v>
      </c>
      <c r="E27" s="13">
        <v>5</v>
      </c>
      <c r="F27" s="13">
        <v>6</v>
      </c>
      <c r="G27" s="13">
        <v>7</v>
      </c>
      <c r="H27" s="15">
        <v>8</v>
      </c>
      <c r="I27" s="15">
        <v>9</v>
      </c>
      <c r="J27" s="14">
        <v>10</v>
      </c>
      <c r="K27" s="111">
        <v>11</v>
      </c>
      <c r="L27" s="13"/>
      <c r="M27" s="49"/>
      <c r="N27" s="49"/>
      <c r="O27" s="49"/>
    </row>
    <row r="28" spans="1:15" ht="15.75">
      <c r="A28" s="13"/>
      <c r="B28" s="13"/>
      <c r="C28" s="85" t="s">
        <v>333</v>
      </c>
      <c r="D28" s="84">
        <v>1995</v>
      </c>
      <c r="E28" s="76" t="s">
        <v>75</v>
      </c>
      <c r="F28" s="85" t="s">
        <v>83</v>
      </c>
      <c r="G28" s="13"/>
      <c r="H28" s="112"/>
      <c r="I28" s="112"/>
      <c r="J28" s="56">
        <f aca="true" t="shared" si="0" ref="J28:J42">H28+I28</f>
        <v>0</v>
      </c>
      <c r="K28" s="56">
        <v>0</v>
      </c>
      <c r="L28" s="14">
        <f>K28+J23</f>
        <v>0</v>
      </c>
      <c r="M28" s="2"/>
      <c r="N28" s="2"/>
      <c r="O28" s="2"/>
    </row>
    <row r="29" spans="1:15" ht="15.75">
      <c r="A29" s="13"/>
      <c r="B29" s="13"/>
      <c r="C29" s="85" t="s">
        <v>345</v>
      </c>
      <c r="D29" s="84">
        <v>1996</v>
      </c>
      <c r="E29" s="76" t="s">
        <v>75</v>
      </c>
      <c r="F29" s="85" t="s">
        <v>83</v>
      </c>
      <c r="G29" s="13"/>
      <c r="H29" s="112"/>
      <c r="I29" s="112"/>
      <c r="J29" s="56">
        <f t="shared" si="0"/>
        <v>0</v>
      </c>
      <c r="K29" s="56" t="e">
        <f>M23*J29/J28-M23</f>
        <v>#DIV/0!</v>
      </c>
      <c r="L29" s="56" t="e">
        <f>K29+J23</f>
        <v>#DIV/0!</v>
      </c>
      <c r="M29" s="2"/>
      <c r="N29" s="2"/>
      <c r="O29" s="2"/>
    </row>
    <row r="30" spans="1:15" ht="15.75">
      <c r="A30" s="13"/>
      <c r="B30" s="13"/>
      <c r="C30" s="85" t="s">
        <v>359</v>
      </c>
      <c r="D30" s="84">
        <v>1994</v>
      </c>
      <c r="E30" s="76" t="s">
        <v>75</v>
      </c>
      <c r="F30" s="85" t="s">
        <v>83</v>
      </c>
      <c r="G30" s="13"/>
      <c r="H30" s="112"/>
      <c r="I30" s="112"/>
      <c r="J30" s="56">
        <f t="shared" si="0"/>
        <v>0</v>
      </c>
      <c r="K30" s="56" t="e">
        <f>M23*J30/J28-M23</f>
        <v>#DIV/0!</v>
      </c>
      <c r="L30" s="56" t="e">
        <f>K30+J23</f>
        <v>#DIV/0!</v>
      </c>
      <c r="M30" s="2"/>
      <c r="N30" s="2"/>
      <c r="O30" s="2"/>
    </row>
    <row r="31" spans="1:15" ht="15.75">
      <c r="A31" s="13"/>
      <c r="B31" s="13"/>
      <c r="C31" s="85" t="s">
        <v>362</v>
      </c>
      <c r="D31" s="84">
        <v>1998</v>
      </c>
      <c r="E31" s="76" t="s">
        <v>79</v>
      </c>
      <c r="F31" s="85" t="s">
        <v>83</v>
      </c>
      <c r="G31" s="13"/>
      <c r="H31" s="112"/>
      <c r="I31" s="112"/>
      <c r="J31" s="56">
        <f t="shared" si="0"/>
        <v>0</v>
      </c>
      <c r="K31" s="56" t="e">
        <f>J31*M23/J28-M23</f>
        <v>#DIV/0!</v>
      </c>
      <c r="L31" s="14" t="e">
        <f>K31+J23</f>
        <v>#DIV/0!</v>
      </c>
      <c r="M31" s="2"/>
      <c r="N31" s="2"/>
      <c r="O31" s="2"/>
    </row>
    <row r="32" spans="1:15" ht="15.75">
      <c r="A32" s="13"/>
      <c r="B32" s="13"/>
      <c r="C32" s="85" t="s">
        <v>360</v>
      </c>
      <c r="D32" s="84">
        <v>1997</v>
      </c>
      <c r="E32" s="76" t="s">
        <v>79</v>
      </c>
      <c r="F32" s="85" t="s">
        <v>83</v>
      </c>
      <c r="G32" s="13"/>
      <c r="H32" s="15"/>
      <c r="I32" s="15"/>
      <c r="J32" s="56">
        <f t="shared" si="0"/>
        <v>0</v>
      </c>
      <c r="K32" s="14" t="e">
        <f>J32*M23/J28-M23</f>
        <v>#DIV/0!</v>
      </c>
      <c r="L32" s="14" t="e">
        <f>K32+J23</f>
        <v>#DIV/0!</v>
      </c>
      <c r="M32" s="2"/>
      <c r="N32" s="2"/>
      <c r="O32" s="2"/>
    </row>
    <row r="33" spans="1:15" ht="15.75">
      <c r="A33" s="13"/>
      <c r="B33" s="13"/>
      <c r="C33" s="85" t="s">
        <v>363</v>
      </c>
      <c r="D33" s="84">
        <v>1998</v>
      </c>
      <c r="E33" s="76" t="s">
        <v>79</v>
      </c>
      <c r="F33" s="85" t="s">
        <v>83</v>
      </c>
      <c r="G33" s="13"/>
      <c r="H33" s="15"/>
      <c r="I33" s="15"/>
      <c r="J33" s="56">
        <f t="shared" si="0"/>
        <v>0</v>
      </c>
      <c r="K33" s="14" t="e">
        <f>J33*M23/J28-M23</f>
        <v>#DIV/0!</v>
      </c>
      <c r="L33" s="14" t="e">
        <f>K33+J23</f>
        <v>#DIV/0!</v>
      </c>
      <c r="M33" s="2"/>
      <c r="N33" s="2"/>
      <c r="O33" s="2"/>
    </row>
    <row r="34" spans="1:15" ht="15.75">
      <c r="A34" s="13"/>
      <c r="B34" s="13"/>
      <c r="C34" s="85" t="s">
        <v>343</v>
      </c>
      <c r="D34" s="84">
        <v>1995</v>
      </c>
      <c r="E34" s="76" t="s">
        <v>75</v>
      </c>
      <c r="F34" s="85" t="s">
        <v>83</v>
      </c>
      <c r="G34" s="13"/>
      <c r="H34" s="15"/>
      <c r="I34" s="15"/>
      <c r="J34" s="56">
        <f t="shared" si="0"/>
        <v>0</v>
      </c>
      <c r="K34" s="14" t="e">
        <f>J34*M23/J28-M23</f>
        <v>#DIV/0!</v>
      </c>
      <c r="L34" s="14" t="e">
        <f>K34+J23</f>
        <v>#DIV/0!</v>
      </c>
      <c r="M34" s="2"/>
      <c r="N34" s="2"/>
      <c r="O34" s="2"/>
    </row>
    <row r="35" spans="1:15" ht="15.75">
      <c r="A35" s="13"/>
      <c r="B35" s="13"/>
      <c r="C35" s="85" t="s">
        <v>80</v>
      </c>
      <c r="D35" s="84">
        <v>1991</v>
      </c>
      <c r="E35" s="76" t="s">
        <v>75</v>
      </c>
      <c r="F35" s="85" t="s">
        <v>83</v>
      </c>
      <c r="G35" s="13"/>
      <c r="H35" s="15"/>
      <c r="I35" s="15"/>
      <c r="J35" s="56">
        <f t="shared" si="0"/>
        <v>0</v>
      </c>
      <c r="K35" s="14" t="e">
        <f>J35*M23/J28-M23</f>
        <v>#DIV/0!</v>
      </c>
      <c r="L35" s="14" t="e">
        <f>K35+J23</f>
        <v>#DIV/0!</v>
      </c>
      <c r="M35" s="2"/>
      <c r="N35" s="2"/>
      <c r="O35" s="2"/>
    </row>
    <row r="36" spans="1:15" ht="15.75">
      <c r="A36" s="13"/>
      <c r="B36" s="13"/>
      <c r="C36" s="85" t="s">
        <v>371</v>
      </c>
      <c r="D36" s="84">
        <v>1997</v>
      </c>
      <c r="E36" s="76" t="s">
        <v>79</v>
      </c>
      <c r="F36" s="85" t="s">
        <v>83</v>
      </c>
      <c r="G36" s="13"/>
      <c r="H36" s="15"/>
      <c r="I36" s="15"/>
      <c r="J36" s="56">
        <f t="shared" si="0"/>
        <v>0</v>
      </c>
      <c r="K36" s="14" t="e">
        <f>J36*M23/J28-M23</f>
        <v>#DIV/0!</v>
      </c>
      <c r="L36" s="14" t="e">
        <f>K36+J23</f>
        <v>#DIV/0!</v>
      </c>
      <c r="M36" s="2"/>
      <c r="N36" s="2"/>
      <c r="O36" s="2"/>
    </row>
    <row r="37" spans="1:15" ht="15.75">
      <c r="A37" s="13"/>
      <c r="B37" s="13"/>
      <c r="C37" s="85" t="s">
        <v>344</v>
      </c>
      <c r="D37" s="84">
        <v>1995</v>
      </c>
      <c r="E37" s="76" t="s">
        <v>75</v>
      </c>
      <c r="F37" s="85" t="s">
        <v>83</v>
      </c>
      <c r="G37" s="13"/>
      <c r="H37" s="15"/>
      <c r="I37" s="15"/>
      <c r="J37" s="56">
        <f t="shared" si="0"/>
        <v>0</v>
      </c>
      <c r="K37" s="14" t="e">
        <f>J37*M23/J28-M23</f>
        <v>#DIV/0!</v>
      </c>
      <c r="L37" s="14" t="e">
        <f>K37+J23</f>
        <v>#DIV/0!</v>
      </c>
      <c r="M37" s="2"/>
      <c r="N37" s="2"/>
      <c r="O37" s="2"/>
    </row>
    <row r="38" spans="1:15" ht="15.75">
      <c r="A38" s="13"/>
      <c r="B38" s="13"/>
      <c r="C38" s="85" t="s">
        <v>342</v>
      </c>
      <c r="D38" s="84">
        <v>1995</v>
      </c>
      <c r="E38" s="76" t="s">
        <v>75</v>
      </c>
      <c r="F38" s="85" t="s">
        <v>83</v>
      </c>
      <c r="G38" s="13"/>
      <c r="H38" s="15"/>
      <c r="I38" s="15"/>
      <c r="J38" s="56">
        <f t="shared" si="0"/>
        <v>0</v>
      </c>
      <c r="K38" s="14" t="e">
        <f>J38*M23/J28-M23</f>
        <v>#DIV/0!</v>
      </c>
      <c r="L38" s="14" t="e">
        <f>K38+J23</f>
        <v>#DIV/0!</v>
      </c>
      <c r="M38" s="2"/>
      <c r="N38" s="2"/>
      <c r="O38" s="2"/>
    </row>
    <row r="39" spans="1:15" ht="15.75">
      <c r="A39" s="13"/>
      <c r="B39" s="13"/>
      <c r="C39" s="114"/>
      <c r="D39" s="115"/>
      <c r="E39" s="115"/>
      <c r="F39" s="114"/>
      <c r="G39" s="13"/>
      <c r="H39" s="15"/>
      <c r="I39" s="15"/>
      <c r="J39" s="56">
        <f t="shared" si="0"/>
        <v>0</v>
      </c>
      <c r="K39" s="14" t="e">
        <f>J39*M23/J28-M23</f>
        <v>#DIV/0!</v>
      </c>
      <c r="L39" s="14" t="e">
        <f>K39+J23</f>
        <v>#DIV/0!</v>
      </c>
      <c r="M39" s="2"/>
      <c r="N39" s="2"/>
      <c r="O39" s="2"/>
    </row>
    <row r="40" spans="1:15" ht="15.75">
      <c r="A40" s="13"/>
      <c r="B40" s="13"/>
      <c r="C40" s="85"/>
      <c r="D40" s="84"/>
      <c r="E40" s="84"/>
      <c r="F40" s="85"/>
      <c r="G40" s="13"/>
      <c r="H40" s="15"/>
      <c r="I40" s="15"/>
      <c r="J40" s="56">
        <f t="shared" si="0"/>
        <v>0</v>
      </c>
      <c r="K40" s="14" t="e">
        <f>J40*M23/J28-M23</f>
        <v>#DIV/0!</v>
      </c>
      <c r="L40" s="14" t="e">
        <f>K40+J23</f>
        <v>#DIV/0!</v>
      </c>
      <c r="M40" s="2"/>
      <c r="N40" s="2"/>
      <c r="O40" s="2"/>
    </row>
    <row r="41" spans="1:15" ht="15.75">
      <c r="A41" s="13"/>
      <c r="B41" s="13"/>
      <c r="C41" s="85" t="s">
        <v>389</v>
      </c>
      <c r="D41" s="84">
        <v>1999</v>
      </c>
      <c r="E41" s="76" t="s">
        <v>79</v>
      </c>
      <c r="F41" s="85" t="s">
        <v>83</v>
      </c>
      <c r="G41" s="13"/>
      <c r="H41" s="15"/>
      <c r="I41" s="15"/>
      <c r="J41" s="56">
        <f t="shared" si="0"/>
        <v>0</v>
      </c>
      <c r="K41" s="14" t="e">
        <f>J41*M23/J28-M23</f>
        <v>#DIV/0!</v>
      </c>
      <c r="L41" s="14" t="e">
        <f>K41+J23</f>
        <v>#DIV/0!</v>
      </c>
      <c r="M41" s="2"/>
      <c r="N41" s="2"/>
      <c r="O41" s="2"/>
    </row>
    <row r="42" spans="1:15" ht="15.75">
      <c r="A42" s="13"/>
      <c r="B42" s="13"/>
      <c r="C42" s="85" t="s">
        <v>372</v>
      </c>
      <c r="D42" s="84">
        <v>1999</v>
      </c>
      <c r="E42" s="76" t="s">
        <v>79</v>
      </c>
      <c r="F42" s="85" t="s">
        <v>83</v>
      </c>
      <c r="G42" s="13"/>
      <c r="H42" s="15"/>
      <c r="I42" s="15"/>
      <c r="J42" s="56">
        <f t="shared" si="0"/>
        <v>0</v>
      </c>
      <c r="K42" s="14" t="e">
        <f>J42*M23/J28-M23</f>
        <v>#DIV/0!</v>
      </c>
      <c r="L42" s="14" t="e">
        <f>K42+J23</f>
        <v>#DIV/0!</v>
      </c>
      <c r="M42" s="2"/>
      <c r="N42" s="2"/>
      <c r="O42" s="2"/>
    </row>
    <row r="43" spans="1:15" ht="15.75">
      <c r="A43" s="13"/>
      <c r="B43" s="13"/>
      <c r="C43" s="85" t="s">
        <v>374</v>
      </c>
      <c r="D43" s="84">
        <v>1999</v>
      </c>
      <c r="E43" s="76" t="s">
        <v>361</v>
      </c>
      <c r="F43" s="85" t="s">
        <v>83</v>
      </c>
      <c r="G43" s="13"/>
      <c r="H43" s="15"/>
      <c r="I43" s="15"/>
      <c r="J43" s="56">
        <f aca="true" t="shared" si="1" ref="J43:J65">H43+I43</f>
        <v>0</v>
      </c>
      <c r="K43" s="14" t="e">
        <f>J43*M23/J28-M23</f>
        <v>#DIV/0!</v>
      </c>
      <c r="L43" s="14" t="e">
        <f>K43+J23</f>
        <v>#DIV/0!</v>
      </c>
      <c r="M43" s="2"/>
      <c r="N43" s="2"/>
      <c r="O43" s="2"/>
    </row>
    <row r="44" spans="1:15" ht="15.75">
      <c r="A44" s="13"/>
      <c r="B44" s="13"/>
      <c r="C44" s="85" t="s">
        <v>375</v>
      </c>
      <c r="D44" s="84">
        <v>1999</v>
      </c>
      <c r="E44" s="76" t="s">
        <v>361</v>
      </c>
      <c r="F44" s="85" t="s">
        <v>364</v>
      </c>
      <c r="G44" s="13"/>
      <c r="H44" s="15"/>
      <c r="I44" s="15"/>
      <c r="J44" s="56">
        <f t="shared" si="1"/>
        <v>0</v>
      </c>
      <c r="K44" s="14" t="e">
        <f>J44*M23/J28-M23</f>
        <v>#DIV/0!</v>
      </c>
      <c r="L44" s="14" t="e">
        <f>K44+J23</f>
        <v>#DIV/0!</v>
      </c>
      <c r="M44" s="2"/>
      <c r="N44" s="2"/>
      <c r="O44" s="2"/>
    </row>
    <row r="45" spans="1:15" ht="15.75">
      <c r="A45" s="13"/>
      <c r="B45" s="13"/>
      <c r="C45" s="85" t="s">
        <v>399</v>
      </c>
      <c r="D45" s="84">
        <v>1999</v>
      </c>
      <c r="E45" s="76">
        <v>1</v>
      </c>
      <c r="F45" s="85" t="s">
        <v>83</v>
      </c>
      <c r="G45" s="13"/>
      <c r="H45" s="15"/>
      <c r="I45" s="15"/>
      <c r="J45" s="56">
        <f t="shared" si="1"/>
        <v>0</v>
      </c>
      <c r="K45" s="14" t="e">
        <f>J45*M23/J28-M23</f>
        <v>#DIV/0!</v>
      </c>
      <c r="L45" s="14" t="e">
        <f>K45+J23</f>
        <v>#DIV/0!</v>
      </c>
      <c r="M45" s="2"/>
      <c r="N45" s="2"/>
      <c r="O45" s="2"/>
    </row>
    <row r="46" spans="1:15" ht="15.75">
      <c r="A46" s="13"/>
      <c r="B46" s="13"/>
      <c r="C46" s="85" t="s">
        <v>380</v>
      </c>
      <c r="D46" s="84">
        <v>1999</v>
      </c>
      <c r="E46" s="76">
        <v>1</v>
      </c>
      <c r="F46" s="85" t="s">
        <v>83</v>
      </c>
      <c r="G46" s="13"/>
      <c r="H46" s="15"/>
      <c r="I46" s="15"/>
      <c r="J46" s="56">
        <f t="shared" si="1"/>
        <v>0</v>
      </c>
      <c r="K46" s="14" t="e">
        <f>J46*M23/J28-M23</f>
        <v>#DIV/0!</v>
      </c>
      <c r="L46" s="14" t="e">
        <f>K46+J23</f>
        <v>#DIV/0!</v>
      </c>
      <c r="M46" s="2"/>
      <c r="N46" s="2"/>
      <c r="O46" s="2"/>
    </row>
    <row r="47" spans="1:15" ht="15.75">
      <c r="A47" s="13"/>
      <c r="B47" s="13"/>
      <c r="C47" s="114"/>
      <c r="D47" s="115"/>
      <c r="E47" s="115"/>
      <c r="F47" s="114"/>
      <c r="G47" s="13"/>
      <c r="H47" s="15"/>
      <c r="I47" s="15"/>
      <c r="J47" s="56">
        <f t="shared" si="1"/>
        <v>0</v>
      </c>
      <c r="K47" s="14" t="e">
        <f>J47*M23/J28-M23</f>
        <v>#DIV/0!</v>
      </c>
      <c r="L47" s="14" t="e">
        <f>K47+J23</f>
        <v>#DIV/0!</v>
      </c>
      <c r="M47" s="2"/>
      <c r="N47" s="2"/>
      <c r="O47" s="2"/>
    </row>
    <row r="48" spans="1:15" ht="15.75">
      <c r="A48" s="13"/>
      <c r="B48" s="13"/>
      <c r="C48" s="85"/>
      <c r="D48" s="84"/>
      <c r="E48" s="84"/>
      <c r="F48" s="85"/>
      <c r="G48" s="13"/>
      <c r="H48" s="15"/>
      <c r="I48" s="15"/>
      <c r="J48" s="56">
        <f t="shared" si="1"/>
        <v>0</v>
      </c>
      <c r="K48" s="14" t="e">
        <f>J48*M23/J28-M23</f>
        <v>#DIV/0!</v>
      </c>
      <c r="L48" s="14" t="e">
        <f>K48+J23</f>
        <v>#DIV/0!</v>
      </c>
      <c r="M48" s="2"/>
      <c r="N48" s="2"/>
      <c r="O48" s="2"/>
    </row>
    <row r="49" spans="1:15" ht="15.75">
      <c r="A49" s="13"/>
      <c r="B49" s="13"/>
      <c r="C49" s="85"/>
      <c r="D49" s="84"/>
      <c r="E49" s="84"/>
      <c r="F49" s="85"/>
      <c r="G49" s="13"/>
      <c r="H49" s="15"/>
      <c r="I49" s="15"/>
      <c r="J49" s="56">
        <f t="shared" si="1"/>
        <v>0</v>
      </c>
      <c r="K49" s="14" t="e">
        <f>J49*M23/J28-M23</f>
        <v>#DIV/0!</v>
      </c>
      <c r="L49" s="14" t="e">
        <f>K49+J23</f>
        <v>#DIV/0!</v>
      </c>
      <c r="M49" s="2"/>
      <c r="N49" s="2"/>
      <c r="O49" s="2"/>
    </row>
    <row r="50" spans="1:15" ht="15.75">
      <c r="A50" s="13"/>
      <c r="B50" s="13"/>
      <c r="C50" s="85" t="s">
        <v>388</v>
      </c>
      <c r="D50" s="84">
        <v>2000</v>
      </c>
      <c r="E50" s="84">
        <v>1</v>
      </c>
      <c r="F50" s="85" t="s">
        <v>83</v>
      </c>
      <c r="G50" s="13"/>
      <c r="H50" s="15"/>
      <c r="I50" s="15"/>
      <c r="J50" s="56">
        <f t="shared" si="1"/>
        <v>0</v>
      </c>
      <c r="K50" s="14" t="e">
        <f>J50*M23/J28-M23</f>
        <v>#DIV/0!</v>
      </c>
      <c r="L50" s="14" t="e">
        <f>K50+J23</f>
        <v>#DIV/0!</v>
      </c>
      <c r="M50" s="2"/>
      <c r="N50" s="2"/>
      <c r="O50" s="2"/>
    </row>
    <row r="51" spans="1:15" ht="15.75">
      <c r="A51" s="13"/>
      <c r="B51" s="13"/>
      <c r="C51" s="85" t="s">
        <v>387</v>
      </c>
      <c r="D51" s="84">
        <v>2000</v>
      </c>
      <c r="E51" s="84">
        <v>1</v>
      </c>
      <c r="F51" s="85" t="s">
        <v>83</v>
      </c>
      <c r="G51" s="13"/>
      <c r="H51" s="15"/>
      <c r="I51" s="15"/>
      <c r="J51" s="56">
        <f t="shared" si="1"/>
        <v>0</v>
      </c>
      <c r="K51" s="14" t="e">
        <f>J51*M23/J28-M23</f>
        <v>#DIV/0!</v>
      </c>
      <c r="L51" s="14" t="e">
        <f>K51+J23</f>
        <v>#DIV/0!</v>
      </c>
      <c r="M51" s="2"/>
      <c r="N51" s="2"/>
      <c r="O51" s="2"/>
    </row>
    <row r="52" spans="1:15" ht="15.75">
      <c r="A52" s="13"/>
      <c r="B52" s="13"/>
      <c r="C52" s="85" t="s">
        <v>382</v>
      </c>
      <c r="D52" s="84">
        <v>2000</v>
      </c>
      <c r="E52" s="84">
        <v>1</v>
      </c>
      <c r="F52" s="85" t="s">
        <v>83</v>
      </c>
      <c r="G52" s="13"/>
      <c r="H52" s="15"/>
      <c r="I52" s="15"/>
      <c r="J52" s="56">
        <f t="shared" si="1"/>
        <v>0</v>
      </c>
      <c r="K52" s="14" t="e">
        <f>J52*M23/J28-M23</f>
        <v>#DIV/0!</v>
      </c>
      <c r="L52" s="14" t="e">
        <f>K52+J23</f>
        <v>#DIV/0!</v>
      </c>
      <c r="M52" s="2"/>
      <c r="N52" s="2"/>
      <c r="O52" s="2"/>
    </row>
    <row r="53" spans="1:15" ht="15.75">
      <c r="A53" s="13"/>
      <c r="B53" s="13"/>
      <c r="C53" s="85" t="s">
        <v>385</v>
      </c>
      <c r="D53" s="84">
        <v>1999</v>
      </c>
      <c r="E53" s="84">
        <v>1</v>
      </c>
      <c r="F53" s="85" t="s">
        <v>217</v>
      </c>
      <c r="G53" s="13"/>
      <c r="H53" s="15"/>
      <c r="I53" s="15"/>
      <c r="J53" s="56">
        <f t="shared" si="1"/>
        <v>0</v>
      </c>
      <c r="K53" s="14" t="e">
        <f>J53*M23/J28-M23</f>
        <v>#DIV/0!</v>
      </c>
      <c r="L53" s="14" t="e">
        <f>K53+J23</f>
        <v>#DIV/0!</v>
      </c>
      <c r="M53" s="2"/>
      <c r="N53" s="2"/>
      <c r="O53" s="2"/>
    </row>
    <row r="54" spans="1:15" ht="15.75">
      <c r="A54" s="13"/>
      <c r="B54" s="13"/>
      <c r="C54" s="85" t="s">
        <v>396</v>
      </c>
      <c r="D54" s="84">
        <v>2000</v>
      </c>
      <c r="E54" s="84">
        <v>1</v>
      </c>
      <c r="F54" s="85" t="s">
        <v>83</v>
      </c>
      <c r="G54" s="13"/>
      <c r="H54" s="15"/>
      <c r="I54" s="15"/>
      <c r="J54" s="56">
        <f t="shared" si="1"/>
        <v>0</v>
      </c>
      <c r="K54" s="14" t="e">
        <f>J54*M23/J28-M23</f>
        <v>#DIV/0!</v>
      </c>
      <c r="L54" s="14" t="e">
        <f>K54+J23</f>
        <v>#DIV/0!</v>
      </c>
      <c r="M54" s="2"/>
      <c r="N54" s="2"/>
      <c r="O54" s="2"/>
    </row>
    <row r="55" spans="1:15" ht="15.75">
      <c r="A55" s="13"/>
      <c r="B55" s="13"/>
      <c r="C55" s="85" t="s">
        <v>384</v>
      </c>
      <c r="D55" s="84">
        <v>1999</v>
      </c>
      <c r="E55" s="84">
        <v>1</v>
      </c>
      <c r="F55" s="85" t="s">
        <v>397</v>
      </c>
      <c r="G55" s="13"/>
      <c r="H55" s="15"/>
      <c r="I55" s="15"/>
      <c r="J55" s="56">
        <f t="shared" si="1"/>
        <v>0</v>
      </c>
      <c r="K55" s="14" t="e">
        <f>J55*M23/J28-M23</f>
        <v>#DIV/0!</v>
      </c>
      <c r="L55" s="14" t="e">
        <f>K55+J23</f>
        <v>#DIV/0!</v>
      </c>
      <c r="M55" s="2"/>
      <c r="N55" s="2"/>
      <c r="O55" s="2"/>
    </row>
    <row r="56" spans="1:15" ht="15.75">
      <c r="A56" s="13"/>
      <c r="B56" s="13"/>
      <c r="C56" s="85" t="s">
        <v>392</v>
      </c>
      <c r="D56" s="84">
        <v>2000</v>
      </c>
      <c r="E56" s="84">
        <v>1</v>
      </c>
      <c r="F56" s="85" t="s">
        <v>217</v>
      </c>
      <c r="G56" s="13"/>
      <c r="H56" s="15"/>
      <c r="I56" s="15"/>
      <c r="J56" s="56">
        <f t="shared" si="1"/>
        <v>0</v>
      </c>
      <c r="K56" s="14" t="e">
        <f>J56*M23/J28-M23</f>
        <v>#DIV/0!</v>
      </c>
      <c r="L56" s="14" t="e">
        <f>K56+J23</f>
        <v>#DIV/0!</v>
      </c>
      <c r="M56" s="2"/>
      <c r="N56" s="2"/>
      <c r="O56" s="2"/>
    </row>
    <row r="57" spans="1:15" ht="15.75">
      <c r="A57" s="13"/>
      <c r="B57" s="13"/>
      <c r="C57" s="85" t="s">
        <v>383</v>
      </c>
      <c r="D57" s="84">
        <v>1999</v>
      </c>
      <c r="E57" s="84">
        <v>1</v>
      </c>
      <c r="F57" s="85" t="s">
        <v>217</v>
      </c>
      <c r="G57" s="13"/>
      <c r="H57" s="15"/>
      <c r="I57" s="15"/>
      <c r="J57" s="56">
        <f t="shared" si="1"/>
        <v>0</v>
      </c>
      <c r="K57" s="14" t="e">
        <f>J57*M23/J28-M23</f>
        <v>#DIV/0!</v>
      </c>
      <c r="L57" s="14" t="e">
        <f>K57+J23</f>
        <v>#DIV/0!</v>
      </c>
      <c r="M57" s="2"/>
      <c r="N57" s="2"/>
      <c r="O57" s="2"/>
    </row>
    <row r="58" spans="1:15" ht="15.75">
      <c r="A58" s="13"/>
      <c r="B58" s="13"/>
      <c r="C58" s="85" t="s">
        <v>373</v>
      </c>
      <c r="D58" s="84">
        <v>2000</v>
      </c>
      <c r="E58" s="84">
        <v>1</v>
      </c>
      <c r="F58" s="85" t="s">
        <v>83</v>
      </c>
      <c r="G58" s="13"/>
      <c r="H58" s="15"/>
      <c r="I58" s="15"/>
      <c r="J58" s="56">
        <f t="shared" si="1"/>
        <v>0</v>
      </c>
      <c r="K58" s="14" t="e">
        <f>J58*M23/J28-M23</f>
        <v>#DIV/0!</v>
      </c>
      <c r="L58" s="14" t="e">
        <f>K58+J23</f>
        <v>#DIV/0!</v>
      </c>
      <c r="M58" s="2"/>
      <c r="N58" s="2"/>
      <c r="O58" s="2"/>
    </row>
    <row r="59" spans="1:15" ht="15.75">
      <c r="A59" s="13"/>
      <c r="B59" s="13"/>
      <c r="C59" s="85" t="s">
        <v>377</v>
      </c>
      <c r="D59" s="84">
        <v>1999</v>
      </c>
      <c r="E59" s="84">
        <v>1</v>
      </c>
      <c r="F59" s="85" t="s">
        <v>83</v>
      </c>
      <c r="G59" s="13"/>
      <c r="H59" s="15"/>
      <c r="I59" s="15"/>
      <c r="J59" s="56">
        <f t="shared" si="1"/>
        <v>0</v>
      </c>
      <c r="K59" s="14" t="e">
        <f>J59*M23/J28-M23</f>
        <v>#DIV/0!</v>
      </c>
      <c r="L59" s="14" t="e">
        <f>K59+J23</f>
        <v>#DIV/0!</v>
      </c>
      <c r="M59" s="2"/>
      <c r="N59" s="2"/>
      <c r="O59" s="2"/>
    </row>
    <row r="60" spans="1:15" ht="15.75">
      <c r="A60" s="13"/>
      <c r="B60" s="13"/>
      <c r="C60" s="85" t="s">
        <v>376</v>
      </c>
      <c r="D60" s="84">
        <v>1999</v>
      </c>
      <c r="E60" s="84" t="s">
        <v>361</v>
      </c>
      <c r="F60" s="85" t="s">
        <v>83</v>
      </c>
      <c r="G60" s="13"/>
      <c r="H60" s="15"/>
      <c r="I60" s="15"/>
      <c r="J60" s="56">
        <f t="shared" si="1"/>
        <v>0</v>
      </c>
      <c r="K60" s="14" t="e">
        <f>J60*M23/J28-M23</f>
        <v>#DIV/0!</v>
      </c>
      <c r="L60" s="14" t="e">
        <f>K60+J23</f>
        <v>#DIV/0!</v>
      </c>
      <c r="M60" s="2"/>
      <c r="N60" s="2"/>
      <c r="O60" s="2"/>
    </row>
    <row r="61" spans="1:15" ht="15.75">
      <c r="A61" s="13"/>
      <c r="B61" s="13"/>
      <c r="C61" s="85" t="s">
        <v>381</v>
      </c>
      <c r="D61" s="84">
        <v>2000</v>
      </c>
      <c r="E61" s="84">
        <v>1</v>
      </c>
      <c r="F61" s="85" t="s">
        <v>83</v>
      </c>
      <c r="G61" s="13"/>
      <c r="H61" s="15"/>
      <c r="I61" s="15"/>
      <c r="J61" s="56">
        <f t="shared" si="1"/>
        <v>0</v>
      </c>
      <c r="K61" s="14" t="e">
        <f>J61*M23/J28-M23</f>
        <v>#DIV/0!</v>
      </c>
      <c r="L61" s="14" t="e">
        <f>-K61+J23</f>
        <v>#DIV/0!</v>
      </c>
      <c r="M61" s="2"/>
      <c r="N61" s="2"/>
      <c r="O61" s="2"/>
    </row>
    <row r="62" spans="1:15" ht="15.75">
      <c r="A62" s="13"/>
      <c r="B62" s="13"/>
      <c r="C62" s="85" t="s">
        <v>393</v>
      </c>
      <c r="D62" s="84">
        <v>2000</v>
      </c>
      <c r="E62" s="84">
        <v>1</v>
      </c>
      <c r="F62" s="85" t="s">
        <v>217</v>
      </c>
      <c r="G62" s="13"/>
      <c r="H62" s="15"/>
      <c r="I62" s="15"/>
      <c r="J62" s="56">
        <f t="shared" si="1"/>
        <v>0</v>
      </c>
      <c r="K62" s="14" t="e">
        <f>J62*M23/J28-M23</f>
        <v>#DIV/0!</v>
      </c>
      <c r="L62" s="14" t="e">
        <f>K62+J23</f>
        <v>#DIV/0!</v>
      </c>
      <c r="M62" s="2"/>
      <c r="N62" s="2"/>
      <c r="O62" s="2"/>
    </row>
    <row r="63" spans="1:15" ht="15.75">
      <c r="A63" s="13"/>
      <c r="B63" s="13"/>
      <c r="C63" s="85" t="s">
        <v>386</v>
      </c>
      <c r="D63" s="84">
        <v>2000</v>
      </c>
      <c r="E63" s="84">
        <v>1</v>
      </c>
      <c r="F63" s="85" t="s">
        <v>217</v>
      </c>
      <c r="G63" s="13"/>
      <c r="H63" s="15"/>
      <c r="I63" s="15"/>
      <c r="J63" s="56">
        <f t="shared" si="1"/>
        <v>0</v>
      </c>
      <c r="K63" s="14" t="e">
        <f>J63*M23/J28-M23</f>
        <v>#DIV/0!</v>
      </c>
      <c r="L63" s="14" t="e">
        <f>K63+J23</f>
        <v>#DIV/0!</v>
      </c>
      <c r="M63" s="2"/>
      <c r="N63" s="2"/>
      <c r="O63" s="2"/>
    </row>
    <row r="64" spans="1:15" ht="15.75">
      <c r="A64" s="13"/>
      <c r="B64" s="13"/>
      <c r="C64" s="85" t="s">
        <v>390</v>
      </c>
      <c r="D64" s="84">
        <v>2000</v>
      </c>
      <c r="E64" s="84">
        <v>1</v>
      </c>
      <c r="F64" s="85" t="s">
        <v>83</v>
      </c>
      <c r="G64" s="13"/>
      <c r="H64" s="15"/>
      <c r="I64" s="15"/>
      <c r="J64" s="56">
        <f t="shared" si="1"/>
        <v>0</v>
      </c>
      <c r="K64" s="14" t="e">
        <f>J64*M23/J28-M23</f>
        <v>#DIV/0!</v>
      </c>
      <c r="L64" s="14" t="e">
        <f>K64+J23</f>
        <v>#DIV/0!</v>
      </c>
      <c r="M64" s="2"/>
      <c r="N64" s="2"/>
      <c r="O64" s="2"/>
    </row>
    <row r="65" spans="1:15" ht="15.75">
      <c r="A65" s="13"/>
      <c r="B65" s="13"/>
      <c r="C65" s="85" t="s">
        <v>394</v>
      </c>
      <c r="D65" s="84">
        <v>1999</v>
      </c>
      <c r="E65" s="84">
        <v>1</v>
      </c>
      <c r="F65" s="85" t="s">
        <v>83</v>
      </c>
      <c r="G65" s="13"/>
      <c r="H65" s="15"/>
      <c r="I65" s="15"/>
      <c r="J65" s="56">
        <f t="shared" si="1"/>
        <v>0</v>
      </c>
      <c r="K65" s="14" t="e">
        <f>J65*M23/J28-M23</f>
        <v>#DIV/0!</v>
      </c>
      <c r="L65" s="14" t="e">
        <f>K65+J23</f>
        <v>#DIV/0!</v>
      </c>
      <c r="M65" s="2"/>
      <c r="N65" s="2"/>
      <c r="O65" s="2"/>
    </row>
    <row r="66" spans="1:12" ht="15.75">
      <c r="A66" s="13"/>
      <c r="B66" s="13"/>
      <c r="C66" s="85" t="s">
        <v>379</v>
      </c>
      <c r="D66" s="84">
        <v>1999</v>
      </c>
      <c r="E66" s="84">
        <v>1</v>
      </c>
      <c r="F66" s="85" t="s">
        <v>83</v>
      </c>
      <c r="G66" s="13"/>
      <c r="H66" s="15"/>
      <c r="I66" s="15"/>
      <c r="J66" s="56">
        <f>H66+I66</f>
        <v>0</v>
      </c>
      <c r="K66" s="14" t="e">
        <f>J66*M23/J28-M23</f>
        <v>#DIV/0!</v>
      </c>
      <c r="L66" s="14" t="e">
        <f>K66+J23</f>
        <v>#DIV/0!</v>
      </c>
    </row>
    <row r="67" spans="1:12" ht="15.75">
      <c r="A67" s="13"/>
      <c r="B67" s="13"/>
      <c r="C67" s="85" t="s">
        <v>395</v>
      </c>
      <c r="D67" s="84">
        <v>2000</v>
      </c>
      <c r="E67" s="84">
        <v>1</v>
      </c>
      <c r="F67" s="85" t="s">
        <v>217</v>
      </c>
      <c r="G67" s="13"/>
      <c r="H67" s="15"/>
      <c r="I67" s="15"/>
      <c r="J67" s="56">
        <f>H67+I67</f>
        <v>0</v>
      </c>
      <c r="K67" s="14" t="e">
        <f>J67*M23/J28-M23</f>
        <v>#DIV/0!</v>
      </c>
      <c r="L67" s="14" t="e">
        <f>K67+J23</f>
        <v>#DIV/0!</v>
      </c>
    </row>
    <row r="68" spans="1:12" ht="15.75">
      <c r="A68" s="13"/>
      <c r="B68" s="13"/>
      <c r="C68" s="85" t="s">
        <v>378</v>
      </c>
      <c r="D68" s="84">
        <v>1999</v>
      </c>
      <c r="E68" s="84">
        <v>1</v>
      </c>
      <c r="F68" s="85" t="s">
        <v>83</v>
      </c>
      <c r="G68" s="13"/>
      <c r="H68" s="15"/>
      <c r="I68" s="15"/>
      <c r="J68" s="56">
        <f>H68+I68</f>
        <v>0</v>
      </c>
      <c r="K68" s="14" t="e">
        <f>J68*M23/J28-M23</f>
        <v>#DIV/0!</v>
      </c>
      <c r="L68" s="14" t="e">
        <f>K68+J23</f>
        <v>#DIV/0!</v>
      </c>
    </row>
    <row r="69" spans="1:12" ht="15.75">
      <c r="A69" s="13"/>
      <c r="B69" s="113"/>
      <c r="C69" s="116" t="s">
        <v>391</v>
      </c>
      <c r="D69" s="117">
        <v>2000</v>
      </c>
      <c r="E69" s="117">
        <v>1</v>
      </c>
      <c r="F69" s="85" t="s">
        <v>83</v>
      </c>
      <c r="G69" s="13"/>
      <c r="H69" s="15"/>
      <c r="I69" s="15"/>
      <c r="J69" s="56">
        <f>H69+I69</f>
        <v>0</v>
      </c>
      <c r="K69" s="14" t="e">
        <f>J69*M23/J28-M23</f>
        <v>#DIV/0!</v>
      </c>
      <c r="L69" s="14" t="e">
        <f>K69+J23</f>
        <v>#DIV/0!</v>
      </c>
    </row>
    <row r="70" spans="1:12" ht="15.75">
      <c r="A70" s="13"/>
      <c r="B70" s="84"/>
      <c r="C70" s="87" t="s">
        <v>402</v>
      </c>
      <c r="D70" s="88">
        <v>2000</v>
      </c>
      <c r="E70" s="84"/>
      <c r="F70" s="85" t="s">
        <v>364</v>
      </c>
      <c r="G70" s="13"/>
      <c r="H70" s="15"/>
      <c r="I70" s="15"/>
      <c r="J70" s="56">
        <f>H70+I70</f>
        <v>0</v>
      </c>
      <c r="K70" s="14" t="e">
        <f>J70*M23/J28-M23</f>
        <v>#DIV/0!</v>
      </c>
      <c r="L70" s="14" t="e">
        <f>K70+J23</f>
        <v>#DIV/0!</v>
      </c>
    </row>
    <row r="71" spans="1:12" ht="15.75">
      <c r="A71" s="13"/>
      <c r="B71" s="84"/>
      <c r="C71" s="87" t="s">
        <v>403</v>
      </c>
      <c r="D71" s="88">
        <v>2000</v>
      </c>
      <c r="E71" s="84"/>
      <c r="F71" s="85" t="s">
        <v>364</v>
      </c>
      <c r="G71" s="13"/>
      <c r="H71" s="15"/>
      <c r="I71" s="15"/>
      <c r="J71" s="56"/>
      <c r="K71" s="14"/>
      <c r="L71" s="14"/>
    </row>
    <row r="72" spans="1:12" ht="15.75">
      <c r="A72" s="13"/>
      <c r="B72" s="84"/>
      <c r="C72" s="87" t="s">
        <v>404</v>
      </c>
      <c r="D72" s="88">
        <v>1999</v>
      </c>
      <c r="E72" s="84"/>
      <c r="F72" s="85" t="s">
        <v>364</v>
      </c>
      <c r="G72" s="13"/>
      <c r="H72" s="15"/>
      <c r="I72" s="15"/>
      <c r="J72" s="56"/>
      <c r="K72" s="14"/>
      <c r="L72" s="14"/>
    </row>
    <row r="73" spans="1:12" ht="15.75">
      <c r="A73" s="13"/>
      <c r="B73" s="84"/>
      <c r="C73" s="85"/>
      <c r="D73" s="84"/>
      <c r="E73" s="84"/>
      <c r="F73" s="81"/>
      <c r="G73" s="13"/>
      <c r="H73" s="15"/>
      <c r="I73" s="15"/>
      <c r="J73" s="56"/>
      <c r="K73" s="14"/>
      <c r="L73" s="14"/>
    </row>
    <row r="74" spans="1:12" ht="12.75">
      <c r="A74" s="13"/>
      <c r="B74" s="13"/>
      <c r="C74" s="81"/>
      <c r="D74" s="13"/>
      <c r="E74" s="13"/>
      <c r="F74" s="81"/>
      <c r="G74" s="13"/>
      <c r="H74" s="15"/>
      <c r="I74" s="15"/>
      <c r="J74" s="56"/>
      <c r="K74" s="14"/>
      <c r="L74" s="14"/>
    </row>
    <row r="75" spans="1:12" ht="12.75">
      <c r="A75" s="13"/>
      <c r="B75" s="13"/>
      <c r="C75" s="81"/>
      <c r="D75" s="13"/>
      <c r="E75" s="13"/>
      <c r="F75" s="81"/>
      <c r="G75" s="13"/>
      <c r="H75" s="15"/>
      <c r="I75" s="15"/>
      <c r="J75" s="56"/>
      <c r="K75" s="14"/>
      <c r="L75" s="14"/>
    </row>
    <row r="76" spans="8:12" ht="12.75">
      <c r="H76" s="46"/>
      <c r="I76" s="46"/>
      <c r="J76" s="32"/>
      <c r="K76" s="2"/>
      <c r="L76" s="2"/>
    </row>
    <row r="77" spans="8:12" ht="12.75">
      <c r="H77" s="46"/>
      <c r="I77" s="46"/>
      <c r="J77" s="32"/>
      <c r="K77" s="2"/>
      <c r="L77" s="2"/>
    </row>
    <row r="78" spans="8:12" ht="12.75">
      <c r="H78" s="46"/>
      <c r="I78" s="46"/>
      <c r="J78" s="32"/>
      <c r="K78" s="2"/>
      <c r="L78" s="2"/>
    </row>
    <row r="79" spans="8:12" ht="12.75">
      <c r="H79" s="46"/>
      <c r="I79" s="46"/>
      <c r="J79" s="32"/>
      <c r="K79" s="2"/>
      <c r="L79" s="2"/>
    </row>
    <row r="80" spans="8:12" ht="12.75">
      <c r="H80" s="46"/>
      <c r="I80" s="46"/>
      <c r="J80" s="32"/>
      <c r="K80" s="2"/>
      <c r="L80" s="2"/>
    </row>
    <row r="81" spans="8:12" ht="12.75">
      <c r="H81" s="46"/>
      <c r="I81" s="46"/>
      <c r="J81" s="32"/>
      <c r="K81" s="2"/>
      <c r="L81" s="2"/>
    </row>
    <row r="82" spans="8:12" ht="12.75">
      <c r="H82" s="46"/>
      <c r="I82" s="46"/>
      <c r="J82" s="32"/>
      <c r="K82" s="2"/>
      <c r="L82" s="2"/>
    </row>
    <row r="83" spans="8:12" ht="12.75">
      <c r="H83" s="46"/>
      <c r="I83" s="46"/>
      <c r="J83" s="32"/>
      <c r="K83" s="2"/>
      <c r="L83" s="2"/>
    </row>
    <row r="84" spans="8:12" ht="12.75">
      <c r="H84" s="46"/>
      <c r="I84" s="46"/>
      <c r="J84" s="32"/>
      <c r="K84" s="2"/>
      <c r="L84" s="2"/>
    </row>
    <row r="85" spans="8:12" ht="12.75">
      <c r="H85" s="46"/>
      <c r="I85" s="46"/>
      <c r="J85" s="32"/>
      <c r="K85" s="2"/>
      <c r="L85" s="2"/>
    </row>
    <row r="86" spans="8:12" ht="12.75">
      <c r="H86" s="46"/>
      <c r="I86" s="46"/>
      <c r="J86" s="32"/>
      <c r="K86" s="2"/>
      <c r="L86" s="2"/>
    </row>
    <row r="87" spans="8:12" ht="12.75">
      <c r="H87" s="46"/>
      <c r="I87" s="46"/>
      <c r="J87" s="32"/>
      <c r="K87" s="2"/>
      <c r="L87" s="2"/>
    </row>
    <row r="88" spans="8:12" ht="12.75">
      <c r="H88" s="46"/>
      <c r="I88" s="46"/>
      <c r="J88" s="32"/>
      <c r="K88" s="2"/>
      <c r="L88" s="2"/>
    </row>
    <row r="89" spans="8:12" ht="12.75">
      <c r="H89" s="46"/>
      <c r="I89" s="46"/>
      <c r="J89" s="32"/>
      <c r="K89" s="2"/>
      <c r="L89" s="2"/>
    </row>
    <row r="90" spans="10:12" ht="12.75">
      <c r="J90" s="3"/>
      <c r="K90" s="2"/>
      <c r="L90" s="2"/>
    </row>
    <row r="91" spans="10:12" ht="12.75">
      <c r="J91" s="3"/>
      <c r="K91" s="2"/>
      <c r="L91" s="2"/>
    </row>
    <row r="92" spans="10:12" ht="12.75">
      <c r="J92" s="3"/>
      <c r="K92" s="2"/>
      <c r="L92" s="2"/>
    </row>
    <row r="93" spans="10:12" ht="12.75">
      <c r="J93" s="3"/>
      <c r="K93" s="2"/>
      <c r="L93" s="2"/>
    </row>
    <row r="94" spans="10:12" ht="12.75">
      <c r="J94" s="3"/>
      <c r="K94" s="2"/>
      <c r="L94" s="2"/>
    </row>
    <row r="95" spans="10:12" ht="12.75">
      <c r="J95" s="3"/>
      <c r="K95" s="2"/>
      <c r="L95" s="2"/>
    </row>
    <row r="96" spans="10:12" ht="12.75">
      <c r="J96" s="3"/>
      <c r="K96" s="2"/>
      <c r="L96" s="2"/>
    </row>
    <row r="97" spans="10:12" ht="12.75">
      <c r="J97" s="3"/>
      <c r="K97" s="2"/>
      <c r="L97" s="2"/>
    </row>
    <row r="98" spans="10:12" ht="12.75">
      <c r="J98" s="3"/>
      <c r="K98" s="2"/>
      <c r="L98" s="2"/>
    </row>
    <row r="99" spans="10:12" ht="12.75">
      <c r="J99" s="3"/>
      <c r="K99" s="2"/>
      <c r="L99" s="2"/>
    </row>
    <row r="100" spans="10:12" ht="12.75">
      <c r="J100" s="3"/>
      <c r="K100" s="2"/>
      <c r="L100" s="2"/>
    </row>
    <row r="101" spans="10:12" ht="12.75">
      <c r="J101" s="3"/>
      <c r="K101" s="2"/>
      <c r="L101" s="2"/>
    </row>
    <row r="102" spans="10:12" ht="12.75">
      <c r="J102" s="3"/>
      <c r="K102" s="2"/>
      <c r="L102" s="2"/>
    </row>
    <row r="103" spans="10:12" ht="12.75">
      <c r="J103" s="3"/>
      <c r="K103" s="2"/>
      <c r="L103" s="2"/>
    </row>
    <row r="104" spans="10:12" ht="12.75">
      <c r="J104" s="3"/>
      <c r="K104" s="2"/>
      <c r="L104" s="2"/>
    </row>
    <row r="105" spans="10:12" ht="12.75">
      <c r="J105" s="3"/>
      <c r="K105" s="2"/>
      <c r="L105" s="2"/>
    </row>
    <row r="106" spans="10:12" ht="12.75">
      <c r="J106" s="3"/>
      <c r="K106" s="2"/>
      <c r="L106" s="2"/>
    </row>
    <row r="107" spans="10:12" ht="12.75">
      <c r="J107" s="3"/>
      <c r="K107" s="2"/>
      <c r="L107" s="2"/>
    </row>
    <row r="108" spans="10:12" ht="12.75">
      <c r="J108" s="3"/>
      <c r="K108" s="2"/>
      <c r="L108" s="2"/>
    </row>
    <row r="109" spans="10:12" ht="12.75">
      <c r="J109" s="3"/>
      <c r="K109" s="2"/>
      <c r="L109" s="2"/>
    </row>
  </sheetData>
  <sheetProtection/>
  <mergeCells count="1">
    <mergeCell ref="L24:L2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28">
      <selection activeCell="K41" sqref="K41"/>
    </sheetView>
  </sheetViews>
  <sheetFormatPr defaultColWidth="9.140625" defaultRowHeight="12.75"/>
  <cols>
    <col min="1" max="1" width="8.00390625" style="1" customWidth="1"/>
    <col min="2" max="2" width="6.8515625" style="1" customWidth="1"/>
    <col min="3" max="3" width="27.28125" style="0" customWidth="1"/>
    <col min="4" max="4" width="7.00390625" style="1" customWidth="1"/>
    <col min="5" max="5" width="7.28125" style="1" customWidth="1"/>
    <col min="6" max="6" width="23.421875" style="0" customWidth="1"/>
    <col min="7" max="7" width="9.28125" style="3" customWidth="1"/>
  </cols>
  <sheetData>
    <row r="1" spans="1:7" ht="12.75">
      <c r="A1" s="58"/>
      <c r="B1" s="58"/>
      <c r="C1" s="62" t="s">
        <v>358</v>
      </c>
      <c r="D1" s="62"/>
      <c r="E1" s="62"/>
      <c r="F1" s="62"/>
      <c r="G1" s="62"/>
    </row>
    <row r="2" spans="1:7" ht="12.75">
      <c r="A2" s="58"/>
      <c r="B2" s="58"/>
      <c r="C2" s="62" t="s">
        <v>369</v>
      </c>
      <c r="D2" s="62"/>
      <c r="E2" s="62"/>
      <c r="F2" s="62"/>
      <c r="G2" s="63"/>
    </row>
    <row r="3" spans="1:7" ht="12.75">
      <c r="A3" s="58"/>
      <c r="B3" s="58"/>
      <c r="C3" s="59"/>
      <c r="D3" s="193" t="s">
        <v>370</v>
      </c>
      <c r="E3" s="193"/>
      <c r="F3" s="193"/>
      <c r="G3" s="60"/>
    </row>
    <row r="4" spans="1:7" ht="12.75">
      <c r="A4" s="59"/>
      <c r="B4" s="58"/>
      <c r="C4" s="59"/>
      <c r="D4" s="193" t="s">
        <v>341</v>
      </c>
      <c r="E4" s="193"/>
      <c r="F4" s="193"/>
      <c r="G4" s="193"/>
    </row>
    <row r="5" spans="1:7" ht="12.75">
      <c r="A5" s="59" t="s">
        <v>41</v>
      </c>
      <c r="B5" s="58"/>
      <c r="C5" s="59"/>
      <c r="D5" s="59"/>
      <c r="E5" s="194" t="s">
        <v>339</v>
      </c>
      <c r="F5" s="194"/>
      <c r="G5" s="60"/>
    </row>
    <row r="6" spans="1:8" ht="12.75">
      <c r="A6" s="59" t="s">
        <v>53</v>
      </c>
      <c r="B6" s="58"/>
      <c r="C6" s="64"/>
      <c r="D6" s="192" t="s">
        <v>365</v>
      </c>
      <c r="E6" s="192"/>
      <c r="F6" s="61"/>
      <c r="G6" s="65" t="s">
        <v>60</v>
      </c>
      <c r="H6">
        <v>9</v>
      </c>
    </row>
    <row r="7" spans="1:9" ht="12.75">
      <c r="A7" s="65" t="s">
        <v>54</v>
      </c>
      <c r="B7" s="58"/>
      <c r="C7" s="64"/>
      <c r="D7" s="65" t="s">
        <v>353</v>
      </c>
      <c r="E7" s="58"/>
      <c r="F7" s="61"/>
      <c r="G7" s="65" t="s">
        <v>348</v>
      </c>
      <c r="I7" s="57"/>
    </row>
    <row r="8" spans="1:7" ht="12.75">
      <c r="A8" s="59" t="s">
        <v>52</v>
      </c>
      <c r="B8" s="58"/>
      <c r="C8" s="64"/>
      <c r="D8" s="65" t="s">
        <v>352</v>
      </c>
      <c r="E8" s="58"/>
      <c r="F8" s="61"/>
      <c r="G8" s="65" t="s">
        <v>349</v>
      </c>
    </row>
    <row r="9" spans="1:9" ht="12.75">
      <c r="A9" s="59" t="s">
        <v>55</v>
      </c>
      <c r="B9" s="58"/>
      <c r="C9" s="64"/>
      <c r="D9" s="65" t="s">
        <v>346</v>
      </c>
      <c r="E9" s="58"/>
      <c r="F9" s="61"/>
      <c r="G9" s="65" t="s">
        <v>350</v>
      </c>
      <c r="I9" s="57"/>
    </row>
    <row r="10" spans="1:7" ht="12.75">
      <c r="A10" s="59" t="s">
        <v>56</v>
      </c>
      <c r="B10" s="58"/>
      <c r="C10" s="64"/>
      <c r="D10" s="65" t="s">
        <v>347</v>
      </c>
      <c r="E10" s="58"/>
      <c r="F10" s="61"/>
      <c r="G10" s="65"/>
    </row>
    <row r="11" spans="1:7" ht="12.75">
      <c r="A11" s="59" t="s">
        <v>328</v>
      </c>
      <c r="B11" s="58"/>
      <c r="C11" s="64"/>
      <c r="D11" s="58" t="s">
        <v>366</v>
      </c>
      <c r="E11" s="58"/>
      <c r="F11" s="61"/>
      <c r="G11" s="65"/>
    </row>
    <row r="12" spans="1:7" ht="12.75">
      <c r="A12" s="59" t="s">
        <v>65</v>
      </c>
      <c r="B12" s="58"/>
      <c r="C12" s="64"/>
      <c r="D12" s="58">
        <v>34</v>
      </c>
      <c r="E12" s="58"/>
      <c r="F12" s="61"/>
      <c r="G12" s="65"/>
    </row>
    <row r="13" spans="1:9" ht="12.75">
      <c r="A13" s="59" t="s">
        <v>42</v>
      </c>
      <c r="B13" s="58"/>
      <c r="C13" s="65" t="s">
        <v>354</v>
      </c>
      <c r="D13" s="65"/>
      <c r="E13" s="192" t="s">
        <v>355</v>
      </c>
      <c r="F13" s="192"/>
      <c r="G13" s="65" t="s">
        <v>356</v>
      </c>
      <c r="H13" s="65"/>
      <c r="I13" s="65"/>
    </row>
    <row r="14" spans="1:8" ht="12.75">
      <c r="A14" s="59" t="s">
        <v>340</v>
      </c>
      <c r="B14" s="64"/>
      <c r="C14" s="64"/>
      <c r="D14" s="195" t="s">
        <v>357</v>
      </c>
      <c r="E14" s="195"/>
      <c r="F14" s="195"/>
      <c r="G14" s="195"/>
      <c r="H14" s="195"/>
    </row>
    <row r="15" spans="1:8" ht="12.75">
      <c r="A15" s="66" t="s">
        <v>351</v>
      </c>
      <c r="B15" s="66" t="s">
        <v>11</v>
      </c>
      <c r="C15" s="67" t="s">
        <v>14</v>
      </c>
      <c r="D15" s="66" t="s">
        <v>15</v>
      </c>
      <c r="E15" s="67" t="s">
        <v>17</v>
      </c>
      <c r="F15" s="66" t="s">
        <v>19</v>
      </c>
      <c r="G15" s="68"/>
      <c r="H15" s="66" t="s">
        <v>34</v>
      </c>
    </row>
    <row r="16" spans="1:8" ht="12.75">
      <c r="A16" s="69"/>
      <c r="B16" s="69" t="s">
        <v>12</v>
      </c>
      <c r="C16" s="70"/>
      <c r="D16" s="69" t="s">
        <v>16</v>
      </c>
      <c r="E16" s="71" t="s">
        <v>18</v>
      </c>
      <c r="F16" s="69" t="s">
        <v>20</v>
      </c>
      <c r="G16" s="72" t="s">
        <v>6</v>
      </c>
      <c r="H16" s="69" t="s">
        <v>35</v>
      </c>
    </row>
    <row r="17" spans="1:8" ht="12.75">
      <c r="A17" s="73"/>
      <c r="B17" s="73" t="s">
        <v>13</v>
      </c>
      <c r="C17" s="74"/>
      <c r="D17" s="73"/>
      <c r="E17" s="75"/>
      <c r="F17" s="73" t="s">
        <v>21</v>
      </c>
      <c r="G17" s="72"/>
      <c r="H17" s="73"/>
    </row>
    <row r="18" spans="1:8" ht="12.75">
      <c r="A18" s="76"/>
      <c r="B18" s="76">
        <v>2</v>
      </c>
      <c r="C18" s="76">
        <v>3</v>
      </c>
      <c r="D18" s="76">
        <v>4</v>
      </c>
      <c r="E18" s="76">
        <v>5</v>
      </c>
      <c r="F18" s="76">
        <v>6</v>
      </c>
      <c r="G18" s="77">
        <v>7</v>
      </c>
      <c r="H18" s="76">
        <v>11</v>
      </c>
    </row>
    <row r="19" spans="1:8" ht="15.75">
      <c r="A19" s="76"/>
      <c r="B19" s="93">
        <v>1</v>
      </c>
      <c r="C19" s="94" t="s">
        <v>80</v>
      </c>
      <c r="D19" s="95">
        <v>1991</v>
      </c>
      <c r="E19" s="95" t="s">
        <v>75</v>
      </c>
      <c r="F19" s="96" t="s">
        <v>83</v>
      </c>
      <c r="G19" s="95"/>
      <c r="H19" s="80"/>
    </row>
    <row r="20" spans="1:8" ht="15.75">
      <c r="A20" s="76"/>
      <c r="B20" s="93">
        <v>2</v>
      </c>
      <c r="C20" s="94" t="s">
        <v>342</v>
      </c>
      <c r="D20" s="95">
        <v>1995</v>
      </c>
      <c r="E20" s="95" t="s">
        <v>75</v>
      </c>
      <c r="F20" s="96" t="s">
        <v>83</v>
      </c>
      <c r="G20" s="95"/>
      <c r="H20" s="80"/>
    </row>
    <row r="21" spans="1:8" ht="15.75">
      <c r="A21" s="76"/>
      <c r="B21" s="97" t="s">
        <v>367</v>
      </c>
      <c r="C21" s="98" t="s">
        <v>333</v>
      </c>
      <c r="D21" s="99">
        <v>1995</v>
      </c>
      <c r="E21" s="95" t="s">
        <v>75</v>
      </c>
      <c r="F21" s="96" t="s">
        <v>83</v>
      </c>
      <c r="G21" s="95"/>
      <c r="H21" s="80"/>
    </row>
    <row r="22" spans="1:8" ht="15.75">
      <c r="A22" s="76"/>
      <c r="B22" s="97" t="s">
        <v>368</v>
      </c>
      <c r="C22" s="100" t="s">
        <v>359</v>
      </c>
      <c r="D22" s="101">
        <v>1994</v>
      </c>
      <c r="E22" s="102" t="s">
        <v>79</v>
      </c>
      <c r="F22" s="94" t="s">
        <v>83</v>
      </c>
      <c r="G22" s="95"/>
      <c r="H22" s="80"/>
    </row>
    <row r="23" spans="1:8" ht="15.75">
      <c r="A23" s="76"/>
      <c r="B23" s="93">
        <v>5</v>
      </c>
      <c r="C23" s="94" t="s">
        <v>344</v>
      </c>
      <c r="D23" s="95">
        <v>1995</v>
      </c>
      <c r="E23" s="95" t="s">
        <v>79</v>
      </c>
      <c r="F23" s="96" t="s">
        <v>83</v>
      </c>
      <c r="G23" s="95"/>
      <c r="H23" s="80"/>
    </row>
    <row r="24" spans="1:8" ht="15.75">
      <c r="A24" s="76"/>
      <c r="B24" s="93">
        <v>6</v>
      </c>
      <c r="C24" s="103" t="s">
        <v>343</v>
      </c>
      <c r="D24" s="95">
        <v>1995</v>
      </c>
      <c r="E24" s="95" t="s">
        <v>75</v>
      </c>
      <c r="F24" s="103" t="s">
        <v>83</v>
      </c>
      <c r="G24" s="104"/>
      <c r="H24" s="80"/>
    </row>
    <row r="25" spans="1:8" ht="15.75">
      <c r="A25" s="76"/>
      <c r="B25" s="93">
        <v>7</v>
      </c>
      <c r="C25" s="94" t="s">
        <v>345</v>
      </c>
      <c r="D25" s="95">
        <v>1996</v>
      </c>
      <c r="E25" s="95" t="s">
        <v>79</v>
      </c>
      <c r="F25" s="96" t="s">
        <v>83</v>
      </c>
      <c r="G25" s="95"/>
      <c r="H25" s="83"/>
    </row>
    <row r="26" spans="1:8" ht="15.75">
      <c r="A26" s="76"/>
      <c r="B26" s="93">
        <v>8</v>
      </c>
      <c r="C26" s="100" t="s">
        <v>362</v>
      </c>
      <c r="D26" s="101">
        <v>1998</v>
      </c>
      <c r="E26" s="104" t="s">
        <v>79</v>
      </c>
      <c r="F26" s="96" t="s">
        <v>83</v>
      </c>
      <c r="G26" s="95"/>
      <c r="H26" s="79"/>
    </row>
    <row r="27" spans="1:8" ht="15.75">
      <c r="A27" s="76"/>
      <c r="B27" s="97" t="s">
        <v>398</v>
      </c>
      <c r="C27" s="100" t="s">
        <v>371</v>
      </c>
      <c r="D27" s="101">
        <v>1997</v>
      </c>
      <c r="E27" s="104" t="s">
        <v>79</v>
      </c>
      <c r="F27" s="94" t="s">
        <v>83</v>
      </c>
      <c r="G27" s="95"/>
      <c r="H27" s="83"/>
    </row>
    <row r="28" spans="1:8" ht="15.75">
      <c r="A28" s="76"/>
      <c r="B28" s="93">
        <v>10</v>
      </c>
      <c r="C28" s="100" t="s">
        <v>363</v>
      </c>
      <c r="D28" s="101">
        <v>1998</v>
      </c>
      <c r="E28" s="95" t="s">
        <v>79</v>
      </c>
      <c r="F28" s="94" t="s">
        <v>83</v>
      </c>
      <c r="G28" s="95"/>
      <c r="H28" s="83"/>
    </row>
    <row r="29" spans="1:8" ht="15.75">
      <c r="A29" s="76"/>
      <c r="B29" s="93">
        <v>11</v>
      </c>
      <c r="C29" s="105" t="s">
        <v>360</v>
      </c>
      <c r="D29" s="104">
        <v>1997</v>
      </c>
      <c r="E29" s="104" t="s">
        <v>79</v>
      </c>
      <c r="F29" s="96" t="s">
        <v>83</v>
      </c>
      <c r="G29" s="104"/>
      <c r="H29" s="83"/>
    </row>
    <row r="30" spans="1:8" ht="15.75">
      <c r="A30" s="76"/>
      <c r="B30" s="93"/>
      <c r="C30" s="106"/>
      <c r="D30" s="95"/>
      <c r="E30" s="95"/>
      <c r="F30" s="96"/>
      <c r="G30" s="95"/>
      <c r="H30" s="83"/>
    </row>
    <row r="31" spans="1:8" ht="15.75">
      <c r="A31" s="76"/>
      <c r="B31" s="13"/>
      <c r="C31" s="81"/>
      <c r="D31" s="13"/>
      <c r="E31" s="13"/>
      <c r="F31" s="81"/>
      <c r="G31" s="84"/>
      <c r="H31" s="83"/>
    </row>
    <row r="32" spans="1:8" ht="15.75">
      <c r="A32" s="76"/>
      <c r="B32" s="78"/>
      <c r="C32" s="85" t="s">
        <v>372</v>
      </c>
      <c r="D32" s="84">
        <v>1999</v>
      </c>
      <c r="E32" s="84" t="s">
        <v>79</v>
      </c>
      <c r="F32" s="85" t="s">
        <v>83</v>
      </c>
      <c r="G32" s="84"/>
      <c r="H32" s="83"/>
    </row>
    <row r="33" spans="1:8" ht="15.75">
      <c r="A33" s="76"/>
      <c r="B33" s="78"/>
      <c r="C33" s="89" t="s">
        <v>374</v>
      </c>
      <c r="D33" s="88">
        <v>1999</v>
      </c>
      <c r="E33" s="82" t="s">
        <v>361</v>
      </c>
      <c r="F33" s="85" t="s">
        <v>83</v>
      </c>
      <c r="G33" s="84"/>
      <c r="H33" s="81"/>
    </row>
    <row r="34" spans="1:8" ht="15.75">
      <c r="A34" s="76"/>
      <c r="B34" s="78"/>
      <c r="C34" s="85" t="s">
        <v>389</v>
      </c>
      <c r="D34" s="84">
        <v>1999</v>
      </c>
      <c r="E34" s="84" t="s">
        <v>79</v>
      </c>
      <c r="F34" s="85" t="s">
        <v>83</v>
      </c>
      <c r="G34" s="84"/>
      <c r="H34" s="81"/>
    </row>
    <row r="35" spans="1:8" ht="15.75">
      <c r="A35" s="76"/>
      <c r="B35" s="86"/>
      <c r="C35" s="85" t="s">
        <v>399</v>
      </c>
      <c r="D35" s="84">
        <v>1999</v>
      </c>
      <c r="E35" s="84">
        <v>1</v>
      </c>
      <c r="F35" s="85" t="s">
        <v>83</v>
      </c>
      <c r="G35" s="91"/>
      <c r="H35" s="81"/>
    </row>
    <row r="36" spans="1:8" ht="15.75">
      <c r="A36" s="76"/>
      <c r="B36" s="78"/>
      <c r="C36" s="87" t="s">
        <v>375</v>
      </c>
      <c r="D36" s="88">
        <v>1999</v>
      </c>
      <c r="E36" s="82" t="s">
        <v>361</v>
      </c>
      <c r="F36" s="85" t="s">
        <v>364</v>
      </c>
      <c r="G36" s="84"/>
      <c r="H36" s="81"/>
    </row>
    <row r="37" spans="1:8" ht="15.75">
      <c r="A37" s="76"/>
      <c r="B37" s="78"/>
      <c r="C37" s="85" t="s">
        <v>380</v>
      </c>
      <c r="D37" s="84">
        <v>1999</v>
      </c>
      <c r="E37" s="84">
        <v>1</v>
      </c>
      <c r="F37" s="85" t="s">
        <v>83</v>
      </c>
      <c r="G37" s="84"/>
      <c r="H37" s="81"/>
    </row>
    <row r="38" spans="1:8" ht="15.75">
      <c r="A38" s="76"/>
      <c r="B38" s="86"/>
      <c r="G38" s="84"/>
      <c r="H38" s="81"/>
    </row>
    <row r="39" spans="1:8" ht="15.75">
      <c r="A39" s="76"/>
      <c r="B39" s="86"/>
      <c r="C39" s="85"/>
      <c r="D39" s="84"/>
      <c r="E39" s="84"/>
      <c r="F39" s="85"/>
      <c r="G39" s="84"/>
      <c r="H39" s="81"/>
    </row>
    <row r="40" spans="1:8" ht="15.75">
      <c r="A40" s="76"/>
      <c r="B40" s="86"/>
      <c r="C40" s="85"/>
      <c r="D40" s="84"/>
      <c r="E40" s="84"/>
      <c r="F40" s="85"/>
      <c r="G40" s="84"/>
      <c r="H40" s="81"/>
    </row>
    <row r="41" spans="1:8" ht="15.75">
      <c r="A41" s="76"/>
      <c r="B41" s="13"/>
      <c r="C41" s="94" t="s">
        <v>388</v>
      </c>
      <c r="D41" s="95">
        <v>2000</v>
      </c>
      <c r="E41" s="95">
        <v>1</v>
      </c>
      <c r="F41" s="94" t="s">
        <v>83</v>
      </c>
      <c r="G41" s="92"/>
      <c r="H41" s="81"/>
    </row>
    <row r="42" spans="1:8" ht="15.75">
      <c r="A42" s="76"/>
      <c r="B42" s="13"/>
      <c r="C42" s="94" t="s">
        <v>395</v>
      </c>
      <c r="D42" s="95">
        <v>2000</v>
      </c>
      <c r="E42" s="95">
        <v>1</v>
      </c>
      <c r="F42" s="94" t="s">
        <v>217</v>
      </c>
      <c r="G42" s="92"/>
      <c r="H42" s="81"/>
    </row>
    <row r="43" spans="1:8" ht="15.75">
      <c r="A43" s="76"/>
      <c r="B43" s="13"/>
      <c r="C43" s="94" t="s">
        <v>392</v>
      </c>
      <c r="D43" s="95">
        <v>2000</v>
      </c>
      <c r="E43" s="95">
        <v>1</v>
      </c>
      <c r="F43" s="94" t="s">
        <v>217</v>
      </c>
      <c r="G43" s="92"/>
      <c r="H43" s="81"/>
    </row>
    <row r="44" spans="1:8" ht="15.75">
      <c r="A44" s="76"/>
      <c r="B44" s="13"/>
      <c r="C44" s="100" t="s">
        <v>376</v>
      </c>
      <c r="D44" s="101">
        <v>1999</v>
      </c>
      <c r="E44" s="104" t="s">
        <v>361</v>
      </c>
      <c r="F44" s="94" t="s">
        <v>83</v>
      </c>
      <c r="G44" s="92"/>
      <c r="H44" s="81"/>
    </row>
    <row r="45" spans="1:8" ht="15.75">
      <c r="A45" s="76"/>
      <c r="B45" s="13"/>
      <c r="C45" s="103" t="s">
        <v>373</v>
      </c>
      <c r="D45" s="95">
        <v>2000</v>
      </c>
      <c r="E45" s="95">
        <v>1</v>
      </c>
      <c r="F45" s="96" t="s">
        <v>83</v>
      </c>
      <c r="G45" s="92"/>
      <c r="H45" s="81"/>
    </row>
    <row r="46" spans="1:8" ht="15.75">
      <c r="A46" s="76"/>
      <c r="B46" s="13"/>
      <c r="C46" s="108" t="s">
        <v>377</v>
      </c>
      <c r="D46" s="109">
        <v>1999</v>
      </c>
      <c r="E46" s="107">
        <v>1</v>
      </c>
      <c r="F46" s="94" t="s">
        <v>83</v>
      </c>
      <c r="G46" s="92"/>
      <c r="H46" s="81"/>
    </row>
    <row r="47" spans="1:8" ht="15.75">
      <c r="A47" s="76"/>
      <c r="B47" s="13"/>
      <c r="C47" s="94" t="s">
        <v>387</v>
      </c>
      <c r="D47" s="95">
        <v>2000</v>
      </c>
      <c r="E47" s="95">
        <v>1</v>
      </c>
      <c r="F47" s="94" t="s">
        <v>83</v>
      </c>
      <c r="G47" s="92"/>
      <c r="H47" s="81"/>
    </row>
    <row r="48" spans="1:8" ht="15.75">
      <c r="A48" s="76"/>
      <c r="B48" s="13"/>
      <c r="C48" s="94" t="s">
        <v>394</v>
      </c>
      <c r="D48" s="95">
        <v>1999</v>
      </c>
      <c r="E48" s="95">
        <v>1</v>
      </c>
      <c r="F48" s="94" t="s">
        <v>83</v>
      </c>
      <c r="G48" s="92"/>
      <c r="H48" s="81"/>
    </row>
    <row r="49" spans="1:8" ht="15.75">
      <c r="A49" s="76"/>
      <c r="B49" s="13"/>
      <c r="C49" s="94" t="s">
        <v>381</v>
      </c>
      <c r="D49" s="95">
        <v>2000</v>
      </c>
      <c r="E49" s="95">
        <v>1</v>
      </c>
      <c r="F49" s="94" t="s">
        <v>83</v>
      </c>
      <c r="G49" s="92"/>
      <c r="H49" s="81"/>
    </row>
    <row r="50" spans="1:8" ht="15.75">
      <c r="A50" s="76"/>
      <c r="B50" s="13"/>
      <c r="C50" s="94" t="s">
        <v>385</v>
      </c>
      <c r="D50" s="95">
        <v>1999</v>
      </c>
      <c r="E50" s="95">
        <v>1</v>
      </c>
      <c r="F50" s="94" t="s">
        <v>217</v>
      </c>
      <c r="G50" s="92"/>
      <c r="H50" s="81"/>
    </row>
    <row r="51" spans="1:8" ht="15.75">
      <c r="A51" s="76"/>
      <c r="B51" s="13"/>
      <c r="C51" s="94" t="s">
        <v>382</v>
      </c>
      <c r="D51" s="95">
        <v>2000</v>
      </c>
      <c r="E51" s="95">
        <v>1</v>
      </c>
      <c r="F51" s="94" t="s">
        <v>83</v>
      </c>
      <c r="G51" s="92"/>
      <c r="H51" s="81"/>
    </row>
    <row r="52" spans="1:8" ht="15.75">
      <c r="A52" s="76"/>
      <c r="B52" s="13"/>
      <c r="C52" s="94" t="s">
        <v>396</v>
      </c>
      <c r="D52" s="95">
        <v>2000</v>
      </c>
      <c r="E52" s="95">
        <v>1</v>
      </c>
      <c r="F52" s="94" t="s">
        <v>83</v>
      </c>
      <c r="G52" s="92"/>
      <c r="H52" s="81"/>
    </row>
    <row r="53" spans="1:8" ht="15.75">
      <c r="A53" s="76"/>
      <c r="B53" s="13"/>
      <c r="C53" s="94" t="s">
        <v>379</v>
      </c>
      <c r="D53" s="95">
        <v>1999</v>
      </c>
      <c r="E53" s="95">
        <v>1</v>
      </c>
      <c r="F53" s="94" t="s">
        <v>83</v>
      </c>
      <c r="G53" s="92"/>
      <c r="H53" s="81"/>
    </row>
    <row r="54" spans="1:8" ht="15.75">
      <c r="A54" s="76"/>
      <c r="B54" s="13"/>
      <c r="C54" s="94" t="s">
        <v>386</v>
      </c>
      <c r="D54" s="95">
        <v>2000</v>
      </c>
      <c r="E54" s="95">
        <v>1</v>
      </c>
      <c r="F54" s="94" t="s">
        <v>217</v>
      </c>
      <c r="G54" s="92"/>
      <c r="H54" s="81"/>
    </row>
    <row r="55" spans="1:8" ht="15.75">
      <c r="A55" s="76"/>
      <c r="B55" s="13"/>
      <c r="C55" s="94" t="s">
        <v>393</v>
      </c>
      <c r="D55" s="95">
        <v>2000</v>
      </c>
      <c r="E55" s="95">
        <v>1</v>
      </c>
      <c r="F55" s="94" t="s">
        <v>217</v>
      </c>
      <c r="G55" s="92"/>
      <c r="H55" s="81"/>
    </row>
    <row r="56" spans="1:8" ht="15.75">
      <c r="A56" s="76"/>
      <c r="B56" s="13"/>
      <c r="C56" s="94" t="s">
        <v>391</v>
      </c>
      <c r="D56" s="95">
        <v>2000</v>
      </c>
      <c r="E56" s="95">
        <v>1</v>
      </c>
      <c r="F56" s="94" t="s">
        <v>83</v>
      </c>
      <c r="G56" s="92"/>
      <c r="H56" s="81"/>
    </row>
    <row r="57" spans="1:8" ht="15.75">
      <c r="A57" s="76"/>
      <c r="B57" s="13"/>
      <c r="C57" s="100" t="s">
        <v>378</v>
      </c>
      <c r="D57" s="101">
        <v>1999</v>
      </c>
      <c r="E57" s="95">
        <v>1</v>
      </c>
      <c r="F57" s="94" t="s">
        <v>83</v>
      </c>
      <c r="G57" s="92"/>
      <c r="H57" s="81"/>
    </row>
    <row r="58" spans="1:8" ht="15.75">
      <c r="A58" s="76"/>
      <c r="B58" s="13"/>
      <c r="C58" s="94" t="s">
        <v>384</v>
      </c>
      <c r="D58" s="95">
        <v>1999</v>
      </c>
      <c r="E58" s="95">
        <v>1</v>
      </c>
      <c r="F58" s="94" t="s">
        <v>397</v>
      </c>
      <c r="G58" s="92"/>
      <c r="H58" s="81"/>
    </row>
    <row r="59" spans="1:8" ht="15.75">
      <c r="A59" s="76"/>
      <c r="B59" s="13"/>
      <c r="C59" s="94" t="s">
        <v>383</v>
      </c>
      <c r="D59" s="95">
        <v>1999</v>
      </c>
      <c r="E59" s="95">
        <v>1</v>
      </c>
      <c r="F59" s="94" t="s">
        <v>217</v>
      </c>
      <c r="G59" s="92"/>
      <c r="H59" s="81"/>
    </row>
    <row r="60" spans="1:8" ht="15.75">
      <c r="A60" s="76"/>
      <c r="B60" s="13"/>
      <c r="C60" s="94" t="s">
        <v>390</v>
      </c>
      <c r="D60" s="95">
        <v>2000</v>
      </c>
      <c r="E60" s="95">
        <v>1</v>
      </c>
      <c r="F60" s="94" t="s">
        <v>83</v>
      </c>
      <c r="G60" s="92"/>
      <c r="H60" s="81"/>
    </row>
    <row r="61" spans="1:8" ht="15.75">
      <c r="A61" s="95"/>
      <c r="B61" s="95"/>
      <c r="C61" s="94" t="s">
        <v>402</v>
      </c>
      <c r="D61" s="95">
        <v>2000</v>
      </c>
      <c r="E61" s="95"/>
      <c r="F61" s="94" t="s">
        <v>364</v>
      </c>
      <c r="G61" s="118"/>
      <c r="H61" s="94"/>
    </row>
    <row r="62" spans="1:8" ht="15.75">
      <c r="A62" s="95"/>
      <c r="B62" s="95"/>
      <c r="C62" s="94" t="s">
        <v>403</v>
      </c>
      <c r="D62" s="95">
        <v>2000</v>
      </c>
      <c r="E62" s="95"/>
      <c r="F62" s="94" t="s">
        <v>364</v>
      </c>
      <c r="G62" s="118"/>
      <c r="H62" s="94"/>
    </row>
    <row r="63" spans="1:8" ht="15.75">
      <c r="A63" s="95"/>
      <c r="B63" s="95"/>
      <c r="C63" s="94" t="s">
        <v>404</v>
      </c>
      <c r="D63" s="95">
        <v>1999</v>
      </c>
      <c r="E63" s="95"/>
      <c r="F63" s="94" t="s">
        <v>364</v>
      </c>
      <c r="G63" s="118"/>
      <c r="H63" s="94"/>
    </row>
  </sheetData>
  <sheetProtection/>
  <mergeCells count="6">
    <mergeCell ref="D6:E6"/>
    <mergeCell ref="D3:F3"/>
    <mergeCell ref="D4:G4"/>
    <mergeCell ref="E5:F5"/>
    <mergeCell ref="E13:F13"/>
    <mergeCell ref="D14:H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5"/>
  <sheetViews>
    <sheetView zoomScalePageLayoutView="0" workbookViewId="0" topLeftCell="A11">
      <selection activeCell="F15" sqref="F15"/>
    </sheetView>
  </sheetViews>
  <sheetFormatPr defaultColWidth="9.140625" defaultRowHeight="12.75"/>
  <cols>
    <col min="1" max="1" width="4.7109375" style="1" customWidth="1"/>
    <col min="2" max="2" width="5.28125" style="1" customWidth="1"/>
    <col min="3" max="3" width="22.28125" style="0" customWidth="1"/>
    <col min="4" max="4" width="5.57421875" style="1" customWidth="1"/>
    <col min="5" max="5" width="4.8515625" style="1" customWidth="1"/>
    <col min="6" max="6" width="18.28125" style="0" customWidth="1"/>
    <col min="7" max="7" width="7.57421875" style="1" customWidth="1"/>
    <col min="8" max="8" width="8.140625" style="3" customWidth="1"/>
    <col min="9" max="9" width="8.28125" style="3" customWidth="1"/>
    <col min="10" max="10" width="8.28125" style="2" customWidth="1"/>
    <col min="11" max="12" width="7.57421875" style="1" customWidth="1"/>
    <col min="13" max="14" width="7.7109375" style="1" customWidth="1"/>
    <col min="15" max="15" width="7.421875" style="1" customWidth="1"/>
  </cols>
  <sheetData>
    <row r="1" ht="12.75">
      <c r="F1" s="30" t="s">
        <v>38</v>
      </c>
    </row>
    <row r="2" ht="12.75">
      <c r="F2" s="31" t="s">
        <v>39</v>
      </c>
    </row>
    <row r="19" spans="9:13" ht="12.75">
      <c r="I19" s="3" t="s">
        <v>36</v>
      </c>
      <c r="J19" s="28">
        <v>118.45</v>
      </c>
      <c r="L19" s="29" t="s">
        <v>37</v>
      </c>
      <c r="M19" s="1">
        <v>610</v>
      </c>
    </row>
    <row r="20" spans="1:15" ht="12.75">
      <c r="A20" s="16" t="s">
        <v>9</v>
      </c>
      <c r="B20" s="16" t="s">
        <v>11</v>
      </c>
      <c r="C20" s="17" t="s">
        <v>14</v>
      </c>
      <c r="D20" s="16" t="s">
        <v>15</v>
      </c>
      <c r="E20" s="17" t="s">
        <v>17</v>
      </c>
      <c r="F20" s="16" t="s">
        <v>19</v>
      </c>
      <c r="G20" s="4" t="s">
        <v>22</v>
      </c>
      <c r="H20" s="8"/>
      <c r="I20" s="9" t="s">
        <v>5</v>
      </c>
      <c r="J20" s="10"/>
      <c r="K20" s="18" t="s">
        <v>25</v>
      </c>
      <c r="L20" s="16" t="s">
        <v>25</v>
      </c>
      <c r="M20" s="17" t="s">
        <v>30</v>
      </c>
      <c r="N20" s="16" t="s">
        <v>30</v>
      </c>
      <c r="O20" s="4" t="s">
        <v>34</v>
      </c>
    </row>
    <row r="21" spans="1:15" ht="12.75">
      <c r="A21" s="19" t="s">
        <v>10</v>
      </c>
      <c r="B21" s="19" t="s">
        <v>12</v>
      </c>
      <c r="C21" s="20"/>
      <c r="D21" s="19" t="s">
        <v>16</v>
      </c>
      <c r="E21" s="21" t="s">
        <v>18</v>
      </c>
      <c r="F21" s="19" t="s">
        <v>20</v>
      </c>
      <c r="G21" s="6" t="s">
        <v>23</v>
      </c>
      <c r="H21" s="5" t="s">
        <v>6</v>
      </c>
      <c r="I21" s="11" t="s">
        <v>7</v>
      </c>
      <c r="J21" s="6" t="s">
        <v>8</v>
      </c>
      <c r="K21" s="22" t="s">
        <v>26</v>
      </c>
      <c r="L21" s="19" t="s">
        <v>28</v>
      </c>
      <c r="M21" s="21" t="s">
        <v>31</v>
      </c>
      <c r="N21" s="19" t="s">
        <v>31</v>
      </c>
      <c r="O21" s="6" t="s">
        <v>35</v>
      </c>
    </row>
    <row r="22" spans="1:15" ht="12.75">
      <c r="A22" s="23"/>
      <c r="B22" s="27" t="s">
        <v>13</v>
      </c>
      <c r="C22" s="24"/>
      <c r="D22" s="23"/>
      <c r="E22" s="25"/>
      <c r="F22" s="23" t="s">
        <v>21</v>
      </c>
      <c r="G22" s="7" t="s">
        <v>24</v>
      </c>
      <c r="H22" s="5"/>
      <c r="I22" s="12"/>
      <c r="J22" s="6"/>
      <c r="K22" s="26" t="s">
        <v>27</v>
      </c>
      <c r="L22" s="23" t="s">
        <v>29</v>
      </c>
      <c r="M22" s="25" t="s">
        <v>32</v>
      </c>
      <c r="N22" s="23" t="s">
        <v>33</v>
      </c>
      <c r="O22" s="7"/>
    </row>
    <row r="23" spans="1:15" ht="12.75">
      <c r="A23" s="13">
        <v>1</v>
      </c>
      <c r="B23" s="13">
        <v>2</v>
      </c>
      <c r="C23" s="13">
        <v>3</v>
      </c>
      <c r="D23" s="13">
        <v>4</v>
      </c>
      <c r="E23" s="13">
        <v>5</v>
      </c>
      <c r="F23" s="13">
        <v>6</v>
      </c>
      <c r="G23" s="13">
        <v>7</v>
      </c>
      <c r="H23" s="15">
        <v>8</v>
      </c>
      <c r="I23" s="15">
        <v>9</v>
      </c>
      <c r="J23" s="14">
        <v>10</v>
      </c>
      <c r="K23" s="13">
        <v>11</v>
      </c>
      <c r="L23" s="13">
        <v>12</v>
      </c>
      <c r="M23" s="13">
        <v>13</v>
      </c>
      <c r="N23" s="13">
        <v>14</v>
      </c>
      <c r="O23" s="13">
        <v>15</v>
      </c>
    </row>
    <row r="24" spans="8:15" ht="12.75">
      <c r="H24" s="3">
        <v>0.03054398148148148</v>
      </c>
      <c r="I24" s="3">
        <v>0.030520833333333334</v>
      </c>
      <c r="J24" s="3">
        <f aca="true" t="shared" si="0" ref="J24:J39">H24+I24</f>
        <v>0.061064814814814815</v>
      </c>
      <c r="K24" s="32">
        <v>0</v>
      </c>
      <c r="L24" s="2">
        <f>K24+J19</f>
        <v>118.45</v>
      </c>
      <c r="M24" s="2"/>
      <c r="N24" s="2"/>
      <c r="O24" s="2"/>
    </row>
    <row r="25" spans="6:15" ht="12.75">
      <c r="F25" t="s">
        <v>3</v>
      </c>
      <c r="H25" s="3">
        <v>0.032337962962962964</v>
      </c>
      <c r="I25" s="3">
        <v>0.03053240740740741</v>
      </c>
      <c r="J25" s="3">
        <f t="shared" si="0"/>
        <v>0.06287037037037038</v>
      </c>
      <c r="K25" s="32">
        <f>M19*J25/J24-M19</f>
        <v>18.036391205458813</v>
      </c>
      <c r="L25" s="32">
        <f>K25+J19</f>
        <v>136.4863912054588</v>
      </c>
      <c r="M25" s="2"/>
      <c r="N25" s="2"/>
      <c r="O25" s="2"/>
    </row>
    <row r="26" spans="8:15" ht="12.75">
      <c r="H26" s="3">
        <v>0.03238425925925926</v>
      </c>
      <c r="I26" s="3">
        <v>0.03135416666666666</v>
      </c>
      <c r="J26" s="3">
        <f t="shared" si="0"/>
        <v>0.06373842592592592</v>
      </c>
      <c r="K26" s="32">
        <f>M19*J26/J24-M19</f>
        <v>26.707733131159898</v>
      </c>
      <c r="L26" s="32">
        <f>K26+J19</f>
        <v>145.1577331311599</v>
      </c>
      <c r="M26" s="2"/>
      <c r="N26" s="2"/>
      <c r="O26" s="2"/>
    </row>
    <row r="27" spans="8:15" ht="12.75">
      <c r="H27" s="3">
        <v>0.03247685185185185</v>
      </c>
      <c r="I27" s="3">
        <v>0.03246527777777778</v>
      </c>
      <c r="J27" s="3">
        <f t="shared" si="0"/>
        <v>0.06494212962962963</v>
      </c>
      <c r="K27" s="32">
        <f>J27*M19/J24-M19</f>
        <v>38.73199393479911</v>
      </c>
      <c r="L27" s="2">
        <f>K27+J19</f>
        <v>157.1819939347991</v>
      </c>
      <c r="M27" s="2"/>
      <c r="N27" s="2"/>
      <c r="O27" s="2"/>
    </row>
    <row r="28" spans="2:15" ht="12.75">
      <c r="B28" s="1">
        <v>444</v>
      </c>
      <c r="C28" t="s">
        <v>0</v>
      </c>
      <c r="D28" s="1">
        <v>1999</v>
      </c>
      <c r="E28" s="1" t="s">
        <v>1</v>
      </c>
      <c r="F28" t="s">
        <v>2</v>
      </c>
      <c r="G28" s="1" t="s">
        <v>4</v>
      </c>
      <c r="H28" s="3">
        <v>0.03424768518518519</v>
      </c>
      <c r="I28" s="3">
        <v>0.034525462962962966</v>
      </c>
      <c r="J28" s="3">
        <f t="shared" si="0"/>
        <v>0.06877314814814815</v>
      </c>
      <c r="K28" s="2">
        <f>J28*M19/J24-M19</f>
        <v>77.00151630022742</v>
      </c>
      <c r="L28" s="2">
        <f>K28+J19</f>
        <v>195.4515163002274</v>
      </c>
      <c r="M28" s="2"/>
      <c r="N28" s="2"/>
      <c r="O28" s="2"/>
    </row>
    <row r="29" spans="8:15" ht="12.75">
      <c r="H29" s="3">
        <v>0.03189814814814815</v>
      </c>
      <c r="I29" s="3">
        <v>0.03953703703703703</v>
      </c>
      <c r="J29" s="3">
        <f t="shared" si="0"/>
        <v>0.07143518518518518</v>
      </c>
      <c r="K29" s="2">
        <f>J29*M19/J24-M19</f>
        <v>103.59363153904474</v>
      </c>
      <c r="L29" s="2">
        <f>K29+J19</f>
        <v>222.04363153904472</v>
      </c>
      <c r="M29" s="2"/>
      <c r="N29" s="2"/>
      <c r="O29" s="2"/>
    </row>
    <row r="30" spans="8:15" ht="12.75">
      <c r="H30" s="3">
        <v>0.034525462962962966</v>
      </c>
      <c r="I30" s="3">
        <v>0.04701388888888889</v>
      </c>
      <c r="J30" s="3">
        <f t="shared" si="0"/>
        <v>0.08153935185185185</v>
      </c>
      <c r="K30" s="2">
        <f>J30*M19/J24-M19</f>
        <v>204.52805155420765</v>
      </c>
      <c r="L30" s="2">
        <f>K30+J19</f>
        <v>322.97805155420764</v>
      </c>
      <c r="M30" s="2"/>
      <c r="N30" s="2"/>
      <c r="O30" s="2"/>
    </row>
    <row r="31" spans="8:15" ht="12.75">
      <c r="H31" s="3">
        <v>0.041678240740740745</v>
      </c>
      <c r="I31" s="3">
        <v>0.042465277777777775</v>
      </c>
      <c r="J31" s="3">
        <f t="shared" si="0"/>
        <v>0.08414351851851852</v>
      </c>
      <c r="K31" s="2">
        <f>J31*M19/J24-M19</f>
        <v>230.5420773313116</v>
      </c>
      <c r="L31" s="2">
        <f>K31+J19</f>
        <v>348.9920773313116</v>
      </c>
      <c r="M31" s="2"/>
      <c r="N31" s="2"/>
      <c r="O31" s="2"/>
    </row>
    <row r="32" spans="8:15" ht="12.75">
      <c r="H32" s="3">
        <v>0.05452546296296296</v>
      </c>
      <c r="I32" s="3">
        <v>0.033888888888888885</v>
      </c>
      <c r="J32" s="3">
        <f t="shared" si="0"/>
        <v>0.08841435185185184</v>
      </c>
      <c r="K32" s="2">
        <f>J32*M19/J24-M19</f>
        <v>273.20507960576174</v>
      </c>
      <c r="L32" s="2">
        <f>K32+J19</f>
        <v>391.6550796057617</v>
      </c>
      <c r="M32" s="2"/>
      <c r="N32" s="2"/>
      <c r="O32" s="2"/>
    </row>
    <row r="33" spans="8:15" ht="12.75">
      <c r="H33" s="3">
        <v>0.042465277777777775</v>
      </c>
      <c r="I33" s="3">
        <v>0.04894675925925926</v>
      </c>
      <c r="J33" s="3">
        <f t="shared" si="0"/>
        <v>0.09141203703703704</v>
      </c>
      <c r="K33" s="2">
        <f>J33*M19/J24-M19</f>
        <v>303.1501137225172</v>
      </c>
      <c r="L33" s="2">
        <f>K33+J19</f>
        <v>421.60011372251716</v>
      </c>
      <c r="M33" s="2"/>
      <c r="N33" s="2"/>
      <c r="O33" s="2"/>
    </row>
    <row r="34" spans="8:15" ht="12.75">
      <c r="H34" s="3">
        <v>0.03953703703703703</v>
      </c>
      <c r="I34" s="3">
        <v>0.05452546296296296</v>
      </c>
      <c r="J34" s="3">
        <f t="shared" si="0"/>
        <v>0.0940625</v>
      </c>
      <c r="K34" s="2">
        <f>J34*M19/J24-M19</f>
        <v>329.62661106899156</v>
      </c>
      <c r="L34" s="2">
        <f>K34+J19</f>
        <v>448.07661106899155</v>
      </c>
      <c r="M34" s="2"/>
      <c r="N34" s="2"/>
      <c r="O34" s="2"/>
    </row>
    <row r="35" spans="8:15" ht="12.75">
      <c r="H35" s="3">
        <v>0.0656712962962963</v>
      </c>
      <c r="I35" s="3">
        <v>0.06555555555555555</v>
      </c>
      <c r="J35" s="3">
        <f t="shared" si="0"/>
        <v>0.13122685185185184</v>
      </c>
      <c r="K35" s="2">
        <f>J35*M19/J24-M19</f>
        <v>700.8756633813493</v>
      </c>
      <c r="L35" s="2">
        <f>K35+J19</f>
        <v>819.3256633813494</v>
      </c>
      <c r="M35" s="2"/>
      <c r="N35" s="2"/>
      <c r="O35" s="2"/>
    </row>
    <row r="36" spans="8:15" ht="12.75">
      <c r="H36" s="3">
        <v>0.0734375</v>
      </c>
      <c r="I36" s="3">
        <v>0.08303240740740742</v>
      </c>
      <c r="J36" s="3">
        <f t="shared" si="0"/>
        <v>0.1564699074074074</v>
      </c>
      <c r="K36" s="2">
        <f>J36*M19/J24-M19</f>
        <v>953.0382865807428</v>
      </c>
      <c r="L36" s="2">
        <f>K36+J19</f>
        <v>1071.4882865807429</v>
      </c>
      <c r="M36" s="2"/>
      <c r="N36" s="2"/>
      <c r="O36" s="2"/>
    </row>
    <row r="37" spans="10:15" ht="12.75">
      <c r="J37" s="3">
        <f t="shared" si="0"/>
        <v>0</v>
      </c>
      <c r="K37" s="2">
        <f>J37*M19/J24-M19</f>
        <v>-610</v>
      </c>
      <c r="L37" s="2">
        <f>K37+J19</f>
        <v>-491.55</v>
      </c>
      <c r="M37" s="2"/>
      <c r="N37" s="2"/>
      <c r="O37" s="2"/>
    </row>
    <row r="38" spans="10:15" ht="12.75">
      <c r="J38" s="3">
        <f t="shared" si="0"/>
        <v>0</v>
      </c>
      <c r="K38" s="2">
        <f>J38*M19/J24-M19</f>
        <v>-610</v>
      </c>
      <c r="L38" s="2">
        <f>K38+J19</f>
        <v>-491.55</v>
      </c>
      <c r="M38" s="2"/>
      <c r="N38" s="2"/>
      <c r="O38" s="2"/>
    </row>
    <row r="39" spans="10:15" ht="12.75">
      <c r="J39" s="3">
        <f t="shared" si="0"/>
        <v>0</v>
      </c>
      <c r="K39" s="2">
        <f>J39*M19/J24-M19</f>
        <v>-610</v>
      </c>
      <c r="L39" s="2">
        <f>K39+J19</f>
        <v>-491.55</v>
      </c>
      <c r="M39" s="2"/>
      <c r="N39" s="2"/>
      <c r="O39" s="2"/>
    </row>
    <row r="40" spans="10:15" ht="12.75">
      <c r="J40" s="3">
        <f aca="true" t="shared" si="1" ref="J40:J55">H40+I40</f>
        <v>0</v>
      </c>
      <c r="K40" s="2">
        <f>J40*M19/J24-M19</f>
        <v>-610</v>
      </c>
      <c r="L40" s="2">
        <f>K40+J19</f>
        <v>-491.55</v>
      </c>
      <c r="M40" s="2"/>
      <c r="N40" s="2"/>
      <c r="O40" s="2"/>
    </row>
    <row r="41" spans="10:15" ht="12.75">
      <c r="J41" s="3">
        <f t="shared" si="1"/>
        <v>0</v>
      </c>
      <c r="K41" s="2">
        <f>J41*M19/J24-M19</f>
        <v>-610</v>
      </c>
      <c r="L41" s="2">
        <f>K41+J19</f>
        <v>-491.55</v>
      </c>
      <c r="M41" s="2"/>
      <c r="N41" s="2"/>
      <c r="O41" s="2"/>
    </row>
    <row r="42" spans="10:15" ht="12.75">
      <c r="J42" s="3">
        <f t="shared" si="1"/>
        <v>0</v>
      </c>
      <c r="K42" s="2">
        <f>J42*M19/J24-M19</f>
        <v>-610</v>
      </c>
      <c r="L42" s="2">
        <f>K42+J19</f>
        <v>-491.55</v>
      </c>
      <c r="M42" s="2"/>
      <c r="N42" s="2"/>
      <c r="O42" s="2"/>
    </row>
    <row r="43" spans="10:15" ht="12.75">
      <c r="J43" s="3">
        <f t="shared" si="1"/>
        <v>0</v>
      </c>
      <c r="K43" s="2">
        <f>J43*M19/J24-M19</f>
        <v>-610</v>
      </c>
      <c r="L43" s="2">
        <f>K43+J19</f>
        <v>-491.55</v>
      </c>
      <c r="M43" s="2"/>
      <c r="N43" s="2"/>
      <c r="O43" s="2"/>
    </row>
    <row r="44" spans="10:15" ht="12.75">
      <c r="J44" s="3">
        <f t="shared" si="1"/>
        <v>0</v>
      </c>
      <c r="K44" s="2">
        <f>J44*M19/J24-M19</f>
        <v>-610</v>
      </c>
      <c r="L44" s="2">
        <f>K44+J19</f>
        <v>-491.55</v>
      </c>
      <c r="M44" s="2"/>
      <c r="N44" s="2"/>
      <c r="O44" s="2"/>
    </row>
    <row r="45" spans="10:15" ht="12.75">
      <c r="J45" s="3">
        <f t="shared" si="1"/>
        <v>0</v>
      </c>
      <c r="K45" s="2">
        <f>J45*M19/J24-M19</f>
        <v>-610</v>
      </c>
      <c r="L45" s="2">
        <f>K45+J19</f>
        <v>-491.55</v>
      </c>
      <c r="M45" s="2"/>
      <c r="N45" s="2"/>
      <c r="O45" s="2"/>
    </row>
    <row r="46" spans="10:15" ht="12.75">
      <c r="J46" s="3">
        <f t="shared" si="1"/>
        <v>0</v>
      </c>
      <c r="K46" s="2">
        <f>J46*M19/J24-M19</f>
        <v>-610</v>
      </c>
      <c r="L46" s="2">
        <f>K46+J19</f>
        <v>-491.55</v>
      </c>
      <c r="M46" s="2"/>
      <c r="N46" s="2"/>
      <c r="O46" s="2"/>
    </row>
    <row r="47" spans="10:15" ht="12.75">
      <c r="J47" s="3">
        <f t="shared" si="1"/>
        <v>0</v>
      </c>
      <c r="K47" s="2">
        <f>J47*M19/J24-M19</f>
        <v>-610</v>
      </c>
      <c r="L47" s="2">
        <f>K47+J19</f>
        <v>-491.55</v>
      </c>
      <c r="M47" s="2"/>
      <c r="N47" s="2"/>
      <c r="O47" s="2"/>
    </row>
    <row r="48" spans="10:15" ht="12.75">
      <c r="J48" s="3">
        <f t="shared" si="1"/>
        <v>0</v>
      </c>
      <c r="K48" s="2">
        <f>J48*M19/J24-M19</f>
        <v>-610</v>
      </c>
      <c r="L48" s="2">
        <f>K48+J19</f>
        <v>-491.55</v>
      </c>
      <c r="M48" s="2"/>
      <c r="N48" s="2"/>
      <c r="O48" s="2"/>
    </row>
    <row r="49" spans="10:15" ht="12.75">
      <c r="J49" s="3">
        <f t="shared" si="1"/>
        <v>0</v>
      </c>
      <c r="K49" s="2">
        <f>J49*M19/J24-M19</f>
        <v>-610</v>
      </c>
      <c r="L49" s="2">
        <f>K49+J19</f>
        <v>-491.55</v>
      </c>
      <c r="M49" s="2"/>
      <c r="N49" s="2"/>
      <c r="O49" s="2"/>
    </row>
    <row r="50" spans="10:15" ht="12.75">
      <c r="J50" s="3">
        <f t="shared" si="1"/>
        <v>0</v>
      </c>
      <c r="K50" s="2">
        <f>J50*M19/J24-M19</f>
        <v>-610</v>
      </c>
      <c r="L50" s="2">
        <f>K50+J19</f>
        <v>-491.55</v>
      </c>
      <c r="M50" s="2"/>
      <c r="N50" s="2"/>
      <c r="O50" s="2"/>
    </row>
    <row r="51" spans="10:15" ht="12.75">
      <c r="J51" s="3">
        <f t="shared" si="1"/>
        <v>0</v>
      </c>
      <c r="K51" s="2">
        <f>J51*M19/J24-M19</f>
        <v>-610</v>
      </c>
      <c r="L51" s="2">
        <f>K51+J19</f>
        <v>-491.55</v>
      </c>
      <c r="M51" s="2"/>
      <c r="N51" s="2"/>
      <c r="O51" s="2"/>
    </row>
    <row r="52" spans="10:15" ht="12.75">
      <c r="J52" s="3">
        <f t="shared" si="1"/>
        <v>0</v>
      </c>
      <c r="K52" s="2">
        <f>J52*M19/J24-M19</f>
        <v>-610</v>
      </c>
      <c r="L52" s="2">
        <f>K52+J19</f>
        <v>-491.55</v>
      </c>
      <c r="M52" s="2"/>
      <c r="N52" s="2"/>
      <c r="O52" s="2"/>
    </row>
    <row r="53" spans="10:15" ht="12.75">
      <c r="J53" s="3">
        <f t="shared" si="1"/>
        <v>0</v>
      </c>
      <c r="K53" s="2">
        <f>J53*M19/J24-M19</f>
        <v>-610</v>
      </c>
      <c r="L53" s="2">
        <f>K53+J19</f>
        <v>-491.55</v>
      </c>
      <c r="M53" s="2"/>
      <c r="N53" s="2"/>
      <c r="O53" s="2"/>
    </row>
    <row r="54" spans="10:15" ht="12.75">
      <c r="J54" s="3">
        <f t="shared" si="1"/>
        <v>0</v>
      </c>
      <c r="K54" s="2">
        <f>J54*M19/J24-M19</f>
        <v>-610</v>
      </c>
      <c r="L54" s="2">
        <f>K54+J19</f>
        <v>-491.55</v>
      </c>
      <c r="M54" s="2"/>
      <c r="N54" s="2"/>
      <c r="O54" s="2"/>
    </row>
    <row r="55" spans="10:15" ht="12.75">
      <c r="J55" s="3">
        <f t="shared" si="1"/>
        <v>0</v>
      </c>
      <c r="K55" s="2">
        <f>J55*M19/J24-M19</f>
        <v>-610</v>
      </c>
      <c r="L55" s="2">
        <f>K55+J19</f>
        <v>-491.55</v>
      </c>
      <c r="M55" s="2"/>
      <c r="N55" s="2"/>
      <c r="O55" s="2"/>
    </row>
    <row r="56" spans="10:15" ht="12.75">
      <c r="J56" s="3">
        <f aca="true" t="shared" si="2" ref="J56:J87">H56+I56</f>
        <v>0</v>
      </c>
      <c r="K56" s="2">
        <f>J56*M19/J24-M19</f>
        <v>-610</v>
      </c>
      <c r="L56" s="2">
        <f>K56+J19</f>
        <v>-491.55</v>
      </c>
      <c r="M56" s="2"/>
      <c r="N56" s="2"/>
      <c r="O56" s="2"/>
    </row>
    <row r="57" spans="10:15" ht="12.75">
      <c r="J57" s="3">
        <f t="shared" si="2"/>
        <v>0</v>
      </c>
      <c r="K57" s="2">
        <f>J57*M19/J24-M19</f>
        <v>-610</v>
      </c>
      <c r="L57" s="2">
        <f>-K57+J19</f>
        <v>728.45</v>
      </c>
      <c r="M57" s="2"/>
      <c r="N57" s="2"/>
      <c r="O57" s="2"/>
    </row>
    <row r="58" spans="10:15" ht="12.75">
      <c r="J58" s="3">
        <f t="shared" si="2"/>
        <v>0</v>
      </c>
      <c r="K58" s="2">
        <f>J58*M19/J24-M19</f>
        <v>-610</v>
      </c>
      <c r="L58" s="2">
        <f>K58+J19</f>
        <v>-491.55</v>
      </c>
      <c r="M58" s="2"/>
      <c r="N58" s="2"/>
      <c r="O58" s="2"/>
    </row>
    <row r="59" spans="10:15" ht="12.75">
      <c r="J59" s="3">
        <f t="shared" si="2"/>
        <v>0</v>
      </c>
      <c r="K59" s="2">
        <f>J59*M19/J24-M19</f>
        <v>-610</v>
      </c>
      <c r="L59" s="2">
        <f>K59+J19</f>
        <v>-491.55</v>
      </c>
      <c r="M59" s="2"/>
      <c r="N59" s="2"/>
      <c r="O59" s="2"/>
    </row>
    <row r="60" spans="10:15" ht="12.75">
      <c r="J60" s="3">
        <f t="shared" si="2"/>
        <v>0</v>
      </c>
      <c r="K60" s="2">
        <f>J60*M19/J24-M19</f>
        <v>-610</v>
      </c>
      <c r="L60" s="2">
        <f>K60+J19</f>
        <v>-491.55</v>
      </c>
      <c r="M60" s="2"/>
      <c r="N60" s="2"/>
      <c r="O60" s="2"/>
    </row>
    <row r="61" spans="10:15" ht="12.75">
      <c r="J61" s="3">
        <f t="shared" si="2"/>
        <v>0</v>
      </c>
      <c r="K61" s="2">
        <f>J61*M19/J24-M19</f>
        <v>-610</v>
      </c>
      <c r="L61" s="2">
        <f>K61+J19</f>
        <v>-491.55</v>
      </c>
      <c r="M61" s="2"/>
      <c r="N61" s="2"/>
      <c r="O61" s="2"/>
    </row>
    <row r="62" spans="10:12" ht="12.75">
      <c r="J62" s="3">
        <f t="shared" si="2"/>
        <v>0</v>
      </c>
      <c r="K62" s="2">
        <f>J62*M19/J24-M19</f>
        <v>-610</v>
      </c>
      <c r="L62" s="2">
        <f>K62+J19</f>
        <v>-491.55</v>
      </c>
    </row>
    <row r="63" spans="10:12" ht="12.75">
      <c r="J63" s="3">
        <f t="shared" si="2"/>
        <v>0</v>
      </c>
      <c r="K63" s="2">
        <f>J63*M19/J24-M19</f>
        <v>-610</v>
      </c>
      <c r="L63" s="2">
        <f>K63+J19</f>
        <v>-491.55</v>
      </c>
    </row>
    <row r="64" spans="10:12" ht="12.75">
      <c r="J64" s="3">
        <f t="shared" si="2"/>
        <v>0</v>
      </c>
      <c r="K64" s="2">
        <f>J64*M19/J24-M19</f>
        <v>-610</v>
      </c>
      <c r="L64" s="2">
        <f>K64+J19</f>
        <v>-491.55</v>
      </c>
    </row>
    <row r="65" spans="10:12" ht="12.75">
      <c r="J65" s="3">
        <f t="shared" si="2"/>
        <v>0</v>
      </c>
      <c r="K65" s="2">
        <f>J65*M19/J24-M19</f>
        <v>-610</v>
      </c>
      <c r="L65" s="2">
        <f>K65+J19</f>
        <v>-491.55</v>
      </c>
    </row>
    <row r="66" spans="10:12" ht="12.75">
      <c r="J66" s="3">
        <f t="shared" si="2"/>
        <v>0</v>
      </c>
      <c r="K66" s="2">
        <f>J66*M19/J24-M19</f>
        <v>-610</v>
      </c>
      <c r="L66" s="2">
        <f>K66+J19</f>
        <v>-491.55</v>
      </c>
    </row>
    <row r="67" spans="10:12" ht="12.75">
      <c r="J67" s="3">
        <f t="shared" si="2"/>
        <v>0</v>
      </c>
      <c r="K67" s="2">
        <f>J67*M19/J24-M19</f>
        <v>-610</v>
      </c>
      <c r="L67" s="2">
        <f>K67+J19</f>
        <v>-491.55</v>
      </c>
    </row>
    <row r="68" spans="10:12" ht="12.75">
      <c r="J68" s="3">
        <f t="shared" si="2"/>
        <v>0</v>
      </c>
      <c r="K68" s="2">
        <f>J68*M19/J24-M19</f>
        <v>-610</v>
      </c>
      <c r="L68" s="2">
        <f>K68+J19</f>
        <v>-491.55</v>
      </c>
    </row>
    <row r="69" spans="10:12" ht="12.75">
      <c r="J69" s="3">
        <f t="shared" si="2"/>
        <v>0</v>
      </c>
      <c r="K69" s="2">
        <f>J69*M19/J24-M19</f>
        <v>-610</v>
      </c>
      <c r="L69" s="2">
        <f>K69+J19</f>
        <v>-491.55</v>
      </c>
    </row>
    <row r="70" spans="10:12" ht="12.75">
      <c r="J70" s="3">
        <f t="shared" si="2"/>
        <v>0</v>
      </c>
      <c r="K70" s="2">
        <f>J70*M19/J24-M19</f>
        <v>-610</v>
      </c>
      <c r="L70" s="2">
        <f>K70+J19</f>
        <v>-491.55</v>
      </c>
    </row>
    <row r="71" spans="10:12" ht="12.75">
      <c r="J71" s="3">
        <f t="shared" si="2"/>
        <v>0</v>
      </c>
      <c r="K71" s="2">
        <f>J71*M19/J24-M19</f>
        <v>-610</v>
      </c>
      <c r="L71" s="2">
        <f>K71+J19</f>
        <v>-491.55</v>
      </c>
    </row>
    <row r="72" spans="10:12" ht="12.75">
      <c r="J72" s="3">
        <f t="shared" si="2"/>
        <v>0</v>
      </c>
      <c r="K72" s="2">
        <f>J72*M19/J24-M19</f>
        <v>-610</v>
      </c>
      <c r="L72" s="2">
        <f>K72+J19</f>
        <v>-491.55</v>
      </c>
    </row>
    <row r="73" spans="10:12" ht="12.75">
      <c r="J73" s="3">
        <f t="shared" si="2"/>
        <v>0</v>
      </c>
      <c r="K73" s="2">
        <f>J73*M19/J24-M19</f>
        <v>-610</v>
      </c>
      <c r="L73" s="2">
        <f>K73+J19</f>
        <v>-491.55</v>
      </c>
    </row>
    <row r="74" spans="10:12" ht="12.75">
      <c r="J74" s="3">
        <f t="shared" si="2"/>
        <v>0</v>
      </c>
      <c r="K74" s="2">
        <f>J74*M19/J24-M19</f>
        <v>-610</v>
      </c>
      <c r="L74" s="2">
        <f>K74+J19</f>
        <v>-491.55</v>
      </c>
    </row>
    <row r="75" spans="10:12" ht="12.75">
      <c r="J75" s="3">
        <f t="shared" si="2"/>
        <v>0</v>
      </c>
      <c r="K75" s="2">
        <f>J75*M19/J24-M19</f>
        <v>-610</v>
      </c>
      <c r="L75" s="2">
        <f>K75+J19</f>
        <v>-491.55</v>
      </c>
    </row>
    <row r="76" spans="10:12" ht="12.75">
      <c r="J76" s="3">
        <f t="shared" si="2"/>
        <v>0</v>
      </c>
      <c r="K76" s="2">
        <f>J76*M19/J24-M19</f>
        <v>-610</v>
      </c>
      <c r="L76" s="2">
        <f>K76+J19</f>
        <v>-491.55</v>
      </c>
    </row>
    <row r="77" spans="10:12" ht="12.75">
      <c r="J77" s="3">
        <f t="shared" si="2"/>
        <v>0</v>
      </c>
      <c r="K77" s="2">
        <f>J77*M19/J24-M19</f>
        <v>-610</v>
      </c>
      <c r="L77" s="2">
        <f>K77+J19</f>
        <v>-491.55</v>
      </c>
    </row>
    <row r="78" spans="10:12" ht="12.75">
      <c r="J78" s="3">
        <f t="shared" si="2"/>
        <v>0</v>
      </c>
      <c r="K78" s="2">
        <f>J78*M19/J24-M19</f>
        <v>-610</v>
      </c>
      <c r="L78" s="2">
        <f>K78+J19</f>
        <v>-491.55</v>
      </c>
    </row>
    <row r="79" spans="10:12" ht="12.75">
      <c r="J79" s="3">
        <f t="shared" si="2"/>
        <v>0</v>
      </c>
      <c r="K79" s="2">
        <f>J79*M19/J24-M19</f>
        <v>-610</v>
      </c>
      <c r="L79" s="2">
        <f>K79+J19</f>
        <v>-491.55</v>
      </c>
    </row>
    <row r="80" spans="10:12" ht="12.75">
      <c r="J80" s="3">
        <f t="shared" si="2"/>
        <v>0</v>
      </c>
      <c r="K80" s="2">
        <f>J80*M19/J24-M19</f>
        <v>-610</v>
      </c>
      <c r="L80" s="2">
        <f>K80+J19</f>
        <v>-491.55</v>
      </c>
    </row>
    <row r="81" spans="10:12" ht="12.75">
      <c r="J81" s="3">
        <f t="shared" si="2"/>
        <v>0</v>
      </c>
      <c r="K81" s="2">
        <f>J81*M19/J24-M19</f>
        <v>-610</v>
      </c>
      <c r="L81" s="2">
        <f>K81+J19</f>
        <v>-491.55</v>
      </c>
    </row>
    <row r="82" spans="10:12" ht="12.75">
      <c r="J82" s="3">
        <f t="shared" si="2"/>
        <v>0</v>
      </c>
      <c r="K82" s="2">
        <f>J82*M19/J24-M19</f>
        <v>-610</v>
      </c>
      <c r="L82" s="2">
        <f>K82+J19</f>
        <v>-491.55</v>
      </c>
    </row>
    <row r="83" spans="10:12" ht="12.75">
      <c r="J83" s="3">
        <f t="shared" si="2"/>
        <v>0</v>
      </c>
      <c r="K83" s="2">
        <f>J83*M19/J24-M19</f>
        <v>-610</v>
      </c>
      <c r="L83" s="2">
        <f>K83+J19</f>
        <v>-491.55</v>
      </c>
    </row>
    <row r="84" spans="10:12" ht="12.75">
      <c r="J84" s="3">
        <f t="shared" si="2"/>
        <v>0</v>
      </c>
      <c r="K84" s="2">
        <f>J84*M19/J24-M19</f>
        <v>-610</v>
      </c>
      <c r="L84" s="2">
        <f>K84+J19</f>
        <v>-491.55</v>
      </c>
    </row>
    <row r="85" spans="10:12" ht="12.75">
      <c r="J85" s="3">
        <f t="shared" si="2"/>
        <v>0</v>
      </c>
      <c r="K85" s="2">
        <f>J85*M19*M19/J24-M19</f>
        <v>-610</v>
      </c>
      <c r="L85" s="2">
        <f>K85+J19</f>
        <v>-491.55</v>
      </c>
    </row>
    <row r="86" spans="10:12" ht="12.75">
      <c r="J86" s="3">
        <f t="shared" si="2"/>
        <v>0</v>
      </c>
      <c r="K86" s="2">
        <f>J86*M19/J24-M19</f>
        <v>-610</v>
      </c>
      <c r="L86" s="2">
        <f>K86+J19</f>
        <v>-491.55</v>
      </c>
    </row>
    <row r="87" spans="10:12" ht="12.75">
      <c r="J87" s="3">
        <f t="shared" si="2"/>
        <v>0</v>
      </c>
      <c r="K87" s="2">
        <f>J87*M19/J24-M19</f>
        <v>-610</v>
      </c>
      <c r="L87" s="2">
        <f>K87+J19</f>
        <v>-491.55</v>
      </c>
    </row>
    <row r="88" spans="10:12" ht="12.75">
      <c r="J88" s="3">
        <f aca="true" t="shared" si="3" ref="J88:J105">H88+I88</f>
        <v>0</v>
      </c>
      <c r="K88" s="2">
        <f>J88*M19/J24-M19</f>
        <v>-610</v>
      </c>
      <c r="L88" s="2">
        <f>K88+J19</f>
        <v>-491.55</v>
      </c>
    </row>
    <row r="89" spans="10:12" ht="12.75">
      <c r="J89" s="3">
        <f t="shared" si="3"/>
        <v>0</v>
      </c>
      <c r="K89" s="2">
        <f>J89*M19/J24-M19</f>
        <v>-610</v>
      </c>
      <c r="L89" s="2">
        <f>K89+J19</f>
        <v>-491.55</v>
      </c>
    </row>
    <row r="90" spans="10:12" ht="12.75">
      <c r="J90" s="3">
        <f t="shared" si="3"/>
        <v>0</v>
      </c>
      <c r="K90" s="2">
        <f>J90*M19/J24-M19</f>
        <v>-610</v>
      </c>
      <c r="L90" s="2">
        <f>K90+J19</f>
        <v>-491.55</v>
      </c>
    </row>
    <row r="91" spans="10:12" ht="12.75">
      <c r="J91" s="3">
        <f t="shared" si="3"/>
        <v>0</v>
      </c>
      <c r="K91" s="2">
        <f>J91*M19/J24-M19</f>
        <v>-610</v>
      </c>
      <c r="L91" s="2">
        <f>K91+J19</f>
        <v>-491.55</v>
      </c>
    </row>
    <row r="92" spans="10:12" ht="12.75">
      <c r="J92" s="3">
        <f t="shared" si="3"/>
        <v>0</v>
      </c>
      <c r="K92" s="2">
        <f>J92*M19/J24-M19</f>
        <v>-610</v>
      </c>
      <c r="L92" s="2">
        <f>K92+J19</f>
        <v>-491.55</v>
      </c>
    </row>
    <row r="93" spans="10:12" ht="12.75">
      <c r="J93" s="3">
        <f t="shared" si="3"/>
        <v>0</v>
      </c>
      <c r="K93" s="2">
        <f>J93*M19/J24-M19</f>
        <v>-610</v>
      </c>
      <c r="L93" s="2">
        <f>K93+J19</f>
        <v>-491.55</v>
      </c>
    </row>
    <row r="94" spans="10:12" ht="12.75">
      <c r="J94" s="3">
        <f t="shared" si="3"/>
        <v>0</v>
      </c>
      <c r="K94" s="2">
        <f>J94*M19/J24-M19</f>
        <v>-610</v>
      </c>
      <c r="L94" s="2">
        <f>K94+J19</f>
        <v>-491.55</v>
      </c>
    </row>
    <row r="95" spans="10:12" ht="12.75">
      <c r="J95" s="3">
        <f t="shared" si="3"/>
        <v>0</v>
      </c>
      <c r="K95" s="2">
        <f>J95*M19/J24-M19</f>
        <v>-610</v>
      </c>
      <c r="L95" s="2">
        <f>K95+J19</f>
        <v>-491.55</v>
      </c>
    </row>
    <row r="96" spans="10:12" ht="12.75">
      <c r="J96" s="3">
        <f t="shared" si="3"/>
        <v>0</v>
      </c>
      <c r="K96" s="2">
        <f>J96*M19/J24-M19</f>
        <v>-610</v>
      </c>
      <c r="L96" s="2">
        <f>K96+J19</f>
        <v>-491.55</v>
      </c>
    </row>
    <row r="97" spans="10:12" ht="12.75">
      <c r="J97" s="3">
        <f t="shared" si="3"/>
        <v>0</v>
      </c>
      <c r="K97" s="2">
        <f>J97*M19/J24-M19</f>
        <v>-610</v>
      </c>
      <c r="L97" s="2">
        <f>K97+J19</f>
        <v>-491.55</v>
      </c>
    </row>
    <row r="98" spans="10:12" ht="12.75">
      <c r="J98" s="3">
        <f t="shared" si="3"/>
        <v>0</v>
      </c>
      <c r="K98" s="2">
        <f>J98*M19/J24-M19</f>
        <v>-610</v>
      </c>
      <c r="L98" s="2">
        <f>K98+J19</f>
        <v>-491.55</v>
      </c>
    </row>
    <row r="99" spans="10:12" ht="12.75">
      <c r="J99" s="3">
        <f t="shared" si="3"/>
        <v>0</v>
      </c>
      <c r="K99" s="2">
        <f>J99*M19/J24-M19</f>
        <v>-610</v>
      </c>
      <c r="L99" s="2">
        <f>K99+J19</f>
        <v>-491.55</v>
      </c>
    </row>
    <row r="100" spans="10:12" ht="12.75">
      <c r="J100" s="3">
        <f t="shared" si="3"/>
        <v>0</v>
      </c>
      <c r="K100" s="2">
        <f>J100*M19/J24-M19</f>
        <v>-610</v>
      </c>
      <c r="L100" s="2">
        <f>K100+J19</f>
        <v>-491.55</v>
      </c>
    </row>
    <row r="101" spans="10:12" ht="12.75">
      <c r="J101" s="3">
        <f t="shared" si="3"/>
        <v>0</v>
      </c>
      <c r="K101" s="2">
        <f>J101*M19/J24-M19</f>
        <v>-610</v>
      </c>
      <c r="L101" s="2">
        <f>K101+J19</f>
        <v>-491.55</v>
      </c>
    </row>
    <row r="102" spans="10:12" ht="12.75">
      <c r="J102" s="3">
        <f t="shared" si="3"/>
        <v>0</v>
      </c>
      <c r="K102" s="2">
        <f>J102*M19/J24-M19</f>
        <v>-610</v>
      </c>
      <c r="L102" s="2">
        <f>K102+J19</f>
        <v>-491.55</v>
      </c>
    </row>
    <row r="103" spans="10:12" ht="12.75">
      <c r="J103" s="3">
        <f t="shared" si="3"/>
        <v>0</v>
      </c>
      <c r="K103" s="2">
        <f>J103*M19/J24-M19</f>
        <v>-610</v>
      </c>
      <c r="L103" s="2">
        <f>K103+J19</f>
        <v>-491.55</v>
      </c>
    </row>
    <row r="104" spans="10:12" ht="12.75">
      <c r="J104" s="3">
        <f t="shared" si="3"/>
        <v>0</v>
      </c>
      <c r="K104" s="2">
        <f>J104*M19/J24-M19</f>
        <v>-610</v>
      </c>
      <c r="L104" s="2">
        <f>K104+J19</f>
        <v>-491.55</v>
      </c>
    </row>
    <row r="105" spans="10:12" ht="12.75">
      <c r="J105" s="3">
        <f t="shared" si="3"/>
        <v>0</v>
      </c>
      <c r="K105" s="2">
        <f>J105*M19/J24-M19</f>
        <v>-610</v>
      </c>
      <c r="L105" s="2">
        <f>K105+J19</f>
        <v>-491.55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Тамара Георгиевна</cp:lastModifiedBy>
  <cp:lastPrinted>2018-01-20T04:29:31Z</cp:lastPrinted>
  <dcterms:created xsi:type="dcterms:W3CDTF">1996-10-08T23:32:33Z</dcterms:created>
  <dcterms:modified xsi:type="dcterms:W3CDTF">2018-01-20T04:29:56Z</dcterms:modified>
  <cp:category/>
  <cp:version/>
  <cp:contentType/>
  <cp:contentStatus/>
</cp:coreProperties>
</file>