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8"/>
  </bookViews>
  <sheets>
    <sheet name="женщины по весам" sheetId="1" r:id="rId1"/>
    <sheet name="протокол женщины" sheetId="2" r:id="rId2"/>
    <sheet name="ком борьба" sheetId="3" r:id="rId3"/>
    <sheet name="команда" sheetId="4" r:id="rId4"/>
    <sheet name="муж по весам" sheetId="5" r:id="rId5"/>
    <sheet name="протокол муж " sheetId="6" r:id="rId6"/>
    <sheet name="протокол ДЦ" sheetId="7" r:id="rId7"/>
    <sheet name="ДЦ по весам" sheetId="8" r:id="rId8"/>
    <sheet name="ЭСТАФЕТА" sheetId="9" r:id="rId9"/>
  </sheets>
  <definedNames>
    <definedName name="_GoBack" localSheetId="7">'ДЦ по весам'!$Q$97</definedName>
    <definedName name="_GoBack" localSheetId="3">'команда'!#REF!</definedName>
    <definedName name="_GoBack" localSheetId="4">'муж по весам'!$R$111</definedName>
    <definedName name="_GoBack" localSheetId="6">'протокол ДЦ'!$Q$82</definedName>
    <definedName name="_GoBack" localSheetId="5">'протокол муж '!$R$128</definedName>
    <definedName name="_xlnm.Print_Area" localSheetId="7">'ДЦ по весам'!$A$2:$Q$139</definedName>
    <definedName name="_xlnm.Print_Area" localSheetId="0">'женщины по весам'!$A$2:$P$45</definedName>
    <definedName name="_xlnm.Print_Area" localSheetId="2">'ком борьба'!$A$1:$L$47</definedName>
    <definedName name="_xlnm.Print_Area" localSheetId="3">'команда'!$A$2:$F$181</definedName>
    <definedName name="_xlnm.Print_Area" localSheetId="4">'муж по весам'!$A$2:$R$151</definedName>
    <definedName name="_xlnm.Print_Area" localSheetId="6">'протокол ДЦ'!$A$2:$Q$116</definedName>
    <definedName name="_xlnm.Print_Area" localSheetId="1">'протокол женщины'!$A$2:$Q$48</definedName>
    <definedName name="_xlnm.Print_Area" localSheetId="5">'протокол муж '!$A$2:$R$169</definedName>
  </definedNames>
  <calcPr fullCalcOnLoad="1"/>
</workbook>
</file>

<file path=xl/sharedStrings.xml><?xml version="1.0" encoding="utf-8"?>
<sst xmlns="http://schemas.openxmlformats.org/spreadsheetml/2006/main" count="2295" uniqueCount="292">
  <si>
    <t>КМС</t>
  </si>
  <si>
    <t>I</t>
  </si>
  <si>
    <t>рывок</t>
  </si>
  <si>
    <t>Бобришева Е.К</t>
  </si>
  <si>
    <t>Чеснялис Александр</t>
  </si>
  <si>
    <t>Бреусов С.И.</t>
  </si>
  <si>
    <t>II</t>
  </si>
  <si>
    <t>Аханов Дмитрий</t>
  </si>
  <si>
    <t>Акимкина Ксения</t>
  </si>
  <si>
    <t>Вольхина Галина</t>
  </si>
  <si>
    <t>Малюгина Татьяна</t>
  </si>
  <si>
    <t>Белозерский А.Т.</t>
  </si>
  <si>
    <t>Попов А.А.</t>
  </si>
  <si>
    <t>Ермаков Александр</t>
  </si>
  <si>
    <t>Болотин Виталий</t>
  </si>
  <si>
    <t>Шахнаров Максим</t>
  </si>
  <si>
    <t>Смоленский район</t>
  </si>
  <si>
    <t>Чаус Виталий</t>
  </si>
  <si>
    <t>Управление по физической культуре и спорту Алтайского края</t>
  </si>
  <si>
    <t xml:space="preserve"> Общественная организация —  Федерация Гиревого Спорта  Алтайского края</t>
  </si>
  <si>
    <t>Ф.И.О.</t>
  </si>
  <si>
    <t>Дата рождения</t>
  </si>
  <si>
    <t>Собств. вес</t>
  </si>
  <si>
    <t>Звание, разряд</t>
  </si>
  <si>
    <t>Команда</t>
  </si>
  <si>
    <t>Вес гири</t>
  </si>
  <si>
    <t>Очки</t>
  </si>
  <si>
    <t>Ф.И.О. тренера (тренеров)</t>
  </si>
  <si>
    <t>место</t>
  </si>
  <si>
    <t>Толчок</t>
  </si>
  <si>
    <t>Подъемы</t>
  </si>
  <si>
    <t>вызов</t>
  </si>
  <si>
    <t>помост</t>
  </si>
  <si>
    <t>сумма</t>
  </si>
  <si>
    <t>Итог</t>
  </si>
  <si>
    <t>Разряд</t>
  </si>
  <si>
    <t>Рывок</t>
  </si>
  <si>
    <t>Муж</t>
  </si>
  <si>
    <t>16-20-24-28-32 кг</t>
  </si>
  <si>
    <t>Регламент времени -</t>
  </si>
  <si>
    <t>10 минут</t>
  </si>
  <si>
    <t>Вес  гирь -</t>
  </si>
  <si>
    <t>Жен</t>
  </si>
  <si>
    <t>12-14-16-20-24 кг</t>
  </si>
  <si>
    <t>1 –1,5 –2 –4 –8 (k)</t>
  </si>
  <si>
    <t>1 –2 – 4 –6 –8 (k)</t>
  </si>
  <si>
    <t xml:space="preserve">I </t>
  </si>
  <si>
    <t>Главный судья</t>
  </si>
  <si>
    <t>Главный секретарь</t>
  </si>
  <si>
    <t>Судья на помосте</t>
  </si>
  <si>
    <t>Бреусов С.И. (1кат., г. Бийск)</t>
  </si>
  <si>
    <t>Лесных П. А.   (1 кат., г.Барнаул)</t>
  </si>
  <si>
    <t>Барышев А. (2 кат., Алейский р-н.)</t>
  </si>
  <si>
    <t>КЭФ</t>
  </si>
  <si>
    <t xml:space="preserve">Протокол  </t>
  </si>
  <si>
    <t>Помост</t>
  </si>
  <si>
    <t>Вызов</t>
  </si>
  <si>
    <t>Место</t>
  </si>
  <si>
    <t>Командная борьба (I  группа)</t>
  </si>
  <si>
    <t>г.Славгород</t>
  </si>
  <si>
    <t>Алейский район</t>
  </si>
  <si>
    <t>Командная борьба (II  группа)</t>
  </si>
  <si>
    <t xml:space="preserve">Управление Алтайского края по физической культуре и спорту </t>
  </si>
  <si>
    <t>Барышева Екатерина</t>
  </si>
  <si>
    <t>Венцель С.И.</t>
  </si>
  <si>
    <t>Лапов Виталий</t>
  </si>
  <si>
    <t>Таможенников Павел</t>
  </si>
  <si>
    <t>Милютин Лев</t>
  </si>
  <si>
    <t>Яковлев Илья</t>
  </si>
  <si>
    <t>Каменьщиков Кирилл</t>
  </si>
  <si>
    <t>Винтерголлер Максим</t>
  </si>
  <si>
    <t>Щекотов И.Г.</t>
  </si>
  <si>
    <t>2ю</t>
  </si>
  <si>
    <t>Тарасов Максим</t>
  </si>
  <si>
    <t>г.Славгород, с/к Лидер</t>
  </si>
  <si>
    <t>1ю</t>
  </si>
  <si>
    <t>Усть-Калманский район</t>
  </si>
  <si>
    <t>Еньшин Сергей</t>
  </si>
  <si>
    <t>Проскурнов В.В.</t>
  </si>
  <si>
    <t>1 –2 –4 –6 –8 (k)</t>
  </si>
  <si>
    <t>Комитет  по  физической  культуре  и  спорту  администрации  п. Дружба Алейского района</t>
  </si>
  <si>
    <t>Открытое лично-командное первенство  Алтайского края по гиревому спорту,
 среди детей и юношей памяти Ю.Сухорукова
( двоеборье)</t>
  </si>
  <si>
    <t xml:space="preserve">                          Малыши до 2002г.</t>
  </si>
  <si>
    <t xml:space="preserve">8 - 10 ноября 2013г. </t>
  </si>
  <si>
    <t xml:space="preserve">п. Дружба, Алейский район, Алтайский край
спортзал РДК </t>
  </si>
  <si>
    <t>Открытое лично-командное первенство  Алтайского края по гиревому спорту,
 среди детей и юношей памяти Ю.Сухорукова
( рывок)</t>
  </si>
  <si>
    <t>Кононов Кирилл</t>
  </si>
  <si>
    <t>Карпенко Артем</t>
  </si>
  <si>
    <t>Янпольский Кирилл</t>
  </si>
  <si>
    <t>Григорьев Артем</t>
  </si>
  <si>
    <t>Карпенко Иван</t>
  </si>
  <si>
    <t xml:space="preserve">Подоглян Артур </t>
  </si>
  <si>
    <t>Барышев  Анатолий</t>
  </si>
  <si>
    <t>Уваров Радион</t>
  </si>
  <si>
    <t>Уваров Данил</t>
  </si>
  <si>
    <t>Шефер Артем</t>
  </si>
  <si>
    <t>Горлов Олег</t>
  </si>
  <si>
    <t>Стожков Данила</t>
  </si>
  <si>
    <t>Шефер Евгений</t>
  </si>
  <si>
    <t>Горох Владимир</t>
  </si>
  <si>
    <t>Падюков Ярослав</t>
  </si>
  <si>
    <t>Гуркин Даниил</t>
  </si>
  <si>
    <t>Никишаев Кирилл</t>
  </si>
  <si>
    <t>Кячкин Николай</t>
  </si>
  <si>
    <t>Вдовин Александр</t>
  </si>
  <si>
    <t>Проскурина Анастасия</t>
  </si>
  <si>
    <t>Гаранина Алена</t>
  </si>
  <si>
    <t>Кононова Юлия</t>
  </si>
  <si>
    <t>ДЮСШ, Алейский район</t>
  </si>
  <si>
    <t>Шумаков Н.С.</t>
  </si>
  <si>
    <t>Тутов А.Ю.</t>
  </si>
  <si>
    <t>Носков В. Ф.</t>
  </si>
  <si>
    <t>Венцель С.И</t>
  </si>
  <si>
    <t>Васильев Кирилл</t>
  </si>
  <si>
    <t>Абинов Влад</t>
  </si>
  <si>
    <t>Ударцев Александр</t>
  </si>
  <si>
    <t>Бердников Александр</t>
  </si>
  <si>
    <t>Макеев Артем</t>
  </si>
  <si>
    <t>Койнов Андрей</t>
  </si>
  <si>
    <t>Столяров Виктор</t>
  </si>
  <si>
    <t>Жигулев Александр</t>
  </si>
  <si>
    <t>ЗСОШ №1</t>
  </si>
  <si>
    <t xml:space="preserve">Бородынкин Олег </t>
  </si>
  <si>
    <t xml:space="preserve">Бармин Илья </t>
  </si>
  <si>
    <t>Кем Никита</t>
  </si>
  <si>
    <t>Баев А.Е.</t>
  </si>
  <si>
    <t>Букартек Илья</t>
  </si>
  <si>
    <t>Гунько Никита</t>
  </si>
  <si>
    <t>Бычков Дмитрий</t>
  </si>
  <si>
    <t>Федосеев Сергей</t>
  </si>
  <si>
    <t>Фаткулин Антон</t>
  </si>
  <si>
    <t>Гармашов Вадим</t>
  </si>
  <si>
    <t>Чёрный Данил</t>
  </si>
  <si>
    <t>Дубинин И.И.</t>
  </si>
  <si>
    <t>Брахнов М.Ф.</t>
  </si>
  <si>
    <t>Яйский район,    Кемеровская обл.</t>
  </si>
  <si>
    <t>Герасюк Дарья</t>
  </si>
  <si>
    <t>Потапченко Анастасия</t>
  </si>
  <si>
    <t>Фефелова Ирина</t>
  </si>
  <si>
    <t>Холоимова Любовь</t>
  </si>
  <si>
    <t>Сотникова Наталья</t>
  </si>
  <si>
    <t>Куницын Андрей</t>
  </si>
  <si>
    <t>Захарев Иван</t>
  </si>
  <si>
    <t>Большухин Денис</t>
  </si>
  <si>
    <t>Рябченко А.В., Бреусов С.И.</t>
  </si>
  <si>
    <t>Печенин Е.И.</t>
  </si>
  <si>
    <t>Балашанов Роман</t>
  </si>
  <si>
    <t>Казыбаев Руслан</t>
  </si>
  <si>
    <t>Сабанин Данил</t>
  </si>
  <si>
    <t>Гунгер Андрей</t>
  </si>
  <si>
    <t>Ломаченко Иван</t>
  </si>
  <si>
    <t>Уваров Артем</t>
  </si>
  <si>
    <t>Долишняк Петр</t>
  </si>
  <si>
    <t>Долишняк Игорь</t>
  </si>
  <si>
    <t>Чучукин Максим</t>
  </si>
  <si>
    <t>Журавлев В.А.</t>
  </si>
  <si>
    <t>Катаев И.Н.</t>
  </si>
  <si>
    <t>Усов В.Д.</t>
  </si>
  <si>
    <t>ДЮКФП , Кулундинского района</t>
  </si>
  <si>
    <t>Еремин С.В.</t>
  </si>
  <si>
    <t>ДЮСШ Родинского района, Родинский район</t>
  </si>
  <si>
    <t>Гордунов Стас</t>
  </si>
  <si>
    <t>Нигматьянов Артур</t>
  </si>
  <si>
    <t>Смирнов Николай</t>
  </si>
  <si>
    <t>Тамаренко Артем</t>
  </si>
  <si>
    <t>Гонтарь Даниил</t>
  </si>
  <si>
    <t xml:space="preserve">Орт Андрей </t>
  </si>
  <si>
    <t>Пешкин Алексей</t>
  </si>
  <si>
    <t>Проскурнова Татьяна</t>
  </si>
  <si>
    <t>Рыжов Валерий</t>
  </si>
  <si>
    <t>Белобородов Игорь</t>
  </si>
  <si>
    <t>ПроскурновВ.В.</t>
  </si>
  <si>
    <t>Шестаков Александр</t>
  </si>
  <si>
    <t>Куранов Николай</t>
  </si>
  <si>
    <t>Микшин Сергей</t>
  </si>
  <si>
    <t>Трутнев Виктор</t>
  </si>
  <si>
    <t>Заливин Иван</t>
  </si>
  <si>
    <t>Гаршин Станислав</t>
  </si>
  <si>
    <t>Овчинников Николай</t>
  </si>
  <si>
    <t>Винокуров Вячислав</t>
  </si>
  <si>
    <t>Помыкалов Николай</t>
  </si>
  <si>
    <t>Сизинцев А.Н.</t>
  </si>
  <si>
    <t>Алтайский район, СК "Пульс"</t>
  </si>
  <si>
    <t>Сарычев Андрей</t>
  </si>
  <si>
    <t>Лопатин Игорь</t>
  </si>
  <si>
    <t>Толмасов Артур</t>
  </si>
  <si>
    <t>Козлов Данил</t>
  </si>
  <si>
    <t>Хорланов Дмитрий</t>
  </si>
  <si>
    <t>Яковенко Анатолий</t>
  </si>
  <si>
    <t>Каплунов Илья</t>
  </si>
  <si>
    <t>Перевозчиков Игорь</t>
  </si>
  <si>
    <t>Дмух Иван</t>
  </si>
  <si>
    <t>Журавлев Данил</t>
  </si>
  <si>
    <t>Захаров Кирилл</t>
  </si>
  <si>
    <t>Десятов А.П.</t>
  </si>
  <si>
    <t xml:space="preserve">Петропавловская ДЮСШ </t>
  </si>
  <si>
    <t>Шипунова Татьяна</t>
  </si>
  <si>
    <t>Кочтыгова Светлана</t>
  </si>
  <si>
    <t>Соловьёва Юлия</t>
  </si>
  <si>
    <t>ДЮСШ, Смоленский район</t>
  </si>
  <si>
    <t>ДЮСШ,Смоленский район, СК  АКПТиБ</t>
  </si>
  <si>
    <t xml:space="preserve">                          Дети  2001 г.</t>
  </si>
  <si>
    <t xml:space="preserve">                         Кадеты  2000 г.</t>
  </si>
  <si>
    <t xml:space="preserve">                        Младшие юноши  1999 г.</t>
  </si>
  <si>
    <t xml:space="preserve">                      Юноши  1998-1997 г. </t>
  </si>
  <si>
    <t xml:space="preserve">                      Старшие юноши  1996-1995 г. </t>
  </si>
  <si>
    <t xml:space="preserve">Дедусенко Владислав </t>
  </si>
  <si>
    <t xml:space="preserve">Афанасьев Никита </t>
  </si>
  <si>
    <t xml:space="preserve">Почупайло Данил </t>
  </si>
  <si>
    <t xml:space="preserve">                            Девочки  до 2001 г. </t>
  </si>
  <si>
    <t xml:space="preserve">                           Старшие девочки  2000 - 1999 г. </t>
  </si>
  <si>
    <t xml:space="preserve">                          Младшие девушки  1998 - 1997 г. </t>
  </si>
  <si>
    <t xml:space="preserve">                          Старшие девушки  1996 - 1995 г. </t>
  </si>
  <si>
    <t xml:space="preserve">   Весовая категория до 63 кг</t>
  </si>
  <si>
    <t xml:space="preserve">   Весовая категория до 28 кг</t>
  </si>
  <si>
    <t xml:space="preserve">   Весовая категория до 33 кг</t>
  </si>
  <si>
    <t>Шмаков Алексей</t>
  </si>
  <si>
    <t xml:space="preserve">   Весовая категория до 38 кг</t>
  </si>
  <si>
    <t xml:space="preserve">   Весовая категория до 43 кг</t>
  </si>
  <si>
    <t xml:space="preserve">   Весовая категория св 43 кг</t>
  </si>
  <si>
    <t xml:space="preserve">   Весовая категория св 48 кг</t>
  </si>
  <si>
    <t xml:space="preserve">   Весовая категория до 48 кг</t>
  </si>
  <si>
    <t xml:space="preserve">   Весовая категория до 53 кг</t>
  </si>
  <si>
    <t xml:space="preserve">   Весовая категория св 53 кг</t>
  </si>
  <si>
    <t xml:space="preserve">   Весовая категория до 58 кг</t>
  </si>
  <si>
    <t xml:space="preserve">   Весовая категория св 58 кг</t>
  </si>
  <si>
    <t xml:space="preserve">   Весовая категория до 68 кг</t>
  </si>
  <si>
    <t xml:space="preserve">   Весовая категория до 73 кг</t>
  </si>
  <si>
    <t xml:space="preserve">   Весовая категория св 73 кг</t>
  </si>
  <si>
    <t xml:space="preserve">   Весовая категория до 78 кг</t>
  </si>
  <si>
    <t xml:space="preserve">   Весовая категория до 85 кг</t>
  </si>
  <si>
    <t xml:space="preserve">   Весовая категория св 85 кг</t>
  </si>
  <si>
    <t>Ардашев Богдан</t>
  </si>
  <si>
    <t>Искитимский район, Новосибирская область</t>
  </si>
  <si>
    <t>Чуприянов Александр</t>
  </si>
  <si>
    <t>Санкин Михаил</t>
  </si>
  <si>
    <t xml:space="preserve">   Весовая категория св 68 кг</t>
  </si>
  <si>
    <t>Баев А.Е., Баер П.А.</t>
  </si>
  <si>
    <t>Открытое лично-командное первенство  Алтайского края по гиревому спорту,
 среди детей и юношей памяти Ю.Сухорукова
( длинный цикл )</t>
  </si>
  <si>
    <t>3ю</t>
  </si>
  <si>
    <t>III</t>
  </si>
  <si>
    <t>+III</t>
  </si>
  <si>
    <t>+3ю</t>
  </si>
  <si>
    <t>+II</t>
  </si>
  <si>
    <t>+1ю</t>
  </si>
  <si>
    <t>+2ю</t>
  </si>
  <si>
    <t>Каньшин А.Е. (1 кат., Смоленкий р-н)</t>
  </si>
  <si>
    <t>Попов А.А. (1 кат., Алейский р-н.)</t>
  </si>
  <si>
    <t>Уваров М.  (3 кат., г.Барнаул)</t>
  </si>
  <si>
    <t>Ермаков А. (3 кат., Алейский р-н.)</t>
  </si>
  <si>
    <t>Ломаченко А. А (2 кат., г.Барнаул)</t>
  </si>
  <si>
    <t>Гаранина А.   ( Алейский р-н.)</t>
  </si>
  <si>
    <t xml:space="preserve">Открытое лично-командное первенство  Алтайского края по гиревому спорту,
 среди детей и юношей памяти Ю.Сухорукова
</t>
  </si>
  <si>
    <t>Цвыренко А. ( Алейский р-н.)</t>
  </si>
  <si>
    <t>Барышева Е. ( Алейский р-н.)</t>
  </si>
  <si>
    <t xml:space="preserve">Открытого лично-командного первенства  Алтайского края по гиревому спорту,
 по гиревому спорту 
</t>
  </si>
  <si>
    <t xml:space="preserve"> среди детей и юношей памяти Ю.Сухорукова</t>
  </si>
  <si>
    <t xml:space="preserve">Открытое лично-командное первенство  Алтайского края по гиревому спорту,
  среди детей и юношей памяти Ю.Сухорукова
</t>
  </si>
  <si>
    <t xml:space="preserve">8 - 10 ноября 2013г.                  п. Дружба, Алейский район, Алтайский край , спортзал РДК </t>
  </si>
  <si>
    <t>Главный судья            Каньшин А.Е. (1 кат., Смоленкий р-н)</t>
  </si>
  <si>
    <t>Малыши до 2002г.</t>
  </si>
  <si>
    <t>Яйский район, Кемеровская обл.</t>
  </si>
  <si>
    <t xml:space="preserve">ДЮСШ Яйского района </t>
  </si>
  <si>
    <t>ДЮСШ Усть-Калманского района</t>
  </si>
  <si>
    <t>Петропавловский район</t>
  </si>
  <si>
    <t>ДЮСШ,Смоленский район</t>
  </si>
  <si>
    <t>ДЮСШ Смоленского района</t>
  </si>
  <si>
    <t>ДЮСШ Алейского района</t>
  </si>
  <si>
    <t>Родинский район</t>
  </si>
  <si>
    <t>ДЮСШ Родинского района</t>
  </si>
  <si>
    <t xml:space="preserve"> Кулундинский район</t>
  </si>
  <si>
    <t>ДЮСШ г.Славгорода</t>
  </si>
  <si>
    <t>Алтайский район</t>
  </si>
  <si>
    <t>СК "Пульс"</t>
  </si>
  <si>
    <t>Анасенко А., Шумаков Н.С.</t>
  </si>
  <si>
    <t>Комитет  по    спорту  и делам молодежи администрации   Алейского района</t>
  </si>
  <si>
    <t xml:space="preserve"> Общественная организация —  Федерация гиревого спорта  Алтайского края</t>
  </si>
  <si>
    <t xml:space="preserve">  Общественная организация —  Федерация гиревого спорта  Алтайского края</t>
  </si>
  <si>
    <t>Общественная организация —  Федерация гиревого спорта  Алтайского края</t>
  </si>
  <si>
    <t>Залесовский район</t>
  </si>
  <si>
    <t>Команда:</t>
  </si>
  <si>
    <t>№</t>
  </si>
  <si>
    <t>Год рождения</t>
  </si>
  <si>
    <t>весовая категория</t>
  </si>
  <si>
    <t>ТОЛЧОК</t>
  </si>
  <si>
    <t>Сумма</t>
  </si>
  <si>
    <t xml:space="preserve">Количество подъёмов: </t>
  </si>
  <si>
    <t>Протокол  эстафеты</t>
  </si>
  <si>
    <t xml:space="preserve">  Открытого лично-командного первенства      Алтайского края                        по гиревому спорту,
 среди детей и юношей памяти Ю.Сухорукова
</t>
  </si>
  <si>
    <t xml:space="preserve">8 - 10 ноября 2013г., п. Дружба, Алейский район, Алтайский край  спортзал РДК </t>
  </si>
  <si>
    <t>3 минуты, вес гирь 16 кг</t>
  </si>
  <si>
    <t>Кондрашов Николай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</si>
</sst>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2.9"/>
      <color indexed="12"/>
      <name val="Arial"/>
      <family val="0"/>
    </font>
    <font>
      <u val="single"/>
      <sz val="12.9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72"/>
      <name val="Times New Roman"/>
      <family val="1"/>
    </font>
    <font>
      <sz val="10"/>
      <name val="Times New Roman"/>
      <family val="1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8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16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textRotation="255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6" fillId="0" borderId="1" xfId="0" applyFont="1" applyBorder="1" applyAlignment="1">
      <alignment shrinkToFit="1"/>
    </xf>
    <xf numFmtId="0" fontId="1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49" fontId="16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/>
    </xf>
    <xf numFmtId="2" fontId="16" fillId="0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255" shrinkToFit="1"/>
    </xf>
    <xf numFmtId="2" fontId="16" fillId="0" borderId="1" xfId="0" applyNumberFormat="1" applyFont="1" applyBorder="1" applyAlignment="1">
      <alignment horizontal="center" vertical="center" wrapText="1" shrinkToFit="1"/>
    </xf>
    <xf numFmtId="0" fontId="16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textRotation="255" shrinkToFit="1"/>
    </xf>
    <xf numFmtId="0" fontId="16" fillId="0" borderId="1" xfId="0" applyFont="1" applyBorder="1" applyAlignment="1">
      <alignment textRotation="255" shrinkToFi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shrinkToFit="1"/>
    </xf>
    <xf numFmtId="2" fontId="16" fillId="0" borderId="1" xfId="0" applyNumberFormat="1" applyFont="1" applyBorder="1" applyAlignment="1">
      <alignment textRotation="255" shrinkToFi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2" fillId="0" borderId="20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23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textRotation="255" shrinkToFit="1"/>
    </xf>
    <xf numFmtId="1" fontId="8" fillId="0" borderId="4" xfId="0" applyNumberFormat="1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center" textRotation="255" shrinkToFit="1"/>
    </xf>
    <xf numFmtId="0" fontId="8" fillId="0" borderId="4" xfId="0" applyFont="1" applyBorder="1" applyAlignment="1">
      <alignment textRotation="255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1" fontId="8" fillId="0" borderId="3" xfId="0" applyNumberFormat="1" applyFont="1" applyBorder="1" applyAlignment="1">
      <alignment horizontal="center" vertical="center" shrinkToFit="1"/>
    </xf>
    <xf numFmtId="1" fontId="8" fillId="0" borderId="4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textRotation="255" shrinkToFit="1"/>
    </xf>
    <xf numFmtId="0" fontId="8" fillId="0" borderId="26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/>
    </xf>
    <xf numFmtId="1" fontId="4" fillId="0" borderId="4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16" fillId="0" borderId="4" xfId="0" applyNumberFormat="1" applyFont="1" applyBorder="1" applyAlignment="1">
      <alignment textRotation="255" shrinkToFit="1"/>
    </xf>
    <xf numFmtId="0" fontId="16" fillId="0" borderId="4" xfId="0" applyFont="1" applyBorder="1" applyAlignment="1">
      <alignment textRotation="255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2" fontId="16" fillId="0" borderId="4" xfId="0" applyNumberFormat="1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textRotation="255" shrinkToFit="1"/>
    </xf>
    <xf numFmtId="0" fontId="16" fillId="0" borderId="4" xfId="0" applyNumberFormat="1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textRotation="255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0" fillId="0" borderId="0" xfId="18" applyFont="1" applyBorder="1" applyAlignment="1">
      <alignment horizontal="center" vertical="center" shrinkToFit="1"/>
      <protection/>
    </xf>
    <xf numFmtId="0" fontId="10" fillId="0" borderId="0" xfId="18" applyFont="1" applyBorder="1" applyAlignment="1">
      <alignment horizontal="center" vertical="center" wrapText="1" shrinkToFit="1"/>
      <protection/>
    </xf>
    <xf numFmtId="0" fontId="10" fillId="0" borderId="0" xfId="18" applyFont="1" applyBorder="1" applyAlignment="1">
      <alignment horizontal="center" vertical="center" wrapText="1" shrinkToFit="1"/>
      <protection/>
    </xf>
    <xf numFmtId="0" fontId="9" fillId="0" borderId="0" xfId="18" applyFont="1" applyBorder="1" applyAlignment="1">
      <alignment horizontal="left" vertical="center" wrapText="1"/>
      <protection/>
    </xf>
    <xf numFmtId="0" fontId="18" fillId="0" borderId="0" xfId="0" applyFont="1" applyAlignment="1">
      <alignment wrapText="1"/>
    </xf>
    <xf numFmtId="0" fontId="8" fillId="0" borderId="0" xfId="18" applyFont="1" applyFill="1" applyBorder="1" applyAlignment="1">
      <alignment horizontal="center" vertical="center"/>
      <protection/>
    </xf>
    <xf numFmtId="0" fontId="11" fillId="0" borderId="29" xfId="18" applyFont="1" applyFill="1" applyBorder="1" applyAlignment="1">
      <alignment horizontal="left" vertical="center" wrapText="1"/>
      <protection/>
    </xf>
    <xf numFmtId="0" fontId="9" fillId="0" borderId="29" xfId="18" applyFont="1" applyFill="1" applyBorder="1" applyAlignment="1">
      <alignment horizontal="right" vertical="center"/>
      <protection/>
    </xf>
    <xf numFmtId="0" fontId="9" fillId="0" borderId="1" xfId="18" applyFont="1" applyFill="1" applyBorder="1" applyAlignment="1">
      <alignment horizontal="center" vertical="center" shrinkToFit="1"/>
      <protection/>
    </xf>
    <xf numFmtId="0" fontId="9" fillId="0" borderId="1" xfId="18" applyFont="1" applyFill="1" applyBorder="1" applyAlignment="1">
      <alignment horizontal="center" vertical="center" wrapText="1" shrinkToFit="1"/>
      <protection/>
    </xf>
    <xf numFmtId="49" fontId="9" fillId="0" borderId="1" xfId="18" applyNumberFormat="1" applyFont="1" applyFill="1" applyBorder="1" applyAlignment="1">
      <alignment horizontal="center" vertical="center" wrapText="1" shrinkToFit="1"/>
      <protection/>
    </xf>
    <xf numFmtId="0" fontId="19" fillId="0" borderId="1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20" fillId="0" borderId="1" xfId="18" applyFont="1" applyFill="1" applyBorder="1" applyAlignment="1">
      <alignment horizontal="center" vertical="center" shrinkToFit="1"/>
      <protection/>
    </xf>
    <xf numFmtId="0" fontId="9" fillId="0" borderId="1" xfId="18" applyFont="1" applyFill="1" applyBorder="1" applyAlignment="1">
      <alignment horizontal="center" vertical="center" shrinkToFit="1"/>
      <protection/>
    </xf>
    <xf numFmtId="0" fontId="9" fillId="0" borderId="1" xfId="18" applyFont="1" applyFill="1" applyBorder="1" applyAlignment="1">
      <alignment horizontal="center" vertical="center"/>
      <protection/>
    </xf>
    <xf numFmtId="0" fontId="11" fillId="0" borderId="5" xfId="18" applyFont="1" applyBorder="1" applyAlignment="1">
      <alignment horizontal="right" vertical="center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21" fillId="4" borderId="0" xfId="0" applyFont="1" applyFill="1" applyAlignment="1">
      <alignment/>
    </xf>
    <xf numFmtId="0" fontId="8" fillId="0" borderId="0" xfId="18" applyFont="1" applyBorder="1" applyAlignment="1">
      <alignment horizontal="center" vertical="center"/>
      <protection/>
    </xf>
    <xf numFmtId="0" fontId="11" fillId="0" borderId="29" xfId="18" applyFont="1" applyBorder="1" applyAlignment="1">
      <alignment horizontal="left" vertical="center" wrapText="1"/>
      <protection/>
    </xf>
    <xf numFmtId="0" fontId="9" fillId="0" borderId="29" xfId="18" applyFont="1" applyBorder="1" applyAlignment="1">
      <alignment horizontal="right" vertical="center"/>
      <protection/>
    </xf>
    <xf numFmtId="0" fontId="9" fillId="0" borderId="1" xfId="18" applyFont="1" applyBorder="1" applyAlignment="1">
      <alignment horizontal="center" vertical="center" shrinkToFit="1"/>
      <protection/>
    </xf>
    <xf numFmtId="0" fontId="9" fillId="0" borderId="1" xfId="18" applyFont="1" applyBorder="1" applyAlignment="1">
      <alignment horizontal="center" vertical="center" wrapText="1" shrinkToFit="1"/>
      <protection/>
    </xf>
    <xf numFmtId="49" fontId="9" fillId="0" borderId="1" xfId="18" applyNumberFormat="1" applyFont="1" applyBorder="1" applyAlignment="1">
      <alignment horizontal="center" vertical="center" wrapText="1" shrinkToFit="1"/>
      <protection/>
    </xf>
    <xf numFmtId="0" fontId="19" fillId="0" borderId="1" xfId="18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1" fillId="0" borderId="5" xfId="18" applyFont="1" applyFill="1" applyBorder="1" applyAlignment="1">
      <alignment horizontal="right" vertical="center"/>
      <protection/>
    </xf>
    <xf numFmtId="0" fontId="2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P404"/>
  <sheetViews>
    <sheetView view="pageBreakPreview" zoomScaleSheetLayoutView="100" workbookViewId="0" topLeftCell="A28">
      <selection activeCell="A18" sqref="A18:O18"/>
    </sheetView>
  </sheetViews>
  <sheetFormatPr defaultColWidth="9.140625" defaultRowHeight="12.75"/>
  <cols>
    <col min="1" max="1" width="10.57421875" style="0" customWidth="1"/>
    <col min="2" max="2" width="24.7109375" style="2" customWidth="1"/>
    <col min="3" max="3" width="6.28125" style="3" bestFit="1" customWidth="1"/>
    <col min="4" max="4" width="7.421875" style="3" customWidth="1"/>
    <col min="5" max="5" width="11.140625" style="3" customWidth="1"/>
    <col min="6" max="6" width="19.7109375" style="3" customWidth="1"/>
    <col min="7" max="8" width="5.421875" style="4" customWidth="1"/>
    <col min="9" max="9" width="7.00390625" style="4" customWidth="1"/>
    <col min="10" max="10" width="7.00390625" style="6" customWidth="1"/>
    <col min="11" max="11" width="5.00390625" style="6" customWidth="1"/>
    <col min="12" max="12" width="3.7109375" style="4" customWidth="1"/>
    <col min="13" max="13" width="5.28125" style="4" customWidth="1"/>
    <col min="14" max="14" width="5.57421875" style="4" customWidth="1"/>
    <col min="15" max="15" width="5.8515625" style="5" customWidth="1"/>
    <col min="16" max="16" width="21.57421875" style="4" customWidth="1"/>
    <col min="17" max="17" width="9.28125" style="0" bestFit="1" customWidth="1"/>
  </cols>
  <sheetData>
    <row r="2" spans="1:16" ht="18.75" customHeight="1">
      <c r="A2" s="116" t="s">
        <v>278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  <c r="P2" s="117"/>
    </row>
    <row r="3" spans="1:16" ht="18.75" customHeight="1">
      <c r="A3" s="118" t="s">
        <v>62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  <c r="P3" s="117"/>
    </row>
    <row r="4" spans="1:16" ht="19.5" customHeight="1" thickBot="1">
      <c r="A4" s="118" t="s">
        <v>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7"/>
      <c r="M4" s="117"/>
      <c r="N4" s="117"/>
      <c r="O4" s="117"/>
      <c r="P4" s="117"/>
    </row>
    <row r="5" spans="1:16" ht="12.75" customHeight="1">
      <c r="A5" s="16" t="s">
        <v>39</v>
      </c>
      <c r="B5" s="17"/>
      <c r="C5" s="126" t="s">
        <v>40</v>
      </c>
      <c r="D5" s="127"/>
      <c r="E5" s="128" t="s">
        <v>85</v>
      </c>
      <c r="F5" s="128"/>
      <c r="G5" s="128"/>
      <c r="H5" s="128"/>
      <c r="I5" s="128"/>
      <c r="J5" s="107" t="s">
        <v>83</v>
      </c>
      <c r="K5" s="108"/>
      <c r="L5" s="108"/>
      <c r="M5" s="108"/>
      <c r="N5" s="108"/>
      <c r="O5" s="108"/>
      <c r="P5" s="109"/>
    </row>
    <row r="6" spans="1:16" ht="15" customHeight="1">
      <c r="A6" s="129" t="s">
        <v>41</v>
      </c>
      <c r="B6" s="132" t="s">
        <v>37</v>
      </c>
      <c r="C6" s="134" t="s">
        <v>38</v>
      </c>
      <c r="D6" s="135"/>
      <c r="E6" s="128"/>
      <c r="F6" s="128"/>
      <c r="G6" s="128"/>
      <c r="H6" s="128"/>
      <c r="I6" s="128"/>
      <c r="J6" s="110"/>
      <c r="K6" s="111"/>
      <c r="L6" s="111"/>
      <c r="M6" s="111"/>
      <c r="N6" s="111"/>
      <c r="O6" s="111"/>
      <c r="P6" s="112"/>
    </row>
    <row r="7" spans="1:16" ht="12.75" customHeight="1">
      <c r="A7" s="130"/>
      <c r="B7" s="133"/>
      <c r="C7" s="136" t="s">
        <v>45</v>
      </c>
      <c r="D7" s="135"/>
      <c r="E7" s="128"/>
      <c r="F7" s="128"/>
      <c r="G7" s="128"/>
      <c r="H7" s="128"/>
      <c r="I7" s="128"/>
      <c r="J7" s="110"/>
      <c r="K7" s="111"/>
      <c r="L7" s="111"/>
      <c r="M7" s="111"/>
      <c r="N7" s="111"/>
      <c r="O7" s="111"/>
      <c r="P7" s="112"/>
    </row>
    <row r="8" spans="1:16" ht="13.5" customHeight="1">
      <c r="A8" s="130"/>
      <c r="B8" s="137" t="s">
        <v>42</v>
      </c>
      <c r="C8" s="134" t="s">
        <v>43</v>
      </c>
      <c r="D8" s="139"/>
      <c r="E8" s="128"/>
      <c r="F8" s="128"/>
      <c r="G8" s="128"/>
      <c r="H8" s="128"/>
      <c r="I8" s="128"/>
      <c r="J8" s="113" t="s">
        <v>84</v>
      </c>
      <c r="K8" s="100"/>
      <c r="L8" s="100"/>
      <c r="M8" s="100"/>
      <c r="N8" s="100"/>
      <c r="O8" s="100"/>
      <c r="P8" s="101"/>
    </row>
    <row r="9" spans="1:16" ht="13.5" thickBot="1">
      <c r="A9" s="131"/>
      <c r="B9" s="138"/>
      <c r="C9" s="142" t="s">
        <v>79</v>
      </c>
      <c r="D9" s="143"/>
      <c r="E9" s="128"/>
      <c r="F9" s="128"/>
      <c r="G9" s="128"/>
      <c r="H9" s="128"/>
      <c r="I9" s="128"/>
      <c r="J9" s="102"/>
      <c r="K9" s="103"/>
      <c r="L9" s="103"/>
      <c r="M9" s="103"/>
      <c r="N9" s="103"/>
      <c r="O9" s="103"/>
      <c r="P9" s="96"/>
    </row>
    <row r="10" spans="1:16" ht="63" customHeight="1">
      <c r="A10" s="140"/>
      <c r="B10" s="141"/>
      <c r="C10" s="141"/>
      <c r="D10" s="14"/>
      <c r="E10" s="128"/>
      <c r="F10" s="128"/>
      <c r="G10" s="128"/>
      <c r="H10" s="128"/>
      <c r="I10" s="128"/>
      <c r="J10" s="121"/>
      <c r="K10" s="122"/>
      <c r="L10" s="122"/>
      <c r="M10" s="122"/>
      <c r="N10" s="122"/>
      <c r="O10" s="122"/>
      <c r="P10" s="122"/>
    </row>
    <row r="11" spans="1:16" ht="18.75">
      <c r="A11" s="105" t="s">
        <v>209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8"/>
    </row>
    <row r="12" spans="1:16" ht="18.75" customHeight="1">
      <c r="A12" s="114" t="s">
        <v>57</v>
      </c>
      <c r="B12" s="119" t="s">
        <v>20</v>
      </c>
      <c r="C12" s="99" t="s">
        <v>21</v>
      </c>
      <c r="D12" s="98" t="s">
        <v>22</v>
      </c>
      <c r="E12" s="99" t="s">
        <v>23</v>
      </c>
      <c r="F12" s="119" t="s">
        <v>24</v>
      </c>
      <c r="G12" s="119" t="s">
        <v>25</v>
      </c>
      <c r="H12" s="97" t="s">
        <v>53</v>
      </c>
      <c r="I12" s="97" t="s">
        <v>53</v>
      </c>
      <c r="J12" s="114" t="s">
        <v>36</v>
      </c>
      <c r="K12" s="114" t="s">
        <v>56</v>
      </c>
      <c r="L12" s="115" t="s">
        <v>55</v>
      </c>
      <c r="M12" s="125" t="s">
        <v>34</v>
      </c>
      <c r="N12" s="114" t="s">
        <v>26</v>
      </c>
      <c r="O12" s="115" t="s">
        <v>35</v>
      </c>
      <c r="P12" s="123" t="s">
        <v>27</v>
      </c>
    </row>
    <row r="13" spans="1:16" ht="35.25" customHeight="1">
      <c r="A13" s="120"/>
      <c r="B13" s="119"/>
      <c r="C13" s="99"/>
      <c r="D13" s="98"/>
      <c r="E13" s="99"/>
      <c r="F13" s="119"/>
      <c r="G13" s="119"/>
      <c r="H13" s="97"/>
      <c r="I13" s="97"/>
      <c r="J13" s="114"/>
      <c r="K13" s="114"/>
      <c r="L13" s="115"/>
      <c r="M13" s="125"/>
      <c r="N13" s="115"/>
      <c r="O13" s="115"/>
      <c r="P13" s="124"/>
    </row>
    <row r="14" spans="1:16" ht="35.25" customHeight="1">
      <c r="A14" s="105" t="s">
        <v>218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41"/>
    </row>
    <row r="15" spans="1:16" ht="29.25">
      <c r="A15" s="30">
        <v>1</v>
      </c>
      <c r="B15" s="48" t="s">
        <v>107</v>
      </c>
      <c r="C15" s="31">
        <v>2002</v>
      </c>
      <c r="D15" s="31">
        <v>28.8</v>
      </c>
      <c r="E15" s="31"/>
      <c r="F15" s="31" t="s">
        <v>108</v>
      </c>
      <c r="G15" s="31">
        <v>10</v>
      </c>
      <c r="H15" s="31">
        <v>2</v>
      </c>
      <c r="I15" s="31">
        <v>1.1</v>
      </c>
      <c r="J15" s="15">
        <v>102</v>
      </c>
      <c r="K15" s="43">
        <v>18</v>
      </c>
      <c r="L15" s="15">
        <v>3</v>
      </c>
      <c r="M15" s="15">
        <f>J15*I15*H15</f>
        <v>224.4</v>
      </c>
      <c r="N15" s="31"/>
      <c r="O15" s="31"/>
      <c r="P15" s="49" t="s">
        <v>11</v>
      </c>
    </row>
    <row r="16" spans="1:16" ht="31.5" customHeight="1">
      <c r="A16" s="30">
        <f>A15+1</f>
        <v>2</v>
      </c>
      <c r="B16" s="48" t="s">
        <v>136</v>
      </c>
      <c r="C16" s="31">
        <v>2002</v>
      </c>
      <c r="D16" s="31">
        <v>34.2</v>
      </c>
      <c r="E16" s="31"/>
      <c r="F16" s="31" t="s">
        <v>108</v>
      </c>
      <c r="G16" s="31">
        <v>6</v>
      </c>
      <c r="H16" s="31">
        <v>0.5</v>
      </c>
      <c r="I16" s="31">
        <v>1.1</v>
      </c>
      <c r="J16" s="15">
        <v>31</v>
      </c>
      <c r="K16" s="43">
        <v>18</v>
      </c>
      <c r="L16" s="15">
        <v>1</v>
      </c>
      <c r="M16" s="15">
        <f>J16*I16*H16</f>
        <v>17.05</v>
      </c>
      <c r="N16" s="31"/>
      <c r="O16" s="32"/>
      <c r="P16" s="49" t="s">
        <v>12</v>
      </c>
    </row>
    <row r="17" spans="1:16" ht="31.5" customHeight="1">
      <c r="A17" s="30">
        <f>A16+1</f>
        <v>3</v>
      </c>
      <c r="B17" s="48" t="s">
        <v>168</v>
      </c>
      <c r="C17" s="31">
        <v>2005</v>
      </c>
      <c r="D17" s="31">
        <v>38.1</v>
      </c>
      <c r="E17" s="31"/>
      <c r="F17" s="31" t="s">
        <v>76</v>
      </c>
      <c r="G17" s="31">
        <v>6</v>
      </c>
      <c r="H17" s="31">
        <v>0.5</v>
      </c>
      <c r="I17" s="31">
        <v>1.1</v>
      </c>
      <c r="J17" s="15">
        <v>16</v>
      </c>
      <c r="K17" s="43">
        <v>20</v>
      </c>
      <c r="L17" s="15">
        <v>4</v>
      </c>
      <c r="M17" s="15">
        <f>J17*I17*H17</f>
        <v>8.8</v>
      </c>
      <c r="N17" s="31"/>
      <c r="O17" s="32"/>
      <c r="P17" s="36" t="s">
        <v>78</v>
      </c>
    </row>
    <row r="18" spans="1:16" ht="31.5" customHeight="1">
      <c r="A18" s="105" t="s">
        <v>220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36"/>
    </row>
    <row r="19" spans="1:16" ht="33" customHeight="1">
      <c r="A19" s="30">
        <v>1</v>
      </c>
      <c r="B19" s="42" t="s">
        <v>196</v>
      </c>
      <c r="C19" s="31">
        <v>2002</v>
      </c>
      <c r="D19" s="31">
        <v>68.3</v>
      </c>
      <c r="E19" s="31"/>
      <c r="F19" s="31" t="s">
        <v>182</v>
      </c>
      <c r="G19" s="31">
        <v>8</v>
      </c>
      <c r="H19" s="31">
        <v>1</v>
      </c>
      <c r="I19" s="31">
        <v>1</v>
      </c>
      <c r="J19" s="15">
        <v>70</v>
      </c>
      <c r="K19" s="43">
        <v>18</v>
      </c>
      <c r="L19" s="15">
        <v>2</v>
      </c>
      <c r="M19" s="15">
        <f>J19*I19*H19</f>
        <v>70</v>
      </c>
      <c r="N19" s="31"/>
      <c r="O19" s="32"/>
      <c r="P19" s="47" t="s">
        <v>181</v>
      </c>
    </row>
    <row r="20" spans="1:16" ht="33" customHeight="1">
      <c r="A20" s="105" t="s">
        <v>210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49"/>
    </row>
    <row r="21" spans="1:16" ht="33" customHeight="1">
      <c r="A21" s="105" t="s">
        <v>221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49"/>
    </row>
    <row r="22" spans="1:16" ht="32.25" customHeight="1">
      <c r="A22" s="30">
        <v>1</v>
      </c>
      <c r="B22" s="48" t="s">
        <v>137</v>
      </c>
      <c r="C22" s="31">
        <v>2000</v>
      </c>
      <c r="D22" s="31">
        <v>43</v>
      </c>
      <c r="E22" s="31"/>
      <c r="F22" s="31" t="s">
        <v>199</v>
      </c>
      <c r="G22" s="31">
        <v>10</v>
      </c>
      <c r="H22" s="31">
        <v>1</v>
      </c>
      <c r="I22" s="31">
        <v>1.1</v>
      </c>
      <c r="J22" s="15">
        <v>113</v>
      </c>
      <c r="K22" s="43">
        <v>18</v>
      </c>
      <c r="L22" s="15">
        <v>5</v>
      </c>
      <c r="M22" s="15">
        <f>J22*I22*H22</f>
        <v>124.30000000000001</v>
      </c>
      <c r="N22" s="31"/>
      <c r="O22" s="31"/>
      <c r="P22" s="49" t="s">
        <v>145</v>
      </c>
    </row>
    <row r="23" spans="1:16" ht="32.25" customHeight="1">
      <c r="A23" s="30">
        <f>A22+1</f>
        <v>2</v>
      </c>
      <c r="B23" s="42" t="s">
        <v>197</v>
      </c>
      <c r="C23" s="31">
        <v>2000</v>
      </c>
      <c r="D23" s="31">
        <v>47</v>
      </c>
      <c r="E23" s="31"/>
      <c r="F23" s="31" t="s">
        <v>182</v>
      </c>
      <c r="G23" s="31">
        <v>8</v>
      </c>
      <c r="H23" s="31">
        <v>0.5</v>
      </c>
      <c r="I23" s="31">
        <v>1.1</v>
      </c>
      <c r="J23" s="15">
        <v>171</v>
      </c>
      <c r="K23" s="43">
        <v>18</v>
      </c>
      <c r="L23" s="15">
        <v>4</v>
      </c>
      <c r="M23" s="15">
        <f>J23*I23*H23</f>
        <v>94.05000000000001</v>
      </c>
      <c r="N23" s="31"/>
      <c r="O23" s="32"/>
      <c r="P23" s="47" t="s">
        <v>181</v>
      </c>
    </row>
    <row r="24" spans="1:16" ht="32.25" customHeight="1">
      <c r="A24" s="105" t="s">
        <v>222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47"/>
    </row>
    <row r="25" spans="1:16" ht="32.25" customHeight="1">
      <c r="A25" s="30">
        <f>A23+1</f>
        <v>3</v>
      </c>
      <c r="B25" s="48" t="s">
        <v>8</v>
      </c>
      <c r="C25" s="31">
        <v>2000</v>
      </c>
      <c r="D25" s="31">
        <v>49.4</v>
      </c>
      <c r="E25" s="31"/>
      <c r="F25" s="31" t="s">
        <v>108</v>
      </c>
      <c r="G25" s="31">
        <v>16</v>
      </c>
      <c r="H25" s="31">
        <v>8</v>
      </c>
      <c r="I25" s="44">
        <v>1.05</v>
      </c>
      <c r="J25" s="45">
        <v>93</v>
      </c>
      <c r="K25" s="45">
        <v>19</v>
      </c>
      <c r="L25" s="45">
        <v>1</v>
      </c>
      <c r="M25" s="15">
        <f>J25*I25*H25</f>
        <v>781.2</v>
      </c>
      <c r="N25" s="46"/>
      <c r="O25" s="46"/>
      <c r="P25" s="49" t="s">
        <v>12</v>
      </c>
    </row>
    <row r="26" spans="1:16" ht="32.25" customHeight="1">
      <c r="A26" s="30">
        <f>A25+1</f>
        <v>4</v>
      </c>
      <c r="B26" s="48" t="s">
        <v>105</v>
      </c>
      <c r="C26" s="31">
        <v>1999</v>
      </c>
      <c r="D26" s="31">
        <v>50.4</v>
      </c>
      <c r="E26" s="31"/>
      <c r="F26" s="31" t="s">
        <v>108</v>
      </c>
      <c r="G26" s="31">
        <v>12</v>
      </c>
      <c r="H26" s="31">
        <v>2</v>
      </c>
      <c r="I26" s="31">
        <v>1.05</v>
      </c>
      <c r="J26" s="15">
        <v>72</v>
      </c>
      <c r="K26" s="43">
        <v>18</v>
      </c>
      <c r="L26" s="15">
        <v>6</v>
      </c>
      <c r="M26" s="15">
        <f>J26*I26*H26</f>
        <v>151.20000000000002</v>
      </c>
      <c r="N26" s="31"/>
      <c r="O26" s="31"/>
      <c r="P26" s="37" t="s">
        <v>112</v>
      </c>
    </row>
    <row r="27" spans="1:16" ht="32.25" customHeight="1">
      <c r="A27" s="105" t="s">
        <v>211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49"/>
    </row>
    <row r="28" spans="1:16" ht="32.25" customHeight="1">
      <c r="A28" s="105" t="s">
        <v>224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49"/>
    </row>
    <row r="29" spans="1:16" ht="31.5" customHeight="1">
      <c r="A29" s="31">
        <v>1</v>
      </c>
      <c r="B29" s="48" t="s">
        <v>140</v>
      </c>
      <c r="C29" s="31">
        <v>1998</v>
      </c>
      <c r="D29" s="31">
        <v>53.6</v>
      </c>
      <c r="E29" s="31"/>
      <c r="F29" s="31" t="s">
        <v>199</v>
      </c>
      <c r="G29" s="31">
        <v>12</v>
      </c>
      <c r="H29" s="31">
        <v>1</v>
      </c>
      <c r="I29" s="31">
        <v>1.05</v>
      </c>
      <c r="J29" s="15">
        <v>55</v>
      </c>
      <c r="K29" s="43">
        <v>19</v>
      </c>
      <c r="L29" s="15">
        <v>4</v>
      </c>
      <c r="M29" s="15">
        <f>J29*I29*H29</f>
        <v>57.75</v>
      </c>
      <c r="N29" s="31"/>
      <c r="O29" s="31"/>
      <c r="P29" s="49" t="s">
        <v>145</v>
      </c>
    </row>
    <row r="30" spans="1:16" ht="29.25">
      <c r="A30" s="31">
        <f>A29+1</f>
        <v>2</v>
      </c>
      <c r="B30" s="48" t="s">
        <v>138</v>
      </c>
      <c r="C30" s="31">
        <v>1998</v>
      </c>
      <c r="D30" s="31">
        <v>53.6</v>
      </c>
      <c r="E30" s="31"/>
      <c r="F30" s="31" t="s">
        <v>199</v>
      </c>
      <c r="G30" s="31">
        <v>12</v>
      </c>
      <c r="H30" s="31">
        <v>1</v>
      </c>
      <c r="I30" s="31">
        <v>1.05</v>
      </c>
      <c r="J30" s="15">
        <v>0</v>
      </c>
      <c r="K30" s="43">
        <v>19</v>
      </c>
      <c r="L30" s="15">
        <v>2</v>
      </c>
      <c r="M30" s="15">
        <f>J30*I30*H30</f>
        <v>0</v>
      </c>
      <c r="N30" s="31"/>
      <c r="O30" s="32"/>
      <c r="P30" s="49" t="s">
        <v>145</v>
      </c>
    </row>
    <row r="31" spans="1:16" ht="18.75">
      <c r="A31" s="144" t="s">
        <v>225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49"/>
    </row>
    <row r="32" spans="1:16" ht="31.5" customHeight="1">
      <c r="A32" s="31">
        <v>1</v>
      </c>
      <c r="B32" s="48" t="s">
        <v>9</v>
      </c>
      <c r="C32" s="31">
        <v>1997</v>
      </c>
      <c r="D32" s="31">
        <v>60.8</v>
      </c>
      <c r="E32" s="31"/>
      <c r="F32" s="31" t="s">
        <v>108</v>
      </c>
      <c r="G32" s="31">
        <v>16</v>
      </c>
      <c r="H32" s="31">
        <v>4</v>
      </c>
      <c r="I32" s="31">
        <v>1</v>
      </c>
      <c r="J32" s="15">
        <v>106</v>
      </c>
      <c r="K32" s="43">
        <v>19</v>
      </c>
      <c r="L32" s="15">
        <v>5</v>
      </c>
      <c r="M32" s="15">
        <f>J32*I32*H32</f>
        <v>424</v>
      </c>
      <c r="N32" s="31"/>
      <c r="O32" s="31"/>
      <c r="P32" s="49" t="s">
        <v>12</v>
      </c>
    </row>
    <row r="33" spans="1:16" ht="29.25">
      <c r="A33" s="31">
        <f>A32+1</f>
        <v>2</v>
      </c>
      <c r="B33" s="42" t="s">
        <v>10</v>
      </c>
      <c r="C33" s="31">
        <v>1997</v>
      </c>
      <c r="D33" s="31">
        <v>73.3</v>
      </c>
      <c r="E33" s="31"/>
      <c r="F33" s="31" t="s">
        <v>108</v>
      </c>
      <c r="G33" s="31">
        <v>24</v>
      </c>
      <c r="H33" s="31">
        <v>8</v>
      </c>
      <c r="I33" s="31">
        <v>1</v>
      </c>
      <c r="J33" s="15">
        <v>30</v>
      </c>
      <c r="K33" s="43">
        <v>19</v>
      </c>
      <c r="L33" s="15">
        <v>6</v>
      </c>
      <c r="M33" s="15">
        <f>J33*I33*H33</f>
        <v>240</v>
      </c>
      <c r="N33" s="31"/>
      <c r="O33" s="32"/>
      <c r="P33" s="46" t="s">
        <v>12</v>
      </c>
    </row>
    <row r="34" spans="1:16" ht="29.25">
      <c r="A34" s="31">
        <f>A33+1</f>
        <v>3</v>
      </c>
      <c r="B34" s="42" t="s">
        <v>198</v>
      </c>
      <c r="C34" s="31">
        <v>1997</v>
      </c>
      <c r="D34" s="31">
        <v>59.4</v>
      </c>
      <c r="E34" s="31"/>
      <c r="F34" s="31" t="s">
        <v>182</v>
      </c>
      <c r="G34" s="31">
        <v>12</v>
      </c>
      <c r="H34" s="31">
        <v>1</v>
      </c>
      <c r="I34" s="31">
        <v>1</v>
      </c>
      <c r="J34" s="15">
        <v>132</v>
      </c>
      <c r="K34" s="43">
        <v>19</v>
      </c>
      <c r="L34" s="15">
        <v>3</v>
      </c>
      <c r="M34" s="15">
        <f>J34*I34*H34</f>
        <v>132</v>
      </c>
      <c r="N34" s="31"/>
      <c r="O34" s="32"/>
      <c r="P34" s="47" t="s">
        <v>181</v>
      </c>
    </row>
    <row r="35" spans="1:16" ht="18.75">
      <c r="A35" s="105" t="s">
        <v>212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49"/>
    </row>
    <row r="36" spans="1:16" ht="18.75">
      <c r="A36" s="105" t="s">
        <v>224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49"/>
    </row>
    <row r="37" spans="1:16" ht="31.5" customHeight="1">
      <c r="A37" s="30">
        <v>1</v>
      </c>
      <c r="B37" s="48" t="s">
        <v>106</v>
      </c>
      <c r="C37" s="31">
        <v>1996</v>
      </c>
      <c r="D37" s="31">
        <v>50.1</v>
      </c>
      <c r="E37" s="31" t="s">
        <v>1</v>
      </c>
      <c r="F37" s="31" t="s">
        <v>108</v>
      </c>
      <c r="G37" s="31">
        <v>16</v>
      </c>
      <c r="H37" s="31">
        <v>2</v>
      </c>
      <c r="I37" s="31">
        <v>1.25</v>
      </c>
      <c r="J37" s="15">
        <v>80</v>
      </c>
      <c r="K37" s="43">
        <v>20</v>
      </c>
      <c r="L37" s="15">
        <v>2</v>
      </c>
      <c r="M37" s="15">
        <f>J37*I37*H37</f>
        <v>200</v>
      </c>
      <c r="N37" s="31"/>
      <c r="O37" s="31"/>
      <c r="P37" s="49" t="s">
        <v>12</v>
      </c>
    </row>
    <row r="38" spans="1:16" ht="31.5" customHeight="1">
      <c r="A38" s="105" t="s">
        <v>226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49"/>
    </row>
    <row r="39" spans="1:16" ht="41.25" customHeight="1">
      <c r="A39" s="30">
        <v>1</v>
      </c>
      <c r="B39" s="48" t="s">
        <v>63</v>
      </c>
      <c r="C39" s="31">
        <v>1996</v>
      </c>
      <c r="D39" s="31">
        <v>65</v>
      </c>
      <c r="E39" s="31" t="s">
        <v>46</v>
      </c>
      <c r="F39" s="31" t="s">
        <v>108</v>
      </c>
      <c r="G39" s="31">
        <v>20</v>
      </c>
      <c r="H39" s="31">
        <v>4</v>
      </c>
      <c r="I39" s="31">
        <v>1.05</v>
      </c>
      <c r="J39" s="15">
        <v>56</v>
      </c>
      <c r="K39" s="43">
        <v>20</v>
      </c>
      <c r="L39" s="15">
        <v>3</v>
      </c>
      <c r="M39" s="15">
        <f>J39*I39*H39</f>
        <v>235.20000000000002</v>
      </c>
      <c r="N39" s="31"/>
      <c r="O39" s="32"/>
      <c r="P39" s="49" t="s">
        <v>12</v>
      </c>
    </row>
    <row r="40" spans="1:16" ht="41.25" customHeight="1">
      <c r="A40" s="105" t="s">
        <v>236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49"/>
    </row>
    <row r="41" spans="1:16" ht="31.5" customHeight="1">
      <c r="A41" s="30">
        <v>1</v>
      </c>
      <c r="B41" s="48" t="s">
        <v>139</v>
      </c>
      <c r="C41" s="31">
        <v>1997</v>
      </c>
      <c r="D41" s="31">
        <v>74</v>
      </c>
      <c r="E41" s="31"/>
      <c r="F41" s="31" t="s">
        <v>199</v>
      </c>
      <c r="G41" s="31">
        <v>14</v>
      </c>
      <c r="H41" s="31">
        <v>1</v>
      </c>
      <c r="I41" s="31">
        <v>1</v>
      </c>
      <c r="J41" s="15">
        <v>115</v>
      </c>
      <c r="K41" s="43">
        <v>20</v>
      </c>
      <c r="L41" s="15">
        <v>1</v>
      </c>
      <c r="M41" s="15">
        <f>J41*I41*H41</f>
        <v>115</v>
      </c>
      <c r="N41" s="31"/>
      <c r="O41" s="31"/>
      <c r="P41" s="48" t="s">
        <v>5</v>
      </c>
    </row>
    <row r="42" spans="1:14" ht="18.75">
      <c r="A42" s="104" t="s">
        <v>47</v>
      </c>
      <c r="B42" s="104"/>
      <c r="C42" s="104" t="s">
        <v>246</v>
      </c>
      <c r="D42" s="104"/>
      <c r="E42" s="104"/>
      <c r="F42" s="104"/>
      <c r="G42" s="20" t="s">
        <v>48</v>
      </c>
      <c r="H42" s="20"/>
      <c r="I42" s="20"/>
      <c r="J42" s="21"/>
      <c r="N42" s="21" t="s">
        <v>50</v>
      </c>
    </row>
    <row r="43" spans="1:14" ht="18.75">
      <c r="A43" s="20"/>
      <c r="B43" s="22"/>
      <c r="C43" s="20"/>
      <c r="D43" s="20"/>
      <c r="E43" s="20"/>
      <c r="F43" s="23"/>
      <c r="G43" s="20"/>
      <c r="H43" s="20"/>
      <c r="I43" s="20"/>
      <c r="J43" s="21"/>
      <c r="N43" s="21"/>
    </row>
    <row r="44" spans="1:14" ht="18.75">
      <c r="A44" s="104" t="s">
        <v>49</v>
      </c>
      <c r="B44" s="104"/>
      <c r="C44" s="104" t="s">
        <v>52</v>
      </c>
      <c r="D44" s="104"/>
      <c r="E44" s="104"/>
      <c r="F44" s="104"/>
      <c r="G44" s="104" t="s">
        <v>49</v>
      </c>
      <c r="H44" s="104"/>
      <c r="I44" s="104"/>
      <c r="J44" s="104"/>
      <c r="K44" s="104"/>
      <c r="L44" s="104"/>
      <c r="N44" s="21" t="s">
        <v>51</v>
      </c>
    </row>
    <row r="45" spans="1:16" ht="15">
      <c r="A45" s="28"/>
      <c r="B45" s="29"/>
      <c r="C45" s="27"/>
      <c r="D45" s="39"/>
      <c r="E45" s="27"/>
      <c r="F45" s="27"/>
      <c r="G45" s="28"/>
      <c r="H45" s="28"/>
      <c r="I45" s="28"/>
      <c r="L45" s="28"/>
      <c r="M45" s="28"/>
      <c r="N45" s="28"/>
      <c r="O45" s="40"/>
      <c r="P45" s="28"/>
    </row>
    <row r="46" spans="1:16" ht="15">
      <c r="A46" s="28"/>
      <c r="B46" s="29"/>
      <c r="C46" s="27"/>
      <c r="D46" s="39"/>
      <c r="E46" s="27"/>
      <c r="F46" s="27"/>
      <c r="G46" s="28"/>
      <c r="H46" s="28"/>
      <c r="I46" s="28"/>
      <c r="L46" s="28"/>
      <c r="M46" s="28"/>
      <c r="N46" s="28"/>
      <c r="O46" s="40"/>
      <c r="P46" s="28"/>
    </row>
    <row r="47" spans="1:16" ht="15">
      <c r="A47" s="28"/>
      <c r="B47" s="29"/>
      <c r="C47" s="27"/>
      <c r="D47" s="39"/>
      <c r="E47" s="27"/>
      <c r="F47" s="27"/>
      <c r="G47" s="28"/>
      <c r="H47" s="28"/>
      <c r="I47" s="28"/>
      <c r="L47" s="28"/>
      <c r="M47" s="28"/>
      <c r="N47" s="28"/>
      <c r="O47" s="40"/>
      <c r="P47" s="28"/>
    </row>
    <row r="48" spans="1:16" ht="15">
      <c r="A48" s="28"/>
      <c r="B48" s="29"/>
      <c r="C48" s="27"/>
      <c r="D48" s="39"/>
      <c r="E48" s="27"/>
      <c r="F48" s="27"/>
      <c r="G48" s="28"/>
      <c r="H48" s="28"/>
      <c r="I48" s="28"/>
      <c r="L48" s="28"/>
      <c r="M48" s="28"/>
      <c r="N48" s="28"/>
      <c r="O48" s="40"/>
      <c r="P48" s="28"/>
    </row>
    <row r="49" spans="1:16" ht="15">
      <c r="A49" s="28"/>
      <c r="B49" s="29"/>
      <c r="C49" s="27"/>
      <c r="D49" s="39"/>
      <c r="E49" s="27"/>
      <c r="F49" s="27"/>
      <c r="G49" s="28"/>
      <c r="H49" s="28"/>
      <c r="I49" s="28"/>
      <c r="L49" s="28"/>
      <c r="M49" s="28"/>
      <c r="N49" s="28"/>
      <c r="O49" s="40"/>
      <c r="P49" s="28"/>
    </row>
    <row r="50" spans="1:16" ht="15">
      <c r="A50" s="28"/>
      <c r="B50" s="29"/>
      <c r="C50" s="27"/>
      <c r="D50" s="39"/>
      <c r="E50" s="27"/>
      <c r="F50" s="27"/>
      <c r="G50" s="28"/>
      <c r="H50" s="28"/>
      <c r="I50" s="28"/>
      <c r="L50" s="28"/>
      <c r="M50" s="28"/>
      <c r="N50" s="28"/>
      <c r="O50" s="40"/>
      <c r="P50" s="28"/>
    </row>
    <row r="51" spans="1:16" ht="15">
      <c r="A51" s="28"/>
      <c r="B51" s="29"/>
      <c r="C51" s="27"/>
      <c r="D51" s="39"/>
      <c r="E51" s="27"/>
      <c r="F51" s="27"/>
      <c r="G51" s="28"/>
      <c r="H51" s="28"/>
      <c r="I51" s="28"/>
      <c r="L51" s="28"/>
      <c r="M51" s="28"/>
      <c r="N51" s="28"/>
      <c r="O51" s="40"/>
      <c r="P51" s="28"/>
    </row>
    <row r="52" spans="1:16" ht="15">
      <c r="A52" s="28"/>
      <c r="B52" s="29"/>
      <c r="C52" s="27"/>
      <c r="D52" s="39"/>
      <c r="E52" s="27"/>
      <c r="F52" s="27"/>
      <c r="G52" s="28"/>
      <c r="H52" s="28"/>
      <c r="I52" s="28"/>
      <c r="L52" s="28"/>
      <c r="M52" s="28"/>
      <c r="N52" s="28"/>
      <c r="O52" s="40"/>
      <c r="P52" s="28"/>
    </row>
    <row r="53" spans="1:16" ht="15">
      <c r="A53" s="28"/>
      <c r="B53" s="29"/>
      <c r="C53" s="27"/>
      <c r="D53" s="39"/>
      <c r="E53" s="27"/>
      <c r="F53" s="27"/>
      <c r="G53" s="28"/>
      <c r="H53" s="28"/>
      <c r="I53" s="28"/>
      <c r="L53" s="28"/>
      <c r="M53" s="28"/>
      <c r="N53" s="28"/>
      <c r="O53" s="40"/>
      <c r="P53" s="28"/>
    </row>
    <row r="54" spans="1:16" ht="15">
      <c r="A54" s="28"/>
      <c r="B54" s="29"/>
      <c r="C54" s="27"/>
      <c r="D54" s="39"/>
      <c r="E54" s="27"/>
      <c r="F54" s="27"/>
      <c r="G54" s="28"/>
      <c r="H54" s="28"/>
      <c r="I54" s="28"/>
      <c r="L54" s="28"/>
      <c r="M54" s="28"/>
      <c r="N54" s="28"/>
      <c r="O54" s="40"/>
      <c r="P54" s="28"/>
    </row>
    <row r="55" spans="1:16" ht="15">
      <c r="A55" s="28"/>
      <c r="B55" s="29"/>
      <c r="C55" s="27"/>
      <c r="D55" s="39"/>
      <c r="E55" s="27"/>
      <c r="F55" s="27"/>
      <c r="G55" s="28"/>
      <c r="H55" s="28"/>
      <c r="I55" s="28"/>
      <c r="L55" s="28"/>
      <c r="M55" s="28"/>
      <c r="N55" s="28"/>
      <c r="O55" s="40"/>
      <c r="P55" s="28"/>
    </row>
    <row r="56" spans="1:16" ht="15">
      <c r="A56" s="28"/>
      <c r="B56" s="29"/>
      <c r="C56" s="27"/>
      <c r="D56" s="39"/>
      <c r="E56" s="27"/>
      <c r="F56" s="27"/>
      <c r="G56" s="28"/>
      <c r="H56" s="28"/>
      <c r="I56" s="28"/>
      <c r="L56" s="28"/>
      <c r="M56" s="28"/>
      <c r="N56" s="28"/>
      <c r="O56" s="40"/>
      <c r="P56" s="28"/>
    </row>
    <row r="57" spans="1:16" ht="15">
      <c r="A57" s="28"/>
      <c r="B57" s="29"/>
      <c r="C57" s="27"/>
      <c r="D57" s="39"/>
      <c r="E57" s="27"/>
      <c r="F57" s="27"/>
      <c r="G57" s="28"/>
      <c r="H57" s="28"/>
      <c r="I57" s="28"/>
      <c r="L57" s="28"/>
      <c r="M57" s="28"/>
      <c r="N57" s="28"/>
      <c r="O57" s="40"/>
      <c r="P57" s="28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27" ht="15">
      <c r="D227" s="1"/>
    </row>
    <row r="228" ht="15">
      <c r="D228" s="1"/>
    </row>
    <row r="229" ht="15">
      <c r="D229" s="1"/>
    </row>
    <row r="230" ht="15">
      <c r="D230" s="1"/>
    </row>
    <row r="231" ht="15">
      <c r="D231" s="1"/>
    </row>
    <row r="232" ht="15">
      <c r="D232" s="1"/>
    </row>
    <row r="233" ht="15">
      <c r="D233" s="1"/>
    </row>
    <row r="234" ht="15">
      <c r="D234" s="1"/>
    </row>
    <row r="235" ht="15">
      <c r="D235" s="1"/>
    </row>
    <row r="236" ht="15">
      <c r="D236" s="1"/>
    </row>
    <row r="237" ht="15">
      <c r="D237" s="1"/>
    </row>
    <row r="238" ht="15">
      <c r="D238" s="1"/>
    </row>
    <row r="239" ht="15">
      <c r="D239" s="1"/>
    </row>
    <row r="240" ht="15">
      <c r="D240" s="1"/>
    </row>
    <row r="241" ht="15">
      <c r="D241" s="1"/>
    </row>
    <row r="242" ht="15">
      <c r="D242" s="1"/>
    </row>
    <row r="243" ht="15">
      <c r="D243" s="1"/>
    </row>
    <row r="244" ht="15">
      <c r="D244" s="1"/>
    </row>
    <row r="245" ht="15">
      <c r="D245" s="1"/>
    </row>
    <row r="246" ht="15">
      <c r="D246" s="1"/>
    </row>
    <row r="247" ht="15">
      <c r="D247" s="1"/>
    </row>
    <row r="248" ht="15">
      <c r="D248" s="1"/>
    </row>
    <row r="249" ht="15">
      <c r="D249" s="1"/>
    </row>
    <row r="250" ht="15">
      <c r="D250" s="1"/>
    </row>
    <row r="251" ht="15">
      <c r="D251" s="1"/>
    </row>
    <row r="252" ht="15">
      <c r="D252" s="1"/>
    </row>
    <row r="253" ht="15">
      <c r="D253" s="1"/>
    </row>
    <row r="254" ht="15">
      <c r="D254" s="1"/>
    </row>
    <row r="255" ht="15">
      <c r="D255" s="1"/>
    </row>
    <row r="256" ht="15">
      <c r="D256" s="1"/>
    </row>
    <row r="257" ht="15">
      <c r="D257" s="1"/>
    </row>
    <row r="258" ht="15">
      <c r="D258" s="1"/>
    </row>
    <row r="259" ht="15">
      <c r="D259" s="1"/>
    </row>
    <row r="260" ht="15">
      <c r="D260" s="1"/>
    </row>
    <row r="261" ht="15">
      <c r="D261" s="1"/>
    </row>
    <row r="262" ht="15">
      <c r="D262" s="1"/>
    </row>
    <row r="263" ht="15">
      <c r="D263" s="1"/>
    </row>
    <row r="264" ht="15">
      <c r="D264" s="1"/>
    </row>
    <row r="265" ht="15">
      <c r="D265" s="1"/>
    </row>
    <row r="266" ht="15">
      <c r="D266" s="1"/>
    </row>
    <row r="267" ht="15">
      <c r="D267" s="1"/>
    </row>
    <row r="268" ht="15">
      <c r="D268" s="1"/>
    </row>
    <row r="269" ht="15">
      <c r="D269" s="1"/>
    </row>
    <row r="270" ht="15">
      <c r="D270" s="1"/>
    </row>
    <row r="271" ht="15">
      <c r="D271" s="1"/>
    </row>
    <row r="272" ht="15">
      <c r="D272" s="1"/>
    </row>
    <row r="273" ht="15">
      <c r="D273" s="1"/>
    </row>
    <row r="274" ht="15">
      <c r="D274" s="1"/>
    </row>
    <row r="275" ht="15">
      <c r="D275" s="1"/>
    </row>
    <row r="276" ht="15">
      <c r="D276" s="1"/>
    </row>
    <row r="277" ht="15">
      <c r="D277" s="1"/>
    </row>
    <row r="278" ht="15">
      <c r="D278" s="1"/>
    </row>
    <row r="279" ht="15">
      <c r="D279" s="1"/>
    </row>
    <row r="280" ht="15">
      <c r="D280" s="1"/>
    </row>
    <row r="281" ht="15">
      <c r="D281" s="1"/>
    </row>
    <row r="282" ht="15">
      <c r="D282" s="1"/>
    </row>
    <row r="283" ht="15">
      <c r="D283" s="1"/>
    </row>
    <row r="284" ht="15">
      <c r="D284" s="1"/>
    </row>
    <row r="285" ht="15">
      <c r="D285" s="1"/>
    </row>
    <row r="286" ht="15">
      <c r="D286" s="1"/>
    </row>
    <row r="287" ht="15">
      <c r="D287" s="1"/>
    </row>
    <row r="288" ht="15">
      <c r="D288" s="1"/>
    </row>
    <row r="289" ht="15">
      <c r="D289" s="1"/>
    </row>
    <row r="290" ht="15">
      <c r="D290" s="1"/>
    </row>
    <row r="291" ht="15">
      <c r="D291" s="1"/>
    </row>
    <row r="292" ht="15">
      <c r="D292" s="1"/>
    </row>
    <row r="293" ht="15">
      <c r="D293" s="1"/>
    </row>
    <row r="294" ht="15">
      <c r="D294" s="1"/>
    </row>
    <row r="295" ht="15">
      <c r="D295" s="1"/>
    </row>
    <row r="296" ht="15">
      <c r="D296" s="1"/>
    </row>
    <row r="297" ht="15">
      <c r="D297" s="1"/>
    </row>
    <row r="298" ht="15">
      <c r="D298" s="1"/>
    </row>
    <row r="299" ht="15">
      <c r="D299" s="1"/>
    </row>
    <row r="300" ht="15">
      <c r="D300" s="1"/>
    </row>
    <row r="301" ht="15">
      <c r="D301" s="1"/>
    </row>
    <row r="302" ht="15">
      <c r="D302" s="1"/>
    </row>
    <row r="303" ht="15">
      <c r="D303" s="1"/>
    </row>
    <row r="304" ht="15">
      <c r="D304" s="1"/>
    </row>
    <row r="305" ht="15">
      <c r="D305" s="1"/>
    </row>
    <row r="306" ht="15">
      <c r="D306" s="1"/>
    </row>
    <row r="307" ht="15">
      <c r="D307" s="1"/>
    </row>
    <row r="308" ht="15">
      <c r="D308" s="1"/>
    </row>
    <row r="309" ht="15">
      <c r="D309" s="1"/>
    </row>
    <row r="310" ht="15">
      <c r="D310" s="1"/>
    </row>
    <row r="311" ht="15">
      <c r="D311" s="1"/>
    </row>
    <row r="312" ht="15">
      <c r="D312" s="1"/>
    </row>
    <row r="313" ht="15">
      <c r="D313" s="1"/>
    </row>
    <row r="314" ht="15">
      <c r="D314" s="1"/>
    </row>
    <row r="315" ht="15">
      <c r="D315" s="1"/>
    </row>
    <row r="316" ht="15">
      <c r="D316" s="1"/>
    </row>
    <row r="317" ht="15">
      <c r="D317" s="1"/>
    </row>
    <row r="318" ht="15">
      <c r="D318" s="1"/>
    </row>
    <row r="319" ht="15">
      <c r="D319" s="1"/>
    </row>
    <row r="320" ht="15">
      <c r="D320" s="1"/>
    </row>
    <row r="321" ht="15">
      <c r="D321" s="1"/>
    </row>
    <row r="322" ht="15">
      <c r="D322" s="1"/>
    </row>
    <row r="323" ht="15">
      <c r="D323" s="1"/>
    </row>
    <row r="324" ht="15">
      <c r="D324" s="1"/>
    </row>
    <row r="325" ht="15">
      <c r="D325" s="1"/>
    </row>
    <row r="326" ht="15">
      <c r="D326" s="1"/>
    </row>
    <row r="327" ht="15">
      <c r="D327" s="1"/>
    </row>
    <row r="328" ht="15">
      <c r="D328" s="1"/>
    </row>
    <row r="329" ht="15">
      <c r="D329" s="1"/>
    </row>
    <row r="330" ht="15">
      <c r="D330" s="1"/>
    </row>
    <row r="331" ht="15">
      <c r="D331" s="1"/>
    </row>
    <row r="332" ht="15">
      <c r="D332" s="1"/>
    </row>
    <row r="333" ht="15">
      <c r="D333" s="1"/>
    </row>
    <row r="334" ht="15">
      <c r="D334" s="1"/>
    </row>
    <row r="335" ht="15">
      <c r="D335" s="1"/>
    </row>
    <row r="336" ht="15">
      <c r="D336" s="1"/>
    </row>
    <row r="337" ht="15">
      <c r="D337" s="1"/>
    </row>
    <row r="338" ht="15">
      <c r="D338" s="1"/>
    </row>
    <row r="339" ht="15">
      <c r="D339" s="1"/>
    </row>
    <row r="340" ht="15">
      <c r="D340" s="1"/>
    </row>
    <row r="341" ht="15">
      <c r="D341" s="1"/>
    </row>
    <row r="342" ht="15">
      <c r="D342" s="1"/>
    </row>
    <row r="343" ht="15">
      <c r="D343" s="1"/>
    </row>
    <row r="344" ht="15">
      <c r="D344" s="1"/>
    </row>
    <row r="345" ht="15">
      <c r="D345" s="1"/>
    </row>
    <row r="346" ht="15">
      <c r="D346" s="1"/>
    </row>
    <row r="347" ht="15">
      <c r="D347" s="1"/>
    </row>
    <row r="348" ht="15">
      <c r="D348" s="1"/>
    </row>
    <row r="349" ht="15">
      <c r="D349" s="1"/>
    </row>
    <row r="350" ht="15">
      <c r="D350" s="1"/>
    </row>
    <row r="351" ht="15">
      <c r="D351" s="1"/>
    </row>
    <row r="352" ht="15">
      <c r="D352" s="1"/>
    </row>
    <row r="353" ht="15">
      <c r="D353" s="1"/>
    </row>
    <row r="354" ht="15">
      <c r="D354" s="1"/>
    </row>
    <row r="355" ht="15">
      <c r="D355" s="1"/>
    </row>
    <row r="356" ht="15">
      <c r="D356" s="1"/>
    </row>
    <row r="357" ht="15">
      <c r="D357" s="1"/>
    </row>
    <row r="358" ht="15">
      <c r="D358" s="1"/>
    </row>
    <row r="359" ht="15">
      <c r="D359" s="1"/>
    </row>
    <row r="360" ht="15">
      <c r="D360" s="1"/>
    </row>
    <row r="361" ht="15">
      <c r="D361" s="1"/>
    </row>
    <row r="362" ht="15">
      <c r="D362" s="1"/>
    </row>
    <row r="363" ht="15">
      <c r="D363" s="1"/>
    </row>
    <row r="364" ht="15">
      <c r="D364" s="1"/>
    </row>
    <row r="365" ht="15">
      <c r="D365" s="1"/>
    </row>
    <row r="366" ht="15">
      <c r="D366" s="1"/>
    </row>
    <row r="367" ht="15">
      <c r="D367" s="1"/>
    </row>
    <row r="368" ht="15">
      <c r="D368" s="1"/>
    </row>
    <row r="369" ht="15">
      <c r="D369" s="1"/>
    </row>
    <row r="370" ht="15">
      <c r="D370" s="1"/>
    </row>
    <row r="371" ht="15">
      <c r="D371" s="1"/>
    </row>
    <row r="372" ht="15">
      <c r="D372" s="1"/>
    </row>
    <row r="373" ht="15">
      <c r="D373" s="1"/>
    </row>
    <row r="374" ht="15">
      <c r="D374" s="1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  <row r="404" ht="15">
      <c r="D404" s="1"/>
    </row>
  </sheetData>
  <mergeCells count="50">
    <mergeCell ref="A40:O40"/>
    <mergeCell ref="A28:O28"/>
    <mergeCell ref="A31:O31"/>
    <mergeCell ref="A36:O36"/>
    <mergeCell ref="A38:O38"/>
    <mergeCell ref="A14:O14"/>
    <mergeCell ref="A18:O18"/>
    <mergeCell ref="A21:O21"/>
    <mergeCell ref="A24:O24"/>
    <mergeCell ref="C5:D5"/>
    <mergeCell ref="E5:I10"/>
    <mergeCell ref="A6:A9"/>
    <mergeCell ref="B6:B7"/>
    <mergeCell ref="C6:D6"/>
    <mergeCell ref="C7:D7"/>
    <mergeCell ref="B8:B9"/>
    <mergeCell ref="C8:D8"/>
    <mergeCell ref="A10:C10"/>
    <mergeCell ref="C9:D9"/>
    <mergeCell ref="I12:I13"/>
    <mergeCell ref="J10:P10"/>
    <mergeCell ref="O12:O13"/>
    <mergeCell ref="P12:P13"/>
    <mergeCell ref="A11:O11"/>
    <mergeCell ref="M12:M13"/>
    <mergeCell ref="A2:P2"/>
    <mergeCell ref="A4:P4"/>
    <mergeCell ref="F12:F13"/>
    <mergeCell ref="G12:G13"/>
    <mergeCell ref="K12:K13"/>
    <mergeCell ref="A12:A13"/>
    <mergeCell ref="B12:B13"/>
    <mergeCell ref="C12:C13"/>
    <mergeCell ref="A3:P3"/>
    <mergeCell ref="N12:N13"/>
    <mergeCell ref="A27:O27"/>
    <mergeCell ref="A35:O35"/>
    <mergeCell ref="J5:P7"/>
    <mergeCell ref="J8:P9"/>
    <mergeCell ref="H12:H13"/>
    <mergeCell ref="A20:O20"/>
    <mergeCell ref="D12:D13"/>
    <mergeCell ref="E12:E13"/>
    <mergeCell ref="J12:J13"/>
    <mergeCell ref="L12:L13"/>
    <mergeCell ref="G44:L44"/>
    <mergeCell ref="A42:B42"/>
    <mergeCell ref="C42:F42"/>
    <mergeCell ref="A44:B44"/>
    <mergeCell ref="C44:F44"/>
  </mergeCells>
  <printOptions horizontalCentered="1"/>
  <pageMargins left="0.3937007874015748" right="0.1968503937007874" top="0.3937007874015748" bottom="0.3937007874015748" header="0.31496062992125984" footer="0"/>
  <pageSetup horizontalDpi="300" verticalDpi="300" orientation="landscape" paperSize="9" scale="76" r:id="rId1"/>
  <rowBreaks count="1" manualBreakCount="1">
    <brk id="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R407"/>
  <sheetViews>
    <sheetView view="pageBreakPreview" zoomScaleSheetLayoutView="100" workbookViewId="0" topLeftCell="A4">
      <selection activeCell="D19" sqref="D19"/>
    </sheetView>
  </sheetViews>
  <sheetFormatPr defaultColWidth="9.140625" defaultRowHeight="12.75"/>
  <cols>
    <col min="1" max="1" width="10.57421875" style="0" customWidth="1"/>
    <col min="2" max="2" width="24.7109375" style="2" customWidth="1"/>
    <col min="3" max="3" width="6.28125" style="3" bestFit="1" customWidth="1"/>
    <col min="4" max="4" width="7.421875" style="3" customWidth="1"/>
    <col min="5" max="5" width="11.140625" style="3" customWidth="1"/>
    <col min="6" max="6" width="19.7109375" style="3" customWidth="1"/>
    <col min="7" max="8" width="5.421875" style="4" customWidth="1"/>
    <col min="9" max="9" width="7.00390625" style="4" customWidth="1"/>
    <col min="10" max="10" width="7.00390625" style="6" customWidth="1"/>
    <col min="11" max="11" width="5.00390625" style="6" customWidth="1"/>
    <col min="12" max="12" width="3.7109375" style="4" customWidth="1"/>
    <col min="13" max="13" width="5.28125" style="4" customWidth="1"/>
    <col min="14" max="14" width="5.57421875" style="4" customWidth="1"/>
    <col min="15" max="15" width="5.8515625" style="5" customWidth="1"/>
    <col min="16" max="16" width="21.57421875" style="4" customWidth="1"/>
    <col min="17" max="17" width="9.28125" style="0" bestFit="1" customWidth="1"/>
  </cols>
  <sheetData>
    <row r="2" spans="1:16" ht="18.75" customHeight="1">
      <c r="A2" s="116" t="s">
        <v>278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  <c r="P2" s="117"/>
    </row>
    <row r="3" spans="1:16" ht="18.75" customHeight="1">
      <c r="A3" s="118" t="s">
        <v>62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  <c r="P3" s="117"/>
    </row>
    <row r="4" spans="1:16" ht="19.5" customHeight="1" thickBot="1">
      <c r="A4" s="118" t="s">
        <v>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7"/>
      <c r="M4" s="117"/>
      <c r="N4" s="117"/>
      <c r="O4" s="117"/>
      <c r="P4" s="117"/>
    </row>
    <row r="5" spans="1:16" ht="12.75" customHeight="1">
      <c r="A5" s="16" t="s">
        <v>39</v>
      </c>
      <c r="B5" s="17"/>
      <c r="C5" s="126" t="s">
        <v>40</v>
      </c>
      <c r="D5" s="127"/>
      <c r="E5" s="128" t="s">
        <v>85</v>
      </c>
      <c r="F5" s="128"/>
      <c r="G5" s="128"/>
      <c r="H5" s="128"/>
      <c r="I5" s="128"/>
      <c r="J5" s="107" t="s">
        <v>83</v>
      </c>
      <c r="K5" s="108"/>
      <c r="L5" s="108"/>
      <c r="M5" s="108"/>
      <c r="N5" s="108"/>
      <c r="O5" s="108"/>
      <c r="P5" s="109"/>
    </row>
    <row r="6" spans="1:16" ht="15" customHeight="1">
      <c r="A6" s="129" t="s">
        <v>41</v>
      </c>
      <c r="B6" s="132" t="s">
        <v>37</v>
      </c>
      <c r="C6" s="134" t="s">
        <v>38</v>
      </c>
      <c r="D6" s="135"/>
      <c r="E6" s="128"/>
      <c r="F6" s="128"/>
      <c r="G6" s="128"/>
      <c r="H6" s="128"/>
      <c r="I6" s="128"/>
      <c r="J6" s="110"/>
      <c r="K6" s="111"/>
      <c r="L6" s="111"/>
      <c r="M6" s="111"/>
      <c r="N6" s="111"/>
      <c r="O6" s="111"/>
      <c r="P6" s="112"/>
    </row>
    <row r="7" spans="1:16" ht="12.75" customHeight="1">
      <c r="A7" s="130"/>
      <c r="B7" s="133"/>
      <c r="C7" s="136" t="s">
        <v>45</v>
      </c>
      <c r="D7" s="135"/>
      <c r="E7" s="128"/>
      <c r="F7" s="128"/>
      <c r="G7" s="128"/>
      <c r="H7" s="128"/>
      <c r="I7" s="128"/>
      <c r="J7" s="110"/>
      <c r="K7" s="111"/>
      <c r="L7" s="111"/>
      <c r="M7" s="111"/>
      <c r="N7" s="111"/>
      <c r="O7" s="111"/>
      <c r="P7" s="112"/>
    </row>
    <row r="8" spans="1:16" ht="13.5" customHeight="1">
      <c r="A8" s="130"/>
      <c r="B8" s="137" t="s">
        <v>42</v>
      </c>
      <c r="C8" s="134" t="s">
        <v>43</v>
      </c>
      <c r="D8" s="139"/>
      <c r="E8" s="128"/>
      <c r="F8" s="128"/>
      <c r="G8" s="128"/>
      <c r="H8" s="128"/>
      <c r="I8" s="128"/>
      <c r="J8" s="113" t="s">
        <v>84</v>
      </c>
      <c r="K8" s="100"/>
      <c r="L8" s="100"/>
      <c r="M8" s="100"/>
      <c r="N8" s="100"/>
      <c r="O8" s="100"/>
      <c r="P8" s="101"/>
    </row>
    <row r="9" spans="1:16" ht="13.5" thickBot="1">
      <c r="A9" s="131"/>
      <c r="B9" s="138"/>
      <c r="C9" s="142" t="s">
        <v>79</v>
      </c>
      <c r="D9" s="143"/>
      <c r="E9" s="128"/>
      <c r="F9" s="128"/>
      <c r="G9" s="128"/>
      <c r="H9" s="128"/>
      <c r="I9" s="128"/>
      <c r="J9" s="102"/>
      <c r="K9" s="103"/>
      <c r="L9" s="103"/>
      <c r="M9" s="103"/>
      <c r="N9" s="103"/>
      <c r="O9" s="103"/>
      <c r="P9" s="96"/>
    </row>
    <row r="10" spans="1:16" ht="63" customHeight="1">
      <c r="A10" s="140"/>
      <c r="B10" s="141"/>
      <c r="C10" s="141"/>
      <c r="D10" s="14"/>
      <c r="E10" s="128"/>
      <c r="F10" s="128"/>
      <c r="G10" s="128"/>
      <c r="H10" s="128"/>
      <c r="I10" s="128"/>
      <c r="J10" s="121"/>
      <c r="K10" s="122"/>
      <c r="L10" s="122"/>
      <c r="M10" s="122"/>
      <c r="N10" s="122"/>
      <c r="O10" s="122"/>
      <c r="P10" s="122"/>
    </row>
    <row r="11" spans="1:16" ht="18.75">
      <c r="A11" s="105" t="s">
        <v>209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8"/>
    </row>
    <row r="12" spans="1:16" ht="18.75" customHeight="1">
      <c r="A12" s="114" t="s">
        <v>57</v>
      </c>
      <c r="B12" s="119" t="s">
        <v>20</v>
      </c>
      <c r="C12" s="99" t="s">
        <v>21</v>
      </c>
      <c r="D12" s="98" t="s">
        <v>22</v>
      </c>
      <c r="E12" s="99" t="s">
        <v>23</v>
      </c>
      <c r="F12" s="119" t="s">
        <v>24</v>
      </c>
      <c r="G12" s="119" t="s">
        <v>25</v>
      </c>
      <c r="H12" s="97" t="s">
        <v>53</v>
      </c>
      <c r="I12" s="97" t="s">
        <v>53</v>
      </c>
      <c r="J12" s="114" t="s">
        <v>36</v>
      </c>
      <c r="K12" s="114" t="s">
        <v>56</v>
      </c>
      <c r="L12" s="115" t="s">
        <v>55</v>
      </c>
      <c r="M12" s="125" t="s">
        <v>34</v>
      </c>
      <c r="N12" s="114" t="s">
        <v>26</v>
      </c>
      <c r="O12" s="115" t="s">
        <v>35</v>
      </c>
      <c r="P12" s="123" t="s">
        <v>27</v>
      </c>
    </row>
    <row r="13" spans="1:16" ht="35.25" customHeight="1">
      <c r="A13" s="120"/>
      <c r="B13" s="119"/>
      <c r="C13" s="99"/>
      <c r="D13" s="98"/>
      <c r="E13" s="99"/>
      <c r="F13" s="119"/>
      <c r="G13" s="119"/>
      <c r="H13" s="97"/>
      <c r="I13" s="97"/>
      <c r="J13" s="114"/>
      <c r="K13" s="114"/>
      <c r="L13" s="115"/>
      <c r="M13" s="125"/>
      <c r="N13" s="115"/>
      <c r="O13" s="115"/>
      <c r="P13" s="124"/>
    </row>
    <row r="14" spans="1:16" ht="29.25">
      <c r="A14" s="30">
        <v>1</v>
      </c>
      <c r="B14" s="48" t="s">
        <v>107</v>
      </c>
      <c r="C14" s="31">
        <v>2002</v>
      </c>
      <c r="D14" s="31">
        <v>28.8</v>
      </c>
      <c r="E14" s="31"/>
      <c r="F14" s="31" t="s">
        <v>108</v>
      </c>
      <c r="G14" s="31">
        <v>10</v>
      </c>
      <c r="H14" s="31">
        <v>2</v>
      </c>
      <c r="I14" s="31">
        <v>1.1</v>
      </c>
      <c r="J14" s="15">
        <v>102</v>
      </c>
      <c r="K14" s="43">
        <v>18</v>
      </c>
      <c r="L14" s="15">
        <v>3</v>
      </c>
      <c r="M14" s="15">
        <f>J14*H14*I14</f>
        <v>224.4</v>
      </c>
      <c r="N14" s="31">
        <v>20</v>
      </c>
      <c r="O14" s="31"/>
      <c r="P14" s="49" t="s">
        <v>11</v>
      </c>
    </row>
    <row r="15" spans="1:16" ht="31.5" customHeight="1">
      <c r="A15" s="30">
        <f>A14+1</f>
        <v>2</v>
      </c>
      <c r="B15" s="42" t="s">
        <v>196</v>
      </c>
      <c r="C15" s="31">
        <v>2002</v>
      </c>
      <c r="D15" s="31">
        <v>68.3</v>
      </c>
      <c r="E15" s="31"/>
      <c r="F15" s="31" t="s">
        <v>182</v>
      </c>
      <c r="G15" s="31">
        <v>8</v>
      </c>
      <c r="H15" s="31">
        <v>1</v>
      </c>
      <c r="I15" s="31">
        <v>1</v>
      </c>
      <c r="J15" s="15">
        <v>70</v>
      </c>
      <c r="K15" s="43">
        <v>18</v>
      </c>
      <c r="L15" s="15">
        <v>2</v>
      </c>
      <c r="M15" s="15">
        <f>J15*H15*I15</f>
        <v>70</v>
      </c>
      <c r="N15" s="31">
        <v>18</v>
      </c>
      <c r="O15" s="32"/>
      <c r="P15" s="47" t="s">
        <v>181</v>
      </c>
    </row>
    <row r="16" spans="1:16" ht="31.5" customHeight="1">
      <c r="A16" s="30">
        <f>A15+1</f>
        <v>3</v>
      </c>
      <c r="B16" s="48" t="s">
        <v>136</v>
      </c>
      <c r="C16" s="31">
        <v>2002</v>
      </c>
      <c r="D16" s="31">
        <v>34.2</v>
      </c>
      <c r="E16" s="31"/>
      <c r="F16" s="31" t="s">
        <v>108</v>
      </c>
      <c r="G16" s="31">
        <v>6</v>
      </c>
      <c r="H16" s="31">
        <v>0.5</v>
      </c>
      <c r="I16" s="31">
        <v>1.1</v>
      </c>
      <c r="J16" s="15">
        <v>31</v>
      </c>
      <c r="K16" s="43">
        <v>18</v>
      </c>
      <c r="L16" s="15">
        <v>1</v>
      </c>
      <c r="M16" s="15">
        <f>J16*H16*I16</f>
        <v>17.05</v>
      </c>
      <c r="N16" s="31">
        <v>16</v>
      </c>
      <c r="O16" s="32"/>
      <c r="P16" s="49" t="s">
        <v>12</v>
      </c>
    </row>
    <row r="17" spans="1:16" ht="33" customHeight="1">
      <c r="A17" s="30">
        <f>A16+1</f>
        <v>4</v>
      </c>
      <c r="B17" s="48" t="s">
        <v>168</v>
      </c>
      <c r="C17" s="31">
        <v>2005</v>
      </c>
      <c r="D17" s="31">
        <v>38.1</v>
      </c>
      <c r="E17" s="31"/>
      <c r="F17" s="31" t="s">
        <v>76</v>
      </c>
      <c r="G17" s="31">
        <v>6</v>
      </c>
      <c r="H17" s="31">
        <v>0.5</v>
      </c>
      <c r="I17" s="31">
        <v>1.1</v>
      </c>
      <c r="J17" s="15">
        <v>16</v>
      </c>
      <c r="K17" s="43">
        <v>20</v>
      </c>
      <c r="L17" s="15">
        <v>4</v>
      </c>
      <c r="M17" s="15">
        <f>J17*H17*I17</f>
        <v>8.8</v>
      </c>
      <c r="N17" s="31">
        <v>15</v>
      </c>
      <c r="O17" s="32"/>
      <c r="P17" s="36" t="s">
        <v>78</v>
      </c>
    </row>
    <row r="18" spans="1:16" ht="33" customHeight="1">
      <c r="A18" s="105" t="s">
        <v>210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49"/>
    </row>
    <row r="19" spans="1:16" ht="32.25" customHeight="1">
      <c r="A19" s="30">
        <v>1</v>
      </c>
      <c r="B19" s="48" t="s">
        <v>8</v>
      </c>
      <c r="C19" s="31">
        <v>2000</v>
      </c>
      <c r="D19" s="31">
        <v>49.4</v>
      </c>
      <c r="E19" s="31"/>
      <c r="F19" s="31" t="s">
        <v>108</v>
      </c>
      <c r="G19" s="31">
        <v>16</v>
      </c>
      <c r="H19" s="31">
        <v>8</v>
      </c>
      <c r="I19" s="44">
        <v>1.05</v>
      </c>
      <c r="J19" s="45">
        <v>93</v>
      </c>
      <c r="K19" s="45">
        <v>19</v>
      </c>
      <c r="L19" s="45">
        <v>1</v>
      </c>
      <c r="M19" s="15">
        <f>J19*I19*H19</f>
        <v>781.2</v>
      </c>
      <c r="N19" s="44">
        <v>21</v>
      </c>
      <c r="O19" s="44" t="s">
        <v>1</v>
      </c>
      <c r="P19" s="49" t="s">
        <v>12</v>
      </c>
    </row>
    <row r="20" spans="1:16" ht="32.25" customHeight="1">
      <c r="A20" s="30">
        <f>A19+1</f>
        <v>2</v>
      </c>
      <c r="B20" s="48" t="s">
        <v>105</v>
      </c>
      <c r="C20" s="31">
        <v>1999</v>
      </c>
      <c r="D20" s="31">
        <v>50.4</v>
      </c>
      <c r="E20" s="31"/>
      <c r="F20" s="31" t="s">
        <v>108</v>
      </c>
      <c r="G20" s="31">
        <v>12</v>
      </c>
      <c r="H20" s="31">
        <v>2</v>
      </c>
      <c r="I20" s="31">
        <v>1.05</v>
      </c>
      <c r="J20" s="15">
        <v>72</v>
      </c>
      <c r="K20" s="43">
        <v>18</v>
      </c>
      <c r="L20" s="15">
        <v>6</v>
      </c>
      <c r="M20" s="15">
        <f>J20*I20*H20</f>
        <v>151.20000000000002</v>
      </c>
      <c r="N20" s="31">
        <v>18</v>
      </c>
      <c r="O20" s="31"/>
      <c r="P20" s="37" t="s">
        <v>112</v>
      </c>
    </row>
    <row r="21" spans="1:16" ht="32.25" customHeight="1">
      <c r="A21" s="30">
        <f>A20+1</f>
        <v>3</v>
      </c>
      <c r="B21" s="48" t="s">
        <v>137</v>
      </c>
      <c r="C21" s="31">
        <v>2000</v>
      </c>
      <c r="D21" s="31">
        <v>43</v>
      </c>
      <c r="E21" s="31"/>
      <c r="F21" s="31" t="s">
        <v>199</v>
      </c>
      <c r="G21" s="31">
        <v>10</v>
      </c>
      <c r="H21" s="31">
        <v>1</v>
      </c>
      <c r="I21" s="31">
        <v>1.1</v>
      </c>
      <c r="J21" s="15">
        <v>113</v>
      </c>
      <c r="K21" s="43">
        <v>18</v>
      </c>
      <c r="L21" s="15">
        <v>5</v>
      </c>
      <c r="M21" s="15">
        <f>J21*I21*H21</f>
        <v>124.30000000000001</v>
      </c>
      <c r="N21" s="31">
        <v>16</v>
      </c>
      <c r="O21" s="31"/>
      <c r="P21" s="49" t="s">
        <v>145</v>
      </c>
    </row>
    <row r="22" spans="1:16" ht="32.25" customHeight="1">
      <c r="A22" s="30">
        <f>A21+1</f>
        <v>4</v>
      </c>
      <c r="B22" s="42" t="s">
        <v>197</v>
      </c>
      <c r="C22" s="31">
        <v>2000</v>
      </c>
      <c r="D22" s="31">
        <v>47</v>
      </c>
      <c r="E22" s="31"/>
      <c r="F22" s="31" t="s">
        <v>182</v>
      </c>
      <c r="G22" s="31">
        <v>8</v>
      </c>
      <c r="H22" s="31">
        <v>0.5</v>
      </c>
      <c r="I22" s="31">
        <v>1.1</v>
      </c>
      <c r="J22" s="15">
        <v>171</v>
      </c>
      <c r="K22" s="43">
        <v>18</v>
      </c>
      <c r="L22" s="15">
        <v>4</v>
      </c>
      <c r="M22" s="15">
        <f>J22*I22*H22</f>
        <v>94.05000000000001</v>
      </c>
      <c r="N22" s="31">
        <v>15</v>
      </c>
      <c r="O22" s="32"/>
      <c r="P22" s="47" t="s">
        <v>181</v>
      </c>
    </row>
    <row r="23" spans="1:14" ht="32.25" customHeight="1">
      <c r="A23" s="104" t="s">
        <v>47</v>
      </c>
      <c r="B23" s="104"/>
      <c r="C23" s="104" t="s">
        <v>246</v>
      </c>
      <c r="D23" s="104"/>
      <c r="E23" s="104"/>
      <c r="F23" s="104"/>
      <c r="G23" s="20" t="s">
        <v>48</v>
      </c>
      <c r="H23" s="20"/>
      <c r="I23" s="20"/>
      <c r="J23" s="21"/>
      <c r="N23" s="21" t="s">
        <v>50</v>
      </c>
    </row>
    <row r="24" spans="1:14" ht="13.5" customHeight="1">
      <c r="A24" s="20"/>
      <c r="B24" s="22"/>
      <c r="C24" s="20"/>
      <c r="D24" s="20"/>
      <c r="E24" s="20"/>
      <c r="F24" s="23"/>
      <c r="G24" s="20"/>
      <c r="H24" s="20"/>
      <c r="I24" s="20"/>
      <c r="J24" s="21"/>
      <c r="N24" s="21"/>
    </row>
    <row r="25" spans="1:14" ht="22.5" customHeight="1">
      <c r="A25" s="104" t="s">
        <v>49</v>
      </c>
      <c r="B25" s="104"/>
      <c r="C25" s="104" t="s">
        <v>249</v>
      </c>
      <c r="D25" s="104"/>
      <c r="E25" s="104"/>
      <c r="F25" s="104"/>
      <c r="G25" s="104" t="s">
        <v>49</v>
      </c>
      <c r="H25" s="104"/>
      <c r="I25" s="104"/>
      <c r="J25" s="104"/>
      <c r="K25" s="104"/>
      <c r="L25" s="104"/>
      <c r="N25" s="21" t="s">
        <v>250</v>
      </c>
    </row>
    <row r="26" spans="1:16" ht="20.25" customHeight="1">
      <c r="A26" s="116" t="s">
        <v>278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117"/>
      <c r="N26" s="117"/>
      <c r="O26" s="117"/>
      <c r="P26" s="117"/>
    </row>
    <row r="27" spans="1:16" ht="14.25" customHeight="1">
      <c r="A27" s="118" t="s">
        <v>62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7"/>
      <c r="M27" s="117"/>
      <c r="N27" s="117"/>
      <c r="O27" s="117"/>
      <c r="P27" s="117"/>
    </row>
    <row r="28" spans="1:16" ht="17.25" customHeight="1" thickBot="1">
      <c r="A28" s="118" t="s">
        <v>275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7"/>
      <c r="M28" s="117"/>
      <c r="N28" s="117"/>
      <c r="O28" s="117"/>
      <c r="P28" s="117"/>
    </row>
    <row r="29" spans="1:16" ht="32.25" customHeight="1">
      <c r="A29" s="16" t="s">
        <v>39</v>
      </c>
      <c r="B29" s="17"/>
      <c r="C29" s="126" t="s">
        <v>40</v>
      </c>
      <c r="D29" s="127"/>
      <c r="E29" s="128" t="s">
        <v>85</v>
      </c>
      <c r="F29" s="128"/>
      <c r="G29" s="128"/>
      <c r="H29" s="128"/>
      <c r="I29" s="128"/>
      <c r="J29" s="107" t="s">
        <v>83</v>
      </c>
      <c r="K29" s="108"/>
      <c r="L29" s="108"/>
      <c r="M29" s="108"/>
      <c r="N29" s="108"/>
      <c r="O29" s="108"/>
      <c r="P29" s="109"/>
    </row>
    <row r="30" spans="1:16" ht="0.75" customHeight="1">
      <c r="A30" s="129" t="s">
        <v>41</v>
      </c>
      <c r="B30" s="132" t="s">
        <v>37</v>
      </c>
      <c r="C30" s="134" t="s">
        <v>38</v>
      </c>
      <c r="D30" s="135"/>
      <c r="E30" s="128"/>
      <c r="F30" s="128"/>
      <c r="G30" s="128"/>
      <c r="H30" s="128"/>
      <c r="I30" s="128"/>
      <c r="J30" s="110"/>
      <c r="K30" s="111"/>
      <c r="L30" s="111"/>
      <c r="M30" s="111"/>
      <c r="N30" s="111"/>
      <c r="O30" s="111"/>
      <c r="P30" s="112"/>
    </row>
    <row r="31" spans="1:16" ht="32.25" customHeight="1">
      <c r="A31" s="130"/>
      <c r="B31" s="133"/>
      <c r="C31" s="136" t="s">
        <v>45</v>
      </c>
      <c r="D31" s="135"/>
      <c r="E31" s="128"/>
      <c r="F31" s="128"/>
      <c r="G31" s="128"/>
      <c r="H31" s="128"/>
      <c r="I31" s="128"/>
      <c r="J31" s="110"/>
      <c r="K31" s="111"/>
      <c r="L31" s="111"/>
      <c r="M31" s="111"/>
      <c r="N31" s="111"/>
      <c r="O31" s="111"/>
      <c r="P31" s="112"/>
    </row>
    <row r="32" spans="1:16" ht="28.5" customHeight="1">
      <c r="A32" s="130"/>
      <c r="B32" s="137" t="s">
        <v>42</v>
      </c>
      <c r="C32" s="134" t="s">
        <v>43</v>
      </c>
      <c r="D32" s="139"/>
      <c r="E32" s="128"/>
      <c r="F32" s="128"/>
      <c r="G32" s="128"/>
      <c r="H32" s="128"/>
      <c r="I32" s="128"/>
      <c r="J32" s="113" t="s">
        <v>84</v>
      </c>
      <c r="K32" s="100"/>
      <c r="L32" s="100"/>
      <c r="M32" s="100"/>
      <c r="N32" s="100"/>
      <c r="O32" s="100"/>
      <c r="P32" s="101"/>
    </row>
    <row r="33" spans="1:16" ht="32.25" customHeight="1" hidden="1" thickBot="1">
      <c r="A33" s="131"/>
      <c r="B33" s="138"/>
      <c r="C33" s="142" t="s">
        <v>79</v>
      </c>
      <c r="D33" s="143"/>
      <c r="E33" s="128"/>
      <c r="F33" s="128"/>
      <c r="G33" s="128"/>
      <c r="H33" s="128"/>
      <c r="I33" s="128"/>
      <c r="J33" s="102"/>
      <c r="K33" s="103"/>
      <c r="L33" s="103"/>
      <c r="M33" s="103"/>
      <c r="N33" s="103"/>
      <c r="O33" s="103"/>
      <c r="P33" s="96"/>
    </row>
    <row r="34" spans="1:16" ht="62.25" customHeight="1">
      <c r="A34" s="140"/>
      <c r="B34" s="141"/>
      <c r="C34" s="141"/>
      <c r="D34" s="14"/>
      <c r="E34" s="128"/>
      <c r="F34" s="128"/>
      <c r="G34" s="128"/>
      <c r="H34" s="128"/>
      <c r="I34" s="128"/>
      <c r="J34" s="121"/>
      <c r="K34" s="122"/>
      <c r="L34" s="122"/>
      <c r="M34" s="122"/>
      <c r="N34" s="122"/>
      <c r="O34" s="122"/>
      <c r="P34" s="122"/>
    </row>
    <row r="35" spans="1:16" ht="25.5" customHeight="1">
      <c r="A35" s="105" t="s">
        <v>211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51"/>
    </row>
    <row r="36" spans="1:16" ht="25.5" customHeight="1">
      <c r="A36" s="30">
        <v>1</v>
      </c>
      <c r="B36" s="48" t="s">
        <v>9</v>
      </c>
      <c r="C36" s="31">
        <v>1997</v>
      </c>
      <c r="D36" s="31">
        <v>60.8</v>
      </c>
      <c r="E36" s="31"/>
      <c r="F36" s="31" t="s">
        <v>108</v>
      </c>
      <c r="G36" s="31">
        <v>16</v>
      </c>
      <c r="H36" s="31">
        <v>4</v>
      </c>
      <c r="I36" s="31">
        <v>1</v>
      </c>
      <c r="J36" s="15">
        <v>106</v>
      </c>
      <c r="K36" s="43">
        <v>19</v>
      </c>
      <c r="L36" s="15">
        <v>5</v>
      </c>
      <c r="M36" s="15">
        <f>J36*I36*H36</f>
        <v>424</v>
      </c>
      <c r="N36" s="31"/>
      <c r="O36" s="31"/>
      <c r="P36" s="49" t="s">
        <v>12</v>
      </c>
    </row>
    <row r="37" spans="1:16" ht="29.25">
      <c r="A37" s="30">
        <v>2</v>
      </c>
      <c r="B37" s="42" t="s">
        <v>10</v>
      </c>
      <c r="C37" s="31">
        <v>1997</v>
      </c>
      <c r="D37" s="31">
        <v>73.3</v>
      </c>
      <c r="E37" s="31"/>
      <c r="F37" s="31" t="s">
        <v>108</v>
      </c>
      <c r="G37" s="31">
        <v>24</v>
      </c>
      <c r="H37" s="31">
        <v>8</v>
      </c>
      <c r="I37" s="31">
        <v>1</v>
      </c>
      <c r="J37" s="15">
        <v>30</v>
      </c>
      <c r="K37" s="43">
        <v>19</v>
      </c>
      <c r="L37" s="15">
        <v>6</v>
      </c>
      <c r="M37" s="15">
        <f>J37*I37*H37</f>
        <v>240</v>
      </c>
      <c r="N37" s="31">
        <v>18</v>
      </c>
      <c r="O37" s="32"/>
      <c r="P37" s="46" t="s">
        <v>12</v>
      </c>
    </row>
    <row r="38" spans="1:16" ht="31.5" customHeight="1">
      <c r="A38" s="30">
        <f>A37+1</f>
        <v>3</v>
      </c>
      <c r="B38" s="42" t="s">
        <v>198</v>
      </c>
      <c r="C38" s="31">
        <v>1997</v>
      </c>
      <c r="D38" s="31">
        <v>59.4</v>
      </c>
      <c r="E38" s="31"/>
      <c r="F38" s="31" t="s">
        <v>182</v>
      </c>
      <c r="G38" s="31">
        <v>12</v>
      </c>
      <c r="H38" s="31">
        <v>1</v>
      </c>
      <c r="I38" s="31">
        <v>1</v>
      </c>
      <c r="J38" s="15">
        <v>132</v>
      </c>
      <c r="K38" s="43">
        <v>19</v>
      </c>
      <c r="L38" s="15">
        <v>3</v>
      </c>
      <c r="M38" s="15">
        <f>J38*I38*H38</f>
        <v>132</v>
      </c>
      <c r="N38" s="31">
        <v>16</v>
      </c>
      <c r="O38" s="32"/>
      <c r="P38" s="47" t="s">
        <v>181</v>
      </c>
    </row>
    <row r="39" spans="1:16" ht="29.25">
      <c r="A39" s="30">
        <f>A38+1</f>
        <v>4</v>
      </c>
      <c r="B39" s="48" t="s">
        <v>140</v>
      </c>
      <c r="C39" s="31">
        <v>1998</v>
      </c>
      <c r="D39" s="31">
        <v>53.6</v>
      </c>
      <c r="E39" s="31"/>
      <c r="F39" s="31" t="s">
        <v>199</v>
      </c>
      <c r="G39" s="31">
        <v>12</v>
      </c>
      <c r="H39" s="31">
        <v>1</v>
      </c>
      <c r="I39" s="31">
        <v>1.05</v>
      </c>
      <c r="J39" s="15">
        <v>55</v>
      </c>
      <c r="K39" s="43">
        <v>19</v>
      </c>
      <c r="L39" s="15">
        <v>4</v>
      </c>
      <c r="M39" s="15">
        <f>J39*I39*H39</f>
        <v>57.75</v>
      </c>
      <c r="N39" s="31">
        <v>15</v>
      </c>
      <c r="O39" s="31"/>
      <c r="P39" s="49" t="s">
        <v>145</v>
      </c>
    </row>
    <row r="40" spans="1:16" ht="29.25">
      <c r="A40" s="30">
        <f>A39+1</f>
        <v>5</v>
      </c>
      <c r="B40" s="48" t="s">
        <v>138</v>
      </c>
      <c r="C40" s="31">
        <v>1998</v>
      </c>
      <c r="D40" s="31">
        <v>53.6</v>
      </c>
      <c r="E40" s="31"/>
      <c r="F40" s="31" t="s">
        <v>199</v>
      </c>
      <c r="G40" s="31">
        <v>12</v>
      </c>
      <c r="H40" s="31">
        <v>1</v>
      </c>
      <c r="I40" s="31">
        <v>1.05</v>
      </c>
      <c r="J40" s="15">
        <v>0</v>
      </c>
      <c r="K40" s="43">
        <v>19</v>
      </c>
      <c r="L40" s="15">
        <v>2</v>
      </c>
      <c r="M40" s="15">
        <f>J40*I40*H40</f>
        <v>0</v>
      </c>
      <c r="N40" s="31"/>
      <c r="O40" s="32"/>
      <c r="P40" s="49" t="s">
        <v>145</v>
      </c>
    </row>
    <row r="41" spans="1:16" ht="18.75">
      <c r="A41" s="105" t="s">
        <v>212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49"/>
    </row>
    <row r="42" spans="1:16" ht="31.5" customHeight="1">
      <c r="A42" s="30">
        <v>1</v>
      </c>
      <c r="B42" s="48" t="s">
        <v>63</v>
      </c>
      <c r="C42" s="31">
        <v>1996</v>
      </c>
      <c r="D42" s="31">
        <v>65</v>
      </c>
      <c r="E42" s="31" t="s">
        <v>46</v>
      </c>
      <c r="F42" s="31" t="s">
        <v>108</v>
      </c>
      <c r="G42" s="31">
        <v>20</v>
      </c>
      <c r="H42" s="31">
        <v>4</v>
      </c>
      <c r="I42" s="31">
        <v>1.05</v>
      </c>
      <c r="J42" s="15">
        <v>56</v>
      </c>
      <c r="K42" s="43">
        <v>20</v>
      </c>
      <c r="L42" s="15">
        <v>3</v>
      </c>
      <c r="M42" s="15">
        <f>J42*I42*H42</f>
        <v>235.20000000000002</v>
      </c>
      <c r="N42" s="31">
        <v>20</v>
      </c>
      <c r="O42" s="32"/>
      <c r="P42" s="49" t="s">
        <v>12</v>
      </c>
    </row>
    <row r="43" spans="1:16" ht="41.25" customHeight="1">
      <c r="A43" s="30">
        <f>A42+1</f>
        <v>2</v>
      </c>
      <c r="B43" s="48" t="s">
        <v>106</v>
      </c>
      <c r="C43" s="31">
        <v>1996</v>
      </c>
      <c r="D43" s="31">
        <v>50.1</v>
      </c>
      <c r="E43" s="31" t="s">
        <v>1</v>
      </c>
      <c r="F43" s="31" t="s">
        <v>108</v>
      </c>
      <c r="G43" s="31">
        <v>16</v>
      </c>
      <c r="H43" s="31">
        <v>2</v>
      </c>
      <c r="I43" s="31">
        <v>1.25</v>
      </c>
      <c r="J43" s="15">
        <v>80</v>
      </c>
      <c r="K43" s="43">
        <v>20</v>
      </c>
      <c r="L43" s="15">
        <v>2</v>
      </c>
      <c r="M43" s="15">
        <f>J43*I43*H43</f>
        <v>200</v>
      </c>
      <c r="N43" s="31">
        <v>19</v>
      </c>
      <c r="O43" s="44" t="s">
        <v>1</v>
      </c>
      <c r="P43" s="49" t="s">
        <v>12</v>
      </c>
    </row>
    <row r="44" spans="1:16" ht="31.5" customHeight="1">
      <c r="A44" s="30">
        <f>A43+1</f>
        <v>3</v>
      </c>
      <c r="B44" s="48" t="s">
        <v>139</v>
      </c>
      <c r="C44" s="31">
        <v>1997</v>
      </c>
      <c r="D44" s="31">
        <v>74</v>
      </c>
      <c r="E44" s="31"/>
      <c r="F44" s="31" t="s">
        <v>199</v>
      </c>
      <c r="G44" s="31">
        <v>14</v>
      </c>
      <c r="H44" s="31">
        <v>1</v>
      </c>
      <c r="I44" s="31">
        <v>1</v>
      </c>
      <c r="J44" s="15">
        <v>115</v>
      </c>
      <c r="K44" s="43">
        <v>20</v>
      </c>
      <c r="L44" s="15">
        <v>1</v>
      </c>
      <c r="M44" s="15">
        <f>J44*I44*H44</f>
        <v>115</v>
      </c>
      <c r="N44" s="31">
        <v>16</v>
      </c>
      <c r="O44" s="31"/>
      <c r="P44" s="48" t="s">
        <v>5</v>
      </c>
    </row>
    <row r="45" spans="1:18" ht="18.75">
      <c r="A45" s="104" t="s">
        <v>47</v>
      </c>
      <c r="B45" s="104"/>
      <c r="C45" s="104" t="s">
        <v>246</v>
      </c>
      <c r="D45" s="104"/>
      <c r="E45" s="104"/>
      <c r="F45" s="104"/>
      <c r="G45" s="20" t="s">
        <v>48</v>
      </c>
      <c r="H45" s="20"/>
      <c r="I45" s="20"/>
      <c r="J45" s="21"/>
      <c r="N45" s="21" t="s">
        <v>50</v>
      </c>
      <c r="Q45" s="4"/>
      <c r="R45" s="2"/>
    </row>
    <row r="46" spans="1:18" ht="18.75">
      <c r="A46" s="20"/>
      <c r="B46" s="22"/>
      <c r="C46" s="20"/>
      <c r="D46" s="20"/>
      <c r="E46" s="20"/>
      <c r="F46" s="23"/>
      <c r="G46" s="20"/>
      <c r="H46" s="20"/>
      <c r="I46" s="20"/>
      <c r="J46" s="21"/>
      <c r="N46" s="21"/>
      <c r="Q46" s="4"/>
      <c r="R46" s="2"/>
    </row>
    <row r="47" spans="1:18" ht="18.75">
      <c r="A47" s="104" t="s">
        <v>49</v>
      </c>
      <c r="B47" s="104"/>
      <c r="C47" s="104" t="s">
        <v>247</v>
      </c>
      <c r="D47" s="104"/>
      <c r="E47" s="104"/>
      <c r="F47" s="104"/>
      <c r="G47" s="104" t="s">
        <v>49</v>
      </c>
      <c r="H47" s="104"/>
      <c r="I47" s="104"/>
      <c r="J47" s="104"/>
      <c r="K47" s="104"/>
      <c r="L47" s="104"/>
      <c r="N47" s="21" t="s">
        <v>248</v>
      </c>
      <c r="Q47" s="4"/>
      <c r="R47" s="2"/>
    </row>
    <row r="48" spans="1:16" ht="15">
      <c r="A48" s="28"/>
      <c r="B48" s="29"/>
      <c r="C48" s="27"/>
      <c r="D48" s="39"/>
      <c r="E48" s="27"/>
      <c r="F48" s="27"/>
      <c r="G48" s="28"/>
      <c r="H48" s="28"/>
      <c r="I48" s="28"/>
      <c r="L48" s="28"/>
      <c r="M48" s="28"/>
      <c r="N48" s="28"/>
      <c r="O48" s="40"/>
      <c r="P48" s="28"/>
    </row>
    <row r="49" spans="1:16" ht="15">
      <c r="A49" s="28"/>
      <c r="B49" s="29"/>
      <c r="C49" s="27"/>
      <c r="D49" s="39"/>
      <c r="E49" s="27"/>
      <c r="F49" s="27"/>
      <c r="G49" s="28"/>
      <c r="H49" s="28"/>
      <c r="I49" s="28"/>
      <c r="L49" s="28"/>
      <c r="M49" s="28"/>
      <c r="N49" s="28"/>
      <c r="O49" s="40"/>
      <c r="P49" s="28"/>
    </row>
    <row r="50" spans="1:16" ht="15">
      <c r="A50" s="28"/>
      <c r="B50" s="29"/>
      <c r="C50" s="27"/>
      <c r="D50" s="39"/>
      <c r="E50" s="27"/>
      <c r="F50" s="27"/>
      <c r="G50" s="28"/>
      <c r="H50" s="28"/>
      <c r="I50" s="28"/>
      <c r="L50" s="28"/>
      <c r="M50" s="28"/>
      <c r="N50" s="28"/>
      <c r="O50" s="40"/>
      <c r="P50" s="28"/>
    </row>
    <row r="51" spans="1:16" ht="15">
      <c r="A51" s="28"/>
      <c r="B51" s="29"/>
      <c r="C51" s="27"/>
      <c r="D51" s="39"/>
      <c r="E51" s="27"/>
      <c r="F51" s="27"/>
      <c r="G51" s="28"/>
      <c r="H51" s="28"/>
      <c r="I51" s="28"/>
      <c r="L51" s="28"/>
      <c r="M51" s="28"/>
      <c r="N51" s="28"/>
      <c r="O51" s="40"/>
      <c r="P51" s="28"/>
    </row>
    <row r="52" spans="1:16" ht="15">
      <c r="A52" s="28"/>
      <c r="B52" s="29"/>
      <c r="C52" s="27"/>
      <c r="D52" s="39"/>
      <c r="E52" s="27"/>
      <c r="F52" s="27"/>
      <c r="G52" s="28"/>
      <c r="H52" s="28"/>
      <c r="I52" s="28"/>
      <c r="L52" s="28"/>
      <c r="M52" s="28"/>
      <c r="N52" s="28"/>
      <c r="O52" s="40"/>
      <c r="P52" s="28"/>
    </row>
    <row r="53" spans="1:16" ht="15">
      <c r="A53" s="28"/>
      <c r="B53" s="29"/>
      <c r="C53" s="27"/>
      <c r="D53" s="39"/>
      <c r="E53" s="27"/>
      <c r="F53" s="27"/>
      <c r="G53" s="28"/>
      <c r="H53" s="28"/>
      <c r="I53" s="28"/>
      <c r="L53" s="28"/>
      <c r="M53" s="28"/>
      <c r="N53" s="28"/>
      <c r="O53" s="40"/>
      <c r="P53" s="28"/>
    </row>
    <row r="54" spans="1:16" ht="15">
      <c r="A54" s="28"/>
      <c r="B54" s="29"/>
      <c r="C54" s="27"/>
      <c r="D54" s="39"/>
      <c r="E54" s="27"/>
      <c r="F54" s="27"/>
      <c r="G54" s="28"/>
      <c r="H54" s="28"/>
      <c r="I54" s="28"/>
      <c r="L54" s="28"/>
      <c r="M54" s="28"/>
      <c r="N54" s="28"/>
      <c r="O54" s="40"/>
      <c r="P54" s="28"/>
    </row>
    <row r="55" spans="1:16" ht="15">
      <c r="A55" s="28"/>
      <c r="B55" s="29"/>
      <c r="C55" s="27"/>
      <c r="D55" s="39"/>
      <c r="E55" s="27"/>
      <c r="F55" s="27"/>
      <c r="G55" s="28"/>
      <c r="H55" s="28"/>
      <c r="I55" s="28"/>
      <c r="L55" s="28"/>
      <c r="M55" s="28"/>
      <c r="N55" s="28"/>
      <c r="O55" s="40"/>
      <c r="P55" s="28"/>
    </row>
    <row r="56" spans="1:16" ht="15">
      <c r="A56" s="28"/>
      <c r="B56" s="29"/>
      <c r="C56" s="27"/>
      <c r="D56" s="39"/>
      <c r="E56" s="27"/>
      <c r="F56" s="27"/>
      <c r="G56" s="28"/>
      <c r="H56" s="28"/>
      <c r="I56" s="28"/>
      <c r="L56" s="28"/>
      <c r="M56" s="28"/>
      <c r="N56" s="28"/>
      <c r="O56" s="40"/>
      <c r="P56" s="28"/>
    </row>
    <row r="57" spans="1:16" ht="15">
      <c r="A57" s="28"/>
      <c r="B57" s="29"/>
      <c r="C57" s="27"/>
      <c r="D57" s="39"/>
      <c r="E57" s="27"/>
      <c r="F57" s="27"/>
      <c r="G57" s="28"/>
      <c r="H57" s="28"/>
      <c r="I57" s="28"/>
      <c r="L57" s="28"/>
      <c r="M57" s="28"/>
      <c r="N57" s="28"/>
      <c r="O57" s="40"/>
      <c r="P57" s="28"/>
    </row>
    <row r="58" spans="1:16" ht="15">
      <c r="A58" s="28"/>
      <c r="B58" s="29"/>
      <c r="C58" s="27"/>
      <c r="D58" s="39"/>
      <c r="E58" s="27"/>
      <c r="F58" s="27"/>
      <c r="G58" s="28"/>
      <c r="H58" s="28"/>
      <c r="I58" s="28"/>
      <c r="L58" s="28"/>
      <c r="M58" s="28"/>
      <c r="N58" s="28"/>
      <c r="O58" s="40"/>
      <c r="P58" s="28"/>
    </row>
    <row r="59" spans="1:16" ht="15">
      <c r="A59" s="28"/>
      <c r="B59" s="29"/>
      <c r="C59" s="27"/>
      <c r="D59" s="39"/>
      <c r="E59" s="27"/>
      <c r="F59" s="27"/>
      <c r="G59" s="28"/>
      <c r="H59" s="28"/>
      <c r="I59" s="28"/>
      <c r="L59" s="28"/>
      <c r="M59" s="28"/>
      <c r="N59" s="28"/>
      <c r="O59" s="40"/>
      <c r="P59" s="28"/>
    </row>
    <row r="60" spans="1:16" ht="15">
      <c r="A60" s="28"/>
      <c r="B60" s="29"/>
      <c r="C60" s="27"/>
      <c r="D60" s="39"/>
      <c r="E60" s="27"/>
      <c r="F60" s="27"/>
      <c r="G60" s="28"/>
      <c r="H60" s="28"/>
      <c r="I60" s="28"/>
      <c r="L60" s="28"/>
      <c r="M60" s="28"/>
      <c r="N60" s="28"/>
      <c r="O60" s="40"/>
      <c r="P60" s="28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31" ht="15">
      <c r="D131" s="1"/>
    </row>
    <row r="132" ht="15">
      <c r="D132" s="1"/>
    </row>
    <row r="133" ht="15">
      <c r="D133" s="1"/>
    </row>
    <row r="134" ht="15">
      <c r="D134" s="1"/>
    </row>
    <row r="135" ht="15">
      <c r="D135" s="1"/>
    </row>
    <row r="136" ht="15">
      <c r="D136" s="1"/>
    </row>
    <row r="137" ht="15">
      <c r="D137" s="1"/>
    </row>
    <row r="138" ht="15">
      <c r="D138" s="1"/>
    </row>
    <row r="139" ht="15">
      <c r="D139" s="1"/>
    </row>
    <row r="140" ht="15">
      <c r="D140" s="1"/>
    </row>
    <row r="141" ht="15">
      <c r="D141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27" ht="15">
      <c r="D227" s="1"/>
    </row>
    <row r="228" ht="15">
      <c r="D228" s="1"/>
    </row>
    <row r="229" ht="15">
      <c r="D229" s="1"/>
    </row>
    <row r="230" ht="15">
      <c r="D230" s="1"/>
    </row>
    <row r="231" ht="15">
      <c r="D231" s="1"/>
    </row>
    <row r="232" ht="15">
      <c r="D232" s="1"/>
    </row>
    <row r="233" ht="15">
      <c r="D233" s="1"/>
    </row>
    <row r="234" ht="15">
      <c r="D234" s="1"/>
    </row>
    <row r="235" ht="15">
      <c r="D235" s="1"/>
    </row>
    <row r="236" ht="15">
      <c r="D236" s="1"/>
    </row>
    <row r="237" ht="15">
      <c r="D237" s="1"/>
    </row>
    <row r="238" ht="15">
      <c r="D238" s="1"/>
    </row>
    <row r="239" ht="15">
      <c r="D239" s="1"/>
    </row>
    <row r="240" ht="15">
      <c r="D240" s="1"/>
    </row>
    <row r="241" ht="15">
      <c r="D241" s="1"/>
    </row>
    <row r="242" ht="15">
      <c r="D242" s="1"/>
    </row>
    <row r="243" ht="15">
      <c r="D243" s="1"/>
    </row>
    <row r="244" ht="15">
      <c r="D244" s="1"/>
    </row>
    <row r="245" ht="15">
      <c r="D245" s="1"/>
    </row>
    <row r="246" ht="15">
      <c r="D246" s="1"/>
    </row>
    <row r="247" ht="15">
      <c r="D247" s="1"/>
    </row>
    <row r="248" ht="15">
      <c r="D248" s="1"/>
    </row>
    <row r="249" ht="15">
      <c r="D249" s="1"/>
    </row>
    <row r="250" ht="15">
      <c r="D250" s="1"/>
    </row>
    <row r="251" ht="15">
      <c r="D251" s="1"/>
    </row>
    <row r="252" ht="15">
      <c r="D252" s="1"/>
    </row>
    <row r="253" ht="15">
      <c r="D253" s="1"/>
    </row>
    <row r="254" ht="15">
      <c r="D254" s="1"/>
    </row>
    <row r="255" ht="15">
      <c r="D255" s="1"/>
    </row>
    <row r="256" ht="15">
      <c r="D256" s="1"/>
    </row>
    <row r="257" ht="15">
      <c r="D257" s="1"/>
    </row>
    <row r="258" ht="15">
      <c r="D258" s="1"/>
    </row>
    <row r="259" ht="15">
      <c r="D259" s="1"/>
    </row>
    <row r="260" ht="15">
      <c r="D260" s="1"/>
    </row>
    <row r="261" ht="15">
      <c r="D261" s="1"/>
    </row>
    <row r="262" ht="15">
      <c r="D262" s="1"/>
    </row>
    <row r="263" ht="15">
      <c r="D263" s="1"/>
    </row>
    <row r="264" ht="15">
      <c r="D264" s="1"/>
    </row>
    <row r="265" ht="15">
      <c r="D265" s="1"/>
    </row>
    <row r="266" ht="15">
      <c r="D266" s="1"/>
    </row>
    <row r="267" ht="15">
      <c r="D267" s="1"/>
    </row>
    <row r="268" ht="15">
      <c r="D268" s="1"/>
    </row>
    <row r="269" ht="15">
      <c r="D269" s="1"/>
    </row>
    <row r="270" ht="15">
      <c r="D270" s="1"/>
    </row>
    <row r="271" ht="15">
      <c r="D271" s="1"/>
    </row>
    <row r="272" ht="15">
      <c r="D272" s="1"/>
    </row>
    <row r="273" ht="15">
      <c r="D273" s="1"/>
    </row>
    <row r="274" ht="15">
      <c r="D274" s="1"/>
    </row>
    <row r="275" ht="15">
      <c r="D275" s="1"/>
    </row>
    <row r="276" ht="15">
      <c r="D276" s="1"/>
    </row>
    <row r="277" ht="15">
      <c r="D277" s="1"/>
    </row>
    <row r="278" ht="15">
      <c r="D278" s="1"/>
    </row>
    <row r="279" ht="15">
      <c r="D279" s="1"/>
    </row>
    <row r="280" ht="15">
      <c r="D280" s="1"/>
    </row>
    <row r="281" ht="15">
      <c r="D281" s="1"/>
    </row>
    <row r="282" ht="15">
      <c r="D282" s="1"/>
    </row>
    <row r="283" ht="15">
      <c r="D283" s="1"/>
    </row>
    <row r="284" ht="15">
      <c r="D284" s="1"/>
    </row>
    <row r="285" ht="15">
      <c r="D285" s="1"/>
    </row>
    <row r="286" ht="15">
      <c r="D286" s="1"/>
    </row>
    <row r="287" ht="15">
      <c r="D287" s="1"/>
    </row>
    <row r="288" ht="15">
      <c r="D288" s="1"/>
    </row>
    <row r="289" ht="15">
      <c r="D289" s="1"/>
    </row>
    <row r="290" ht="15">
      <c r="D290" s="1"/>
    </row>
    <row r="291" ht="15">
      <c r="D291" s="1"/>
    </row>
    <row r="292" ht="15">
      <c r="D292" s="1"/>
    </row>
    <row r="293" ht="15">
      <c r="D293" s="1"/>
    </row>
    <row r="294" ht="15">
      <c r="D294" s="1"/>
    </row>
    <row r="295" ht="15">
      <c r="D295" s="1"/>
    </row>
    <row r="296" ht="15">
      <c r="D296" s="1"/>
    </row>
    <row r="297" ht="15">
      <c r="D297" s="1"/>
    </row>
    <row r="298" ht="15">
      <c r="D298" s="1"/>
    </row>
    <row r="299" ht="15">
      <c r="D299" s="1"/>
    </row>
    <row r="300" ht="15">
      <c r="D300" s="1"/>
    </row>
    <row r="301" ht="15">
      <c r="D301" s="1"/>
    </row>
    <row r="302" ht="15">
      <c r="D302" s="1"/>
    </row>
    <row r="303" ht="15">
      <c r="D303" s="1"/>
    </row>
    <row r="304" ht="15">
      <c r="D304" s="1"/>
    </row>
    <row r="305" ht="15">
      <c r="D305" s="1"/>
    </row>
    <row r="306" ht="15">
      <c r="D306" s="1"/>
    </row>
    <row r="307" ht="15">
      <c r="D307" s="1"/>
    </row>
    <row r="308" ht="15">
      <c r="D308" s="1"/>
    </row>
    <row r="309" ht="15">
      <c r="D309" s="1"/>
    </row>
    <row r="310" ht="15">
      <c r="D310" s="1"/>
    </row>
    <row r="311" ht="15">
      <c r="D311" s="1"/>
    </row>
    <row r="312" ht="15">
      <c r="D312" s="1"/>
    </row>
    <row r="313" ht="15">
      <c r="D313" s="1"/>
    </row>
    <row r="314" ht="15">
      <c r="D314" s="1"/>
    </row>
    <row r="315" ht="15">
      <c r="D315" s="1"/>
    </row>
    <row r="316" ht="15">
      <c r="D316" s="1"/>
    </row>
    <row r="317" ht="15">
      <c r="D317" s="1"/>
    </row>
    <row r="318" ht="15">
      <c r="D318" s="1"/>
    </row>
    <row r="319" ht="15">
      <c r="D319" s="1"/>
    </row>
    <row r="320" ht="15">
      <c r="D320" s="1"/>
    </row>
    <row r="321" ht="15">
      <c r="D321" s="1"/>
    </row>
    <row r="322" ht="15">
      <c r="D322" s="1"/>
    </row>
    <row r="323" ht="15">
      <c r="D323" s="1"/>
    </row>
    <row r="324" ht="15">
      <c r="D324" s="1"/>
    </row>
    <row r="325" ht="15">
      <c r="D325" s="1"/>
    </row>
    <row r="326" ht="15">
      <c r="D326" s="1"/>
    </row>
    <row r="327" ht="15">
      <c r="D327" s="1"/>
    </row>
    <row r="328" ht="15">
      <c r="D328" s="1"/>
    </row>
    <row r="329" ht="15">
      <c r="D329" s="1"/>
    </row>
    <row r="330" ht="15">
      <c r="D330" s="1"/>
    </row>
    <row r="331" ht="15">
      <c r="D331" s="1"/>
    </row>
    <row r="332" ht="15">
      <c r="D332" s="1"/>
    </row>
    <row r="333" ht="15">
      <c r="D333" s="1"/>
    </row>
    <row r="334" ht="15">
      <c r="D334" s="1"/>
    </row>
    <row r="335" ht="15">
      <c r="D335" s="1"/>
    </row>
    <row r="336" ht="15">
      <c r="D336" s="1"/>
    </row>
    <row r="337" ht="15">
      <c r="D337" s="1"/>
    </row>
    <row r="338" ht="15">
      <c r="D338" s="1"/>
    </row>
    <row r="339" ht="15">
      <c r="D339" s="1"/>
    </row>
    <row r="340" ht="15">
      <c r="D340" s="1"/>
    </row>
    <row r="341" ht="15">
      <c r="D341" s="1"/>
    </row>
    <row r="342" ht="15">
      <c r="D342" s="1"/>
    </row>
    <row r="343" ht="15">
      <c r="D343" s="1"/>
    </row>
    <row r="344" ht="15">
      <c r="D344" s="1"/>
    </row>
    <row r="345" ht="15">
      <c r="D345" s="1"/>
    </row>
    <row r="346" ht="15">
      <c r="D346" s="1"/>
    </row>
    <row r="347" ht="15">
      <c r="D347" s="1"/>
    </row>
    <row r="348" ht="15">
      <c r="D348" s="1"/>
    </row>
    <row r="349" ht="15">
      <c r="D349" s="1"/>
    </row>
    <row r="350" ht="15">
      <c r="D350" s="1"/>
    </row>
    <row r="351" ht="15">
      <c r="D351" s="1"/>
    </row>
    <row r="352" ht="15">
      <c r="D352" s="1"/>
    </row>
    <row r="353" ht="15">
      <c r="D353" s="1"/>
    </row>
    <row r="354" ht="15">
      <c r="D354" s="1"/>
    </row>
    <row r="355" ht="15">
      <c r="D355" s="1"/>
    </row>
    <row r="356" ht="15">
      <c r="D356" s="1"/>
    </row>
    <row r="357" ht="15">
      <c r="D357" s="1"/>
    </row>
    <row r="358" ht="15">
      <c r="D358" s="1"/>
    </row>
    <row r="359" ht="15">
      <c r="D359" s="1"/>
    </row>
    <row r="360" ht="15">
      <c r="D360" s="1"/>
    </row>
    <row r="361" ht="15">
      <c r="D361" s="1"/>
    </row>
    <row r="362" ht="15">
      <c r="D362" s="1"/>
    </row>
    <row r="363" ht="15">
      <c r="D363" s="1"/>
    </row>
    <row r="364" ht="15">
      <c r="D364" s="1"/>
    </row>
    <row r="365" ht="15">
      <c r="D365" s="1"/>
    </row>
    <row r="366" ht="15">
      <c r="D366" s="1"/>
    </row>
    <row r="367" ht="15">
      <c r="D367" s="1"/>
    </row>
    <row r="368" ht="15">
      <c r="D368" s="1"/>
    </row>
    <row r="369" ht="15">
      <c r="D369" s="1"/>
    </row>
    <row r="370" ht="15">
      <c r="D370" s="1"/>
    </row>
    <row r="371" ht="15">
      <c r="D371" s="1"/>
    </row>
    <row r="372" ht="15">
      <c r="D372" s="1"/>
    </row>
    <row r="373" ht="15">
      <c r="D373" s="1"/>
    </row>
    <row r="374" ht="15">
      <c r="D374" s="1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  <row r="404" ht="15">
      <c r="D404" s="1"/>
    </row>
    <row r="405" ht="15">
      <c r="D405" s="1"/>
    </row>
    <row r="406" ht="15">
      <c r="D406" s="1"/>
    </row>
    <row r="407" ht="15">
      <c r="D407" s="1"/>
    </row>
  </sheetData>
  <mergeCells count="62">
    <mergeCell ref="A41:O41"/>
    <mergeCell ref="J5:P7"/>
    <mergeCell ref="J8:P9"/>
    <mergeCell ref="H12:H13"/>
    <mergeCell ref="A18:O18"/>
    <mergeCell ref="D12:D13"/>
    <mergeCell ref="E12:E13"/>
    <mergeCell ref="J12:J13"/>
    <mergeCell ref="A26:P26"/>
    <mergeCell ref="A23:B23"/>
    <mergeCell ref="A2:P2"/>
    <mergeCell ref="A4:P4"/>
    <mergeCell ref="F12:F13"/>
    <mergeCell ref="G12:G13"/>
    <mergeCell ref="K12:K13"/>
    <mergeCell ref="A12:A13"/>
    <mergeCell ref="B12:B13"/>
    <mergeCell ref="C12:C13"/>
    <mergeCell ref="A3:P3"/>
    <mergeCell ref="N12:N13"/>
    <mergeCell ref="A10:C10"/>
    <mergeCell ref="C9:D9"/>
    <mergeCell ref="I12:I13"/>
    <mergeCell ref="J10:P10"/>
    <mergeCell ref="O12:O13"/>
    <mergeCell ref="P12:P13"/>
    <mergeCell ref="A11:O11"/>
    <mergeCell ref="M12:M13"/>
    <mergeCell ref="G47:L47"/>
    <mergeCell ref="C5:D5"/>
    <mergeCell ref="E5:I10"/>
    <mergeCell ref="A6:A9"/>
    <mergeCell ref="B6:B7"/>
    <mergeCell ref="C6:D6"/>
    <mergeCell ref="C7:D7"/>
    <mergeCell ref="B8:B9"/>
    <mergeCell ref="C8:D8"/>
    <mergeCell ref="L12:L13"/>
    <mergeCell ref="A45:B45"/>
    <mergeCell ref="C45:F45"/>
    <mergeCell ref="A47:B47"/>
    <mergeCell ref="C47:F47"/>
    <mergeCell ref="A27:P27"/>
    <mergeCell ref="A28:P28"/>
    <mergeCell ref="C29:D29"/>
    <mergeCell ref="E29:I34"/>
    <mergeCell ref="J29:P31"/>
    <mergeCell ref="A30:A33"/>
    <mergeCell ref="B30:B31"/>
    <mergeCell ref="C30:D30"/>
    <mergeCell ref="C31:D31"/>
    <mergeCell ref="B32:B33"/>
    <mergeCell ref="A35:O35"/>
    <mergeCell ref="C23:F23"/>
    <mergeCell ref="A25:B25"/>
    <mergeCell ref="C25:F25"/>
    <mergeCell ref="G25:L25"/>
    <mergeCell ref="C32:D32"/>
    <mergeCell ref="J32:P33"/>
    <mergeCell ref="C33:D33"/>
    <mergeCell ref="A34:C34"/>
    <mergeCell ref="J34:P34"/>
  </mergeCells>
  <printOptions horizontalCentered="1"/>
  <pageMargins left="0.3937007874015748" right="0.1968503937007874" top="0.3937007874015748" bottom="0.3937007874015748" header="0.31496062992125984" footer="0"/>
  <pageSetup horizontalDpi="300" verticalDpi="300" orientation="landscape" paperSize="9" scale="89" r:id="rId1"/>
  <rowBreaks count="1" manualBreakCount="1">
    <brk id="2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44"/>
  <sheetViews>
    <sheetView view="pageBreakPreview" zoomScaleSheetLayoutView="100" workbookViewId="0" topLeftCell="A13">
      <selection activeCell="B33" sqref="B33"/>
    </sheetView>
  </sheetViews>
  <sheetFormatPr defaultColWidth="9.140625" defaultRowHeight="12.75"/>
  <cols>
    <col min="1" max="1" width="3.421875" style="0" bestFit="1" customWidth="1"/>
    <col min="2" max="2" width="72.7109375" style="2" customWidth="1"/>
    <col min="3" max="3" width="11.421875" style="4" customWidth="1"/>
    <col min="4" max="4" width="3.8515625" style="4" customWidth="1"/>
    <col min="5" max="5" width="4.28125" style="6" customWidth="1"/>
    <col min="6" max="6" width="4.140625" style="6" customWidth="1"/>
    <col min="7" max="7" width="3.28125" style="4" customWidth="1"/>
    <col min="8" max="8" width="3.421875" style="4" customWidth="1"/>
    <col min="9" max="9" width="2.28125" style="4" customWidth="1"/>
    <col min="10" max="10" width="2.28125" style="5" customWidth="1"/>
    <col min="11" max="11" width="5.8515625" style="4" customWidth="1"/>
    <col min="12" max="12" width="18.7109375" style="2" customWidth="1"/>
  </cols>
  <sheetData>
    <row r="1" spans="1:12" ht="18.75" customHeight="1">
      <c r="A1" s="116" t="s">
        <v>278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8.75" customHeight="1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8.75" customHeight="1">
      <c r="A3" s="118" t="s">
        <v>275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8.75" customHeight="1">
      <c r="A4" s="153" t="s">
        <v>54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8.75" customHeight="1">
      <c r="A5" s="146" t="s">
        <v>255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8.75" customHeight="1">
      <c r="A6" s="146" t="s">
        <v>256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8.75" customHeight="1">
      <c r="A7" s="159" t="s">
        <v>58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8.75" customHeight="1">
      <c r="A8" s="15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8.75" customHeight="1" thickBot="1">
      <c r="A9" s="162" t="s">
        <v>258</v>
      </c>
      <c r="B9" s="162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18.75" customHeight="1">
      <c r="A10" s="160" t="s">
        <v>57</v>
      </c>
      <c r="B10" s="157" t="s">
        <v>24</v>
      </c>
      <c r="C10" s="155" t="s">
        <v>260</v>
      </c>
      <c r="D10" s="147">
        <v>2</v>
      </c>
      <c r="E10" s="155">
        <v>3</v>
      </c>
      <c r="F10" s="147">
        <v>4</v>
      </c>
      <c r="G10" s="147">
        <v>5</v>
      </c>
      <c r="H10" s="147">
        <v>6</v>
      </c>
      <c r="I10" s="147">
        <v>7</v>
      </c>
      <c r="J10" s="147">
        <v>8</v>
      </c>
      <c r="K10" s="149" t="s">
        <v>26</v>
      </c>
      <c r="L10" s="151" t="s">
        <v>27</v>
      </c>
    </row>
    <row r="11" spans="1:12" ht="41.25" customHeight="1">
      <c r="A11" s="161"/>
      <c r="B11" s="158"/>
      <c r="C11" s="156"/>
      <c r="D11" s="148"/>
      <c r="E11" s="156"/>
      <c r="F11" s="148"/>
      <c r="G11" s="148"/>
      <c r="H11" s="148"/>
      <c r="I11" s="148"/>
      <c r="J11" s="148"/>
      <c r="K11" s="150"/>
      <c r="L11" s="152"/>
    </row>
    <row r="12" spans="1:12" ht="15.75" customHeight="1">
      <c r="A12" s="8">
        <v>1</v>
      </c>
      <c r="B12" s="7" t="s">
        <v>60</v>
      </c>
      <c r="C12" s="9"/>
      <c r="D12" s="10"/>
      <c r="E12" s="11"/>
      <c r="F12" s="11"/>
      <c r="G12" s="11"/>
      <c r="H12" s="11"/>
      <c r="I12" s="12"/>
      <c r="J12" s="13"/>
      <c r="K12" s="24">
        <v>166</v>
      </c>
      <c r="L12" s="76" t="s">
        <v>12</v>
      </c>
    </row>
    <row r="13" spans="1:12" ht="15.75">
      <c r="A13" s="8">
        <f aca="true" t="shared" si="0" ref="A13:A22">A12+1</f>
        <v>2</v>
      </c>
      <c r="B13" s="7" t="s">
        <v>261</v>
      </c>
      <c r="C13" s="9"/>
      <c r="D13" s="10"/>
      <c r="E13" s="11"/>
      <c r="F13" s="11"/>
      <c r="G13" s="11"/>
      <c r="H13" s="11"/>
      <c r="I13" s="12"/>
      <c r="J13" s="13"/>
      <c r="K13" s="24">
        <v>156</v>
      </c>
      <c r="L13" s="75" t="s">
        <v>134</v>
      </c>
    </row>
    <row r="14" spans="1:12" ht="15.75">
      <c r="A14" s="8">
        <f t="shared" si="0"/>
        <v>3</v>
      </c>
      <c r="B14" s="89" t="s">
        <v>279</v>
      </c>
      <c r="C14" s="25"/>
      <c r="D14" s="25"/>
      <c r="E14" s="79"/>
      <c r="F14" s="79"/>
      <c r="G14" s="25"/>
      <c r="H14" s="25"/>
      <c r="I14" s="25"/>
      <c r="J14" s="80"/>
      <c r="K14" s="94">
        <v>153</v>
      </c>
      <c r="L14" s="76" t="s">
        <v>71</v>
      </c>
    </row>
    <row r="15" spans="1:12" ht="15.75">
      <c r="A15" s="8">
        <f t="shared" si="0"/>
        <v>4</v>
      </c>
      <c r="B15" s="78" t="s">
        <v>59</v>
      </c>
      <c r="C15" s="25"/>
      <c r="D15" s="25"/>
      <c r="E15" s="79"/>
      <c r="F15" s="79"/>
      <c r="G15" s="25"/>
      <c r="H15" s="25"/>
      <c r="I15" s="25"/>
      <c r="J15" s="80"/>
      <c r="K15" s="94">
        <v>122</v>
      </c>
      <c r="L15" s="85" t="s">
        <v>3</v>
      </c>
    </row>
    <row r="16" spans="1:12" ht="15.75">
      <c r="A16" s="8">
        <f t="shared" si="0"/>
        <v>5</v>
      </c>
      <c r="B16" s="60" t="s">
        <v>16</v>
      </c>
      <c r="C16" s="9"/>
      <c r="D16" s="10"/>
      <c r="E16" s="11"/>
      <c r="F16" s="11"/>
      <c r="G16" s="11"/>
      <c r="H16" s="11"/>
      <c r="I16" s="12"/>
      <c r="J16" s="13"/>
      <c r="K16" s="24">
        <v>120</v>
      </c>
      <c r="L16" s="76" t="s">
        <v>5</v>
      </c>
    </row>
    <row r="17" spans="1:12" ht="15.75" customHeight="1">
      <c r="A17" s="8">
        <f t="shared" si="0"/>
        <v>6</v>
      </c>
      <c r="B17" s="78" t="s">
        <v>272</v>
      </c>
      <c r="C17" s="25"/>
      <c r="D17" s="25"/>
      <c r="E17" s="79"/>
      <c r="F17" s="79"/>
      <c r="G17" s="25"/>
      <c r="H17" s="25"/>
      <c r="I17" s="25"/>
      <c r="J17" s="80"/>
      <c r="K17" s="94">
        <v>109</v>
      </c>
      <c r="L17" s="85" t="s">
        <v>181</v>
      </c>
    </row>
    <row r="18" spans="1:12" ht="15.75">
      <c r="A18" s="8">
        <f t="shared" si="0"/>
        <v>7</v>
      </c>
      <c r="B18" s="7" t="s">
        <v>76</v>
      </c>
      <c r="C18" s="9"/>
      <c r="D18" s="10"/>
      <c r="E18" s="11"/>
      <c r="F18" s="11"/>
      <c r="G18" s="11"/>
      <c r="H18" s="11"/>
      <c r="I18" s="12"/>
      <c r="J18" s="13"/>
      <c r="K18" s="24">
        <v>70</v>
      </c>
      <c r="L18" s="76" t="s">
        <v>78</v>
      </c>
    </row>
    <row r="19" spans="1:12" ht="31.5">
      <c r="A19" s="8">
        <f t="shared" si="0"/>
        <v>8</v>
      </c>
      <c r="B19" s="7" t="s">
        <v>233</v>
      </c>
      <c r="C19" s="9"/>
      <c r="D19" s="10"/>
      <c r="E19" s="11"/>
      <c r="F19" s="11"/>
      <c r="G19" s="11"/>
      <c r="H19" s="11"/>
      <c r="I19" s="12"/>
      <c r="J19" s="13"/>
      <c r="K19" s="24">
        <v>62</v>
      </c>
      <c r="L19" s="76" t="s">
        <v>237</v>
      </c>
    </row>
    <row r="20" spans="1:12" ht="15.75">
      <c r="A20" s="8">
        <f t="shared" si="0"/>
        <v>9</v>
      </c>
      <c r="B20" s="7" t="s">
        <v>268</v>
      </c>
      <c r="C20" s="9"/>
      <c r="D20" s="10"/>
      <c r="E20" s="11"/>
      <c r="F20" s="11"/>
      <c r="G20" s="11"/>
      <c r="H20" s="11"/>
      <c r="I20" s="12"/>
      <c r="J20" s="13"/>
      <c r="K20" s="24">
        <v>33</v>
      </c>
      <c r="L20" s="76" t="s">
        <v>159</v>
      </c>
    </row>
    <row r="21" spans="1:12" ht="15.75">
      <c r="A21" s="8">
        <v>9</v>
      </c>
      <c r="B21" s="78" t="s">
        <v>270</v>
      </c>
      <c r="C21" s="25"/>
      <c r="D21" s="25"/>
      <c r="E21" s="79"/>
      <c r="F21" s="79"/>
      <c r="G21" s="25"/>
      <c r="H21" s="25"/>
      <c r="I21" s="25"/>
      <c r="J21" s="80"/>
      <c r="K21" s="94">
        <v>33</v>
      </c>
      <c r="L21" s="85" t="s">
        <v>157</v>
      </c>
    </row>
    <row r="22" spans="1:12" ht="15.75">
      <c r="A22" s="8">
        <f t="shared" si="0"/>
        <v>10</v>
      </c>
      <c r="B22" s="7" t="s">
        <v>264</v>
      </c>
      <c r="C22" s="9"/>
      <c r="D22" s="10"/>
      <c r="E22" s="11"/>
      <c r="F22" s="11"/>
      <c r="G22" s="11"/>
      <c r="H22" s="11"/>
      <c r="I22" s="12"/>
      <c r="J22" s="13"/>
      <c r="K22" s="24">
        <v>30</v>
      </c>
      <c r="L22" s="76" t="s">
        <v>194</v>
      </c>
    </row>
    <row r="23" spans="1:12" ht="15.75">
      <c r="A23" s="81"/>
      <c r="B23" s="82"/>
      <c r="C23" s="81"/>
      <c r="D23" s="81"/>
      <c r="E23" s="83"/>
      <c r="F23" s="83"/>
      <c r="G23" s="81"/>
      <c r="H23" s="81"/>
      <c r="I23" s="81"/>
      <c r="J23" s="84"/>
      <c r="K23" s="81"/>
      <c r="L23" s="82"/>
    </row>
    <row r="24" spans="1:12" ht="20.25">
      <c r="A24" s="153" t="s">
        <v>54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</row>
    <row r="25" spans="1:12" ht="19.5" customHeight="1">
      <c r="A25" s="146" t="s">
        <v>255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</row>
    <row r="26" spans="1:12" ht="19.5" customHeight="1">
      <c r="A26" s="146" t="s">
        <v>256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</row>
    <row r="27" spans="1:12" ht="20.25">
      <c r="A27" s="159" t="s">
        <v>61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1:12" ht="20.25">
      <c r="A28" s="15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ht="19.5" thickBot="1">
      <c r="A29" s="162" t="s">
        <v>258</v>
      </c>
      <c r="B29" s="162"/>
      <c r="C29" s="117"/>
      <c r="D29" s="117"/>
      <c r="E29" s="117"/>
      <c r="F29" s="117"/>
      <c r="G29" s="117"/>
      <c r="H29" s="117"/>
      <c r="I29" s="117"/>
      <c r="J29" s="117"/>
      <c r="K29" s="117"/>
      <c r="L29" s="117"/>
    </row>
    <row r="30" spans="1:12" ht="12.75">
      <c r="A30" s="160" t="s">
        <v>28</v>
      </c>
      <c r="B30" s="157" t="s">
        <v>24</v>
      </c>
      <c r="C30" s="155">
        <v>1</v>
      </c>
      <c r="D30" s="147">
        <v>2</v>
      </c>
      <c r="E30" s="155">
        <v>3</v>
      </c>
      <c r="F30" s="147">
        <v>4</v>
      </c>
      <c r="G30" s="147">
        <v>5</v>
      </c>
      <c r="H30" s="147">
        <v>6</v>
      </c>
      <c r="I30" s="147">
        <v>7</v>
      </c>
      <c r="J30" s="147">
        <v>8</v>
      </c>
      <c r="K30" s="149" t="s">
        <v>26</v>
      </c>
      <c r="L30" s="151" t="s">
        <v>27</v>
      </c>
    </row>
    <row r="31" spans="1:12" ht="53.25" customHeight="1">
      <c r="A31" s="163"/>
      <c r="B31" s="158"/>
      <c r="C31" s="156"/>
      <c r="D31" s="148"/>
      <c r="E31" s="164"/>
      <c r="F31" s="148"/>
      <c r="G31" s="148"/>
      <c r="H31" s="148"/>
      <c r="I31" s="148"/>
      <c r="J31" s="148"/>
      <c r="K31" s="150"/>
      <c r="L31" s="152"/>
    </row>
    <row r="32" spans="1:12" ht="15.75">
      <c r="A32" s="9">
        <v>1</v>
      </c>
      <c r="B32" s="7" t="s">
        <v>267</v>
      </c>
      <c r="C32" s="9"/>
      <c r="D32" s="10"/>
      <c r="E32" s="11"/>
      <c r="F32" s="11"/>
      <c r="G32" s="11"/>
      <c r="H32" s="11"/>
      <c r="I32" s="12"/>
      <c r="J32" s="13"/>
      <c r="K32" s="24">
        <v>146</v>
      </c>
      <c r="L32" s="76" t="s">
        <v>12</v>
      </c>
    </row>
    <row r="33" spans="1:12" ht="15.75">
      <c r="A33" s="9">
        <f aca="true" t="shared" si="1" ref="A33:A41">A32+1</f>
        <v>2</v>
      </c>
      <c r="B33" s="7" t="s">
        <v>262</v>
      </c>
      <c r="C33" s="9"/>
      <c r="D33" s="10"/>
      <c r="E33" s="11"/>
      <c r="F33" s="11"/>
      <c r="G33" s="11"/>
      <c r="H33" s="11"/>
      <c r="I33" s="12"/>
      <c r="J33" s="13"/>
      <c r="K33" s="24">
        <v>138</v>
      </c>
      <c r="L33" s="75" t="s">
        <v>134</v>
      </c>
    </row>
    <row r="34" spans="1:12" ht="15.75">
      <c r="A34" s="9">
        <f t="shared" si="1"/>
        <v>3</v>
      </c>
      <c r="B34" s="7" t="s">
        <v>121</v>
      </c>
      <c r="C34" s="9"/>
      <c r="D34" s="10"/>
      <c r="E34" s="11"/>
      <c r="F34" s="11"/>
      <c r="G34" s="11"/>
      <c r="H34" s="11"/>
      <c r="I34" s="12"/>
      <c r="J34" s="13"/>
      <c r="K34" s="24">
        <v>135</v>
      </c>
      <c r="L34" s="76" t="s">
        <v>71</v>
      </c>
    </row>
    <row r="35" spans="1:12" ht="15.75">
      <c r="A35" s="9">
        <f t="shared" si="1"/>
        <v>4</v>
      </c>
      <c r="B35" s="7" t="s">
        <v>271</v>
      </c>
      <c r="C35" s="9"/>
      <c r="D35" s="10"/>
      <c r="E35" s="11"/>
      <c r="F35" s="11"/>
      <c r="G35" s="11"/>
      <c r="H35" s="11"/>
      <c r="I35" s="12"/>
      <c r="J35" s="13"/>
      <c r="K35" s="24">
        <v>111</v>
      </c>
      <c r="L35" s="76" t="s">
        <v>3</v>
      </c>
    </row>
    <row r="36" spans="1:12" ht="15.75">
      <c r="A36" s="9">
        <f t="shared" si="1"/>
        <v>5</v>
      </c>
      <c r="B36" s="48" t="s">
        <v>266</v>
      </c>
      <c r="C36" s="9"/>
      <c r="D36" s="10"/>
      <c r="E36" s="11"/>
      <c r="F36" s="11"/>
      <c r="G36" s="11"/>
      <c r="H36" s="11"/>
      <c r="I36" s="12"/>
      <c r="J36" s="13"/>
      <c r="K36" s="24">
        <v>106</v>
      </c>
      <c r="L36" s="76" t="s">
        <v>5</v>
      </c>
    </row>
    <row r="37" spans="1:12" ht="15.75">
      <c r="A37" s="9">
        <f t="shared" si="1"/>
        <v>6</v>
      </c>
      <c r="B37" s="7" t="s">
        <v>273</v>
      </c>
      <c r="C37" s="9"/>
      <c r="D37" s="10"/>
      <c r="E37" s="11"/>
      <c r="F37" s="11"/>
      <c r="G37" s="11"/>
      <c r="H37" s="11"/>
      <c r="I37" s="12"/>
      <c r="J37" s="13"/>
      <c r="K37" s="24">
        <v>98</v>
      </c>
      <c r="L37" s="76" t="s">
        <v>181</v>
      </c>
    </row>
    <row r="38" spans="1:12" ht="15.75">
      <c r="A38" s="9">
        <f t="shared" si="1"/>
        <v>7</v>
      </c>
      <c r="B38" s="7" t="s">
        <v>263</v>
      </c>
      <c r="C38" s="9"/>
      <c r="D38" s="10"/>
      <c r="E38" s="11"/>
      <c r="F38" s="11"/>
      <c r="G38" s="11"/>
      <c r="H38" s="11"/>
      <c r="I38" s="12"/>
      <c r="J38" s="13"/>
      <c r="K38" s="24">
        <v>67</v>
      </c>
      <c r="L38" s="76" t="s">
        <v>78</v>
      </c>
    </row>
    <row r="39" spans="1:12" ht="15.75">
      <c r="A39" s="9">
        <f t="shared" si="1"/>
        <v>8</v>
      </c>
      <c r="B39" s="7" t="s">
        <v>269</v>
      </c>
      <c r="C39" s="9"/>
      <c r="D39" s="10"/>
      <c r="E39" s="11"/>
      <c r="F39" s="11"/>
      <c r="G39" s="11"/>
      <c r="H39" s="11"/>
      <c r="I39" s="12"/>
      <c r="J39" s="13"/>
      <c r="K39" s="24">
        <v>33</v>
      </c>
      <c r="L39" s="76" t="s">
        <v>159</v>
      </c>
    </row>
    <row r="40" spans="1:12" ht="15.75">
      <c r="A40" s="9">
        <v>8</v>
      </c>
      <c r="B40" s="7" t="s">
        <v>158</v>
      </c>
      <c r="C40" s="9"/>
      <c r="D40" s="10"/>
      <c r="E40" s="11"/>
      <c r="F40" s="11"/>
      <c r="G40" s="11"/>
      <c r="H40" s="11"/>
      <c r="I40" s="12"/>
      <c r="J40" s="13"/>
      <c r="K40" s="24">
        <v>33</v>
      </c>
      <c r="L40" s="76" t="s">
        <v>155</v>
      </c>
    </row>
    <row r="41" spans="1:12" ht="15.75">
      <c r="A41" s="9">
        <f t="shared" si="1"/>
        <v>9</v>
      </c>
      <c r="B41" s="7" t="s">
        <v>195</v>
      </c>
      <c r="C41" s="9"/>
      <c r="D41" s="10"/>
      <c r="E41" s="11"/>
      <c r="F41" s="11"/>
      <c r="G41" s="11"/>
      <c r="H41" s="11"/>
      <c r="I41" s="12"/>
      <c r="J41" s="13"/>
      <c r="K41" s="24">
        <v>30</v>
      </c>
      <c r="L41" s="76" t="s">
        <v>194</v>
      </c>
    </row>
    <row r="42" spans="1:12" ht="15.75">
      <c r="A42" s="68"/>
      <c r="B42" s="77"/>
      <c r="C42" s="68"/>
      <c r="D42" s="69"/>
      <c r="E42" s="70"/>
      <c r="F42" s="70"/>
      <c r="G42" s="70"/>
      <c r="H42" s="70"/>
      <c r="I42" s="71"/>
      <c r="J42" s="72"/>
      <c r="K42" s="73"/>
      <c r="L42" s="74"/>
    </row>
    <row r="44" spans="1:11" ht="18.75">
      <c r="A44" s="104" t="s">
        <v>259</v>
      </c>
      <c r="B44" s="104"/>
      <c r="C44" s="20" t="s">
        <v>48</v>
      </c>
      <c r="D44" s="6"/>
      <c r="E44" s="4"/>
      <c r="F44" s="4"/>
      <c r="G44" s="21" t="s">
        <v>50</v>
      </c>
      <c r="H44" s="5"/>
      <c r="J44" s="4"/>
      <c r="K44" s="2"/>
    </row>
  </sheetData>
  <mergeCells count="40">
    <mergeCell ref="A1:L1"/>
    <mergeCell ref="A2:L2"/>
    <mergeCell ref="A3:L3"/>
    <mergeCell ref="A5:L5"/>
    <mergeCell ref="A4:L4"/>
    <mergeCell ref="A29:L29"/>
    <mergeCell ref="A30:A31"/>
    <mergeCell ref="B30:B31"/>
    <mergeCell ref="C30:C31"/>
    <mergeCell ref="D30:D31"/>
    <mergeCell ref="E30:E31"/>
    <mergeCell ref="F30:F31"/>
    <mergeCell ref="G30:G31"/>
    <mergeCell ref="H30:H31"/>
    <mergeCell ref="A8:L8"/>
    <mergeCell ref="A7:L7"/>
    <mergeCell ref="L10:L11"/>
    <mergeCell ref="J10:J11"/>
    <mergeCell ref="K10:K11"/>
    <mergeCell ref="C10:C11"/>
    <mergeCell ref="F10:F11"/>
    <mergeCell ref="G10:G11"/>
    <mergeCell ref="D10:D11"/>
    <mergeCell ref="A9:L9"/>
    <mergeCell ref="B10:B11"/>
    <mergeCell ref="A27:L27"/>
    <mergeCell ref="A28:L28"/>
    <mergeCell ref="H10:H11"/>
    <mergeCell ref="I10:I11"/>
    <mergeCell ref="A10:A11"/>
    <mergeCell ref="A6:L6"/>
    <mergeCell ref="A26:L26"/>
    <mergeCell ref="A44:B44"/>
    <mergeCell ref="I30:I31"/>
    <mergeCell ref="J30:J31"/>
    <mergeCell ref="K30:K31"/>
    <mergeCell ref="L30:L31"/>
    <mergeCell ref="A24:L24"/>
    <mergeCell ref="A25:L25"/>
    <mergeCell ref="E10:E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rowBreaks count="1" manualBreakCount="1">
    <brk id="2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2:F179"/>
  <sheetViews>
    <sheetView view="pageBreakPreview" zoomScaleSheetLayoutView="100" workbookViewId="0" topLeftCell="A40">
      <selection activeCell="F169" sqref="F169"/>
    </sheetView>
  </sheetViews>
  <sheetFormatPr defaultColWidth="9.140625" defaultRowHeight="12.75"/>
  <cols>
    <col min="1" max="1" width="10.57421875" style="0" customWidth="1"/>
    <col min="2" max="2" width="23.57421875" style="2" customWidth="1"/>
    <col min="3" max="3" width="28.28125" style="3" customWidth="1"/>
    <col min="4" max="4" width="4.8515625" style="4" customWidth="1"/>
    <col min="5" max="5" width="9.28125" style="0" bestFit="1" customWidth="1"/>
  </cols>
  <sheetData>
    <row r="2" spans="1:4" ht="18.75" customHeight="1">
      <c r="A2" s="116" t="s">
        <v>19</v>
      </c>
      <c r="B2" s="116"/>
      <c r="C2" s="116"/>
      <c r="D2" s="117"/>
    </row>
    <row r="3" spans="1:4" ht="18.75" customHeight="1">
      <c r="A3" s="118" t="s">
        <v>62</v>
      </c>
      <c r="B3" s="118"/>
      <c r="C3" s="118"/>
      <c r="D3" s="117"/>
    </row>
    <row r="4" spans="1:4" ht="19.5" customHeight="1">
      <c r="A4" s="118" t="s">
        <v>80</v>
      </c>
      <c r="B4" s="118"/>
      <c r="C4" s="118"/>
      <c r="D4" s="117"/>
    </row>
    <row r="5" spans="1:3" ht="24.75" customHeight="1">
      <c r="A5" s="140"/>
      <c r="B5" s="141"/>
      <c r="C5" s="95"/>
    </row>
    <row r="6" spans="1:5" ht="34.5" customHeight="1">
      <c r="A6" s="31">
        <v>1</v>
      </c>
      <c r="B6" s="90" t="s">
        <v>128</v>
      </c>
      <c r="C6" s="91" t="s">
        <v>135</v>
      </c>
      <c r="D6" s="91">
        <v>21</v>
      </c>
      <c r="E6" s="31">
        <v>1</v>
      </c>
    </row>
    <row r="7" spans="1:5" ht="28.5">
      <c r="A7" s="31">
        <f aca="true" t="shared" si="0" ref="A7:A70">A6+1</f>
        <v>2</v>
      </c>
      <c r="B7" s="90" t="s">
        <v>129</v>
      </c>
      <c r="C7" s="91" t="s">
        <v>135</v>
      </c>
      <c r="D7" s="91">
        <v>21</v>
      </c>
      <c r="E7" s="31">
        <f aca="true" t="shared" si="1" ref="E7:E13">E6+1</f>
        <v>2</v>
      </c>
    </row>
    <row r="8" spans="1:5" ht="28.5">
      <c r="A8" s="31">
        <f t="shared" si="0"/>
        <v>3</v>
      </c>
      <c r="B8" s="90" t="s">
        <v>132</v>
      </c>
      <c r="C8" s="91" t="s">
        <v>135</v>
      </c>
      <c r="D8" s="91">
        <v>20</v>
      </c>
      <c r="E8" s="31">
        <f t="shared" si="1"/>
        <v>3</v>
      </c>
    </row>
    <row r="9" spans="1:5" ht="32.25" customHeight="1">
      <c r="A9" s="31">
        <f t="shared" si="0"/>
        <v>4</v>
      </c>
      <c r="B9" s="90" t="s">
        <v>132</v>
      </c>
      <c r="C9" s="91" t="s">
        <v>135</v>
      </c>
      <c r="D9" s="91">
        <v>20</v>
      </c>
      <c r="E9" s="31">
        <f t="shared" si="1"/>
        <v>4</v>
      </c>
    </row>
    <row r="10" spans="1:5" ht="28.5">
      <c r="A10" s="31">
        <f t="shared" si="0"/>
        <v>5</v>
      </c>
      <c r="B10" s="90" t="s">
        <v>127</v>
      </c>
      <c r="C10" s="91" t="s">
        <v>135</v>
      </c>
      <c r="D10" s="91">
        <v>19</v>
      </c>
      <c r="E10" s="31">
        <f t="shared" si="1"/>
        <v>5</v>
      </c>
    </row>
    <row r="11" spans="1:5" ht="35.25" customHeight="1">
      <c r="A11" s="31">
        <f t="shared" si="0"/>
        <v>6</v>
      </c>
      <c r="B11" s="90" t="s">
        <v>129</v>
      </c>
      <c r="C11" s="91" t="s">
        <v>135</v>
      </c>
      <c r="D11" s="91">
        <v>19</v>
      </c>
      <c r="E11" s="31">
        <f t="shared" si="1"/>
        <v>6</v>
      </c>
    </row>
    <row r="12" spans="1:6" ht="35.25" customHeight="1">
      <c r="A12" s="31">
        <f t="shared" si="0"/>
        <v>7</v>
      </c>
      <c r="B12" s="90" t="s">
        <v>126</v>
      </c>
      <c r="C12" s="91" t="s">
        <v>135</v>
      </c>
      <c r="D12" s="91">
        <v>18</v>
      </c>
      <c r="E12" s="31">
        <f t="shared" si="1"/>
        <v>7</v>
      </c>
      <c r="F12">
        <v>138</v>
      </c>
    </row>
    <row r="13" spans="1:6" ht="27.75" customHeight="1">
      <c r="A13" s="31">
        <f t="shared" si="0"/>
        <v>8</v>
      </c>
      <c r="B13" s="90" t="s">
        <v>127</v>
      </c>
      <c r="C13" s="91" t="s">
        <v>135</v>
      </c>
      <c r="D13" s="91">
        <v>18</v>
      </c>
      <c r="E13" s="31">
        <f t="shared" si="1"/>
        <v>8</v>
      </c>
      <c r="F13">
        <v>156</v>
      </c>
    </row>
    <row r="14" spans="1:4" ht="30" customHeight="1">
      <c r="A14" s="31">
        <f t="shared" si="0"/>
        <v>9</v>
      </c>
      <c r="B14" s="90" t="s">
        <v>131</v>
      </c>
      <c r="C14" s="91" t="s">
        <v>135</v>
      </c>
      <c r="D14" s="91">
        <v>16</v>
      </c>
    </row>
    <row r="15" spans="1:4" ht="39.75" customHeight="1">
      <c r="A15" s="31">
        <f t="shared" si="0"/>
        <v>10</v>
      </c>
      <c r="B15" s="90" t="s">
        <v>128</v>
      </c>
      <c r="C15" s="91" t="s">
        <v>135</v>
      </c>
      <c r="D15" s="91">
        <v>16</v>
      </c>
    </row>
    <row r="16" spans="1:4" ht="30" customHeight="1">
      <c r="A16" s="31">
        <f t="shared" si="0"/>
        <v>11</v>
      </c>
      <c r="B16" s="90" t="s">
        <v>126</v>
      </c>
      <c r="C16" s="91" t="s">
        <v>135</v>
      </c>
      <c r="D16" s="91">
        <v>15</v>
      </c>
    </row>
    <row r="17" spans="1:4" ht="28.5">
      <c r="A17" s="31">
        <f t="shared" si="0"/>
        <v>12</v>
      </c>
      <c r="B17" s="90" t="s">
        <v>130</v>
      </c>
      <c r="C17" s="91" t="s">
        <v>135</v>
      </c>
      <c r="D17" s="91">
        <v>13</v>
      </c>
    </row>
    <row r="18" spans="1:5" ht="28.5" customHeight="1">
      <c r="A18" s="31">
        <f t="shared" si="0"/>
        <v>13</v>
      </c>
      <c r="B18" s="48" t="s">
        <v>168</v>
      </c>
      <c r="C18" s="31" t="s">
        <v>76</v>
      </c>
      <c r="D18" s="31">
        <v>15</v>
      </c>
      <c r="E18" s="31">
        <v>1</v>
      </c>
    </row>
    <row r="19" spans="1:5" ht="39" customHeight="1">
      <c r="A19" s="31">
        <f t="shared" si="0"/>
        <v>14</v>
      </c>
      <c r="B19" s="48" t="s">
        <v>170</v>
      </c>
      <c r="C19" s="44" t="s">
        <v>76</v>
      </c>
      <c r="D19" s="31">
        <v>11</v>
      </c>
      <c r="E19" s="31">
        <f aca="true" t="shared" si="2" ref="E19:E25">E18+1</f>
        <v>2</v>
      </c>
    </row>
    <row r="20" spans="1:5" ht="14.25">
      <c r="A20" s="31">
        <f t="shared" si="0"/>
        <v>15</v>
      </c>
      <c r="B20" s="48" t="s">
        <v>170</v>
      </c>
      <c r="C20" s="44" t="s">
        <v>76</v>
      </c>
      <c r="D20" s="31">
        <v>11</v>
      </c>
      <c r="E20" s="31">
        <f t="shared" si="2"/>
        <v>3</v>
      </c>
    </row>
    <row r="21" spans="1:5" ht="14.25">
      <c r="A21" s="31">
        <f t="shared" si="0"/>
        <v>16</v>
      </c>
      <c r="B21" s="48" t="s">
        <v>77</v>
      </c>
      <c r="C21" s="44" t="s">
        <v>76</v>
      </c>
      <c r="D21" s="31">
        <v>10</v>
      </c>
      <c r="E21" s="31">
        <f t="shared" si="2"/>
        <v>4</v>
      </c>
    </row>
    <row r="22" spans="1:5" ht="14.25">
      <c r="A22" s="31">
        <f t="shared" si="0"/>
        <v>17</v>
      </c>
      <c r="B22" s="48" t="s">
        <v>169</v>
      </c>
      <c r="C22" s="44" t="s">
        <v>76</v>
      </c>
      <c r="D22" s="31">
        <v>8</v>
      </c>
      <c r="E22" s="31">
        <f t="shared" si="2"/>
        <v>5</v>
      </c>
    </row>
    <row r="23" spans="1:5" ht="14.25">
      <c r="A23" s="31">
        <f t="shared" si="0"/>
        <v>18</v>
      </c>
      <c r="B23" s="48" t="s">
        <v>167</v>
      </c>
      <c r="C23" s="44" t="s">
        <v>76</v>
      </c>
      <c r="D23" s="31">
        <v>7</v>
      </c>
      <c r="E23" s="31">
        <f t="shared" si="2"/>
        <v>6</v>
      </c>
    </row>
    <row r="24" spans="1:6" ht="14.25">
      <c r="A24" s="31">
        <f t="shared" si="0"/>
        <v>19</v>
      </c>
      <c r="B24" s="48" t="s">
        <v>169</v>
      </c>
      <c r="C24" s="44" t="s">
        <v>76</v>
      </c>
      <c r="D24" s="31">
        <v>5</v>
      </c>
      <c r="E24" s="31">
        <f t="shared" si="2"/>
        <v>7</v>
      </c>
      <c r="F24">
        <v>67</v>
      </c>
    </row>
    <row r="25" spans="1:6" ht="14.25">
      <c r="A25" s="31">
        <f t="shared" si="0"/>
        <v>20</v>
      </c>
      <c r="B25" s="48" t="s">
        <v>77</v>
      </c>
      <c r="C25" s="44" t="s">
        <v>76</v>
      </c>
      <c r="D25" s="31">
        <v>3</v>
      </c>
      <c r="E25" s="31">
        <f t="shared" si="2"/>
        <v>8</v>
      </c>
      <c r="F25">
        <v>70</v>
      </c>
    </row>
    <row r="26" spans="1:4" ht="14.25">
      <c r="A26" s="31">
        <f t="shared" si="0"/>
        <v>21</v>
      </c>
      <c r="B26" s="48" t="s">
        <v>167</v>
      </c>
      <c r="C26" s="44" t="s">
        <v>76</v>
      </c>
      <c r="D26" s="31">
        <v>1</v>
      </c>
    </row>
    <row r="27" spans="1:5" ht="14.25">
      <c r="A27" s="91">
        <f t="shared" si="0"/>
        <v>22</v>
      </c>
      <c r="B27" s="90" t="s">
        <v>187</v>
      </c>
      <c r="C27" s="92" t="s">
        <v>195</v>
      </c>
      <c r="D27" s="91">
        <v>12</v>
      </c>
      <c r="E27" s="31">
        <v>1</v>
      </c>
    </row>
    <row r="28" spans="1:5" ht="14.25">
      <c r="A28" s="91">
        <f t="shared" si="0"/>
        <v>23</v>
      </c>
      <c r="B28" s="90" t="s">
        <v>186</v>
      </c>
      <c r="C28" s="92" t="s">
        <v>195</v>
      </c>
      <c r="D28" s="91">
        <v>7</v>
      </c>
      <c r="E28" s="31">
        <f aca="true" t="shared" si="3" ref="E28:E34">E27+1</f>
        <v>2</v>
      </c>
    </row>
    <row r="29" spans="1:5" ht="14.25">
      <c r="A29" s="91">
        <f t="shared" si="0"/>
        <v>24</v>
      </c>
      <c r="B29" s="90" t="s">
        <v>193</v>
      </c>
      <c r="C29" s="92" t="s">
        <v>195</v>
      </c>
      <c r="D29" s="91">
        <v>4</v>
      </c>
      <c r="E29" s="31">
        <f t="shared" si="3"/>
        <v>3</v>
      </c>
    </row>
    <row r="30" spans="1:5" ht="15" customHeight="1">
      <c r="A30" s="91">
        <f t="shared" si="0"/>
        <v>25</v>
      </c>
      <c r="B30" s="90" t="s">
        <v>192</v>
      </c>
      <c r="C30" s="92" t="s">
        <v>195</v>
      </c>
      <c r="D30" s="91">
        <v>3</v>
      </c>
      <c r="E30" s="31">
        <f t="shared" si="3"/>
        <v>4</v>
      </c>
    </row>
    <row r="31" spans="1:5" ht="41.25" customHeight="1">
      <c r="A31" s="91">
        <f t="shared" si="0"/>
        <v>26</v>
      </c>
      <c r="B31" s="90" t="s">
        <v>191</v>
      </c>
      <c r="C31" s="92" t="s">
        <v>195</v>
      </c>
      <c r="D31" s="91">
        <v>2</v>
      </c>
      <c r="E31" s="31">
        <f t="shared" si="3"/>
        <v>5</v>
      </c>
    </row>
    <row r="32" spans="1:5" ht="14.25">
      <c r="A32" s="91">
        <f t="shared" si="0"/>
        <v>27</v>
      </c>
      <c r="B32" s="90" t="s">
        <v>184</v>
      </c>
      <c r="C32" s="92" t="s">
        <v>195</v>
      </c>
      <c r="D32" s="91">
        <v>2</v>
      </c>
      <c r="E32" s="31">
        <f t="shared" si="3"/>
        <v>6</v>
      </c>
    </row>
    <row r="33" spans="1:6" ht="14.25">
      <c r="A33" s="91">
        <f t="shared" si="0"/>
        <v>28</v>
      </c>
      <c r="B33" s="90" t="s">
        <v>183</v>
      </c>
      <c r="C33" s="92" t="s">
        <v>195</v>
      </c>
      <c r="D33" s="91">
        <v>0</v>
      </c>
      <c r="E33" s="31">
        <f t="shared" si="3"/>
        <v>7</v>
      </c>
      <c r="F33">
        <v>30</v>
      </c>
    </row>
    <row r="34" spans="1:6" ht="14.25">
      <c r="A34" s="91">
        <f t="shared" si="0"/>
        <v>29</v>
      </c>
      <c r="B34" s="90" t="s">
        <v>188</v>
      </c>
      <c r="C34" s="92" t="s">
        <v>195</v>
      </c>
      <c r="D34" s="91">
        <v>0</v>
      </c>
      <c r="E34" s="31">
        <f t="shared" si="3"/>
        <v>8</v>
      </c>
      <c r="F34">
        <v>30</v>
      </c>
    </row>
    <row r="35" spans="1:4" ht="14.25">
      <c r="A35" s="91">
        <f t="shared" si="0"/>
        <v>30</v>
      </c>
      <c r="B35" s="90" t="s">
        <v>190</v>
      </c>
      <c r="C35" s="92" t="s">
        <v>195</v>
      </c>
      <c r="D35" s="91">
        <v>0</v>
      </c>
    </row>
    <row r="36" spans="1:4" ht="14.25">
      <c r="A36" s="91">
        <f t="shared" si="0"/>
        <v>31</v>
      </c>
      <c r="B36" s="90" t="s">
        <v>189</v>
      </c>
      <c r="C36" s="92" t="s">
        <v>195</v>
      </c>
      <c r="D36" s="91">
        <v>0</v>
      </c>
    </row>
    <row r="37" spans="1:4" ht="14.25">
      <c r="A37" s="91">
        <f t="shared" si="0"/>
        <v>32</v>
      </c>
      <c r="B37" s="90" t="s">
        <v>185</v>
      </c>
      <c r="C37" s="92" t="s">
        <v>195</v>
      </c>
      <c r="D37" s="91">
        <v>0</v>
      </c>
    </row>
    <row r="38" spans="1:5" ht="28.5">
      <c r="A38" s="31">
        <f t="shared" si="0"/>
        <v>33</v>
      </c>
      <c r="B38" s="48" t="s">
        <v>122</v>
      </c>
      <c r="C38" s="31" t="s">
        <v>233</v>
      </c>
      <c r="D38" s="31">
        <v>18</v>
      </c>
      <c r="E38" s="31">
        <v>1</v>
      </c>
    </row>
    <row r="39" spans="1:5" ht="28.5">
      <c r="A39" s="31">
        <f t="shared" si="0"/>
        <v>34</v>
      </c>
      <c r="B39" s="48" t="s">
        <v>123</v>
      </c>
      <c r="C39" s="31" t="s">
        <v>233</v>
      </c>
      <c r="D39" s="31">
        <v>8</v>
      </c>
      <c r="E39" s="31">
        <f>E38+1</f>
        <v>2</v>
      </c>
    </row>
    <row r="40" spans="1:5" ht="28.5">
      <c r="A40" s="31">
        <f t="shared" si="0"/>
        <v>35</v>
      </c>
      <c r="B40" s="48" t="s">
        <v>124</v>
      </c>
      <c r="C40" s="31" t="s">
        <v>233</v>
      </c>
      <c r="D40" s="31">
        <v>7</v>
      </c>
      <c r="E40" s="31">
        <f>E39+1</f>
        <v>3</v>
      </c>
    </row>
    <row r="41" spans="1:5" ht="27.75" customHeight="1">
      <c r="A41" s="31">
        <f t="shared" si="0"/>
        <v>36</v>
      </c>
      <c r="B41" s="48" t="s">
        <v>123</v>
      </c>
      <c r="C41" s="31" t="s">
        <v>233</v>
      </c>
      <c r="D41" s="31">
        <v>8</v>
      </c>
      <c r="E41" s="31">
        <f>E40+1</f>
        <v>4</v>
      </c>
    </row>
    <row r="42" spans="1:5" ht="28.5">
      <c r="A42" s="31">
        <f t="shared" si="0"/>
        <v>37</v>
      </c>
      <c r="B42" s="48" t="s">
        <v>124</v>
      </c>
      <c r="C42" s="31" t="s">
        <v>233</v>
      </c>
      <c r="D42" s="31">
        <v>6</v>
      </c>
      <c r="E42" s="31">
        <f>E41+1</f>
        <v>5</v>
      </c>
    </row>
    <row r="43" spans="1:6" ht="28.5">
      <c r="A43" s="31">
        <f t="shared" si="0"/>
        <v>38</v>
      </c>
      <c r="B43" s="48" t="s">
        <v>122</v>
      </c>
      <c r="C43" s="31" t="s">
        <v>233</v>
      </c>
      <c r="D43" s="31">
        <v>15</v>
      </c>
      <c r="E43" s="31">
        <f>E42+1</f>
        <v>6</v>
      </c>
      <c r="F43">
        <v>62</v>
      </c>
    </row>
    <row r="44" spans="1:5" ht="15.75" customHeight="1">
      <c r="A44" s="91">
        <f t="shared" si="0"/>
        <v>39</v>
      </c>
      <c r="B44" s="90" t="s">
        <v>234</v>
      </c>
      <c r="C44" s="92" t="s">
        <v>121</v>
      </c>
      <c r="D44" s="91">
        <v>21</v>
      </c>
      <c r="E44" s="31">
        <v>1</v>
      </c>
    </row>
    <row r="45" spans="1:5" ht="14.25">
      <c r="A45" s="91">
        <f t="shared" si="0"/>
        <v>40</v>
      </c>
      <c r="B45" s="90" t="s">
        <v>234</v>
      </c>
      <c r="C45" s="92" t="s">
        <v>121</v>
      </c>
      <c r="D45" s="91">
        <v>21</v>
      </c>
      <c r="E45" s="31">
        <f aca="true" t="shared" si="4" ref="E45:E51">E44+1</f>
        <v>2</v>
      </c>
    </row>
    <row r="46" spans="1:5" ht="14.25">
      <c r="A46" s="91">
        <f t="shared" si="0"/>
        <v>41</v>
      </c>
      <c r="B46" s="90" t="s">
        <v>70</v>
      </c>
      <c r="C46" s="92" t="s">
        <v>121</v>
      </c>
      <c r="D46" s="91">
        <v>20</v>
      </c>
      <c r="E46" s="31">
        <f t="shared" si="4"/>
        <v>3</v>
      </c>
    </row>
    <row r="47" spans="1:5" ht="16.5" customHeight="1">
      <c r="A47" s="91">
        <f t="shared" si="0"/>
        <v>42</v>
      </c>
      <c r="B47" s="90" t="s">
        <v>65</v>
      </c>
      <c r="C47" s="92" t="s">
        <v>121</v>
      </c>
      <c r="D47" s="91">
        <v>19</v>
      </c>
      <c r="E47" s="31">
        <f t="shared" si="4"/>
        <v>4</v>
      </c>
    </row>
    <row r="48" spans="1:5" ht="14.25">
      <c r="A48" s="91">
        <f t="shared" si="0"/>
        <v>43</v>
      </c>
      <c r="B48" s="90" t="s">
        <v>70</v>
      </c>
      <c r="C48" s="92" t="s">
        <v>121</v>
      </c>
      <c r="D48" s="91">
        <v>18</v>
      </c>
      <c r="E48" s="31">
        <f t="shared" si="4"/>
        <v>5</v>
      </c>
    </row>
    <row r="49" spans="1:5" ht="14.25">
      <c r="A49" s="91">
        <f t="shared" si="0"/>
        <v>44</v>
      </c>
      <c r="B49" s="90" t="s">
        <v>69</v>
      </c>
      <c r="C49" s="92" t="s">
        <v>121</v>
      </c>
      <c r="D49" s="91">
        <v>18</v>
      </c>
      <c r="E49" s="31">
        <f t="shared" si="4"/>
        <v>6</v>
      </c>
    </row>
    <row r="50" spans="1:6" ht="14.25">
      <c r="A50" s="91">
        <f t="shared" si="0"/>
        <v>45</v>
      </c>
      <c r="B50" s="90" t="s">
        <v>67</v>
      </c>
      <c r="C50" s="92" t="s">
        <v>121</v>
      </c>
      <c r="D50" s="91">
        <v>18</v>
      </c>
      <c r="E50" s="31">
        <f t="shared" si="4"/>
        <v>7</v>
      </c>
      <c r="F50">
        <v>135</v>
      </c>
    </row>
    <row r="51" spans="1:6" ht="14.25">
      <c r="A51" s="91">
        <f t="shared" si="0"/>
        <v>46</v>
      </c>
      <c r="B51" s="90" t="s">
        <v>69</v>
      </c>
      <c r="C51" s="92" t="s">
        <v>121</v>
      </c>
      <c r="D51" s="91">
        <v>18</v>
      </c>
      <c r="E51" s="31">
        <f t="shared" si="4"/>
        <v>8</v>
      </c>
      <c r="F51">
        <v>153</v>
      </c>
    </row>
    <row r="52" spans="1:4" ht="14.25">
      <c r="A52" s="91">
        <f t="shared" si="0"/>
        <v>47</v>
      </c>
      <c r="B52" s="90" t="s">
        <v>68</v>
      </c>
      <c r="C52" s="92" t="s">
        <v>121</v>
      </c>
      <c r="D52" s="91">
        <v>16</v>
      </c>
    </row>
    <row r="53" spans="1:4" ht="14.25">
      <c r="A53" s="91">
        <f t="shared" si="0"/>
        <v>48</v>
      </c>
      <c r="B53" s="90" t="s">
        <v>113</v>
      </c>
      <c r="C53" s="92" t="s">
        <v>121</v>
      </c>
      <c r="D53" s="91">
        <v>16</v>
      </c>
    </row>
    <row r="54" spans="1:4" ht="14.25">
      <c r="A54" s="91">
        <f t="shared" si="0"/>
        <v>49</v>
      </c>
      <c r="B54" s="90" t="s">
        <v>65</v>
      </c>
      <c r="C54" s="92" t="s">
        <v>121</v>
      </c>
      <c r="D54" s="91">
        <v>16</v>
      </c>
    </row>
    <row r="55" spans="1:4" ht="14.25">
      <c r="A55" s="91">
        <f t="shared" si="0"/>
        <v>50</v>
      </c>
      <c r="B55" s="90" t="s">
        <v>67</v>
      </c>
      <c r="C55" s="92" t="s">
        <v>121</v>
      </c>
      <c r="D55" s="91">
        <v>15</v>
      </c>
    </row>
    <row r="56" spans="1:4" ht="14.25">
      <c r="A56" s="91">
        <f t="shared" si="0"/>
        <v>51</v>
      </c>
      <c r="B56" s="90" t="s">
        <v>113</v>
      </c>
      <c r="C56" s="92" t="s">
        <v>121</v>
      </c>
      <c r="D56" s="91">
        <v>15</v>
      </c>
    </row>
    <row r="57" spans="1:4" ht="14.25">
      <c r="A57" s="91">
        <f t="shared" si="0"/>
        <v>52</v>
      </c>
      <c r="B57" s="90" t="s">
        <v>216</v>
      </c>
      <c r="C57" s="92" t="s">
        <v>121</v>
      </c>
      <c r="D57" s="91">
        <v>15</v>
      </c>
    </row>
    <row r="58" spans="1:4" ht="14.25">
      <c r="A58" s="91">
        <f t="shared" si="0"/>
        <v>53</v>
      </c>
      <c r="B58" s="90" t="s">
        <v>235</v>
      </c>
      <c r="C58" s="92" t="s">
        <v>121</v>
      </c>
      <c r="D58" s="91">
        <v>15</v>
      </c>
    </row>
    <row r="59" spans="1:4" ht="14.25">
      <c r="A59" s="91">
        <f t="shared" si="0"/>
        <v>54</v>
      </c>
      <c r="B59" s="90" t="s">
        <v>216</v>
      </c>
      <c r="C59" s="92" t="s">
        <v>121</v>
      </c>
      <c r="D59" s="91">
        <v>14</v>
      </c>
    </row>
    <row r="60" spans="1:4" ht="14.25">
      <c r="A60" s="91">
        <f t="shared" si="0"/>
        <v>55</v>
      </c>
      <c r="B60" s="90" t="s">
        <v>235</v>
      </c>
      <c r="C60" s="92" t="s">
        <v>121</v>
      </c>
      <c r="D60" s="91">
        <v>14</v>
      </c>
    </row>
    <row r="61" spans="1:4" ht="14.25">
      <c r="A61" s="91">
        <f t="shared" si="0"/>
        <v>56</v>
      </c>
      <c r="B61" s="90" t="s">
        <v>68</v>
      </c>
      <c r="C61" s="92" t="s">
        <v>121</v>
      </c>
      <c r="D61" s="91">
        <v>14</v>
      </c>
    </row>
    <row r="62" spans="1:4" ht="14.25">
      <c r="A62" s="91">
        <f t="shared" si="0"/>
        <v>57</v>
      </c>
      <c r="B62" s="90" t="s">
        <v>118</v>
      </c>
      <c r="C62" s="92" t="s">
        <v>121</v>
      </c>
      <c r="D62" s="91">
        <v>13</v>
      </c>
    </row>
    <row r="63" spans="1:4" ht="14.25">
      <c r="A63" s="91">
        <f t="shared" si="0"/>
        <v>58</v>
      </c>
      <c r="B63" s="90" t="s">
        <v>66</v>
      </c>
      <c r="C63" s="92" t="s">
        <v>121</v>
      </c>
      <c r="D63" s="91">
        <v>13</v>
      </c>
    </row>
    <row r="64" spans="1:4" ht="14.25">
      <c r="A64" s="91">
        <f t="shared" si="0"/>
        <v>59</v>
      </c>
      <c r="B64" s="90" t="s">
        <v>114</v>
      </c>
      <c r="C64" s="92" t="s">
        <v>121</v>
      </c>
      <c r="D64" s="91">
        <v>13</v>
      </c>
    </row>
    <row r="65" spans="1:4" ht="14.25">
      <c r="A65" s="91">
        <f t="shared" si="0"/>
        <v>60</v>
      </c>
      <c r="B65" s="90" t="s">
        <v>118</v>
      </c>
      <c r="C65" s="92" t="s">
        <v>121</v>
      </c>
      <c r="D65" s="91">
        <v>13</v>
      </c>
    </row>
    <row r="66" spans="1:4" ht="14.25">
      <c r="A66" s="91">
        <f t="shared" si="0"/>
        <v>61</v>
      </c>
      <c r="B66" s="90" t="s">
        <v>66</v>
      </c>
      <c r="C66" s="92" t="s">
        <v>121</v>
      </c>
      <c r="D66" s="91">
        <v>13</v>
      </c>
    </row>
    <row r="67" spans="1:4" ht="14.25">
      <c r="A67" s="91">
        <f t="shared" si="0"/>
        <v>62</v>
      </c>
      <c r="B67" s="90" t="s">
        <v>114</v>
      </c>
      <c r="C67" s="92" t="s">
        <v>121</v>
      </c>
      <c r="D67" s="91">
        <v>11</v>
      </c>
    </row>
    <row r="68" spans="1:4" ht="14.25">
      <c r="A68" s="91">
        <f t="shared" si="0"/>
        <v>63</v>
      </c>
      <c r="B68" s="90" t="s">
        <v>117</v>
      </c>
      <c r="C68" s="92" t="s">
        <v>121</v>
      </c>
      <c r="D68" s="91">
        <v>10</v>
      </c>
    </row>
    <row r="69" spans="1:4" ht="14.25">
      <c r="A69" s="91">
        <f t="shared" si="0"/>
        <v>64</v>
      </c>
      <c r="B69" s="90" t="s">
        <v>120</v>
      </c>
      <c r="C69" s="92" t="s">
        <v>121</v>
      </c>
      <c r="D69" s="91">
        <v>7</v>
      </c>
    </row>
    <row r="70" spans="1:4" ht="14.25">
      <c r="A70" s="91">
        <f t="shared" si="0"/>
        <v>65</v>
      </c>
      <c r="B70" s="90" t="s">
        <v>115</v>
      </c>
      <c r="C70" s="92" t="s">
        <v>121</v>
      </c>
      <c r="D70" s="91">
        <v>3</v>
      </c>
    </row>
    <row r="71" spans="1:4" ht="14.25">
      <c r="A71" s="91">
        <f aca="true" t="shared" si="5" ref="A71:A134">A70+1</f>
        <v>66</v>
      </c>
      <c r="B71" s="90" t="s">
        <v>119</v>
      </c>
      <c r="C71" s="92" t="s">
        <v>121</v>
      </c>
      <c r="D71" s="91">
        <v>0</v>
      </c>
    </row>
    <row r="72" spans="1:4" ht="14.25">
      <c r="A72" s="91">
        <f t="shared" si="5"/>
        <v>67</v>
      </c>
      <c r="B72" s="90" t="s">
        <v>116</v>
      </c>
      <c r="C72" s="92" t="s">
        <v>121</v>
      </c>
      <c r="D72" s="91">
        <v>0</v>
      </c>
    </row>
    <row r="73" spans="1:5" ht="14.25">
      <c r="A73" s="31">
        <f t="shared" si="5"/>
        <v>68</v>
      </c>
      <c r="B73" s="48" t="s">
        <v>139</v>
      </c>
      <c r="C73" s="31" t="s">
        <v>199</v>
      </c>
      <c r="D73" s="31">
        <v>16</v>
      </c>
      <c r="E73" s="31">
        <v>1</v>
      </c>
    </row>
    <row r="74" spans="1:5" ht="28.5">
      <c r="A74" s="31">
        <f t="shared" si="5"/>
        <v>69</v>
      </c>
      <c r="B74" s="48" t="s">
        <v>137</v>
      </c>
      <c r="C74" s="31" t="s">
        <v>199</v>
      </c>
      <c r="D74" s="31">
        <v>16</v>
      </c>
      <c r="E74" s="31">
        <f aca="true" t="shared" si="6" ref="E74:E80">E73+1</f>
        <v>2</v>
      </c>
    </row>
    <row r="75" spans="1:5" ht="14.25">
      <c r="A75" s="31">
        <f t="shared" si="5"/>
        <v>70</v>
      </c>
      <c r="B75" s="48" t="s">
        <v>15</v>
      </c>
      <c r="C75" s="31" t="s">
        <v>199</v>
      </c>
      <c r="D75" s="31">
        <v>15</v>
      </c>
      <c r="E75" s="31">
        <f t="shared" si="6"/>
        <v>3</v>
      </c>
    </row>
    <row r="76" spans="1:5" ht="14.25">
      <c r="A76" s="31">
        <f t="shared" si="5"/>
        <v>71</v>
      </c>
      <c r="B76" s="48" t="s">
        <v>4</v>
      </c>
      <c r="C76" s="31" t="s">
        <v>265</v>
      </c>
      <c r="D76" s="31">
        <v>15</v>
      </c>
      <c r="E76" s="31">
        <f t="shared" si="6"/>
        <v>4</v>
      </c>
    </row>
    <row r="77" spans="1:5" ht="14.25">
      <c r="A77" s="31">
        <f t="shared" si="5"/>
        <v>72</v>
      </c>
      <c r="B77" s="48" t="s">
        <v>4</v>
      </c>
      <c r="C77" s="31" t="s">
        <v>265</v>
      </c>
      <c r="D77" s="31">
        <v>15</v>
      </c>
      <c r="E77" s="31">
        <f t="shared" si="6"/>
        <v>5</v>
      </c>
    </row>
    <row r="78" spans="1:5" ht="14.25">
      <c r="A78" s="31">
        <f t="shared" si="5"/>
        <v>73</v>
      </c>
      <c r="B78" s="48" t="s">
        <v>140</v>
      </c>
      <c r="C78" s="31" t="s">
        <v>199</v>
      </c>
      <c r="D78" s="31">
        <v>15</v>
      </c>
      <c r="E78" s="31">
        <f t="shared" si="6"/>
        <v>6</v>
      </c>
    </row>
    <row r="79" spans="1:6" ht="14.25">
      <c r="A79" s="31">
        <f t="shared" si="5"/>
        <v>74</v>
      </c>
      <c r="B79" s="48" t="s">
        <v>15</v>
      </c>
      <c r="C79" s="31" t="s">
        <v>199</v>
      </c>
      <c r="D79" s="31">
        <v>14</v>
      </c>
      <c r="E79" s="31">
        <f t="shared" si="6"/>
        <v>7</v>
      </c>
      <c r="F79">
        <v>106</v>
      </c>
    </row>
    <row r="80" spans="1:6" ht="14.25">
      <c r="A80" s="31">
        <f t="shared" si="5"/>
        <v>75</v>
      </c>
      <c r="B80" s="48" t="s">
        <v>73</v>
      </c>
      <c r="C80" s="31" t="s">
        <v>265</v>
      </c>
      <c r="D80" s="31">
        <v>14</v>
      </c>
      <c r="E80" s="31">
        <f t="shared" si="6"/>
        <v>8</v>
      </c>
      <c r="F80">
        <v>120</v>
      </c>
    </row>
    <row r="81" spans="1:4" ht="14.25">
      <c r="A81" s="31">
        <f t="shared" si="5"/>
        <v>76</v>
      </c>
      <c r="B81" s="48" t="s">
        <v>73</v>
      </c>
      <c r="C81" s="31" t="s">
        <v>265</v>
      </c>
      <c r="D81" s="31">
        <v>14</v>
      </c>
    </row>
    <row r="82" spans="1:4" ht="14.25">
      <c r="A82" s="31">
        <f t="shared" si="5"/>
        <v>77</v>
      </c>
      <c r="B82" s="48" t="s">
        <v>7</v>
      </c>
      <c r="C82" s="31" t="s">
        <v>199</v>
      </c>
      <c r="D82" s="31">
        <v>13</v>
      </c>
    </row>
    <row r="83" spans="1:4" ht="14.25">
      <c r="A83" s="31">
        <f t="shared" si="5"/>
        <v>78</v>
      </c>
      <c r="B83" s="48" t="s">
        <v>141</v>
      </c>
      <c r="C83" s="31" t="s">
        <v>199</v>
      </c>
      <c r="D83" s="31">
        <v>12</v>
      </c>
    </row>
    <row r="84" spans="1:4" ht="14.25">
      <c r="A84" s="31">
        <f t="shared" si="5"/>
        <v>79</v>
      </c>
      <c r="B84" s="48" t="s">
        <v>141</v>
      </c>
      <c r="C84" s="31" t="s">
        <v>199</v>
      </c>
      <c r="D84" s="31">
        <v>12</v>
      </c>
    </row>
    <row r="85" spans="1:4" ht="14.25">
      <c r="A85" s="31">
        <f t="shared" si="5"/>
        <v>80</v>
      </c>
      <c r="B85" s="48" t="s">
        <v>7</v>
      </c>
      <c r="C85" s="31" t="s">
        <v>199</v>
      </c>
      <c r="D85" s="31">
        <v>12</v>
      </c>
    </row>
    <row r="86" spans="1:4" ht="14.25">
      <c r="A86" s="31">
        <f t="shared" si="5"/>
        <v>81</v>
      </c>
      <c r="B86" s="48" t="s">
        <v>17</v>
      </c>
      <c r="C86" s="31" t="s">
        <v>199</v>
      </c>
      <c r="D86" s="31">
        <v>9</v>
      </c>
    </row>
    <row r="87" spans="1:4" ht="14.25">
      <c r="A87" s="31">
        <f t="shared" si="5"/>
        <v>82</v>
      </c>
      <c r="B87" s="48" t="s">
        <v>17</v>
      </c>
      <c r="C87" s="31" t="s">
        <v>199</v>
      </c>
      <c r="D87" s="31">
        <v>8</v>
      </c>
    </row>
    <row r="88" spans="1:4" ht="14.25">
      <c r="A88" s="31">
        <f t="shared" si="5"/>
        <v>83</v>
      </c>
      <c r="B88" s="48" t="s">
        <v>142</v>
      </c>
      <c r="C88" s="31" t="s">
        <v>199</v>
      </c>
      <c r="D88" s="31">
        <v>7</v>
      </c>
    </row>
    <row r="89" spans="1:4" ht="14.25">
      <c r="A89" s="31">
        <f t="shared" si="5"/>
        <v>84</v>
      </c>
      <c r="B89" s="48" t="s">
        <v>143</v>
      </c>
      <c r="C89" s="31" t="s">
        <v>199</v>
      </c>
      <c r="D89" s="31">
        <v>7</v>
      </c>
    </row>
    <row r="90" spans="1:4" ht="14.25">
      <c r="A90" s="31">
        <f t="shared" si="5"/>
        <v>85</v>
      </c>
      <c r="B90" s="48" t="s">
        <v>143</v>
      </c>
      <c r="C90" s="31" t="s">
        <v>199</v>
      </c>
      <c r="D90" s="31">
        <v>4</v>
      </c>
    </row>
    <row r="91" spans="1:4" ht="14.25">
      <c r="A91" s="31">
        <f t="shared" si="5"/>
        <v>86</v>
      </c>
      <c r="B91" s="48" t="s">
        <v>142</v>
      </c>
      <c r="C91" s="31" t="s">
        <v>199</v>
      </c>
      <c r="D91" s="31">
        <v>3</v>
      </c>
    </row>
    <row r="92" spans="1:4" ht="14.25">
      <c r="A92" s="31">
        <f t="shared" si="5"/>
        <v>87</v>
      </c>
      <c r="B92" s="48" t="s">
        <v>138</v>
      </c>
      <c r="C92" s="31" t="s">
        <v>199</v>
      </c>
      <c r="D92" s="31">
        <v>0</v>
      </c>
    </row>
    <row r="93" spans="1:5" ht="14.25">
      <c r="A93" s="91">
        <f t="shared" si="5"/>
        <v>88</v>
      </c>
      <c r="B93" s="90" t="s">
        <v>92</v>
      </c>
      <c r="C93" s="92" t="s">
        <v>108</v>
      </c>
      <c r="D93" s="91">
        <v>23</v>
      </c>
      <c r="E93" s="31">
        <v>1</v>
      </c>
    </row>
    <row r="94" spans="1:5" ht="14.25">
      <c r="A94" s="91">
        <f t="shared" si="5"/>
        <v>89</v>
      </c>
      <c r="B94" s="90" t="s">
        <v>13</v>
      </c>
      <c r="C94" s="92" t="s">
        <v>108</v>
      </c>
      <c r="D94" s="91">
        <v>21</v>
      </c>
      <c r="E94" s="31">
        <f aca="true" t="shared" si="7" ref="E94:E100">E93+1</f>
        <v>2</v>
      </c>
    </row>
    <row r="95" spans="1:5" ht="14.25">
      <c r="A95" s="91">
        <f t="shared" si="5"/>
        <v>90</v>
      </c>
      <c r="B95" s="90" t="s">
        <v>8</v>
      </c>
      <c r="C95" s="91" t="s">
        <v>108</v>
      </c>
      <c r="D95" s="92">
        <v>21</v>
      </c>
      <c r="E95" s="31">
        <f t="shared" si="7"/>
        <v>3</v>
      </c>
    </row>
    <row r="96" spans="1:5" ht="14.25">
      <c r="A96" s="91">
        <f t="shared" si="5"/>
        <v>91</v>
      </c>
      <c r="B96" s="90" t="s">
        <v>13</v>
      </c>
      <c r="C96" s="92" t="s">
        <v>108</v>
      </c>
      <c r="D96" s="91">
        <v>21</v>
      </c>
      <c r="E96" s="31">
        <f t="shared" si="7"/>
        <v>4</v>
      </c>
    </row>
    <row r="97" spans="1:5" ht="14.25">
      <c r="A97" s="91">
        <f t="shared" si="5"/>
        <v>92</v>
      </c>
      <c r="B97" s="90" t="s">
        <v>87</v>
      </c>
      <c r="C97" s="92" t="s">
        <v>108</v>
      </c>
      <c r="D97" s="91">
        <v>20</v>
      </c>
      <c r="E97" s="31">
        <f t="shared" si="7"/>
        <v>5</v>
      </c>
    </row>
    <row r="98" spans="1:5" ht="14.25">
      <c r="A98" s="91">
        <f t="shared" si="5"/>
        <v>93</v>
      </c>
      <c r="B98" s="90" t="s">
        <v>14</v>
      </c>
      <c r="C98" s="92" t="s">
        <v>108</v>
      </c>
      <c r="D98" s="91">
        <v>20</v>
      </c>
      <c r="E98" s="31">
        <f t="shared" si="7"/>
        <v>6</v>
      </c>
    </row>
    <row r="99" spans="1:6" ht="14.25">
      <c r="A99" s="91">
        <f t="shared" si="5"/>
        <v>94</v>
      </c>
      <c r="B99" s="90" t="s">
        <v>107</v>
      </c>
      <c r="C99" s="91" t="s">
        <v>108</v>
      </c>
      <c r="D99" s="91">
        <v>20</v>
      </c>
      <c r="E99" s="31">
        <f t="shared" si="7"/>
        <v>7</v>
      </c>
      <c r="F99">
        <v>146</v>
      </c>
    </row>
    <row r="100" spans="1:6" ht="14.25">
      <c r="A100" s="91">
        <f t="shared" si="5"/>
        <v>95</v>
      </c>
      <c r="B100" s="90" t="s">
        <v>63</v>
      </c>
      <c r="C100" s="91" t="s">
        <v>108</v>
      </c>
      <c r="D100" s="91">
        <v>20</v>
      </c>
      <c r="E100" s="31">
        <f t="shared" si="7"/>
        <v>8</v>
      </c>
      <c r="F100">
        <v>166</v>
      </c>
    </row>
    <row r="101" spans="1:4" ht="14.25">
      <c r="A101" s="91">
        <f t="shared" si="5"/>
        <v>96</v>
      </c>
      <c r="B101" s="90" t="s">
        <v>106</v>
      </c>
      <c r="C101" s="91" t="s">
        <v>108</v>
      </c>
      <c r="D101" s="91">
        <v>19</v>
      </c>
    </row>
    <row r="102" spans="1:4" ht="14.25">
      <c r="A102" s="91">
        <f t="shared" si="5"/>
        <v>97</v>
      </c>
      <c r="B102" s="90" t="s">
        <v>92</v>
      </c>
      <c r="C102" s="92" t="s">
        <v>108</v>
      </c>
      <c r="D102" s="91">
        <v>19</v>
      </c>
    </row>
    <row r="103" spans="1:4" ht="28.5">
      <c r="A103" s="91">
        <f t="shared" si="5"/>
        <v>98</v>
      </c>
      <c r="B103" s="90" t="s">
        <v>105</v>
      </c>
      <c r="C103" s="91" t="s">
        <v>108</v>
      </c>
      <c r="D103" s="91">
        <v>18</v>
      </c>
    </row>
    <row r="104" spans="1:4" ht="14.25">
      <c r="A104" s="91">
        <f t="shared" si="5"/>
        <v>99</v>
      </c>
      <c r="B104" s="93" t="s">
        <v>10</v>
      </c>
      <c r="C104" s="91" t="s">
        <v>108</v>
      </c>
      <c r="D104" s="91">
        <v>18</v>
      </c>
    </row>
    <row r="105" spans="1:4" ht="14.25">
      <c r="A105" s="91">
        <f t="shared" si="5"/>
        <v>100</v>
      </c>
      <c r="B105" s="90" t="s">
        <v>99</v>
      </c>
      <c r="C105" s="92" t="s">
        <v>108</v>
      </c>
      <c r="D105" s="91">
        <v>18</v>
      </c>
    </row>
    <row r="106" spans="1:4" ht="14.25">
      <c r="A106" s="91">
        <f t="shared" si="5"/>
        <v>101</v>
      </c>
      <c r="B106" s="90" t="s">
        <v>86</v>
      </c>
      <c r="C106" s="92" t="s">
        <v>108</v>
      </c>
      <c r="D106" s="91">
        <v>16</v>
      </c>
    </row>
    <row r="107" spans="1:4" ht="14.25">
      <c r="A107" s="91">
        <f t="shared" si="5"/>
        <v>102</v>
      </c>
      <c r="B107" s="90" t="s">
        <v>136</v>
      </c>
      <c r="C107" s="91" t="s">
        <v>108</v>
      </c>
      <c r="D107" s="91">
        <v>16</v>
      </c>
    </row>
    <row r="108" spans="1:4" ht="14.25">
      <c r="A108" s="91">
        <f t="shared" si="5"/>
        <v>103</v>
      </c>
      <c r="B108" s="90" t="s">
        <v>101</v>
      </c>
      <c r="C108" s="92" t="s">
        <v>108</v>
      </c>
      <c r="D108" s="91">
        <v>16</v>
      </c>
    </row>
    <row r="109" spans="1:4" ht="14.25">
      <c r="A109" s="91">
        <f t="shared" si="5"/>
        <v>104</v>
      </c>
      <c r="B109" s="90" t="s">
        <v>102</v>
      </c>
      <c r="C109" s="92" t="s">
        <v>108</v>
      </c>
      <c r="D109" s="91">
        <v>16</v>
      </c>
    </row>
    <row r="110" spans="1:4" ht="14.25">
      <c r="A110" s="91">
        <f t="shared" si="5"/>
        <v>105</v>
      </c>
      <c r="B110" s="90" t="s">
        <v>101</v>
      </c>
      <c r="C110" s="92" t="s">
        <v>108</v>
      </c>
      <c r="D110" s="91">
        <v>15</v>
      </c>
    </row>
    <row r="111" spans="1:4" ht="14.25">
      <c r="A111" s="91">
        <f t="shared" si="5"/>
        <v>106</v>
      </c>
      <c r="B111" s="90" t="s">
        <v>94</v>
      </c>
      <c r="C111" s="92" t="s">
        <v>108</v>
      </c>
      <c r="D111" s="91">
        <v>15</v>
      </c>
    </row>
    <row r="112" spans="1:4" ht="14.25">
      <c r="A112" s="91">
        <f t="shared" si="5"/>
        <v>107</v>
      </c>
      <c r="B112" s="90" t="s">
        <v>14</v>
      </c>
      <c r="C112" s="92" t="s">
        <v>108</v>
      </c>
      <c r="D112" s="91">
        <v>15</v>
      </c>
    </row>
    <row r="113" spans="1:4" ht="14.25">
      <c r="A113" s="91">
        <f t="shared" si="5"/>
        <v>108</v>
      </c>
      <c r="B113" s="90" t="s">
        <v>100</v>
      </c>
      <c r="C113" s="92" t="s">
        <v>108</v>
      </c>
      <c r="D113" s="91">
        <v>14</v>
      </c>
    </row>
    <row r="114" spans="1:4" ht="14.25">
      <c r="A114" s="91">
        <f t="shared" si="5"/>
        <v>109</v>
      </c>
      <c r="B114" s="90" t="s">
        <v>88</v>
      </c>
      <c r="C114" s="92" t="s">
        <v>108</v>
      </c>
      <c r="D114" s="91">
        <v>14</v>
      </c>
    </row>
    <row r="115" spans="1:4" ht="14.25">
      <c r="A115" s="91">
        <f t="shared" si="5"/>
        <v>110</v>
      </c>
      <c r="B115" s="90" t="s">
        <v>104</v>
      </c>
      <c r="C115" s="92" t="s">
        <v>108</v>
      </c>
      <c r="D115" s="91">
        <v>14</v>
      </c>
    </row>
    <row r="116" spans="1:4" ht="14.25">
      <c r="A116" s="91">
        <f t="shared" si="5"/>
        <v>111</v>
      </c>
      <c r="B116" s="90" t="s">
        <v>97</v>
      </c>
      <c r="C116" s="92" t="s">
        <v>108</v>
      </c>
      <c r="D116" s="91">
        <v>14</v>
      </c>
    </row>
    <row r="117" spans="1:4" ht="14.25">
      <c r="A117" s="91">
        <f t="shared" si="5"/>
        <v>112</v>
      </c>
      <c r="B117" s="90" t="s">
        <v>94</v>
      </c>
      <c r="C117" s="92" t="s">
        <v>108</v>
      </c>
      <c r="D117" s="91">
        <v>13</v>
      </c>
    </row>
    <row r="118" spans="1:4" ht="14.25">
      <c r="A118" s="91">
        <f t="shared" si="5"/>
        <v>113</v>
      </c>
      <c r="B118" s="90" t="s">
        <v>93</v>
      </c>
      <c r="C118" s="92" t="s">
        <v>108</v>
      </c>
      <c r="D118" s="91">
        <v>13</v>
      </c>
    </row>
    <row r="119" spans="1:4" ht="14.25">
      <c r="A119" s="91">
        <f t="shared" si="5"/>
        <v>114</v>
      </c>
      <c r="B119" s="90" t="s">
        <v>93</v>
      </c>
      <c r="C119" s="92" t="s">
        <v>108</v>
      </c>
      <c r="D119" s="91">
        <v>12</v>
      </c>
    </row>
    <row r="120" spans="1:4" ht="14.25">
      <c r="A120" s="91">
        <f t="shared" si="5"/>
        <v>115</v>
      </c>
      <c r="B120" s="90" t="s">
        <v>97</v>
      </c>
      <c r="C120" s="92" t="s">
        <v>108</v>
      </c>
      <c r="D120" s="91">
        <v>12</v>
      </c>
    </row>
    <row r="121" spans="1:4" ht="14.25">
      <c r="A121" s="91">
        <f t="shared" si="5"/>
        <v>116</v>
      </c>
      <c r="B121" s="90" t="s">
        <v>100</v>
      </c>
      <c r="C121" s="92" t="s">
        <v>108</v>
      </c>
      <c r="D121" s="91">
        <v>12</v>
      </c>
    </row>
    <row r="122" spans="1:4" ht="14.25">
      <c r="A122" s="91">
        <f t="shared" si="5"/>
        <v>117</v>
      </c>
      <c r="B122" s="90" t="s">
        <v>103</v>
      </c>
      <c r="C122" s="92" t="s">
        <v>108</v>
      </c>
      <c r="D122" s="91">
        <v>12</v>
      </c>
    </row>
    <row r="123" spans="1:4" ht="14.25">
      <c r="A123" s="91">
        <f t="shared" si="5"/>
        <v>118</v>
      </c>
      <c r="B123" s="90" t="s">
        <v>96</v>
      </c>
      <c r="C123" s="92" t="s">
        <v>108</v>
      </c>
      <c r="D123" s="91">
        <v>11</v>
      </c>
    </row>
    <row r="124" spans="1:4" ht="14.25">
      <c r="A124" s="91">
        <f t="shared" si="5"/>
        <v>119</v>
      </c>
      <c r="B124" s="90" t="s">
        <v>99</v>
      </c>
      <c r="C124" s="92" t="s">
        <v>108</v>
      </c>
      <c r="D124" s="91">
        <v>10</v>
      </c>
    </row>
    <row r="125" spans="1:4" ht="14.25">
      <c r="A125" s="91">
        <f t="shared" si="5"/>
        <v>120</v>
      </c>
      <c r="B125" s="90" t="s">
        <v>103</v>
      </c>
      <c r="C125" s="92" t="s">
        <v>108</v>
      </c>
      <c r="D125" s="91">
        <v>10</v>
      </c>
    </row>
    <row r="126" spans="1:4" ht="14.25">
      <c r="A126" s="91">
        <f t="shared" si="5"/>
        <v>121</v>
      </c>
      <c r="B126" s="90" t="s">
        <v>95</v>
      </c>
      <c r="C126" s="92" t="s">
        <v>108</v>
      </c>
      <c r="D126" s="91">
        <v>10</v>
      </c>
    </row>
    <row r="127" spans="1:4" ht="14.25">
      <c r="A127" s="91">
        <f t="shared" si="5"/>
        <v>122</v>
      </c>
      <c r="B127" s="90" t="s">
        <v>102</v>
      </c>
      <c r="C127" s="92" t="s">
        <v>108</v>
      </c>
      <c r="D127" s="91">
        <v>8</v>
      </c>
    </row>
    <row r="128" spans="1:4" ht="14.25">
      <c r="A128" s="91">
        <f t="shared" si="5"/>
        <v>123</v>
      </c>
      <c r="B128" s="90" t="s">
        <v>90</v>
      </c>
      <c r="C128" s="92" t="s">
        <v>108</v>
      </c>
      <c r="D128" s="91">
        <v>6</v>
      </c>
    </row>
    <row r="129" spans="1:4" ht="14.25">
      <c r="A129" s="91">
        <f t="shared" si="5"/>
        <v>124</v>
      </c>
      <c r="B129" s="90" t="s">
        <v>98</v>
      </c>
      <c r="C129" s="92" t="s">
        <v>108</v>
      </c>
      <c r="D129" s="91">
        <v>6</v>
      </c>
    </row>
    <row r="130" spans="1:4" ht="14.25">
      <c r="A130" s="91">
        <f t="shared" si="5"/>
        <v>125</v>
      </c>
      <c r="B130" s="90" t="s">
        <v>91</v>
      </c>
      <c r="C130" s="92" t="s">
        <v>108</v>
      </c>
      <c r="D130" s="91">
        <v>5</v>
      </c>
    </row>
    <row r="131" spans="1:4" ht="14.25">
      <c r="A131" s="91">
        <f t="shared" si="5"/>
        <v>126</v>
      </c>
      <c r="B131" s="90" t="s">
        <v>89</v>
      </c>
      <c r="C131" s="92" t="s">
        <v>108</v>
      </c>
      <c r="D131" s="91">
        <v>0</v>
      </c>
    </row>
    <row r="132" spans="1:4" ht="14.25">
      <c r="A132" s="91">
        <f t="shared" si="5"/>
        <v>127</v>
      </c>
      <c r="B132" s="90" t="s">
        <v>96</v>
      </c>
      <c r="C132" s="92" t="s">
        <v>108</v>
      </c>
      <c r="D132" s="91">
        <v>0</v>
      </c>
    </row>
    <row r="133" spans="1:4" ht="14.25">
      <c r="A133" s="91">
        <f t="shared" si="5"/>
        <v>128</v>
      </c>
      <c r="B133" s="90" t="s">
        <v>104</v>
      </c>
      <c r="C133" s="92" t="s">
        <v>108</v>
      </c>
      <c r="D133" s="91">
        <v>0</v>
      </c>
    </row>
    <row r="134" spans="1:4" ht="14.25">
      <c r="A134" s="91">
        <f t="shared" si="5"/>
        <v>129</v>
      </c>
      <c r="B134" s="90" t="s">
        <v>9</v>
      </c>
      <c r="C134" s="91" t="s">
        <v>108</v>
      </c>
      <c r="D134" s="91"/>
    </row>
    <row r="135" spans="1:5" ht="28.5">
      <c r="A135" s="31">
        <f aca="true" t="shared" si="8" ref="A135:A179">A134+1</f>
        <v>130</v>
      </c>
      <c r="B135" s="48" t="s">
        <v>206</v>
      </c>
      <c r="C135" s="31" t="s">
        <v>160</v>
      </c>
      <c r="D135" s="31">
        <v>13</v>
      </c>
      <c r="E135" s="31">
        <v>1</v>
      </c>
    </row>
    <row r="136" spans="1:5" ht="28.5">
      <c r="A136" s="31">
        <f t="shared" si="8"/>
        <v>131</v>
      </c>
      <c r="B136" s="48" t="s">
        <v>208</v>
      </c>
      <c r="C136" s="31" t="s">
        <v>160</v>
      </c>
      <c r="D136" s="31">
        <v>11</v>
      </c>
      <c r="E136" s="31">
        <f>E135+1</f>
        <v>2</v>
      </c>
    </row>
    <row r="137" spans="1:6" ht="28.5">
      <c r="A137" s="31">
        <f t="shared" si="8"/>
        <v>132</v>
      </c>
      <c r="B137" s="48" t="s">
        <v>207</v>
      </c>
      <c r="C137" s="31" t="s">
        <v>160</v>
      </c>
      <c r="D137" s="31">
        <v>9</v>
      </c>
      <c r="E137" s="31">
        <f>E136+1</f>
        <v>3</v>
      </c>
      <c r="F137">
        <v>33</v>
      </c>
    </row>
    <row r="138" spans="1:5" ht="28.5">
      <c r="A138" s="91">
        <f t="shared" si="8"/>
        <v>133</v>
      </c>
      <c r="B138" s="90" t="s">
        <v>148</v>
      </c>
      <c r="C138" s="91" t="s">
        <v>158</v>
      </c>
      <c r="D138" s="91">
        <v>11</v>
      </c>
      <c r="E138" s="31">
        <v>1</v>
      </c>
    </row>
    <row r="139" spans="1:5" ht="28.5">
      <c r="A139" s="91">
        <f t="shared" si="8"/>
        <v>134</v>
      </c>
      <c r="B139" s="90" t="s">
        <v>146</v>
      </c>
      <c r="C139" s="91" t="s">
        <v>158</v>
      </c>
      <c r="D139" s="91">
        <v>9</v>
      </c>
      <c r="E139" s="31">
        <f aca="true" t="shared" si="9" ref="E139:E145">E138+1</f>
        <v>2</v>
      </c>
    </row>
    <row r="140" spans="1:5" ht="28.5">
      <c r="A140" s="91">
        <f t="shared" si="8"/>
        <v>135</v>
      </c>
      <c r="B140" s="90" t="s">
        <v>151</v>
      </c>
      <c r="C140" s="91" t="s">
        <v>158</v>
      </c>
      <c r="D140" s="91">
        <v>6</v>
      </c>
      <c r="E140" s="31">
        <f t="shared" si="9"/>
        <v>3</v>
      </c>
    </row>
    <row r="141" spans="1:5" ht="28.5">
      <c r="A141" s="91">
        <f t="shared" si="8"/>
        <v>136</v>
      </c>
      <c r="B141" s="90" t="s">
        <v>152</v>
      </c>
      <c r="C141" s="91" t="s">
        <v>158</v>
      </c>
      <c r="D141" s="91">
        <v>5</v>
      </c>
      <c r="E141" s="31">
        <f t="shared" si="9"/>
        <v>4</v>
      </c>
    </row>
    <row r="142" spans="1:5" ht="28.5">
      <c r="A142" s="91">
        <f t="shared" si="8"/>
        <v>137</v>
      </c>
      <c r="B142" s="90" t="s">
        <v>153</v>
      </c>
      <c r="C142" s="91" t="s">
        <v>158</v>
      </c>
      <c r="D142" s="91">
        <v>1</v>
      </c>
      <c r="E142" s="31">
        <f t="shared" si="9"/>
        <v>5</v>
      </c>
    </row>
    <row r="143" spans="1:5" ht="28.5">
      <c r="A143" s="91">
        <f t="shared" si="8"/>
        <v>138</v>
      </c>
      <c r="B143" s="90" t="s">
        <v>149</v>
      </c>
      <c r="C143" s="91" t="s">
        <v>158</v>
      </c>
      <c r="D143" s="91">
        <v>1</v>
      </c>
      <c r="E143" s="31">
        <f t="shared" si="9"/>
        <v>6</v>
      </c>
    </row>
    <row r="144" spans="1:6" ht="28.5">
      <c r="A144" s="91">
        <f t="shared" si="8"/>
        <v>139</v>
      </c>
      <c r="B144" s="90" t="s">
        <v>154</v>
      </c>
      <c r="C144" s="91" t="s">
        <v>158</v>
      </c>
      <c r="D144" s="91">
        <v>0</v>
      </c>
      <c r="E144" s="31">
        <f t="shared" si="9"/>
        <v>7</v>
      </c>
      <c r="F144">
        <v>33</v>
      </c>
    </row>
    <row r="145" spans="1:6" ht="28.5">
      <c r="A145" s="91">
        <f t="shared" si="8"/>
        <v>140</v>
      </c>
      <c r="B145" s="90" t="s">
        <v>150</v>
      </c>
      <c r="C145" s="91" t="s">
        <v>158</v>
      </c>
      <c r="D145" s="91">
        <v>0</v>
      </c>
      <c r="E145" s="31">
        <f t="shared" si="9"/>
        <v>8</v>
      </c>
      <c r="F145">
        <v>33</v>
      </c>
    </row>
    <row r="146" spans="1:4" ht="28.5">
      <c r="A146" s="91">
        <f t="shared" si="8"/>
        <v>141</v>
      </c>
      <c r="B146" s="90" t="s">
        <v>147</v>
      </c>
      <c r="C146" s="91" t="s">
        <v>158</v>
      </c>
      <c r="D146" s="91">
        <v>0</v>
      </c>
    </row>
    <row r="147" spans="1:5" ht="14.25">
      <c r="A147" s="31">
        <f t="shared" si="8"/>
        <v>142</v>
      </c>
      <c r="B147" s="48" t="s">
        <v>163</v>
      </c>
      <c r="C147" s="31" t="s">
        <v>74</v>
      </c>
      <c r="D147" s="31">
        <v>20</v>
      </c>
      <c r="E147" s="31">
        <v>1</v>
      </c>
    </row>
    <row r="148" spans="1:5" ht="14.25">
      <c r="A148" s="31">
        <f t="shared" si="8"/>
        <v>143</v>
      </c>
      <c r="B148" s="48" t="s">
        <v>163</v>
      </c>
      <c r="C148" s="31" t="s">
        <v>74</v>
      </c>
      <c r="D148" s="31">
        <v>18</v>
      </c>
      <c r="E148" s="31">
        <f aca="true" t="shared" si="10" ref="E148:E154">E147+1</f>
        <v>2</v>
      </c>
    </row>
    <row r="149" spans="1:5" ht="14.25">
      <c r="A149" s="31">
        <f t="shared" si="8"/>
        <v>144</v>
      </c>
      <c r="B149" s="48" t="s">
        <v>161</v>
      </c>
      <c r="C149" s="31" t="s">
        <v>74</v>
      </c>
      <c r="D149" s="31">
        <v>16</v>
      </c>
      <c r="E149" s="31">
        <f t="shared" si="10"/>
        <v>3</v>
      </c>
    </row>
    <row r="150" spans="1:5" ht="14.25">
      <c r="A150" s="31">
        <f t="shared" si="8"/>
        <v>145</v>
      </c>
      <c r="B150" s="48" t="s">
        <v>161</v>
      </c>
      <c r="C150" s="31" t="s">
        <v>74</v>
      </c>
      <c r="D150" s="31">
        <v>16</v>
      </c>
      <c r="E150" s="31">
        <f t="shared" si="10"/>
        <v>4</v>
      </c>
    </row>
    <row r="151" spans="1:5" ht="14.25">
      <c r="A151" s="31">
        <f t="shared" si="8"/>
        <v>146</v>
      </c>
      <c r="B151" s="48" t="s">
        <v>162</v>
      </c>
      <c r="C151" s="31" t="s">
        <v>74</v>
      </c>
      <c r="D151" s="31">
        <v>14</v>
      </c>
      <c r="E151" s="31">
        <f t="shared" si="10"/>
        <v>5</v>
      </c>
    </row>
    <row r="152" spans="1:5" ht="14.25">
      <c r="A152" s="31">
        <f t="shared" si="8"/>
        <v>147</v>
      </c>
      <c r="B152" s="48" t="s">
        <v>232</v>
      </c>
      <c r="C152" s="31" t="s">
        <v>74</v>
      </c>
      <c r="D152" s="31">
        <v>14</v>
      </c>
      <c r="E152" s="31">
        <f t="shared" si="10"/>
        <v>6</v>
      </c>
    </row>
    <row r="153" spans="1:6" ht="14.25">
      <c r="A153" s="31">
        <f t="shared" si="8"/>
        <v>148</v>
      </c>
      <c r="B153" s="48" t="s">
        <v>164</v>
      </c>
      <c r="C153" s="31" t="s">
        <v>74</v>
      </c>
      <c r="D153" s="31">
        <v>13</v>
      </c>
      <c r="E153" s="31">
        <f t="shared" si="10"/>
        <v>7</v>
      </c>
      <c r="F153">
        <v>111</v>
      </c>
    </row>
    <row r="154" spans="1:6" ht="14.25">
      <c r="A154" s="31">
        <f t="shared" si="8"/>
        <v>149</v>
      </c>
      <c r="B154" s="48" t="s">
        <v>162</v>
      </c>
      <c r="C154" s="31" t="s">
        <v>74</v>
      </c>
      <c r="D154" s="31">
        <v>11</v>
      </c>
      <c r="E154" s="31">
        <f t="shared" si="10"/>
        <v>8</v>
      </c>
      <c r="F154">
        <v>122</v>
      </c>
    </row>
    <row r="155" spans="1:4" ht="14.25">
      <c r="A155" s="31">
        <f t="shared" si="8"/>
        <v>150</v>
      </c>
      <c r="B155" s="48" t="s">
        <v>165</v>
      </c>
      <c r="C155" s="31" t="s">
        <v>74</v>
      </c>
      <c r="D155" s="31">
        <v>11</v>
      </c>
    </row>
    <row r="156" spans="1:4" ht="14.25">
      <c r="A156" s="31">
        <f t="shared" si="8"/>
        <v>151</v>
      </c>
      <c r="B156" s="48" t="s">
        <v>164</v>
      </c>
      <c r="C156" s="31" t="s">
        <v>74</v>
      </c>
      <c r="D156" s="31">
        <v>10</v>
      </c>
    </row>
    <row r="157" spans="1:4" ht="14.25">
      <c r="A157" s="31">
        <f t="shared" si="8"/>
        <v>152</v>
      </c>
      <c r="B157" s="48" t="s">
        <v>166</v>
      </c>
      <c r="C157" s="31" t="s">
        <v>74</v>
      </c>
      <c r="D157" s="31">
        <v>9</v>
      </c>
    </row>
    <row r="158" spans="1:4" ht="14.25">
      <c r="A158" s="31">
        <f t="shared" si="8"/>
        <v>153</v>
      </c>
      <c r="B158" s="48" t="s">
        <v>165</v>
      </c>
      <c r="C158" s="31" t="s">
        <v>74</v>
      </c>
      <c r="D158" s="31">
        <v>8</v>
      </c>
    </row>
    <row r="159" spans="1:4" ht="14.25">
      <c r="A159" s="31">
        <f t="shared" si="8"/>
        <v>154</v>
      </c>
      <c r="B159" s="48" t="s">
        <v>166</v>
      </c>
      <c r="C159" s="31" t="s">
        <v>74</v>
      </c>
      <c r="D159" s="31">
        <v>7</v>
      </c>
    </row>
    <row r="160" spans="1:4" ht="14.25">
      <c r="A160" s="31">
        <f t="shared" si="8"/>
        <v>155</v>
      </c>
      <c r="B160" s="48" t="s">
        <v>232</v>
      </c>
      <c r="C160" s="31" t="s">
        <v>74</v>
      </c>
      <c r="D160" s="31">
        <v>5</v>
      </c>
    </row>
    <row r="161" spans="1:5" ht="28.5">
      <c r="A161" s="31">
        <f t="shared" si="8"/>
        <v>156</v>
      </c>
      <c r="B161" s="42" t="s">
        <v>196</v>
      </c>
      <c r="C161" s="31" t="s">
        <v>182</v>
      </c>
      <c r="D161" s="31">
        <v>18</v>
      </c>
      <c r="E161" s="31">
        <v>1</v>
      </c>
    </row>
    <row r="162" spans="1:5" ht="28.5">
      <c r="A162" s="31">
        <f t="shared" si="8"/>
        <v>157</v>
      </c>
      <c r="B162" s="42" t="s">
        <v>198</v>
      </c>
      <c r="C162" s="31" t="s">
        <v>182</v>
      </c>
      <c r="D162" s="31">
        <v>16</v>
      </c>
      <c r="E162" s="31">
        <f aca="true" t="shared" si="11" ref="E162:E168">E161+1</f>
        <v>2</v>
      </c>
    </row>
    <row r="163" spans="1:5" ht="28.5">
      <c r="A163" s="31">
        <f t="shared" si="8"/>
        <v>158</v>
      </c>
      <c r="B163" s="42" t="s">
        <v>197</v>
      </c>
      <c r="C163" s="31" t="s">
        <v>182</v>
      </c>
      <c r="D163" s="31">
        <v>15</v>
      </c>
      <c r="E163" s="31">
        <f t="shared" si="11"/>
        <v>3</v>
      </c>
    </row>
    <row r="164" spans="1:5" ht="28.5">
      <c r="A164" s="31">
        <f t="shared" si="8"/>
        <v>159</v>
      </c>
      <c r="B164" s="48" t="s">
        <v>177</v>
      </c>
      <c r="C164" s="31" t="s">
        <v>182</v>
      </c>
      <c r="D164" s="31">
        <v>13</v>
      </c>
      <c r="E164" s="31">
        <f t="shared" si="11"/>
        <v>4</v>
      </c>
    </row>
    <row r="165" spans="1:5" ht="28.5">
      <c r="A165" s="31">
        <f t="shared" si="8"/>
        <v>160</v>
      </c>
      <c r="B165" s="48" t="s">
        <v>177</v>
      </c>
      <c r="C165" s="31" t="s">
        <v>182</v>
      </c>
      <c r="D165" s="31">
        <v>12</v>
      </c>
      <c r="E165" s="31">
        <f t="shared" si="11"/>
        <v>5</v>
      </c>
    </row>
    <row r="166" spans="1:5" ht="28.5">
      <c r="A166" s="31">
        <f t="shared" si="8"/>
        <v>161</v>
      </c>
      <c r="B166" s="48" t="s">
        <v>178</v>
      </c>
      <c r="C166" s="31" t="s">
        <v>182</v>
      </c>
      <c r="D166" s="31">
        <v>12</v>
      </c>
      <c r="E166" s="31">
        <f t="shared" si="11"/>
        <v>6</v>
      </c>
    </row>
    <row r="167" spans="1:6" ht="28.5">
      <c r="A167" s="31">
        <f t="shared" si="8"/>
        <v>162</v>
      </c>
      <c r="B167" s="48" t="s">
        <v>180</v>
      </c>
      <c r="C167" s="31" t="s">
        <v>182</v>
      </c>
      <c r="D167" s="31">
        <v>12</v>
      </c>
      <c r="E167" s="31">
        <f t="shared" si="11"/>
        <v>7</v>
      </c>
      <c r="F167">
        <v>98</v>
      </c>
    </row>
    <row r="168" spans="1:6" ht="28.5">
      <c r="A168" s="31">
        <f t="shared" si="8"/>
        <v>163</v>
      </c>
      <c r="B168" s="48" t="s">
        <v>174</v>
      </c>
      <c r="C168" s="31" t="s">
        <v>182</v>
      </c>
      <c r="D168" s="31">
        <v>11</v>
      </c>
      <c r="E168" s="31">
        <f t="shared" si="11"/>
        <v>8</v>
      </c>
      <c r="F168">
        <v>109</v>
      </c>
    </row>
    <row r="169" spans="1:4" ht="28.5">
      <c r="A169" s="31">
        <f t="shared" si="8"/>
        <v>164</v>
      </c>
      <c r="B169" s="48" t="s">
        <v>180</v>
      </c>
      <c r="C169" s="31" t="s">
        <v>182</v>
      </c>
      <c r="D169" s="31">
        <v>11</v>
      </c>
    </row>
    <row r="170" spans="1:4" ht="28.5">
      <c r="A170" s="31">
        <f t="shared" si="8"/>
        <v>165</v>
      </c>
      <c r="B170" s="48" t="s">
        <v>172</v>
      </c>
      <c r="C170" s="31" t="s">
        <v>182</v>
      </c>
      <c r="D170" s="31">
        <v>10</v>
      </c>
    </row>
    <row r="171" spans="1:4" ht="28.5">
      <c r="A171" s="31">
        <f t="shared" si="8"/>
        <v>166</v>
      </c>
      <c r="B171" s="48" t="s">
        <v>174</v>
      </c>
      <c r="C171" s="31" t="s">
        <v>182</v>
      </c>
      <c r="D171" s="31">
        <v>10</v>
      </c>
    </row>
    <row r="172" spans="1:4" ht="28.5">
      <c r="A172" s="31">
        <f t="shared" si="8"/>
        <v>167</v>
      </c>
      <c r="B172" s="48" t="s">
        <v>173</v>
      </c>
      <c r="C172" s="31" t="s">
        <v>182</v>
      </c>
      <c r="D172" s="31">
        <v>9</v>
      </c>
    </row>
    <row r="173" spans="1:4" ht="28.5">
      <c r="A173" s="31">
        <f t="shared" si="8"/>
        <v>168</v>
      </c>
      <c r="B173" s="48" t="s">
        <v>173</v>
      </c>
      <c r="C173" s="31" t="s">
        <v>182</v>
      </c>
      <c r="D173" s="31">
        <v>9</v>
      </c>
    </row>
    <row r="174" spans="1:4" ht="28.5">
      <c r="A174" s="31">
        <f t="shared" si="8"/>
        <v>169</v>
      </c>
      <c r="B174" s="48" t="s">
        <v>175</v>
      </c>
      <c r="C174" s="31" t="s">
        <v>182</v>
      </c>
      <c r="D174" s="31">
        <v>9</v>
      </c>
    </row>
    <row r="175" spans="1:4" ht="28.5">
      <c r="A175" s="31">
        <f t="shared" si="8"/>
        <v>170</v>
      </c>
      <c r="B175" s="48" t="s">
        <v>179</v>
      </c>
      <c r="C175" s="31" t="s">
        <v>182</v>
      </c>
      <c r="D175" s="31">
        <v>8</v>
      </c>
    </row>
    <row r="176" spans="1:4" ht="28.5">
      <c r="A176" s="31">
        <f t="shared" si="8"/>
        <v>171</v>
      </c>
      <c r="B176" s="48" t="s">
        <v>178</v>
      </c>
      <c r="C176" s="31" t="s">
        <v>182</v>
      </c>
      <c r="D176" s="31">
        <v>6</v>
      </c>
    </row>
    <row r="177" spans="1:4" ht="28.5">
      <c r="A177" s="31">
        <f t="shared" si="8"/>
        <v>172</v>
      </c>
      <c r="B177" s="48" t="s">
        <v>172</v>
      </c>
      <c r="C177" s="31" t="s">
        <v>182</v>
      </c>
      <c r="D177" s="31">
        <v>4</v>
      </c>
    </row>
    <row r="178" spans="1:4" ht="28.5">
      <c r="A178" s="31">
        <f t="shared" si="8"/>
        <v>173</v>
      </c>
      <c r="B178" s="48" t="s">
        <v>175</v>
      </c>
      <c r="C178" s="31" t="s">
        <v>182</v>
      </c>
      <c r="D178" s="31">
        <v>4</v>
      </c>
    </row>
    <row r="179" spans="1:4" ht="28.5">
      <c r="A179" s="31">
        <f t="shared" si="8"/>
        <v>174</v>
      </c>
      <c r="B179" s="48" t="s">
        <v>176</v>
      </c>
      <c r="C179" s="31" t="s">
        <v>182</v>
      </c>
      <c r="D179" s="31">
        <v>2</v>
      </c>
    </row>
  </sheetData>
  <mergeCells count="4">
    <mergeCell ref="A2:D2"/>
    <mergeCell ref="A4:D4"/>
    <mergeCell ref="A3:D3"/>
    <mergeCell ref="A5:B5"/>
  </mergeCells>
  <printOptions horizontalCentered="1"/>
  <pageMargins left="0.3937007874015748" right="0.1968503937007874" top="0.3937007874015748" bottom="0.3937007874015748" header="0.31496062992125984" footer="0"/>
  <pageSetup horizontalDpi="300" verticalDpi="300" orientation="landscape" paperSize="9" scale="54" r:id="rId1"/>
  <rowBreaks count="4" manualBreakCount="4">
    <brk id="43" max="5" man="1"/>
    <brk id="92" max="5" man="1"/>
    <brk id="146" max="5" man="1"/>
    <brk id="160" max="5" man="1"/>
  </rowBreaks>
  <colBreaks count="1" manualBreakCount="1">
    <brk id="6" min="1" max="1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R437"/>
  <sheetViews>
    <sheetView view="pageBreakPreview" zoomScaleSheetLayoutView="100" workbookViewId="0" topLeftCell="A91">
      <selection activeCell="B101" sqref="B101"/>
    </sheetView>
  </sheetViews>
  <sheetFormatPr defaultColWidth="9.140625" defaultRowHeight="12.75"/>
  <cols>
    <col min="1" max="1" width="10.57421875" style="0" customWidth="1"/>
    <col min="2" max="2" width="23.57421875" style="2" customWidth="1"/>
    <col min="3" max="3" width="6.28125" style="3" bestFit="1" customWidth="1"/>
    <col min="4" max="4" width="11.140625" style="3" customWidth="1"/>
    <col min="5" max="5" width="8.7109375" style="3" customWidth="1"/>
    <col min="6" max="6" width="28.28125" style="3" customWidth="1"/>
    <col min="7" max="8" width="5.28125" style="4" customWidth="1"/>
    <col min="9" max="9" width="6.28125" style="4" customWidth="1"/>
    <col min="10" max="10" width="5.57421875" style="6" customWidth="1"/>
    <col min="11" max="11" width="5.00390625" style="6" customWidth="1"/>
    <col min="12" max="12" width="3.7109375" style="4" customWidth="1"/>
    <col min="13" max="13" width="3.8515625" style="4" customWidth="1"/>
    <col min="14" max="14" width="5.57421875" style="4" customWidth="1"/>
    <col min="15" max="15" width="8.140625" style="5" customWidth="1"/>
    <col min="16" max="16" width="4.8515625" style="4" customWidth="1"/>
    <col min="17" max="17" width="6.28125" style="4" customWidth="1"/>
    <col min="18" max="18" width="20.00390625" style="2" customWidth="1"/>
    <col min="19" max="19" width="9.28125" style="0" bestFit="1" customWidth="1"/>
  </cols>
  <sheetData>
    <row r="2" spans="1:18" ht="18.75" customHeight="1">
      <c r="A2" s="116" t="s">
        <v>277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  <c r="P2" s="117"/>
      <c r="Q2" s="117"/>
      <c r="R2" s="117"/>
    </row>
    <row r="3" spans="1:18" ht="18.75" customHeight="1">
      <c r="A3" s="118" t="s">
        <v>62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  <c r="P3" s="117"/>
      <c r="Q3" s="117"/>
      <c r="R3" s="117"/>
    </row>
    <row r="4" spans="1:18" ht="19.5" customHeight="1" thickBot="1">
      <c r="A4" s="118" t="s">
        <v>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7"/>
      <c r="M4" s="117"/>
      <c r="N4" s="117"/>
      <c r="O4" s="117"/>
      <c r="P4" s="117"/>
      <c r="Q4" s="117"/>
      <c r="R4" s="117"/>
    </row>
    <row r="5" spans="1:18" ht="12.75" customHeight="1">
      <c r="A5" s="16" t="s">
        <v>39</v>
      </c>
      <c r="B5" s="17"/>
      <c r="C5" s="126" t="s">
        <v>40</v>
      </c>
      <c r="D5" s="127"/>
      <c r="E5" s="128" t="s">
        <v>81</v>
      </c>
      <c r="F5" s="128"/>
      <c r="G5" s="128"/>
      <c r="H5" s="128"/>
      <c r="I5" s="128"/>
      <c r="J5" s="165" t="s">
        <v>83</v>
      </c>
      <c r="K5" s="166"/>
      <c r="L5" s="166"/>
      <c r="M5" s="166"/>
      <c r="N5" s="166"/>
      <c r="O5" s="166"/>
      <c r="P5" s="166"/>
      <c r="Q5" s="166"/>
      <c r="R5" s="167"/>
    </row>
    <row r="6" spans="1:18" ht="13.5" customHeight="1">
      <c r="A6" s="129" t="s">
        <v>41</v>
      </c>
      <c r="B6" s="132" t="s">
        <v>37</v>
      </c>
      <c r="C6" s="134" t="s">
        <v>38</v>
      </c>
      <c r="D6" s="135"/>
      <c r="E6" s="128"/>
      <c r="F6" s="128"/>
      <c r="G6" s="128"/>
      <c r="H6" s="128"/>
      <c r="I6" s="128"/>
      <c r="J6" s="168"/>
      <c r="K6" s="169"/>
      <c r="L6" s="169"/>
      <c r="M6" s="169"/>
      <c r="N6" s="169"/>
      <c r="O6" s="169"/>
      <c r="P6" s="169"/>
      <c r="Q6" s="169"/>
      <c r="R6" s="170"/>
    </row>
    <row r="7" spans="1:18" ht="12.75" customHeight="1">
      <c r="A7" s="130"/>
      <c r="B7" s="133"/>
      <c r="C7" s="136" t="s">
        <v>45</v>
      </c>
      <c r="D7" s="135"/>
      <c r="E7" s="128"/>
      <c r="F7" s="128"/>
      <c r="G7" s="128"/>
      <c r="H7" s="128"/>
      <c r="I7" s="128"/>
      <c r="J7" s="171" t="s">
        <v>84</v>
      </c>
      <c r="K7" s="172"/>
      <c r="L7" s="172"/>
      <c r="M7" s="172"/>
      <c r="N7" s="172"/>
      <c r="O7" s="172"/>
      <c r="P7" s="172"/>
      <c r="Q7" s="172"/>
      <c r="R7" s="173"/>
    </row>
    <row r="8" spans="1:18" ht="13.5" customHeight="1">
      <c r="A8" s="130"/>
      <c r="B8" s="137" t="s">
        <v>42</v>
      </c>
      <c r="C8" s="134" t="s">
        <v>43</v>
      </c>
      <c r="D8" s="139"/>
      <c r="E8" s="128"/>
      <c r="F8" s="128"/>
      <c r="G8" s="128"/>
      <c r="H8" s="128"/>
      <c r="I8" s="128"/>
      <c r="J8" s="174"/>
      <c r="K8" s="172"/>
      <c r="L8" s="172"/>
      <c r="M8" s="172"/>
      <c r="N8" s="172"/>
      <c r="O8" s="172"/>
      <c r="P8" s="172"/>
      <c r="Q8" s="172"/>
      <c r="R8" s="173"/>
    </row>
    <row r="9" spans="1:18" ht="21" customHeight="1" thickBot="1">
      <c r="A9" s="131"/>
      <c r="B9" s="138"/>
      <c r="C9" s="142" t="s">
        <v>44</v>
      </c>
      <c r="D9" s="143"/>
      <c r="E9" s="128"/>
      <c r="F9" s="128"/>
      <c r="G9" s="128"/>
      <c r="H9" s="128"/>
      <c r="I9" s="128"/>
      <c r="J9" s="175"/>
      <c r="K9" s="176"/>
      <c r="L9" s="176"/>
      <c r="M9" s="176"/>
      <c r="N9" s="176"/>
      <c r="O9" s="176"/>
      <c r="P9" s="176"/>
      <c r="Q9" s="176"/>
      <c r="R9" s="177"/>
    </row>
    <row r="10" spans="1:18" ht="24.75" customHeight="1">
      <c r="A10" s="140"/>
      <c r="B10" s="141"/>
      <c r="C10" s="141"/>
      <c r="D10" s="14"/>
      <c r="E10" s="128"/>
      <c r="F10" s="128"/>
      <c r="G10" s="128"/>
      <c r="H10" s="128"/>
      <c r="I10" s="128"/>
      <c r="J10" s="4"/>
      <c r="K10" s="4"/>
      <c r="L10" s="6"/>
      <c r="M10" s="6"/>
      <c r="O10" s="4"/>
      <c r="Q10" s="5"/>
      <c r="R10" s="4"/>
    </row>
    <row r="11" spans="1:18" ht="18.75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8"/>
      <c r="Q11" s="18"/>
      <c r="R11" s="19"/>
    </row>
    <row r="12" spans="1:18" ht="15" customHeight="1">
      <c r="A12" s="114" t="s">
        <v>28</v>
      </c>
      <c r="B12" s="119" t="s">
        <v>20</v>
      </c>
      <c r="C12" s="99" t="s">
        <v>21</v>
      </c>
      <c r="D12" s="98" t="s">
        <v>22</v>
      </c>
      <c r="E12" s="99" t="s">
        <v>23</v>
      </c>
      <c r="F12" s="119" t="s">
        <v>24</v>
      </c>
      <c r="G12" s="119" t="s">
        <v>25</v>
      </c>
      <c r="H12" s="97" t="s">
        <v>53</v>
      </c>
      <c r="I12" s="97" t="s">
        <v>53</v>
      </c>
      <c r="J12" s="26" t="s">
        <v>29</v>
      </c>
      <c r="K12" s="114" t="s">
        <v>2</v>
      </c>
      <c r="L12" s="114" t="s">
        <v>31</v>
      </c>
      <c r="M12" s="115" t="s">
        <v>32</v>
      </c>
      <c r="N12" s="115" t="s">
        <v>33</v>
      </c>
      <c r="O12" s="125" t="s">
        <v>34</v>
      </c>
      <c r="P12" s="114" t="s">
        <v>26</v>
      </c>
      <c r="Q12" s="115" t="s">
        <v>35</v>
      </c>
      <c r="R12" s="123" t="s">
        <v>27</v>
      </c>
    </row>
    <row r="13" spans="1:18" ht="40.5" customHeight="1">
      <c r="A13" s="185"/>
      <c r="B13" s="186"/>
      <c r="C13" s="184"/>
      <c r="D13" s="182"/>
      <c r="E13" s="184"/>
      <c r="F13" s="186"/>
      <c r="G13" s="186"/>
      <c r="H13" s="188"/>
      <c r="I13" s="188"/>
      <c r="J13" s="33" t="s">
        <v>30</v>
      </c>
      <c r="K13" s="183"/>
      <c r="L13" s="183"/>
      <c r="M13" s="179"/>
      <c r="N13" s="179"/>
      <c r="O13" s="178"/>
      <c r="P13" s="179"/>
      <c r="Q13" s="179"/>
      <c r="R13" s="187"/>
    </row>
    <row r="14" spans="1:18" ht="27.75" customHeight="1">
      <c r="A14" s="105" t="s">
        <v>214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34"/>
      <c r="Q14" s="34"/>
      <c r="R14" s="35"/>
    </row>
    <row r="15" spans="1:18" ht="34.5" customHeight="1">
      <c r="A15" s="31">
        <v>1</v>
      </c>
      <c r="B15" s="48" t="s">
        <v>89</v>
      </c>
      <c r="C15" s="31">
        <v>2004</v>
      </c>
      <c r="D15" s="31">
        <v>24.6</v>
      </c>
      <c r="E15" s="31"/>
      <c r="F15" s="44" t="s">
        <v>108</v>
      </c>
      <c r="G15" s="31">
        <v>6</v>
      </c>
      <c r="H15" s="31">
        <v>0.75</v>
      </c>
      <c r="I15" s="31">
        <v>1.3</v>
      </c>
      <c r="J15" s="31">
        <v>31</v>
      </c>
      <c r="K15" s="31">
        <v>83</v>
      </c>
      <c r="L15" s="31">
        <v>1</v>
      </c>
      <c r="M15" s="31">
        <v>3</v>
      </c>
      <c r="N15" s="31">
        <f>J15+K15*0.5</f>
        <v>72.5</v>
      </c>
      <c r="O15" s="50">
        <f>N15*I15*H15</f>
        <v>70.6875</v>
      </c>
      <c r="P15" s="31">
        <v>0</v>
      </c>
      <c r="Q15" s="32"/>
      <c r="R15" s="37" t="s">
        <v>11</v>
      </c>
    </row>
    <row r="16" spans="1:18" ht="25.5" customHeight="1">
      <c r="A16" s="105" t="s">
        <v>215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31"/>
      <c r="Q16" s="32"/>
      <c r="R16" s="37"/>
    </row>
    <row r="17" spans="1:18" ht="28.5">
      <c r="A17" s="31">
        <v>1</v>
      </c>
      <c r="B17" s="48" t="s">
        <v>123</v>
      </c>
      <c r="C17" s="31">
        <v>2003</v>
      </c>
      <c r="D17" s="31">
        <v>31.1</v>
      </c>
      <c r="E17" s="31"/>
      <c r="F17" s="31" t="s">
        <v>233</v>
      </c>
      <c r="G17" s="31">
        <v>8</v>
      </c>
      <c r="H17" s="31">
        <v>1</v>
      </c>
      <c r="I17" s="31">
        <v>1.2</v>
      </c>
      <c r="J17" s="31">
        <v>61</v>
      </c>
      <c r="K17" s="31">
        <v>118</v>
      </c>
      <c r="L17" s="31">
        <v>3</v>
      </c>
      <c r="M17" s="31">
        <v>4</v>
      </c>
      <c r="N17" s="31">
        <f aca="true" t="shared" si="0" ref="N17:N22">J17+K17*0.5</f>
        <v>120</v>
      </c>
      <c r="O17" s="50">
        <f aca="true" t="shared" si="1" ref="O17:O22">N17*I17*H17</f>
        <v>144</v>
      </c>
      <c r="P17" s="31">
        <v>8</v>
      </c>
      <c r="Q17" s="32"/>
      <c r="R17" s="37" t="s">
        <v>125</v>
      </c>
    </row>
    <row r="18" spans="1:18" ht="14.25">
      <c r="A18" s="31">
        <f aca="true" t="shared" si="2" ref="A18:A42">A17+1</f>
        <v>2</v>
      </c>
      <c r="B18" s="48" t="s">
        <v>90</v>
      </c>
      <c r="C18" s="31">
        <v>2003</v>
      </c>
      <c r="D18" s="31">
        <v>29.7</v>
      </c>
      <c r="E18" s="31"/>
      <c r="F18" s="44" t="s">
        <v>108</v>
      </c>
      <c r="G18" s="31">
        <v>8</v>
      </c>
      <c r="H18" s="31">
        <v>1</v>
      </c>
      <c r="I18" s="31">
        <v>1.2</v>
      </c>
      <c r="J18" s="31">
        <v>41</v>
      </c>
      <c r="K18" s="31">
        <v>148</v>
      </c>
      <c r="L18" s="31">
        <v>2</v>
      </c>
      <c r="M18" s="31">
        <v>6</v>
      </c>
      <c r="N18" s="31">
        <f t="shared" si="0"/>
        <v>115</v>
      </c>
      <c r="O18" s="50">
        <f t="shared" si="1"/>
        <v>138</v>
      </c>
      <c r="P18" s="31">
        <v>6</v>
      </c>
      <c r="Q18" s="32"/>
      <c r="R18" s="37" t="s">
        <v>11</v>
      </c>
    </row>
    <row r="19" spans="1:18" ht="32.25" customHeight="1">
      <c r="A19" s="31">
        <f t="shared" si="2"/>
        <v>3</v>
      </c>
      <c r="B19" s="48" t="s">
        <v>172</v>
      </c>
      <c r="C19" s="31">
        <v>2002</v>
      </c>
      <c r="D19" s="31">
        <v>31.3</v>
      </c>
      <c r="E19" s="31"/>
      <c r="F19" s="31" t="s">
        <v>182</v>
      </c>
      <c r="G19" s="31">
        <v>6</v>
      </c>
      <c r="H19" s="31">
        <v>0.75</v>
      </c>
      <c r="I19" s="31">
        <v>1.2</v>
      </c>
      <c r="J19" s="31">
        <v>50</v>
      </c>
      <c r="K19" s="31">
        <v>172</v>
      </c>
      <c r="L19" s="31">
        <v>2</v>
      </c>
      <c r="M19" s="31">
        <v>4</v>
      </c>
      <c r="N19" s="31">
        <f t="shared" si="0"/>
        <v>136</v>
      </c>
      <c r="O19" s="50">
        <f t="shared" si="1"/>
        <v>122.39999999999999</v>
      </c>
      <c r="P19" s="31">
        <v>4</v>
      </c>
      <c r="Q19" s="32"/>
      <c r="R19" s="38" t="s">
        <v>181</v>
      </c>
    </row>
    <row r="20" spans="1:18" ht="28.5">
      <c r="A20" s="31">
        <f t="shared" si="2"/>
        <v>4</v>
      </c>
      <c r="B20" s="48" t="s">
        <v>153</v>
      </c>
      <c r="C20" s="31">
        <v>2003</v>
      </c>
      <c r="D20" s="31">
        <v>31.8</v>
      </c>
      <c r="E20" s="31"/>
      <c r="F20" s="31" t="s">
        <v>158</v>
      </c>
      <c r="G20" s="31">
        <v>6</v>
      </c>
      <c r="H20" s="31">
        <v>0.75</v>
      </c>
      <c r="I20" s="31">
        <v>1.2</v>
      </c>
      <c r="J20" s="31">
        <v>37</v>
      </c>
      <c r="K20" s="31">
        <v>140</v>
      </c>
      <c r="L20" s="31">
        <v>2</v>
      </c>
      <c r="M20" s="31">
        <v>3</v>
      </c>
      <c r="N20" s="31">
        <f t="shared" si="0"/>
        <v>107</v>
      </c>
      <c r="O20" s="50">
        <f t="shared" si="1"/>
        <v>96.30000000000001</v>
      </c>
      <c r="P20" s="31">
        <v>1</v>
      </c>
      <c r="Q20" s="32"/>
      <c r="R20" s="36" t="s">
        <v>157</v>
      </c>
    </row>
    <row r="21" spans="1:18" ht="35.25" customHeight="1">
      <c r="A21" s="31">
        <f t="shared" si="2"/>
        <v>5</v>
      </c>
      <c r="B21" s="48" t="s">
        <v>183</v>
      </c>
      <c r="C21" s="31">
        <v>2002</v>
      </c>
      <c r="D21" s="31">
        <v>31.2</v>
      </c>
      <c r="E21" s="31"/>
      <c r="F21" s="44" t="s">
        <v>195</v>
      </c>
      <c r="G21" s="31">
        <v>6</v>
      </c>
      <c r="H21" s="31">
        <v>0.75</v>
      </c>
      <c r="I21" s="31">
        <v>1.2</v>
      </c>
      <c r="J21" s="31">
        <v>28</v>
      </c>
      <c r="K21" s="31">
        <v>49</v>
      </c>
      <c r="L21" s="31">
        <v>3</v>
      </c>
      <c r="M21" s="31">
        <v>1</v>
      </c>
      <c r="N21" s="31">
        <f t="shared" si="0"/>
        <v>52.5</v>
      </c>
      <c r="O21" s="50">
        <f t="shared" si="1"/>
        <v>47.25</v>
      </c>
      <c r="P21" s="31">
        <v>0</v>
      </c>
      <c r="Q21" s="32"/>
      <c r="R21" s="36" t="s">
        <v>194</v>
      </c>
    </row>
    <row r="22" spans="1:18" ht="35.25" customHeight="1">
      <c r="A22" s="31">
        <f t="shared" si="2"/>
        <v>6</v>
      </c>
      <c r="B22" s="48" t="s">
        <v>96</v>
      </c>
      <c r="C22" s="31">
        <v>2005</v>
      </c>
      <c r="D22" s="31">
        <v>31</v>
      </c>
      <c r="E22" s="31"/>
      <c r="F22" s="44" t="s">
        <v>108</v>
      </c>
      <c r="G22" s="31">
        <v>6</v>
      </c>
      <c r="H22" s="31">
        <v>0.75</v>
      </c>
      <c r="I22" s="31">
        <v>1.2</v>
      </c>
      <c r="J22" s="31">
        <v>0</v>
      </c>
      <c r="K22" s="31"/>
      <c r="L22" s="31">
        <v>1</v>
      </c>
      <c r="M22" s="31">
        <v>1</v>
      </c>
      <c r="N22" s="31">
        <f t="shared" si="0"/>
        <v>0</v>
      </c>
      <c r="O22" s="50">
        <f t="shared" si="1"/>
        <v>0</v>
      </c>
      <c r="P22" s="31">
        <v>0</v>
      </c>
      <c r="Q22" s="32"/>
      <c r="R22" s="37" t="s">
        <v>112</v>
      </c>
    </row>
    <row r="23" spans="1:18" ht="16.5" customHeight="1">
      <c r="A23" s="105" t="s">
        <v>217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31"/>
      <c r="Q23" s="32"/>
      <c r="R23" s="36"/>
    </row>
    <row r="24" spans="1:18" ht="27.75" customHeight="1">
      <c r="A24" s="31">
        <v>1</v>
      </c>
      <c r="B24" s="48" t="s">
        <v>131</v>
      </c>
      <c r="C24" s="31">
        <v>2002</v>
      </c>
      <c r="D24" s="31">
        <v>33.8</v>
      </c>
      <c r="E24" s="31"/>
      <c r="F24" s="31" t="s">
        <v>135</v>
      </c>
      <c r="G24" s="31">
        <v>8</v>
      </c>
      <c r="H24" s="31">
        <v>1</v>
      </c>
      <c r="I24" s="31">
        <v>1.1</v>
      </c>
      <c r="J24" s="31">
        <v>110</v>
      </c>
      <c r="K24" s="31">
        <v>195</v>
      </c>
      <c r="L24" s="31">
        <v>4</v>
      </c>
      <c r="M24" s="31">
        <v>2</v>
      </c>
      <c r="N24" s="31">
        <f>J24+K24*0.5</f>
        <v>207.5</v>
      </c>
      <c r="O24" s="50">
        <f>N24*I24*H24</f>
        <v>228.25000000000003</v>
      </c>
      <c r="P24" s="31">
        <v>16</v>
      </c>
      <c r="Q24" s="32"/>
      <c r="R24" s="37" t="s">
        <v>133</v>
      </c>
    </row>
    <row r="25" spans="1:18" ht="30" customHeight="1">
      <c r="A25" s="31">
        <f t="shared" si="2"/>
        <v>2</v>
      </c>
      <c r="B25" s="48" t="s">
        <v>100</v>
      </c>
      <c r="C25" s="31">
        <v>2003</v>
      </c>
      <c r="D25" s="31">
        <v>36.8</v>
      </c>
      <c r="E25" s="31"/>
      <c r="F25" s="44" t="s">
        <v>108</v>
      </c>
      <c r="G25" s="31">
        <v>6</v>
      </c>
      <c r="H25" s="31">
        <v>0.75</v>
      </c>
      <c r="I25" s="31">
        <v>1.1</v>
      </c>
      <c r="J25" s="31">
        <v>153</v>
      </c>
      <c r="K25" s="31">
        <v>154</v>
      </c>
      <c r="L25" s="31">
        <v>2</v>
      </c>
      <c r="M25" s="31">
        <v>2</v>
      </c>
      <c r="N25" s="31">
        <f>J25+K25*0.5</f>
        <v>230</v>
      </c>
      <c r="O25" s="50">
        <f>N25*I25*H25</f>
        <v>189.75000000000003</v>
      </c>
      <c r="P25" s="31">
        <v>14</v>
      </c>
      <c r="Q25" s="32"/>
      <c r="R25" s="37" t="s">
        <v>112</v>
      </c>
    </row>
    <row r="26" spans="1:18" ht="39.75" customHeight="1">
      <c r="A26" s="31">
        <f t="shared" si="2"/>
        <v>3</v>
      </c>
      <c r="B26" s="48" t="s">
        <v>208</v>
      </c>
      <c r="C26" s="31">
        <v>2002</v>
      </c>
      <c r="D26" s="31">
        <v>36.9</v>
      </c>
      <c r="E26" s="31"/>
      <c r="F26" s="31" t="s">
        <v>160</v>
      </c>
      <c r="G26" s="31">
        <v>8</v>
      </c>
      <c r="H26" s="31">
        <v>1</v>
      </c>
      <c r="I26" s="31">
        <v>1.1</v>
      </c>
      <c r="J26" s="31">
        <v>75</v>
      </c>
      <c r="K26" s="31">
        <v>147</v>
      </c>
      <c r="L26" s="31">
        <v>4</v>
      </c>
      <c r="M26" s="31">
        <v>4</v>
      </c>
      <c r="N26" s="31">
        <f>J26+K26*0.5</f>
        <v>148.5</v>
      </c>
      <c r="O26" s="50">
        <f>N26*I26*H26</f>
        <v>163.35000000000002</v>
      </c>
      <c r="P26" s="31">
        <v>11</v>
      </c>
      <c r="Q26" s="32"/>
      <c r="R26" s="36" t="s">
        <v>159</v>
      </c>
    </row>
    <row r="27" spans="1:18" ht="30" customHeight="1">
      <c r="A27" s="31">
        <f t="shared" si="2"/>
        <v>4</v>
      </c>
      <c r="B27" s="48" t="s">
        <v>99</v>
      </c>
      <c r="C27" s="31">
        <v>2004</v>
      </c>
      <c r="D27" s="31">
        <v>33.6</v>
      </c>
      <c r="E27" s="31"/>
      <c r="F27" s="44" t="s">
        <v>108</v>
      </c>
      <c r="G27" s="31">
        <v>6</v>
      </c>
      <c r="H27" s="31">
        <v>0.75</v>
      </c>
      <c r="I27" s="31">
        <v>1.1</v>
      </c>
      <c r="J27" s="31">
        <v>112</v>
      </c>
      <c r="K27" s="31">
        <v>165</v>
      </c>
      <c r="L27" s="31">
        <v>1</v>
      </c>
      <c r="M27" s="31">
        <v>4</v>
      </c>
      <c r="N27" s="31">
        <f>J27+K27*0.5</f>
        <v>194.5</v>
      </c>
      <c r="O27" s="50">
        <f>N27*I27*H27</f>
        <v>160.4625</v>
      </c>
      <c r="P27" s="31">
        <v>10</v>
      </c>
      <c r="Q27" s="32"/>
      <c r="R27" s="37" t="s">
        <v>112</v>
      </c>
    </row>
    <row r="28" spans="1:18" ht="30" customHeight="1">
      <c r="A28" s="105" t="s">
        <v>218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31"/>
      <c r="Q28" s="32"/>
      <c r="R28" s="36"/>
    </row>
    <row r="29" spans="1:18" ht="14.25">
      <c r="A29" s="31">
        <v>1</v>
      </c>
      <c r="B29" s="48" t="s">
        <v>87</v>
      </c>
      <c r="C29" s="31">
        <v>2002</v>
      </c>
      <c r="D29" s="31">
        <v>38.8</v>
      </c>
      <c r="E29" s="31"/>
      <c r="F29" s="44" t="s">
        <v>108</v>
      </c>
      <c r="G29" s="31">
        <v>10</v>
      </c>
      <c r="H29" s="31">
        <v>1.5</v>
      </c>
      <c r="I29" s="31">
        <v>1.05</v>
      </c>
      <c r="J29" s="31">
        <v>108</v>
      </c>
      <c r="K29" s="31">
        <v>160</v>
      </c>
      <c r="L29" s="31">
        <v>4</v>
      </c>
      <c r="M29" s="31">
        <v>6</v>
      </c>
      <c r="N29" s="31">
        <f>J29+K29*0.5</f>
        <v>188</v>
      </c>
      <c r="O29" s="50">
        <f>N29*I29*H29</f>
        <v>296.1</v>
      </c>
      <c r="P29" s="31">
        <v>20</v>
      </c>
      <c r="Q29" s="32"/>
      <c r="R29" s="37" t="s">
        <v>11</v>
      </c>
    </row>
    <row r="30" spans="1:18" ht="28.5" customHeight="1">
      <c r="A30" s="31">
        <f t="shared" si="2"/>
        <v>2</v>
      </c>
      <c r="B30" s="48" t="s">
        <v>163</v>
      </c>
      <c r="C30" s="31">
        <v>2003</v>
      </c>
      <c r="D30" s="31">
        <v>38.2</v>
      </c>
      <c r="E30" s="31"/>
      <c r="F30" s="31" t="s">
        <v>74</v>
      </c>
      <c r="G30" s="31">
        <v>12</v>
      </c>
      <c r="H30" s="31">
        <v>2</v>
      </c>
      <c r="I30" s="31">
        <v>1.05</v>
      </c>
      <c r="J30" s="31">
        <v>52</v>
      </c>
      <c r="K30" s="31">
        <v>116</v>
      </c>
      <c r="L30" s="31">
        <v>5</v>
      </c>
      <c r="M30" s="31">
        <v>1</v>
      </c>
      <c r="N30" s="31">
        <f>J30+K30*0.5</f>
        <v>110</v>
      </c>
      <c r="O30" s="50">
        <f>N30*I30*H30</f>
        <v>231</v>
      </c>
      <c r="P30" s="31">
        <v>18</v>
      </c>
      <c r="Q30" s="32"/>
      <c r="R30" s="36" t="s">
        <v>3</v>
      </c>
    </row>
    <row r="31" spans="1:18" ht="39" customHeight="1">
      <c r="A31" s="31">
        <f t="shared" si="2"/>
        <v>3</v>
      </c>
      <c r="B31" s="48" t="s">
        <v>93</v>
      </c>
      <c r="C31" s="31">
        <v>2002</v>
      </c>
      <c r="D31" s="31">
        <v>39.7</v>
      </c>
      <c r="E31" s="31"/>
      <c r="F31" s="44" t="s">
        <v>108</v>
      </c>
      <c r="G31" s="31">
        <v>8</v>
      </c>
      <c r="H31" s="31">
        <v>1</v>
      </c>
      <c r="I31" s="31">
        <v>1.05</v>
      </c>
      <c r="J31" s="31">
        <v>77</v>
      </c>
      <c r="K31" s="31">
        <v>159</v>
      </c>
      <c r="L31" s="31">
        <v>3</v>
      </c>
      <c r="M31" s="31">
        <v>5</v>
      </c>
      <c r="N31" s="31">
        <f>J31+K31*0.5</f>
        <v>156.5</v>
      </c>
      <c r="O31" s="50">
        <f>N31*I31*H31</f>
        <v>164.32500000000002</v>
      </c>
      <c r="P31" s="31">
        <v>12</v>
      </c>
      <c r="Q31" s="32"/>
      <c r="R31" s="37" t="s">
        <v>12</v>
      </c>
    </row>
    <row r="32" spans="1:18" ht="28.5">
      <c r="A32" s="31">
        <f t="shared" si="2"/>
        <v>4</v>
      </c>
      <c r="B32" s="48" t="s">
        <v>173</v>
      </c>
      <c r="C32" s="31">
        <v>2002</v>
      </c>
      <c r="D32" s="31">
        <v>42.9</v>
      </c>
      <c r="E32" s="31"/>
      <c r="F32" s="31" t="s">
        <v>182</v>
      </c>
      <c r="G32" s="31">
        <v>6</v>
      </c>
      <c r="H32" s="31">
        <v>0.75</v>
      </c>
      <c r="I32" s="31">
        <v>1.05</v>
      </c>
      <c r="J32" s="31">
        <v>91</v>
      </c>
      <c r="K32" s="31">
        <v>184</v>
      </c>
      <c r="L32" s="31">
        <v>2</v>
      </c>
      <c r="M32" s="31">
        <v>5</v>
      </c>
      <c r="N32" s="31">
        <f>J32+K32*0.5</f>
        <v>183</v>
      </c>
      <c r="O32" s="50">
        <f>N32*I32*H32</f>
        <v>144.1125</v>
      </c>
      <c r="P32" s="31">
        <v>9</v>
      </c>
      <c r="Q32" s="32"/>
      <c r="R32" s="38" t="s">
        <v>181</v>
      </c>
    </row>
    <row r="33" spans="1:18" ht="28.5">
      <c r="A33" s="31">
        <f t="shared" si="2"/>
        <v>5</v>
      </c>
      <c r="B33" s="48" t="s">
        <v>150</v>
      </c>
      <c r="C33" s="31">
        <v>2004</v>
      </c>
      <c r="D33" s="31">
        <v>40.8</v>
      </c>
      <c r="E33" s="31"/>
      <c r="F33" s="31" t="s">
        <v>158</v>
      </c>
      <c r="G33" s="31">
        <v>6</v>
      </c>
      <c r="H33" s="31">
        <v>0.75</v>
      </c>
      <c r="I33" s="31">
        <v>1.05</v>
      </c>
      <c r="J33" s="31">
        <v>24</v>
      </c>
      <c r="K33" s="31">
        <v>79</v>
      </c>
      <c r="L33" s="31">
        <v>1</v>
      </c>
      <c r="M33" s="31">
        <v>5</v>
      </c>
      <c r="N33" s="31">
        <f>J33+K33*0.5</f>
        <v>63.5</v>
      </c>
      <c r="O33" s="50">
        <f>N33*I33*H33</f>
        <v>50.006249999999994</v>
      </c>
      <c r="P33" s="31">
        <v>0</v>
      </c>
      <c r="Q33" s="32"/>
      <c r="R33" s="36" t="s">
        <v>157</v>
      </c>
    </row>
    <row r="34" spans="1:18" ht="18.75">
      <c r="A34" s="105" t="s">
        <v>219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31"/>
      <c r="Q34" s="32"/>
      <c r="R34" s="38"/>
    </row>
    <row r="35" spans="1:18" ht="14.25">
      <c r="A35" s="31">
        <v>1</v>
      </c>
      <c r="B35" s="48" t="s">
        <v>101</v>
      </c>
      <c r="C35" s="31">
        <v>2002</v>
      </c>
      <c r="D35" s="31">
        <v>44.7</v>
      </c>
      <c r="E35" s="31"/>
      <c r="F35" s="44" t="s">
        <v>108</v>
      </c>
      <c r="G35" s="31">
        <v>8</v>
      </c>
      <c r="H35" s="31">
        <v>1</v>
      </c>
      <c r="I35" s="31">
        <v>1</v>
      </c>
      <c r="J35" s="31">
        <v>125</v>
      </c>
      <c r="K35" s="31">
        <v>174</v>
      </c>
      <c r="L35" s="31">
        <v>3</v>
      </c>
      <c r="M35" s="31">
        <v>6</v>
      </c>
      <c r="N35" s="31">
        <f aca="true" t="shared" si="3" ref="N35:N42">J35+K35*0.5</f>
        <v>212</v>
      </c>
      <c r="O35" s="50">
        <f aca="true" t="shared" si="4" ref="O35:O42">N35*I35*H35</f>
        <v>212</v>
      </c>
      <c r="P35" s="31">
        <v>15</v>
      </c>
      <c r="Q35" s="32"/>
      <c r="R35" s="37" t="s">
        <v>112</v>
      </c>
    </row>
    <row r="36" spans="1:18" ht="14.25">
      <c r="A36" s="31">
        <f t="shared" si="2"/>
        <v>2</v>
      </c>
      <c r="B36" s="48" t="s">
        <v>94</v>
      </c>
      <c r="C36" s="31">
        <v>2003</v>
      </c>
      <c r="D36" s="31">
        <v>50.8</v>
      </c>
      <c r="E36" s="31"/>
      <c r="F36" s="44" t="s">
        <v>108</v>
      </c>
      <c r="G36" s="31">
        <v>8</v>
      </c>
      <c r="H36" s="31">
        <v>1</v>
      </c>
      <c r="I36" s="31">
        <v>1</v>
      </c>
      <c r="J36" s="31">
        <v>99</v>
      </c>
      <c r="K36" s="31">
        <v>170</v>
      </c>
      <c r="L36" s="31">
        <v>3</v>
      </c>
      <c r="M36" s="31">
        <v>3</v>
      </c>
      <c r="N36" s="31">
        <f t="shared" si="3"/>
        <v>184</v>
      </c>
      <c r="O36" s="50">
        <f t="shared" si="4"/>
        <v>184</v>
      </c>
      <c r="P36" s="31">
        <v>13</v>
      </c>
      <c r="Q36" s="32"/>
      <c r="R36" s="37" t="s">
        <v>12</v>
      </c>
    </row>
    <row r="37" spans="1:18" ht="28.5">
      <c r="A37" s="31">
        <f t="shared" si="2"/>
        <v>3</v>
      </c>
      <c r="B37" s="48" t="s">
        <v>124</v>
      </c>
      <c r="C37" s="31">
        <v>2004</v>
      </c>
      <c r="D37" s="31">
        <v>44.9</v>
      </c>
      <c r="E37" s="31"/>
      <c r="F37" s="31" t="s">
        <v>233</v>
      </c>
      <c r="G37" s="31">
        <v>8</v>
      </c>
      <c r="H37" s="31">
        <v>1</v>
      </c>
      <c r="I37" s="31">
        <v>1</v>
      </c>
      <c r="J37" s="31">
        <v>72</v>
      </c>
      <c r="K37" s="31">
        <v>135</v>
      </c>
      <c r="L37" s="31">
        <v>1</v>
      </c>
      <c r="M37" s="31">
        <v>6</v>
      </c>
      <c r="N37" s="31">
        <f t="shared" si="3"/>
        <v>139.5</v>
      </c>
      <c r="O37" s="50">
        <f t="shared" si="4"/>
        <v>139.5</v>
      </c>
      <c r="P37" s="31">
        <v>7</v>
      </c>
      <c r="Q37" s="32"/>
      <c r="R37" s="37" t="s">
        <v>125</v>
      </c>
    </row>
    <row r="38" spans="1:18" ht="14.25">
      <c r="A38" s="31">
        <f t="shared" si="2"/>
        <v>4</v>
      </c>
      <c r="B38" s="48" t="s">
        <v>232</v>
      </c>
      <c r="C38" s="31">
        <v>2002</v>
      </c>
      <c r="D38" s="31">
        <v>43.7</v>
      </c>
      <c r="E38" s="31"/>
      <c r="F38" s="31" t="s">
        <v>74</v>
      </c>
      <c r="G38" s="31">
        <v>8</v>
      </c>
      <c r="H38" s="31">
        <v>1</v>
      </c>
      <c r="I38" s="31">
        <v>1</v>
      </c>
      <c r="J38" s="31">
        <v>70</v>
      </c>
      <c r="K38" s="31">
        <v>129</v>
      </c>
      <c r="L38" s="31">
        <v>4</v>
      </c>
      <c r="M38" s="31">
        <v>5</v>
      </c>
      <c r="N38" s="31">
        <f t="shared" si="3"/>
        <v>134.5</v>
      </c>
      <c r="O38" s="50">
        <f t="shared" si="4"/>
        <v>134.5</v>
      </c>
      <c r="P38" s="31">
        <v>5</v>
      </c>
      <c r="Q38" s="32"/>
      <c r="R38" s="36" t="s">
        <v>3</v>
      </c>
    </row>
    <row r="39" spans="1:18" ht="14.25">
      <c r="A39" s="31">
        <f t="shared" si="2"/>
        <v>5</v>
      </c>
      <c r="B39" s="48" t="s">
        <v>142</v>
      </c>
      <c r="C39" s="31">
        <v>2002</v>
      </c>
      <c r="D39" s="31">
        <v>54</v>
      </c>
      <c r="E39" s="31"/>
      <c r="F39" s="31" t="s">
        <v>199</v>
      </c>
      <c r="G39" s="31">
        <v>8</v>
      </c>
      <c r="H39" s="31">
        <v>1</v>
      </c>
      <c r="I39" s="31">
        <v>1</v>
      </c>
      <c r="J39" s="31">
        <v>57</v>
      </c>
      <c r="K39" s="31">
        <v>128</v>
      </c>
      <c r="L39" s="31">
        <v>4</v>
      </c>
      <c r="M39" s="31">
        <v>3</v>
      </c>
      <c r="N39" s="31">
        <f t="shared" si="3"/>
        <v>121</v>
      </c>
      <c r="O39" s="50">
        <f t="shared" si="4"/>
        <v>121</v>
      </c>
      <c r="P39" s="31">
        <v>3</v>
      </c>
      <c r="Q39" s="32"/>
      <c r="R39" s="36" t="s">
        <v>5</v>
      </c>
    </row>
    <row r="40" spans="1:18" ht="14.25">
      <c r="A40" s="31">
        <f t="shared" si="2"/>
        <v>6</v>
      </c>
      <c r="B40" s="48" t="s">
        <v>191</v>
      </c>
      <c r="C40" s="31">
        <v>2002</v>
      </c>
      <c r="D40" s="31">
        <v>43.1</v>
      </c>
      <c r="E40" s="31"/>
      <c r="F40" s="44" t="s">
        <v>195</v>
      </c>
      <c r="G40" s="31">
        <v>6</v>
      </c>
      <c r="H40" s="31">
        <v>0.75</v>
      </c>
      <c r="I40" s="31">
        <v>1</v>
      </c>
      <c r="J40" s="31">
        <v>60</v>
      </c>
      <c r="K40" s="31">
        <v>156</v>
      </c>
      <c r="L40" s="31">
        <v>3</v>
      </c>
      <c r="M40" s="31">
        <v>2</v>
      </c>
      <c r="N40" s="31">
        <f t="shared" si="3"/>
        <v>138</v>
      </c>
      <c r="O40" s="50">
        <f t="shared" si="4"/>
        <v>103.5</v>
      </c>
      <c r="P40" s="31">
        <v>2</v>
      </c>
      <c r="Q40" s="32"/>
      <c r="R40" s="36" t="s">
        <v>194</v>
      </c>
    </row>
    <row r="41" spans="1:18" ht="14.25">
      <c r="A41" s="31">
        <f t="shared" si="2"/>
        <v>7</v>
      </c>
      <c r="B41" s="48" t="s">
        <v>119</v>
      </c>
      <c r="C41" s="31">
        <v>2002</v>
      </c>
      <c r="D41" s="31">
        <v>46.8</v>
      </c>
      <c r="E41" s="31"/>
      <c r="F41" s="44" t="s">
        <v>121</v>
      </c>
      <c r="G41" s="31">
        <v>8</v>
      </c>
      <c r="H41" s="31">
        <v>1</v>
      </c>
      <c r="I41" s="31">
        <v>1</v>
      </c>
      <c r="J41" s="31">
        <v>55</v>
      </c>
      <c r="K41" s="31">
        <v>66</v>
      </c>
      <c r="L41" s="31">
        <v>4</v>
      </c>
      <c r="M41" s="31">
        <v>1</v>
      </c>
      <c r="N41" s="31">
        <f t="shared" si="3"/>
        <v>88</v>
      </c>
      <c r="O41" s="50">
        <f t="shared" si="4"/>
        <v>88</v>
      </c>
      <c r="P41" s="31">
        <v>0</v>
      </c>
      <c r="Q41" s="32"/>
      <c r="R41" s="36" t="s">
        <v>71</v>
      </c>
    </row>
    <row r="42" spans="1:18" ht="28.5">
      <c r="A42" s="31">
        <f t="shared" si="2"/>
        <v>8</v>
      </c>
      <c r="B42" s="48" t="s">
        <v>154</v>
      </c>
      <c r="C42" s="31">
        <v>2004</v>
      </c>
      <c r="D42" s="31">
        <v>43.6</v>
      </c>
      <c r="E42" s="31"/>
      <c r="F42" s="31" t="s">
        <v>158</v>
      </c>
      <c r="G42" s="31">
        <v>6</v>
      </c>
      <c r="H42" s="31">
        <v>0.75</v>
      </c>
      <c r="I42" s="31">
        <v>1</v>
      </c>
      <c r="J42" s="31">
        <v>19</v>
      </c>
      <c r="K42" s="31">
        <v>119</v>
      </c>
      <c r="L42" s="31">
        <v>2</v>
      </c>
      <c r="M42" s="31">
        <v>1</v>
      </c>
      <c r="N42" s="31">
        <f t="shared" si="3"/>
        <v>78.5</v>
      </c>
      <c r="O42" s="50">
        <f t="shared" si="4"/>
        <v>58.875</v>
      </c>
      <c r="P42" s="31">
        <v>0</v>
      </c>
      <c r="Q42" s="32"/>
      <c r="R42" s="36" t="s">
        <v>157</v>
      </c>
    </row>
    <row r="43" spans="1:18" ht="18.75">
      <c r="A43" s="180" t="s">
        <v>201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1"/>
      <c r="P43" s="31"/>
      <c r="Q43" s="32"/>
      <c r="R43" s="36"/>
    </row>
    <row r="44" spans="1:18" ht="18.75">
      <c r="A44" s="105" t="s">
        <v>215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31"/>
      <c r="Q44" s="32"/>
      <c r="R44" s="36"/>
    </row>
    <row r="45" spans="1:18" ht="14.25">
      <c r="A45" s="31">
        <v>1</v>
      </c>
      <c r="B45" s="48" t="s">
        <v>102</v>
      </c>
      <c r="C45" s="31">
        <v>2001</v>
      </c>
      <c r="D45" s="31">
        <v>32.8</v>
      </c>
      <c r="E45" s="31"/>
      <c r="F45" s="44" t="s">
        <v>108</v>
      </c>
      <c r="G45" s="31">
        <v>10</v>
      </c>
      <c r="H45" s="31">
        <v>1</v>
      </c>
      <c r="I45" s="31">
        <v>1.3</v>
      </c>
      <c r="J45" s="31">
        <v>70</v>
      </c>
      <c r="K45" s="31">
        <v>73</v>
      </c>
      <c r="L45" s="31">
        <v>6</v>
      </c>
      <c r="M45" s="31">
        <v>1</v>
      </c>
      <c r="N45" s="31">
        <f>J45+K45*0.5</f>
        <v>106.5</v>
      </c>
      <c r="O45" s="50">
        <f>N45*I45*H45</f>
        <v>138.45000000000002</v>
      </c>
      <c r="P45" s="31">
        <v>8</v>
      </c>
      <c r="Q45" s="32"/>
      <c r="R45" s="37" t="s">
        <v>112</v>
      </c>
    </row>
    <row r="46" spans="1:18" ht="18.75">
      <c r="A46" s="105" t="s">
        <v>217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31"/>
      <c r="Q46" s="32"/>
      <c r="R46" s="37"/>
    </row>
    <row r="47" spans="1:18" ht="41.25" customHeight="1">
      <c r="A47" s="31">
        <f>A45+1</f>
        <v>2</v>
      </c>
      <c r="B47" s="48" t="s">
        <v>126</v>
      </c>
      <c r="C47" s="31">
        <v>2001</v>
      </c>
      <c r="D47" s="31">
        <v>36.2</v>
      </c>
      <c r="E47" s="31"/>
      <c r="F47" s="31" t="s">
        <v>135</v>
      </c>
      <c r="G47" s="31">
        <v>12</v>
      </c>
      <c r="H47" s="31">
        <v>1.5</v>
      </c>
      <c r="I47" s="31">
        <v>1.2</v>
      </c>
      <c r="J47" s="31">
        <v>96</v>
      </c>
      <c r="K47" s="31">
        <v>127</v>
      </c>
      <c r="L47" s="31">
        <v>6</v>
      </c>
      <c r="M47" s="31">
        <v>6</v>
      </c>
      <c r="N47" s="31">
        <f>J47+K47*0.5</f>
        <v>159.5</v>
      </c>
      <c r="O47" s="50">
        <f>N47*I47*H47</f>
        <v>287.1</v>
      </c>
      <c r="P47" s="31">
        <v>15</v>
      </c>
      <c r="Q47" s="32"/>
      <c r="R47" s="37" t="s">
        <v>133</v>
      </c>
    </row>
    <row r="48" spans="1:18" ht="14.25">
      <c r="A48" s="31">
        <f aca="true" t="shared" si="5" ref="A48:A64">A47+1</f>
        <v>3</v>
      </c>
      <c r="B48" s="48" t="s">
        <v>88</v>
      </c>
      <c r="C48" s="31">
        <v>2001</v>
      </c>
      <c r="D48" s="31">
        <v>34.2</v>
      </c>
      <c r="E48" s="31"/>
      <c r="F48" s="44" t="s">
        <v>108</v>
      </c>
      <c r="G48" s="31">
        <v>12</v>
      </c>
      <c r="H48" s="31">
        <v>1.5</v>
      </c>
      <c r="I48" s="31">
        <v>1.2</v>
      </c>
      <c r="J48" s="31">
        <v>81</v>
      </c>
      <c r="K48" s="31">
        <v>101</v>
      </c>
      <c r="L48" s="31">
        <v>6</v>
      </c>
      <c r="M48" s="31">
        <v>5</v>
      </c>
      <c r="N48" s="31">
        <f>J48+K48*0.5</f>
        <v>131.5</v>
      </c>
      <c r="O48" s="50">
        <f>N48*I48*H48</f>
        <v>236.7</v>
      </c>
      <c r="P48" s="31">
        <v>14</v>
      </c>
      <c r="Q48" s="32"/>
      <c r="R48" s="37" t="s">
        <v>11</v>
      </c>
    </row>
    <row r="49" spans="1:18" ht="14.25">
      <c r="A49" s="31">
        <f t="shared" si="5"/>
        <v>4</v>
      </c>
      <c r="B49" s="48" t="s">
        <v>162</v>
      </c>
      <c r="C49" s="31">
        <v>2001</v>
      </c>
      <c r="D49" s="31">
        <v>36.5</v>
      </c>
      <c r="E49" s="31"/>
      <c r="F49" s="31" t="s">
        <v>74</v>
      </c>
      <c r="G49" s="31">
        <v>12</v>
      </c>
      <c r="H49" s="31">
        <v>1.5</v>
      </c>
      <c r="I49" s="31">
        <v>1.2</v>
      </c>
      <c r="J49" s="31">
        <v>40</v>
      </c>
      <c r="K49" s="31">
        <v>92</v>
      </c>
      <c r="L49" s="31">
        <v>7</v>
      </c>
      <c r="M49" s="31">
        <v>4</v>
      </c>
      <c r="N49" s="31">
        <f>J49+K49*0.5</f>
        <v>86</v>
      </c>
      <c r="O49" s="50">
        <f>N49*I49*H49</f>
        <v>154.8</v>
      </c>
      <c r="P49" s="31">
        <v>11</v>
      </c>
      <c r="Q49" s="32"/>
      <c r="R49" s="36" t="s">
        <v>3</v>
      </c>
    </row>
    <row r="50" spans="1:18" ht="14.25">
      <c r="A50" s="31">
        <f>A49+1</f>
        <v>5</v>
      </c>
      <c r="B50" s="48" t="s">
        <v>186</v>
      </c>
      <c r="C50" s="31">
        <v>2001</v>
      </c>
      <c r="D50" s="31">
        <v>35.9</v>
      </c>
      <c r="E50" s="31"/>
      <c r="F50" s="44" t="s">
        <v>195</v>
      </c>
      <c r="G50" s="31">
        <v>8</v>
      </c>
      <c r="H50" s="31">
        <v>0.75</v>
      </c>
      <c r="I50" s="31">
        <v>1.2</v>
      </c>
      <c r="J50" s="31">
        <v>40</v>
      </c>
      <c r="K50" s="31">
        <v>182</v>
      </c>
      <c r="L50" s="31">
        <v>5</v>
      </c>
      <c r="M50" s="31">
        <v>4</v>
      </c>
      <c r="N50" s="31">
        <f>J50+K50*0.5</f>
        <v>131</v>
      </c>
      <c r="O50" s="50">
        <f>N50*I50*H50</f>
        <v>117.89999999999999</v>
      </c>
      <c r="P50" s="31">
        <v>7</v>
      </c>
      <c r="Q50" s="32"/>
      <c r="R50" s="36" t="s">
        <v>194</v>
      </c>
    </row>
    <row r="51" spans="1:18" ht="18.75">
      <c r="A51" s="105" t="s">
        <v>218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31"/>
      <c r="Q51" s="32"/>
      <c r="R51" s="36"/>
    </row>
    <row r="52" spans="1:18" ht="28.5">
      <c r="A52" s="31">
        <v>1</v>
      </c>
      <c r="B52" s="48" t="s">
        <v>132</v>
      </c>
      <c r="C52" s="31">
        <v>2001</v>
      </c>
      <c r="D52" s="31">
        <v>42.8</v>
      </c>
      <c r="E52" s="31"/>
      <c r="F52" s="31" t="s">
        <v>135</v>
      </c>
      <c r="G52" s="31">
        <v>12</v>
      </c>
      <c r="H52" s="31">
        <v>1.5</v>
      </c>
      <c r="I52" s="31">
        <v>1.1</v>
      </c>
      <c r="J52" s="31">
        <v>129</v>
      </c>
      <c r="K52" s="31">
        <v>170</v>
      </c>
      <c r="L52" s="31">
        <v>7</v>
      </c>
      <c r="M52" s="31">
        <v>2</v>
      </c>
      <c r="N52" s="31">
        <f aca="true" t="shared" si="6" ref="N52:N57">J52+K52*0.5</f>
        <v>214</v>
      </c>
      <c r="O52" s="50">
        <f aca="true" t="shared" si="7" ref="O52:O57">N52*I52*H52</f>
        <v>353.1</v>
      </c>
      <c r="P52" s="31">
        <v>20</v>
      </c>
      <c r="Q52" s="32"/>
      <c r="R52" s="37" t="s">
        <v>134</v>
      </c>
    </row>
    <row r="53" spans="1:18" ht="14.25">
      <c r="A53" s="31">
        <f t="shared" si="5"/>
        <v>2</v>
      </c>
      <c r="B53" s="48" t="s">
        <v>86</v>
      </c>
      <c r="C53" s="31">
        <v>2001</v>
      </c>
      <c r="D53" s="31">
        <v>40.3</v>
      </c>
      <c r="E53" s="31"/>
      <c r="F53" s="44" t="s">
        <v>108</v>
      </c>
      <c r="G53" s="31">
        <v>12</v>
      </c>
      <c r="H53" s="31">
        <v>1.5</v>
      </c>
      <c r="I53" s="31">
        <v>1.1</v>
      </c>
      <c r="J53" s="31">
        <v>96</v>
      </c>
      <c r="K53" s="31">
        <v>170</v>
      </c>
      <c r="L53" s="31">
        <v>6</v>
      </c>
      <c r="M53" s="31">
        <v>4</v>
      </c>
      <c r="N53" s="31">
        <f t="shared" si="6"/>
        <v>181</v>
      </c>
      <c r="O53" s="50">
        <f t="shared" si="7"/>
        <v>298.65000000000003</v>
      </c>
      <c r="P53" s="31">
        <v>16</v>
      </c>
      <c r="Q53" s="32"/>
      <c r="R53" s="37" t="s">
        <v>11</v>
      </c>
    </row>
    <row r="54" spans="1:18" ht="28.5">
      <c r="A54" s="31">
        <f t="shared" si="5"/>
        <v>3</v>
      </c>
      <c r="B54" s="48" t="s">
        <v>206</v>
      </c>
      <c r="C54" s="31">
        <v>2001</v>
      </c>
      <c r="D54" s="31">
        <v>40.7</v>
      </c>
      <c r="E54" s="31"/>
      <c r="F54" s="31" t="s">
        <v>160</v>
      </c>
      <c r="G54" s="31">
        <v>12</v>
      </c>
      <c r="H54" s="31">
        <v>1.5</v>
      </c>
      <c r="I54" s="31">
        <v>1.1</v>
      </c>
      <c r="J54" s="31">
        <v>61</v>
      </c>
      <c r="K54" s="31">
        <v>154</v>
      </c>
      <c r="L54" s="31">
        <v>7</v>
      </c>
      <c r="M54" s="31">
        <v>3</v>
      </c>
      <c r="N54" s="31">
        <f t="shared" si="6"/>
        <v>138</v>
      </c>
      <c r="O54" s="50">
        <f t="shared" si="7"/>
        <v>227.70000000000002</v>
      </c>
      <c r="P54" s="31">
        <v>13</v>
      </c>
      <c r="Q54" s="32"/>
      <c r="R54" s="36" t="s">
        <v>159</v>
      </c>
    </row>
    <row r="55" spans="1:18" ht="14.25">
      <c r="A55" s="31">
        <f t="shared" si="5"/>
        <v>4</v>
      </c>
      <c r="B55" s="48" t="s">
        <v>164</v>
      </c>
      <c r="C55" s="31">
        <v>2001</v>
      </c>
      <c r="D55" s="31">
        <v>38.2</v>
      </c>
      <c r="E55" s="31"/>
      <c r="F55" s="31" t="s">
        <v>74</v>
      </c>
      <c r="G55" s="31">
        <v>10</v>
      </c>
      <c r="H55" s="31">
        <v>1</v>
      </c>
      <c r="I55" s="31">
        <v>1.1</v>
      </c>
      <c r="J55" s="31">
        <v>73</v>
      </c>
      <c r="K55" s="31">
        <v>125</v>
      </c>
      <c r="L55" s="31">
        <v>6</v>
      </c>
      <c r="M55" s="31">
        <v>3</v>
      </c>
      <c r="N55" s="31">
        <f t="shared" si="6"/>
        <v>135.5</v>
      </c>
      <c r="O55" s="50">
        <f t="shared" si="7"/>
        <v>149.05</v>
      </c>
      <c r="P55" s="31">
        <v>10</v>
      </c>
      <c r="Q55" s="32"/>
      <c r="R55" s="36" t="s">
        <v>3</v>
      </c>
    </row>
    <row r="56" spans="1:18" ht="28.5">
      <c r="A56" s="31">
        <f t="shared" si="5"/>
        <v>5</v>
      </c>
      <c r="B56" s="48" t="s">
        <v>207</v>
      </c>
      <c r="C56" s="31">
        <v>2001</v>
      </c>
      <c r="D56" s="31">
        <v>42.8</v>
      </c>
      <c r="E56" s="31"/>
      <c r="F56" s="31" t="s">
        <v>160</v>
      </c>
      <c r="G56" s="31">
        <v>10</v>
      </c>
      <c r="H56" s="31">
        <v>1</v>
      </c>
      <c r="I56" s="31">
        <v>1.1</v>
      </c>
      <c r="J56" s="31">
        <v>51</v>
      </c>
      <c r="K56" s="31">
        <v>158</v>
      </c>
      <c r="L56" s="31">
        <v>6</v>
      </c>
      <c r="M56" s="31">
        <v>2</v>
      </c>
      <c r="N56" s="31">
        <f t="shared" si="6"/>
        <v>130</v>
      </c>
      <c r="O56" s="50">
        <f t="shared" si="7"/>
        <v>143</v>
      </c>
      <c r="P56" s="31">
        <v>9</v>
      </c>
      <c r="Q56" s="32"/>
      <c r="R56" s="36" t="s">
        <v>159</v>
      </c>
    </row>
    <row r="57" spans="1:18" ht="14.25">
      <c r="A57" s="31">
        <f t="shared" si="5"/>
        <v>6</v>
      </c>
      <c r="B57" s="48" t="s">
        <v>193</v>
      </c>
      <c r="C57" s="31">
        <v>2001</v>
      </c>
      <c r="D57" s="31">
        <v>39.3</v>
      </c>
      <c r="E57" s="31"/>
      <c r="F57" s="44" t="s">
        <v>195</v>
      </c>
      <c r="G57" s="31">
        <v>8</v>
      </c>
      <c r="H57" s="31">
        <v>0.75</v>
      </c>
      <c r="I57" s="31">
        <v>1.1</v>
      </c>
      <c r="J57" s="31">
        <v>53</v>
      </c>
      <c r="K57" s="31">
        <v>33</v>
      </c>
      <c r="L57" s="31">
        <v>5</v>
      </c>
      <c r="M57" s="31">
        <v>6</v>
      </c>
      <c r="N57" s="31">
        <f t="shared" si="6"/>
        <v>69.5</v>
      </c>
      <c r="O57" s="50">
        <f t="shared" si="7"/>
        <v>57.337500000000006</v>
      </c>
      <c r="P57" s="31">
        <v>4</v>
      </c>
      <c r="Q57" s="32"/>
      <c r="R57" s="36" t="s">
        <v>194</v>
      </c>
    </row>
    <row r="58" spans="1:18" ht="18.75">
      <c r="A58" s="105" t="s">
        <v>221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31"/>
      <c r="Q58" s="32"/>
      <c r="R58" s="36"/>
    </row>
    <row r="59" spans="1:18" ht="27.75" customHeight="1">
      <c r="A59" s="31">
        <v>1</v>
      </c>
      <c r="B59" s="48" t="s">
        <v>151</v>
      </c>
      <c r="C59" s="31">
        <v>2001</v>
      </c>
      <c r="D59" s="31">
        <v>47</v>
      </c>
      <c r="E59" s="31"/>
      <c r="F59" s="31" t="s">
        <v>158</v>
      </c>
      <c r="G59" s="31">
        <v>8</v>
      </c>
      <c r="H59" s="31">
        <v>0.75</v>
      </c>
      <c r="I59" s="31">
        <v>1.05</v>
      </c>
      <c r="J59" s="31">
        <v>67</v>
      </c>
      <c r="K59" s="31">
        <v>121</v>
      </c>
      <c r="L59" s="31">
        <v>5</v>
      </c>
      <c r="M59" s="31">
        <v>2</v>
      </c>
      <c r="N59" s="31">
        <f>J59+K59*0.5</f>
        <v>127.5</v>
      </c>
      <c r="O59" s="50">
        <f>N59*I59*H59</f>
        <v>100.40625</v>
      </c>
      <c r="P59" s="31">
        <v>6</v>
      </c>
      <c r="Q59" s="32"/>
      <c r="R59" s="36" t="s">
        <v>157</v>
      </c>
    </row>
    <row r="60" spans="1:18" ht="27.75" customHeight="1">
      <c r="A60" s="105" t="s">
        <v>220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31"/>
      <c r="Q60" s="32"/>
      <c r="R60" s="36"/>
    </row>
    <row r="61" spans="1:18" ht="28.5">
      <c r="A61" s="31">
        <v>1</v>
      </c>
      <c r="B61" s="48" t="s">
        <v>122</v>
      </c>
      <c r="C61" s="31">
        <v>2002</v>
      </c>
      <c r="D61" s="31">
        <v>51.3</v>
      </c>
      <c r="E61" s="31"/>
      <c r="F61" s="31" t="s">
        <v>233</v>
      </c>
      <c r="G61" s="31">
        <v>16</v>
      </c>
      <c r="H61" s="31">
        <v>4</v>
      </c>
      <c r="I61" s="31">
        <v>1</v>
      </c>
      <c r="J61" s="31">
        <v>39</v>
      </c>
      <c r="K61" s="31">
        <v>80</v>
      </c>
      <c r="L61" s="31">
        <v>7</v>
      </c>
      <c r="M61" s="31">
        <v>5</v>
      </c>
      <c r="N61" s="31">
        <f>J61+K61*0.5</f>
        <v>79</v>
      </c>
      <c r="O61" s="50">
        <f>N61*I61*H61</f>
        <v>316</v>
      </c>
      <c r="P61" s="31">
        <v>18</v>
      </c>
      <c r="Q61" s="32"/>
      <c r="R61" s="37" t="s">
        <v>237</v>
      </c>
    </row>
    <row r="62" spans="1:18" ht="14.25">
      <c r="A62" s="31">
        <f t="shared" si="5"/>
        <v>2</v>
      </c>
      <c r="B62" s="48" t="s">
        <v>187</v>
      </c>
      <c r="C62" s="31">
        <v>2001</v>
      </c>
      <c r="D62" s="31">
        <v>56.4</v>
      </c>
      <c r="E62" s="31"/>
      <c r="F62" s="44" t="s">
        <v>195</v>
      </c>
      <c r="G62" s="31">
        <v>10</v>
      </c>
      <c r="H62" s="31">
        <v>1</v>
      </c>
      <c r="I62" s="31">
        <v>1</v>
      </c>
      <c r="J62" s="31">
        <v>83</v>
      </c>
      <c r="K62" s="31">
        <v>146</v>
      </c>
      <c r="L62" s="31">
        <v>7</v>
      </c>
      <c r="M62" s="31">
        <v>1</v>
      </c>
      <c r="N62" s="31">
        <f>J62+K62*0.5</f>
        <v>156</v>
      </c>
      <c r="O62" s="50">
        <f>N62*I62*H62</f>
        <v>156</v>
      </c>
      <c r="P62" s="31">
        <v>12</v>
      </c>
      <c r="Q62" s="32"/>
      <c r="R62" s="36" t="s">
        <v>194</v>
      </c>
    </row>
    <row r="63" spans="1:18" ht="40.5" customHeight="1">
      <c r="A63" s="31">
        <f t="shared" si="5"/>
        <v>3</v>
      </c>
      <c r="B63" s="48" t="s">
        <v>152</v>
      </c>
      <c r="C63" s="31">
        <v>2001</v>
      </c>
      <c r="D63" s="31">
        <v>62.6</v>
      </c>
      <c r="E63" s="31"/>
      <c r="F63" s="31" t="s">
        <v>158</v>
      </c>
      <c r="G63" s="31">
        <v>8</v>
      </c>
      <c r="H63" s="31">
        <v>0.75</v>
      </c>
      <c r="I63" s="31">
        <v>1</v>
      </c>
      <c r="J63" s="31">
        <v>50</v>
      </c>
      <c r="K63" s="31">
        <v>151</v>
      </c>
      <c r="L63" s="31">
        <v>5</v>
      </c>
      <c r="M63" s="31">
        <v>3</v>
      </c>
      <c r="N63" s="31">
        <f>J63+K63*0.5</f>
        <v>125.5</v>
      </c>
      <c r="O63" s="50">
        <f>N63*I63*H63</f>
        <v>94.125</v>
      </c>
      <c r="P63" s="31">
        <v>5</v>
      </c>
      <c r="Q63" s="32"/>
      <c r="R63" s="36" t="s">
        <v>157</v>
      </c>
    </row>
    <row r="64" spans="1:18" ht="18.75" customHeight="1">
      <c r="A64" s="31">
        <f t="shared" si="5"/>
        <v>4</v>
      </c>
      <c r="B64" s="48" t="s">
        <v>192</v>
      </c>
      <c r="C64" s="31">
        <v>2001</v>
      </c>
      <c r="D64" s="31">
        <v>50.4</v>
      </c>
      <c r="E64" s="31"/>
      <c r="F64" s="44" t="s">
        <v>195</v>
      </c>
      <c r="G64" s="31">
        <v>8</v>
      </c>
      <c r="H64" s="31">
        <v>0.75</v>
      </c>
      <c r="I64" s="31">
        <v>1</v>
      </c>
      <c r="J64" s="31">
        <v>19</v>
      </c>
      <c r="K64" s="31">
        <v>19</v>
      </c>
      <c r="L64" s="31">
        <v>5</v>
      </c>
      <c r="M64" s="31">
        <v>5</v>
      </c>
      <c r="N64" s="31">
        <f>J64+K64*0.5</f>
        <v>28.5</v>
      </c>
      <c r="O64" s="50">
        <f>N64*I64*H64</f>
        <v>21.375</v>
      </c>
      <c r="P64" s="31">
        <v>3</v>
      </c>
      <c r="Q64" s="32"/>
      <c r="R64" s="36" t="s">
        <v>194</v>
      </c>
    </row>
    <row r="65" spans="1:18" ht="18.75">
      <c r="A65" s="144" t="s">
        <v>202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31"/>
      <c r="Q65" s="32"/>
      <c r="R65" s="36"/>
    </row>
    <row r="66" spans="1:18" ht="18.75">
      <c r="A66" s="105" t="s">
        <v>217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31"/>
      <c r="Q66" s="32"/>
      <c r="R66" s="36"/>
    </row>
    <row r="67" spans="1:18" ht="14.25">
      <c r="A67" s="31">
        <v>1</v>
      </c>
      <c r="B67" s="48" t="s">
        <v>188</v>
      </c>
      <c r="C67" s="31">
        <v>2000</v>
      </c>
      <c r="D67" s="31">
        <v>37.6</v>
      </c>
      <c r="E67" s="31"/>
      <c r="F67" s="44" t="s">
        <v>195</v>
      </c>
      <c r="G67" s="31">
        <v>10</v>
      </c>
      <c r="H67" s="31">
        <v>0.75</v>
      </c>
      <c r="I67" s="31">
        <v>1.3</v>
      </c>
      <c r="J67" s="31">
        <v>41</v>
      </c>
      <c r="K67" s="31">
        <v>44</v>
      </c>
      <c r="L67" s="31">
        <v>8</v>
      </c>
      <c r="M67" s="31">
        <v>2</v>
      </c>
      <c r="N67" s="31">
        <f>J67+K67*0.5</f>
        <v>63</v>
      </c>
      <c r="O67" s="50">
        <f>N67*I67*H67</f>
        <v>61.425000000000004</v>
      </c>
      <c r="P67" s="31"/>
      <c r="Q67" s="32"/>
      <c r="R67" s="36" t="s">
        <v>194</v>
      </c>
    </row>
    <row r="68" spans="1:18" ht="18.75">
      <c r="A68" s="105" t="s">
        <v>218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31"/>
      <c r="Q68" s="32"/>
      <c r="R68" s="36"/>
    </row>
    <row r="69" spans="1:18" ht="16.5" customHeight="1">
      <c r="A69" s="31">
        <v>1</v>
      </c>
      <c r="B69" s="48" t="s">
        <v>161</v>
      </c>
      <c r="C69" s="31">
        <v>2000</v>
      </c>
      <c r="D69" s="31">
        <v>39.7</v>
      </c>
      <c r="E69" s="31" t="s">
        <v>72</v>
      </c>
      <c r="F69" s="31" t="s">
        <v>74</v>
      </c>
      <c r="G69" s="31">
        <v>16</v>
      </c>
      <c r="H69" s="31">
        <v>2</v>
      </c>
      <c r="I69" s="31">
        <v>1.2</v>
      </c>
      <c r="J69" s="31">
        <v>44</v>
      </c>
      <c r="K69" s="31">
        <v>131</v>
      </c>
      <c r="L69" s="31">
        <v>11</v>
      </c>
      <c r="M69" s="31">
        <v>4</v>
      </c>
      <c r="N69" s="31">
        <f>J69+K69*0.5</f>
        <v>109.5</v>
      </c>
      <c r="O69" s="50">
        <f>N69*I69*H69</f>
        <v>262.8</v>
      </c>
      <c r="P69" s="31"/>
      <c r="Q69" s="32"/>
      <c r="R69" s="36" t="s">
        <v>3</v>
      </c>
    </row>
    <row r="70" spans="1:18" ht="14.25">
      <c r="A70" s="31">
        <f aca="true" t="shared" si="8" ref="A70:A93">A69+1</f>
        <v>2</v>
      </c>
      <c r="B70" s="48" t="s">
        <v>103</v>
      </c>
      <c r="C70" s="31">
        <v>2000</v>
      </c>
      <c r="D70" s="31">
        <v>38.8</v>
      </c>
      <c r="E70" s="31"/>
      <c r="F70" s="44" t="s">
        <v>108</v>
      </c>
      <c r="G70" s="31">
        <v>12</v>
      </c>
      <c r="H70" s="31">
        <v>1</v>
      </c>
      <c r="I70" s="31">
        <v>1.2</v>
      </c>
      <c r="J70" s="31">
        <v>80</v>
      </c>
      <c r="K70" s="31">
        <v>102</v>
      </c>
      <c r="L70" s="31">
        <v>8</v>
      </c>
      <c r="M70" s="31">
        <v>5</v>
      </c>
      <c r="N70" s="31">
        <f>J70+K70*0.5</f>
        <v>131</v>
      </c>
      <c r="O70" s="50">
        <f>N70*I70*H70</f>
        <v>157.2</v>
      </c>
      <c r="P70" s="31"/>
      <c r="Q70" s="32"/>
      <c r="R70" s="37" t="s">
        <v>112</v>
      </c>
    </row>
    <row r="71" spans="1:18" ht="14.25">
      <c r="A71" s="31">
        <f t="shared" si="8"/>
        <v>3</v>
      </c>
      <c r="B71" s="48" t="s">
        <v>165</v>
      </c>
      <c r="C71" s="31">
        <v>2000</v>
      </c>
      <c r="D71" s="31">
        <v>40.2</v>
      </c>
      <c r="E71" s="31"/>
      <c r="F71" s="31" t="s">
        <v>74</v>
      </c>
      <c r="G71" s="31">
        <v>12</v>
      </c>
      <c r="H71" s="31">
        <v>1</v>
      </c>
      <c r="I71" s="31">
        <v>1.2</v>
      </c>
      <c r="J71" s="31">
        <v>50</v>
      </c>
      <c r="K71" s="31">
        <v>117</v>
      </c>
      <c r="L71" s="31">
        <v>9</v>
      </c>
      <c r="M71" s="31">
        <v>6</v>
      </c>
      <c r="N71" s="31">
        <f>J71+K71*0.5</f>
        <v>108.5</v>
      </c>
      <c r="O71" s="50">
        <f>N71*I71*H71</f>
        <v>130.2</v>
      </c>
      <c r="P71" s="31"/>
      <c r="Q71" s="32"/>
      <c r="R71" s="36" t="s">
        <v>3</v>
      </c>
    </row>
    <row r="72" spans="1:18" ht="14.25">
      <c r="A72" s="31">
        <f t="shared" si="8"/>
        <v>4</v>
      </c>
      <c r="B72" s="48" t="s">
        <v>91</v>
      </c>
      <c r="C72" s="31">
        <v>2000</v>
      </c>
      <c r="D72" s="31">
        <v>40.8</v>
      </c>
      <c r="E72" s="31"/>
      <c r="F72" s="44" t="s">
        <v>108</v>
      </c>
      <c r="G72" s="31">
        <v>14</v>
      </c>
      <c r="H72" s="31">
        <v>1.5</v>
      </c>
      <c r="I72" s="31">
        <v>1.2</v>
      </c>
      <c r="J72" s="31">
        <v>30</v>
      </c>
      <c r="K72" s="31">
        <v>56</v>
      </c>
      <c r="L72" s="31">
        <v>10</v>
      </c>
      <c r="M72" s="31">
        <v>3</v>
      </c>
      <c r="N72" s="31">
        <f>J72+K72*0.5</f>
        <v>58</v>
      </c>
      <c r="O72" s="50">
        <f>N72*I72*H72</f>
        <v>104.39999999999999</v>
      </c>
      <c r="P72" s="31"/>
      <c r="Q72" s="32"/>
      <c r="R72" s="37" t="s">
        <v>110</v>
      </c>
    </row>
    <row r="73" spans="1:18" ht="14.25">
      <c r="A73" s="31">
        <f t="shared" si="8"/>
        <v>5</v>
      </c>
      <c r="B73" s="48" t="s">
        <v>116</v>
      </c>
      <c r="C73" s="31">
        <v>2000</v>
      </c>
      <c r="D73" s="31">
        <v>39.8</v>
      </c>
      <c r="E73" s="31"/>
      <c r="F73" s="44" t="s">
        <v>121</v>
      </c>
      <c r="G73" s="31">
        <v>12</v>
      </c>
      <c r="H73" s="31">
        <v>1</v>
      </c>
      <c r="I73" s="31">
        <v>1.2</v>
      </c>
      <c r="J73" s="31">
        <v>20</v>
      </c>
      <c r="K73" s="31">
        <v>15</v>
      </c>
      <c r="L73" s="31">
        <v>9</v>
      </c>
      <c r="M73" s="31">
        <v>3</v>
      </c>
      <c r="N73" s="31">
        <f>J73+K73*0.5</f>
        <v>27.5</v>
      </c>
      <c r="O73" s="50">
        <f>N73*I73*H73</f>
        <v>33</v>
      </c>
      <c r="P73" s="31"/>
      <c r="Q73" s="32"/>
      <c r="R73" s="36" t="s">
        <v>71</v>
      </c>
    </row>
    <row r="74" spans="1:18" ht="18.75">
      <c r="A74" s="105" t="s">
        <v>221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31"/>
      <c r="Q74" s="32"/>
      <c r="R74" s="37"/>
    </row>
    <row r="75" spans="1:18" ht="14.25">
      <c r="A75" s="31">
        <v>1</v>
      </c>
      <c r="B75" s="48" t="s">
        <v>70</v>
      </c>
      <c r="C75" s="31">
        <v>2000</v>
      </c>
      <c r="D75" s="31">
        <v>47.3</v>
      </c>
      <c r="E75" s="31" t="s">
        <v>75</v>
      </c>
      <c r="F75" s="44" t="s">
        <v>121</v>
      </c>
      <c r="G75" s="31">
        <v>16</v>
      </c>
      <c r="H75" s="31">
        <v>2</v>
      </c>
      <c r="I75" s="31">
        <v>1.1</v>
      </c>
      <c r="J75" s="31">
        <v>102</v>
      </c>
      <c r="K75" s="31">
        <v>110</v>
      </c>
      <c r="L75" s="31">
        <v>11</v>
      </c>
      <c r="M75" s="31">
        <v>2</v>
      </c>
      <c r="N75" s="31">
        <f>J75+K75*0.5</f>
        <v>157</v>
      </c>
      <c r="O75" s="50">
        <f>N75*I75*H75</f>
        <v>345.40000000000003</v>
      </c>
      <c r="P75" s="31"/>
      <c r="Q75" s="32"/>
      <c r="R75" s="36" t="s">
        <v>71</v>
      </c>
    </row>
    <row r="76" spans="1:18" ht="14.25">
      <c r="A76" s="31">
        <f t="shared" si="8"/>
        <v>2</v>
      </c>
      <c r="B76" s="48" t="s">
        <v>118</v>
      </c>
      <c r="C76" s="31">
        <v>2000</v>
      </c>
      <c r="D76" s="31">
        <v>46.5</v>
      </c>
      <c r="E76" s="31"/>
      <c r="F76" s="44" t="s">
        <v>121</v>
      </c>
      <c r="G76" s="31">
        <v>14</v>
      </c>
      <c r="H76" s="31">
        <v>1.5</v>
      </c>
      <c r="I76" s="31">
        <v>1.1</v>
      </c>
      <c r="J76" s="31">
        <v>66</v>
      </c>
      <c r="K76" s="31">
        <v>73</v>
      </c>
      <c r="L76" s="31">
        <v>10</v>
      </c>
      <c r="M76" s="31">
        <v>5</v>
      </c>
      <c r="N76" s="31">
        <f>J76+K76*0.5</f>
        <v>102.5</v>
      </c>
      <c r="O76" s="50">
        <f>N76*I76*H76</f>
        <v>169.12500000000003</v>
      </c>
      <c r="P76" s="31"/>
      <c r="Q76" s="32"/>
      <c r="R76" s="36" t="s">
        <v>71</v>
      </c>
    </row>
    <row r="77" spans="1:18" ht="14.25">
      <c r="A77" s="31">
        <f t="shared" si="8"/>
        <v>3</v>
      </c>
      <c r="B77" s="48" t="s">
        <v>98</v>
      </c>
      <c r="C77" s="31">
        <v>2000</v>
      </c>
      <c r="D77" s="31">
        <v>44.7</v>
      </c>
      <c r="E77" s="31"/>
      <c r="F77" s="44" t="s">
        <v>108</v>
      </c>
      <c r="G77" s="31">
        <v>12</v>
      </c>
      <c r="H77" s="31">
        <v>1</v>
      </c>
      <c r="I77" s="31">
        <v>1.1</v>
      </c>
      <c r="J77" s="31">
        <v>40</v>
      </c>
      <c r="K77" s="31">
        <v>110</v>
      </c>
      <c r="L77" s="31">
        <v>8</v>
      </c>
      <c r="M77" s="31">
        <v>4</v>
      </c>
      <c r="N77" s="31">
        <f>J77+K77*0.5</f>
        <v>95</v>
      </c>
      <c r="O77" s="50">
        <f>N77*I77*H77</f>
        <v>104.50000000000001</v>
      </c>
      <c r="P77" s="31"/>
      <c r="Q77" s="32"/>
      <c r="R77" s="37" t="s">
        <v>11</v>
      </c>
    </row>
    <row r="78" spans="1:18" ht="14.25">
      <c r="A78" s="31">
        <f t="shared" si="8"/>
        <v>4</v>
      </c>
      <c r="B78" s="48" t="s">
        <v>115</v>
      </c>
      <c r="C78" s="31">
        <v>2000</v>
      </c>
      <c r="D78" s="31">
        <v>44.3</v>
      </c>
      <c r="E78" s="31"/>
      <c r="F78" s="44" t="s">
        <v>121</v>
      </c>
      <c r="G78" s="31">
        <v>12</v>
      </c>
      <c r="H78" s="31">
        <v>1</v>
      </c>
      <c r="I78" s="31">
        <v>1.1</v>
      </c>
      <c r="J78" s="31">
        <v>35</v>
      </c>
      <c r="K78" s="31">
        <v>90</v>
      </c>
      <c r="L78" s="31">
        <v>9</v>
      </c>
      <c r="M78" s="31">
        <v>2</v>
      </c>
      <c r="N78" s="31">
        <f>J78+K78*0.5</f>
        <v>80</v>
      </c>
      <c r="O78" s="50">
        <f>N78*I78*H78</f>
        <v>88</v>
      </c>
      <c r="P78" s="31"/>
      <c r="Q78" s="32"/>
      <c r="R78" s="36" t="s">
        <v>71</v>
      </c>
    </row>
    <row r="79" spans="1:18" ht="14.25">
      <c r="A79" s="31">
        <f t="shared" si="8"/>
        <v>5</v>
      </c>
      <c r="B79" s="48" t="s">
        <v>185</v>
      </c>
      <c r="C79" s="31">
        <v>2000</v>
      </c>
      <c r="D79" s="31">
        <v>45.4</v>
      </c>
      <c r="E79" s="31"/>
      <c r="F79" s="44" t="s">
        <v>195</v>
      </c>
      <c r="G79" s="31">
        <v>10</v>
      </c>
      <c r="H79" s="31">
        <v>0.75</v>
      </c>
      <c r="I79" s="31">
        <v>1.1</v>
      </c>
      <c r="J79" s="31">
        <v>29</v>
      </c>
      <c r="K79" s="31">
        <v>45</v>
      </c>
      <c r="L79" s="31">
        <v>8</v>
      </c>
      <c r="M79" s="31">
        <v>1</v>
      </c>
      <c r="N79" s="31">
        <f>J79+K79*0.5</f>
        <v>51.5</v>
      </c>
      <c r="O79" s="50">
        <f>N79*I79*H79</f>
        <v>42.487500000000004</v>
      </c>
      <c r="P79" s="31"/>
      <c r="Q79" s="32"/>
      <c r="R79" s="36" t="s">
        <v>194</v>
      </c>
    </row>
    <row r="80" spans="1:18" ht="18.75">
      <c r="A80" s="105" t="s">
        <v>222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31"/>
      <c r="Q80" s="32"/>
      <c r="R80" s="36"/>
    </row>
    <row r="81" spans="1:18" ht="14.25">
      <c r="A81" s="31">
        <v>1</v>
      </c>
      <c r="B81" s="48" t="s">
        <v>104</v>
      </c>
      <c r="C81" s="31">
        <v>2000</v>
      </c>
      <c r="D81" s="31">
        <v>49.1</v>
      </c>
      <c r="E81" s="31"/>
      <c r="F81" s="44" t="s">
        <v>108</v>
      </c>
      <c r="G81" s="31">
        <v>12</v>
      </c>
      <c r="H81" s="31">
        <v>1</v>
      </c>
      <c r="I81" s="31">
        <v>1.05</v>
      </c>
      <c r="J81" s="31">
        <v>86</v>
      </c>
      <c r="K81" s="31">
        <v>187</v>
      </c>
      <c r="L81" s="31">
        <v>8</v>
      </c>
      <c r="M81" s="31">
        <v>6</v>
      </c>
      <c r="N81" s="31">
        <f>J81+K81*0.5</f>
        <v>179.5</v>
      </c>
      <c r="O81" s="50">
        <f>N81*I81*H81</f>
        <v>188.475</v>
      </c>
      <c r="P81" s="31"/>
      <c r="Q81" s="32"/>
      <c r="R81" s="37" t="s">
        <v>112</v>
      </c>
    </row>
    <row r="82" spans="1:18" ht="14.25">
      <c r="A82" s="31">
        <f t="shared" si="8"/>
        <v>2</v>
      </c>
      <c r="B82" s="48" t="s">
        <v>97</v>
      </c>
      <c r="C82" s="31">
        <v>2000</v>
      </c>
      <c r="D82" s="31">
        <v>49.8</v>
      </c>
      <c r="E82" s="31"/>
      <c r="F82" s="44" t="s">
        <v>108</v>
      </c>
      <c r="G82" s="31">
        <v>14</v>
      </c>
      <c r="H82" s="31">
        <v>1.5</v>
      </c>
      <c r="I82" s="31">
        <v>1.05</v>
      </c>
      <c r="J82" s="31">
        <v>50</v>
      </c>
      <c r="K82" s="31">
        <v>111</v>
      </c>
      <c r="L82" s="31">
        <v>10</v>
      </c>
      <c r="M82" s="31">
        <v>4</v>
      </c>
      <c r="N82" s="31">
        <f>J82+K82*0.5</f>
        <v>105.5</v>
      </c>
      <c r="O82" s="50">
        <f>N82*I82*H82</f>
        <v>166.16250000000002</v>
      </c>
      <c r="P82" s="31"/>
      <c r="Q82" s="32"/>
      <c r="R82" s="37" t="s">
        <v>112</v>
      </c>
    </row>
    <row r="83" spans="1:18" ht="28.5">
      <c r="A83" s="31">
        <f t="shared" si="8"/>
        <v>3</v>
      </c>
      <c r="B83" s="48" t="s">
        <v>174</v>
      </c>
      <c r="C83" s="31">
        <v>2000</v>
      </c>
      <c r="D83" s="31">
        <v>50</v>
      </c>
      <c r="E83" s="31"/>
      <c r="F83" s="31" t="s">
        <v>182</v>
      </c>
      <c r="G83" s="31">
        <v>12</v>
      </c>
      <c r="H83" s="31">
        <v>1</v>
      </c>
      <c r="I83" s="31">
        <v>1.05</v>
      </c>
      <c r="J83" s="31">
        <v>81</v>
      </c>
      <c r="K83" s="31">
        <v>153</v>
      </c>
      <c r="L83" s="31">
        <v>10</v>
      </c>
      <c r="M83" s="31">
        <v>2</v>
      </c>
      <c r="N83" s="31">
        <f>J83+K83*0.5</f>
        <v>157.5</v>
      </c>
      <c r="O83" s="50">
        <f>N83*I83*H83</f>
        <v>165.375</v>
      </c>
      <c r="P83" s="31"/>
      <c r="Q83" s="32"/>
      <c r="R83" s="38" t="s">
        <v>181</v>
      </c>
    </row>
    <row r="84" spans="1:18" ht="14.25">
      <c r="A84" s="31">
        <f t="shared" si="8"/>
        <v>4</v>
      </c>
      <c r="B84" s="48" t="s">
        <v>17</v>
      </c>
      <c r="C84" s="31">
        <v>2000</v>
      </c>
      <c r="D84" s="31">
        <v>52.5</v>
      </c>
      <c r="E84" s="31" t="s">
        <v>72</v>
      </c>
      <c r="F84" s="31" t="s">
        <v>199</v>
      </c>
      <c r="G84" s="31">
        <v>16</v>
      </c>
      <c r="H84" s="31">
        <v>2</v>
      </c>
      <c r="I84" s="31">
        <v>1.05</v>
      </c>
      <c r="J84" s="31">
        <v>40</v>
      </c>
      <c r="K84" s="31">
        <v>65</v>
      </c>
      <c r="L84" s="31">
        <v>11</v>
      </c>
      <c r="M84" s="31">
        <v>3</v>
      </c>
      <c r="N84" s="31">
        <f>J84+K84*0.5</f>
        <v>72.5</v>
      </c>
      <c r="O84" s="50">
        <f>N84*I84*H84</f>
        <v>152.25</v>
      </c>
      <c r="P84" s="31"/>
      <c r="Q84" s="32"/>
      <c r="R84" s="36" t="s">
        <v>5</v>
      </c>
    </row>
    <row r="85" spans="1:18" ht="14.25">
      <c r="A85" s="31">
        <f t="shared" si="8"/>
        <v>5</v>
      </c>
      <c r="B85" s="48" t="s">
        <v>190</v>
      </c>
      <c r="C85" s="31">
        <v>2000</v>
      </c>
      <c r="D85" s="31">
        <v>52.9</v>
      </c>
      <c r="E85" s="31"/>
      <c r="F85" s="44" t="s">
        <v>195</v>
      </c>
      <c r="G85" s="31">
        <v>10</v>
      </c>
      <c r="H85" s="31">
        <v>0.75</v>
      </c>
      <c r="I85" s="31">
        <v>1.05</v>
      </c>
      <c r="J85" s="31">
        <v>47</v>
      </c>
      <c r="K85" s="31">
        <v>53</v>
      </c>
      <c r="L85" s="31">
        <v>9</v>
      </c>
      <c r="M85" s="31">
        <v>1</v>
      </c>
      <c r="N85" s="31">
        <f>J85+K85*0.5</f>
        <v>73.5</v>
      </c>
      <c r="O85" s="50">
        <f>N85*I85*H85</f>
        <v>57.881249999999994</v>
      </c>
      <c r="P85" s="31"/>
      <c r="Q85" s="32"/>
      <c r="R85" s="36" t="s">
        <v>194</v>
      </c>
    </row>
    <row r="86" spans="1:18" ht="18.75">
      <c r="A86" s="105" t="s">
        <v>223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31"/>
      <c r="Q86" s="32"/>
      <c r="R86" s="36"/>
    </row>
    <row r="87" spans="1:18" ht="14.25">
      <c r="A87" s="31">
        <v>1</v>
      </c>
      <c r="B87" s="48" t="s">
        <v>14</v>
      </c>
      <c r="C87" s="31">
        <v>2000</v>
      </c>
      <c r="D87" s="31">
        <v>60.4</v>
      </c>
      <c r="E87" s="31" t="s">
        <v>75</v>
      </c>
      <c r="F87" s="44" t="s">
        <v>108</v>
      </c>
      <c r="G87" s="31">
        <v>16</v>
      </c>
      <c r="H87" s="31">
        <v>2</v>
      </c>
      <c r="I87" s="31">
        <v>1</v>
      </c>
      <c r="J87" s="31">
        <v>109</v>
      </c>
      <c r="K87" s="31">
        <v>150</v>
      </c>
      <c r="L87" s="31">
        <v>10</v>
      </c>
      <c r="M87" s="31">
        <v>6</v>
      </c>
      <c r="N87" s="31">
        <f aca="true" t="shared" si="9" ref="N87:N93">J87+K87*0.5</f>
        <v>184</v>
      </c>
      <c r="O87" s="50">
        <f aca="true" t="shared" si="10" ref="O87:O93">N87*I87*H87</f>
        <v>368</v>
      </c>
      <c r="P87" s="31"/>
      <c r="Q87" s="32"/>
      <c r="R87" s="37" t="s">
        <v>64</v>
      </c>
    </row>
    <row r="88" spans="1:18" ht="14.25">
      <c r="A88" s="31">
        <f t="shared" si="8"/>
        <v>2</v>
      </c>
      <c r="B88" s="48" t="s">
        <v>67</v>
      </c>
      <c r="C88" s="31">
        <v>2000</v>
      </c>
      <c r="D88" s="31">
        <v>61.8</v>
      </c>
      <c r="E88" s="31" t="s">
        <v>75</v>
      </c>
      <c r="F88" s="44" t="s">
        <v>121</v>
      </c>
      <c r="G88" s="31">
        <v>16</v>
      </c>
      <c r="H88" s="31">
        <v>2</v>
      </c>
      <c r="I88" s="31">
        <v>1</v>
      </c>
      <c r="J88" s="31">
        <v>67</v>
      </c>
      <c r="K88" s="31">
        <v>95</v>
      </c>
      <c r="L88" s="31">
        <v>11</v>
      </c>
      <c r="M88" s="31">
        <v>1</v>
      </c>
      <c r="N88" s="31">
        <f t="shared" si="9"/>
        <v>114.5</v>
      </c>
      <c r="O88" s="50">
        <f t="shared" si="10"/>
        <v>229</v>
      </c>
      <c r="P88" s="31"/>
      <c r="Q88" s="32"/>
      <c r="R88" s="36" t="s">
        <v>71</v>
      </c>
    </row>
    <row r="89" spans="1:18" ht="14.25">
      <c r="A89" s="31">
        <f t="shared" si="8"/>
        <v>3</v>
      </c>
      <c r="B89" s="48" t="s">
        <v>166</v>
      </c>
      <c r="C89" s="31">
        <v>2000</v>
      </c>
      <c r="D89" s="31">
        <v>81.8</v>
      </c>
      <c r="E89" s="31"/>
      <c r="F89" s="31" t="s">
        <v>74</v>
      </c>
      <c r="G89" s="31">
        <v>12</v>
      </c>
      <c r="H89" s="31">
        <v>1</v>
      </c>
      <c r="I89" s="31">
        <v>1</v>
      </c>
      <c r="J89" s="31">
        <v>62</v>
      </c>
      <c r="K89" s="31">
        <v>126</v>
      </c>
      <c r="L89" s="31">
        <v>10</v>
      </c>
      <c r="M89" s="31">
        <v>1</v>
      </c>
      <c r="N89" s="31">
        <f t="shared" si="9"/>
        <v>125</v>
      </c>
      <c r="O89" s="50">
        <f t="shared" si="10"/>
        <v>125</v>
      </c>
      <c r="P89" s="31"/>
      <c r="Q89" s="32"/>
      <c r="R89" s="36" t="s">
        <v>3</v>
      </c>
    </row>
    <row r="90" spans="1:18" ht="14.25">
      <c r="A90" s="31">
        <f t="shared" si="8"/>
        <v>4</v>
      </c>
      <c r="B90" s="48" t="s">
        <v>143</v>
      </c>
      <c r="C90" s="31">
        <v>2000</v>
      </c>
      <c r="D90" s="31">
        <v>55</v>
      </c>
      <c r="E90" s="31"/>
      <c r="F90" s="31" t="s">
        <v>199</v>
      </c>
      <c r="G90" s="31">
        <v>12</v>
      </c>
      <c r="H90" s="31">
        <v>1</v>
      </c>
      <c r="I90" s="31">
        <v>1</v>
      </c>
      <c r="J90" s="31">
        <v>52</v>
      </c>
      <c r="K90" s="31">
        <v>82</v>
      </c>
      <c r="L90" s="31">
        <v>9</v>
      </c>
      <c r="M90" s="31">
        <v>4</v>
      </c>
      <c r="N90" s="31">
        <f t="shared" si="9"/>
        <v>93</v>
      </c>
      <c r="O90" s="50">
        <f t="shared" si="10"/>
        <v>93</v>
      </c>
      <c r="P90" s="31"/>
      <c r="Q90" s="32"/>
      <c r="R90" s="36" t="s">
        <v>5</v>
      </c>
    </row>
    <row r="91" spans="1:18" ht="14.25">
      <c r="A91" s="31">
        <f t="shared" si="8"/>
        <v>5</v>
      </c>
      <c r="B91" s="48" t="s">
        <v>184</v>
      </c>
      <c r="C91" s="31">
        <v>2000</v>
      </c>
      <c r="D91" s="31">
        <v>66.3</v>
      </c>
      <c r="E91" s="31"/>
      <c r="F91" s="44" t="s">
        <v>195</v>
      </c>
      <c r="G91" s="31">
        <v>10</v>
      </c>
      <c r="H91" s="31">
        <v>0.75</v>
      </c>
      <c r="I91" s="31">
        <v>1</v>
      </c>
      <c r="J91" s="31">
        <v>53</v>
      </c>
      <c r="K91" s="31">
        <v>100</v>
      </c>
      <c r="L91" s="31">
        <v>7</v>
      </c>
      <c r="M91" s="31">
        <v>6</v>
      </c>
      <c r="N91" s="31">
        <f t="shared" si="9"/>
        <v>103</v>
      </c>
      <c r="O91" s="50">
        <f t="shared" si="10"/>
        <v>77.25</v>
      </c>
      <c r="P91" s="31"/>
      <c r="Q91" s="32"/>
      <c r="R91" s="36" t="s">
        <v>194</v>
      </c>
    </row>
    <row r="92" spans="1:18" ht="28.5">
      <c r="A92" s="31">
        <f t="shared" si="8"/>
        <v>6</v>
      </c>
      <c r="B92" s="48" t="s">
        <v>149</v>
      </c>
      <c r="C92" s="31">
        <v>2000</v>
      </c>
      <c r="D92" s="31">
        <v>55.5</v>
      </c>
      <c r="E92" s="31"/>
      <c r="F92" s="31" t="s">
        <v>158</v>
      </c>
      <c r="G92" s="31">
        <v>12</v>
      </c>
      <c r="H92" s="31">
        <v>1</v>
      </c>
      <c r="I92" s="31">
        <v>1</v>
      </c>
      <c r="J92" s="31">
        <v>40</v>
      </c>
      <c r="K92" s="31">
        <v>58</v>
      </c>
      <c r="L92" s="31">
        <v>9</v>
      </c>
      <c r="M92" s="31">
        <v>5</v>
      </c>
      <c r="N92" s="31">
        <f t="shared" si="9"/>
        <v>69</v>
      </c>
      <c r="O92" s="50">
        <f t="shared" si="10"/>
        <v>69</v>
      </c>
      <c r="P92" s="31"/>
      <c r="Q92" s="32"/>
      <c r="R92" s="36" t="s">
        <v>156</v>
      </c>
    </row>
    <row r="93" spans="1:18" ht="14.25">
      <c r="A93" s="31">
        <f t="shared" si="8"/>
        <v>7</v>
      </c>
      <c r="B93" s="48" t="s">
        <v>189</v>
      </c>
      <c r="C93" s="31">
        <v>2000</v>
      </c>
      <c r="D93" s="31">
        <v>77.2</v>
      </c>
      <c r="E93" s="31"/>
      <c r="F93" s="44" t="s">
        <v>195</v>
      </c>
      <c r="G93" s="31">
        <v>10</v>
      </c>
      <c r="H93" s="31">
        <v>0.75</v>
      </c>
      <c r="I93" s="31">
        <v>1</v>
      </c>
      <c r="J93" s="31">
        <v>48</v>
      </c>
      <c r="K93" s="31">
        <v>55</v>
      </c>
      <c r="L93" s="31">
        <v>8</v>
      </c>
      <c r="M93" s="31">
        <v>3</v>
      </c>
      <c r="N93" s="31">
        <f t="shared" si="9"/>
        <v>75.5</v>
      </c>
      <c r="O93" s="50">
        <f t="shared" si="10"/>
        <v>56.625</v>
      </c>
      <c r="P93" s="31"/>
      <c r="Q93" s="32"/>
      <c r="R93" s="36" t="s">
        <v>194</v>
      </c>
    </row>
    <row r="94" spans="1:18" ht="18.75">
      <c r="A94" s="144" t="s">
        <v>203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31"/>
      <c r="Q94" s="32"/>
      <c r="R94" s="36"/>
    </row>
    <row r="95" spans="1:18" ht="18.75">
      <c r="A95" s="105" t="s">
        <v>222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31"/>
      <c r="Q95" s="32"/>
      <c r="R95" s="36"/>
    </row>
    <row r="96" spans="1:18" ht="14.25">
      <c r="A96" s="31">
        <v>1</v>
      </c>
      <c r="B96" s="48" t="s">
        <v>113</v>
      </c>
      <c r="C96" s="31">
        <v>1999</v>
      </c>
      <c r="D96" s="31">
        <v>48.4</v>
      </c>
      <c r="E96" s="31">
        <v>1</v>
      </c>
      <c r="F96" s="44" t="s">
        <v>121</v>
      </c>
      <c r="G96" s="31">
        <v>16</v>
      </c>
      <c r="H96" s="31">
        <v>1.5</v>
      </c>
      <c r="I96" s="31">
        <v>1.1</v>
      </c>
      <c r="J96" s="31">
        <v>109</v>
      </c>
      <c r="K96" s="31">
        <v>130</v>
      </c>
      <c r="L96" s="31">
        <v>11</v>
      </c>
      <c r="M96" s="31">
        <v>5</v>
      </c>
      <c r="N96" s="31">
        <f>J96+K96*0.5</f>
        <v>174</v>
      </c>
      <c r="O96" s="50">
        <f>N96*I96*H96</f>
        <v>287.1</v>
      </c>
      <c r="P96" s="31"/>
      <c r="Q96" s="32"/>
      <c r="R96" s="36" t="s">
        <v>71</v>
      </c>
    </row>
    <row r="97" spans="1:18" ht="18.75">
      <c r="A97" s="105" t="s">
        <v>224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31"/>
      <c r="Q97" s="32"/>
      <c r="R97" s="36"/>
    </row>
    <row r="98" spans="1:18" ht="14.25">
      <c r="A98" s="31">
        <v>1</v>
      </c>
      <c r="B98" s="48" t="s">
        <v>141</v>
      </c>
      <c r="C98" s="31">
        <v>1999</v>
      </c>
      <c r="D98" s="31">
        <v>55.9</v>
      </c>
      <c r="E98" s="31"/>
      <c r="F98" s="31" t="s">
        <v>199</v>
      </c>
      <c r="G98" s="31">
        <v>14</v>
      </c>
      <c r="H98" s="31">
        <v>1</v>
      </c>
      <c r="I98" s="31">
        <v>1.05</v>
      </c>
      <c r="J98" s="31">
        <v>50</v>
      </c>
      <c r="K98" s="31">
        <v>100</v>
      </c>
      <c r="L98" s="31">
        <v>13</v>
      </c>
      <c r="M98" s="31">
        <v>1</v>
      </c>
      <c r="N98" s="31">
        <f>J98+K98*0.5</f>
        <v>100</v>
      </c>
      <c r="O98" s="50">
        <f>N98*I98*H98</f>
        <v>105</v>
      </c>
      <c r="P98" s="31"/>
      <c r="Q98" s="32"/>
      <c r="R98" s="36" t="s">
        <v>5</v>
      </c>
    </row>
    <row r="99" spans="1:18" ht="18.75">
      <c r="A99" s="105" t="s">
        <v>225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31"/>
      <c r="Q99" s="32"/>
      <c r="R99" s="36"/>
    </row>
    <row r="100" spans="1:18" ht="14.25">
      <c r="A100" s="31">
        <v>1</v>
      </c>
      <c r="B100" s="48" t="s">
        <v>234</v>
      </c>
      <c r="C100" s="31">
        <v>1999</v>
      </c>
      <c r="D100" s="31">
        <v>61</v>
      </c>
      <c r="E100" s="31">
        <v>1</v>
      </c>
      <c r="F100" s="44" t="s">
        <v>121</v>
      </c>
      <c r="G100" s="31">
        <v>24</v>
      </c>
      <c r="H100" s="31">
        <v>4</v>
      </c>
      <c r="I100" s="31">
        <v>1</v>
      </c>
      <c r="J100" s="31">
        <v>100</v>
      </c>
      <c r="K100" s="31">
        <v>90</v>
      </c>
      <c r="L100" s="31">
        <v>12</v>
      </c>
      <c r="M100" s="31">
        <v>3</v>
      </c>
      <c r="N100" s="31">
        <f aca="true" t="shared" si="11" ref="N100:N106">J100+K100*0.5</f>
        <v>145</v>
      </c>
      <c r="O100" s="50">
        <f aca="true" t="shared" si="12" ref="O100:O106">N100*I100*H100</f>
        <v>580</v>
      </c>
      <c r="P100" s="31"/>
      <c r="Q100" s="32"/>
      <c r="R100" s="36" t="s">
        <v>71</v>
      </c>
    </row>
    <row r="101" spans="1:18" ht="28.5">
      <c r="A101" s="31">
        <f aca="true" t="shared" si="13" ref="A101:A106">A100+1</f>
        <v>2</v>
      </c>
      <c r="B101" s="48" t="s">
        <v>127</v>
      </c>
      <c r="C101" s="31">
        <v>1999</v>
      </c>
      <c r="D101" s="31">
        <v>65.4</v>
      </c>
      <c r="E101" s="31" t="s">
        <v>1</v>
      </c>
      <c r="F101" s="31" t="s">
        <v>135</v>
      </c>
      <c r="G101" s="31">
        <v>24</v>
      </c>
      <c r="H101" s="31">
        <v>4</v>
      </c>
      <c r="I101" s="31">
        <v>1</v>
      </c>
      <c r="J101" s="31">
        <v>90</v>
      </c>
      <c r="K101" s="31">
        <v>100</v>
      </c>
      <c r="L101" s="31">
        <v>12</v>
      </c>
      <c r="M101" s="31">
        <v>6</v>
      </c>
      <c r="N101" s="31">
        <f t="shared" si="11"/>
        <v>140</v>
      </c>
      <c r="O101" s="50">
        <f t="shared" si="12"/>
        <v>560</v>
      </c>
      <c r="P101" s="31"/>
      <c r="Q101" s="32"/>
      <c r="R101" s="37" t="s">
        <v>133</v>
      </c>
    </row>
    <row r="102" spans="1:18" ht="14.25">
      <c r="A102" s="31">
        <f t="shared" si="13"/>
        <v>3</v>
      </c>
      <c r="B102" s="48" t="s">
        <v>68</v>
      </c>
      <c r="C102" s="31">
        <v>1999</v>
      </c>
      <c r="D102" s="31">
        <v>58.9</v>
      </c>
      <c r="E102" s="31">
        <v>2</v>
      </c>
      <c r="F102" s="44" t="s">
        <v>121</v>
      </c>
      <c r="G102" s="31">
        <v>24</v>
      </c>
      <c r="H102" s="31">
        <v>4</v>
      </c>
      <c r="I102" s="31">
        <v>1</v>
      </c>
      <c r="J102" s="31">
        <v>54</v>
      </c>
      <c r="K102" s="31">
        <v>63</v>
      </c>
      <c r="L102" s="31">
        <v>12</v>
      </c>
      <c r="M102" s="31">
        <v>4</v>
      </c>
      <c r="N102" s="31">
        <f t="shared" si="11"/>
        <v>85.5</v>
      </c>
      <c r="O102" s="50">
        <f t="shared" si="12"/>
        <v>342</v>
      </c>
      <c r="P102" s="31"/>
      <c r="Q102" s="32"/>
      <c r="R102" s="36" t="s">
        <v>71</v>
      </c>
    </row>
    <row r="103" spans="1:18" ht="14.25">
      <c r="A103" s="31">
        <f t="shared" si="13"/>
        <v>4</v>
      </c>
      <c r="B103" s="48" t="s">
        <v>216</v>
      </c>
      <c r="C103" s="31">
        <v>1999</v>
      </c>
      <c r="D103" s="31">
        <v>72.3</v>
      </c>
      <c r="E103" s="31" t="s">
        <v>75</v>
      </c>
      <c r="F103" s="44" t="s">
        <v>121</v>
      </c>
      <c r="G103" s="31">
        <v>24</v>
      </c>
      <c r="H103" s="31">
        <v>4</v>
      </c>
      <c r="I103" s="31">
        <v>1</v>
      </c>
      <c r="J103" s="31">
        <v>40</v>
      </c>
      <c r="K103" s="31">
        <v>50</v>
      </c>
      <c r="L103" s="31">
        <v>12</v>
      </c>
      <c r="M103" s="31">
        <v>5</v>
      </c>
      <c r="N103" s="31">
        <f t="shared" si="11"/>
        <v>65</v>
      </c>
      <c r="O103" s="50">
        <f t="shared" si="12"/>
        <v>260</v>
      </c>
      <c r="P103" s="31"/>
      <c r="Q103" s="32"/>
      <c r="R103" s="36" t="s">
        <v>71</v>
      </c>
    </row>
    <row r="104" spans="1:18" ht="14.25">
      <c r="A104" s="31">
        <f t="shared" si="13"/>
        <v>5</v>
      </c>
      <c r="B104" s="48" t="s">
        <v>66</v>
      </c>
      <c r="C104" s="31">
        <v>1999</v>
      </c>
      <c r="D104" s="31">
        <v>67.4</v>
      </c>
      <c r="E104" s="31" t="s">
        <v>75</v>
      </c>
      <c r="F104" s="44" t="s">
        <v>121</v>
      </c>
      <c r="G104" s="31">
        <v>24</v>
      </c>
      <c r="H104" s="31">
        <v>4</v>
      </c>
      <c r="I104" s="31">
        <v>1</v>
      </c>
      <c r="J104" s="31">
        <v>42</v>
      </c>
      <c r="K104" s="31">
        <v>32</v>
      </c>
      <c r="L104" s="31">
        <v>12</v>
      </c>
      <c r="M104" s="31">
        <v>2</v>
      </c>
      <c r="N104" s="31">
        <f t="shared" si="11"/>
        <v>58</v>
      </c>
      <c r="O104" s="50">
        <f t="shared" si="12"/>
        <v>232</v>
      </c>
      <c r="P104" s="31"/>
      <c r="Q104" s="32"/>
      <c r="R104" s="36" t="s">
        <v>71</v>
      </c>
    </row>
    <row r="105" spans="1:18" ht="14.25">
      <c r="A105" s="31">
        <f t="shared" si="13"/>
        <v>6</v>
      </c>
      <c r="B105" s="48" t="s">
        <v>170</v>
      </c>
      <c r="C105" s="31">
        <v>1999</v>
      </c>
      <c r="D105" s="31">
        <v>63</v>
      </c>
      <c r="E105" s="31"/>
      <c r="F105" s="44" t="s">
        <v>76</v>
      </c>
      <c r="G105" s="31">
        <v>16</v>
      </c>
      <c r="H105" s="31">
        <v>1.5</v>
      </c>
      <c r="I105" s="31">
        <v>1</v>
      </c>
      <c r="J105" s="31">
        <v>21</v>
      </c>
      <c r="K105" s="31">
        <v>61</v>
      </c>
      <c r="L105" s="31">
        <v>12</v>
      </c>
      <c r="M105" s="31">
        <v>1</v>
      </c>
      <c r="N105" s="31">
        <f t="shared" si="11"/>
        <v>51.5</v>
      </c>
      <c r="O105" s="50">
        <f t="shared" si="12"/>
        <v>77.25</v>
      </c>
      <c r="P105" s="31"/>
      <c r="Q105" s="32"/>
      <c r="R105" s="36" t="s">
        <v>78</v>
      </c>
    </row>
    <row r="106" spans="1:18" ht="14.25">
      <c r="A106" s="31">
        <f t="shared" si="13"/>
        <v>7</v>
      </c>
      <c r="B106" s="48" t="s">
        <v>117</v>
      </c>
      <c r="C106" s="31">
        <v>1999</v>
      </c>
      <c r="D106" s="31">
        <v>107.5</v>
      </c>
      <c r="E106" s="31" t="s">
        <v>75</v>
      </c>
      <c r="F106" s="44" t="s">
        <v>121</v>
      </c>
      <c r="G106" s="31">
        <v>16</v>
      </c>
      <c r="H106" s="31">
        <v>1.5</v>
      </c>
      <c r="I106" s="31">
        <v>1</v>
      </c>
      <c r="J106" s="31">
        <v>22</v>
      </c>
      <c r="K106" s="31">
        <v>40</v>
      </c>
      <c r="L106" s="31">
        <v>11</v>
      </c>
      <c r="M106" s="31">
        <v>6</v>
      </c>
      <c r="N106" s="31">
        <f t="shared" si="11"/>
        <v>42</v>
      </c>
      <c r="O106" s="50">
        <f t="shared" si="12"/>
        <v>63</v>
      </c>
      <c r="P106" s="31"/>
      <c r="Q106" s="32"/>
      <c r="R106" s="36" t="s">
        <v>71</v>
      </c>
    </row>
    <row r="107" spans="1:18" ht="18.75">
      <c r="A107" s="144" t="s">
        <v>204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31"/>
      <c r="Q107" s="32"/>
      <c r="R107" s="36"/>
    </row>
    <row r="108" spans="1:18" ht="18.75">
      <c r="A108" s="105" t="s">
        <v>222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31"/>
      <c r="Q108" s="32"/>
      <c r="R108" s="36"/>
    </row>
    <row r="109" spans="1:18" ht="28.5">
      <c r="A109" s="31">
        <v>1</v>
      </c>
      <c r="B109" s="48" t="s">
        <v>148</v>
      </c>
      <c r="C109" s="31">
        <v>1998</v>
      </c>
      <c r="D109" s="31">
        <v>52.7</v>
      </c>
      <c r="E109" s="31"/>
      <c r="F109" s="31" t="s">
        <v>158</v>
      </c>
      <c r="G109" s="31">
        <v>16</v>
      </c>
      <c r="H109" s="31">
        <v>1</v>
      </c>
      <c r="I109" s="31">
        <v>1.45</v>
      </c>
      <c r="J109" s="31">
        <v>93</v>
      </c>
      <c r="K109" s="31">
        <v>131</v>
      </c>
      <c r="L109" s="31">
        <v>13</v>
      </c>
      <c r="M109" s="31">
        <v>5</v>
      </c>
      <c r="N109" s="31">
        <f>J109+K109*0.5</f>
        <v>158.5</v>
      </c>
      <c r="O109" s="50">
        <f>N109*I109*H109</f>
        <v>229.825</v>
      </c>
      <c r="P109" s="31"/>
      <c r="Q109" s="32"/>
      <c r="R109" s="36" t="s">
        <v>155</v>
      </c>
    </row>
    <row r="110" spans="1:18" ht="18.75">
      <c r="A110" s="105" t="s">
        <v>224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31"/>
      <c r="Q110" s="32"/>
      <c r="R110" s="36"/>
    </row>
    <row r="111" spans="1:18" ht="28.5">
      <c r="A111" s="31">
        <v>1</v>
      </c>
      <c r="B111" s="48" t="s">
        <v>128</v>
      </c>
      <c r="C111" s="31">
        <v>1998</v>
      </c>
      <c r="D111" s="31">
        <v>56.6</v>
      </c>
      <c r="E111" s="31" t="s">
        <v>1</v>
      </c>
      <c r="F111" s="31" t="s">
        <v>135</v>
      </c>
      <c r="G111" s="31">
        <v>24</v>
      </c>
      <c r="H111" s="31">
        <v>4</v>
      </c>
      <c r="I111" s="31">
        <v>1.35</v>
      </c>
      <c r="J111" s="31">
        <v>82</v>
      </c>
      <c r="K111" s="31">
        <v>95</v>
      </c>
      <c r="L111" s="31">
        <v>15</v>
      </c>
      <c r="M111" s="31">
        <v>4</v>
      </c>
      <c r="N111" s="31">
        <f aca="true" t="shared" si="14" ref="N111:N116">J111+K111*0.5</f>
        <v>129.5</v>
      </c>
      <c r="O111" s="50">
        <f aca="true" t="shared" si="15" ref="O111:O116">N111*I111*H111</f>
        <v>699.3000000000001</v>
      </c>
      <c r="P111" s="31"/>
      <c r="Q111" s="32"/>
      <c r="R111" s="37" t="s">
        <v>134</v>
      </c>
    </row>
    <row r="112" spans="1:18" ht="28.5">
      <c r="A112" s="31">
        <f aca="true" t="shared" si="16" ref="A112:A132">A111+1</f>
        <v>2</v>
      </c>
      <c r="B112" s="48" t="s">
        <v>129</v>
      </c>
      <c r="C112" s="31">
        <v>1997</v>
      </c>
      <c r="D112" s="31">
        <v>57.7</v>
      </c>
      <c r="E112" s="31" t="s">
        <v>1</v>
      </c>
      <c r="F112" s="31" t="s">
        <v>135</v>
      </c>
      <c r="G112" s="31">
        <v>24</v>
      </c>
      <c r="H112" s="31">
        <v>4</v>
      </c>
      <c r="I112" s="31">
        <v>1.35</v>
      </c>
      <c r="J112" s="31">
        <v>74</v>
      </c>
      <c r="K112" s="31">
        <v>89</v>
      </c>
      <c r="L112" s="31">
        <v>15</v>
      </c>
      <c r="M112" s="31">
        <v>6</v>
      </c>
      <c r="N112" s="31">
        <f t="shared" si="14"/>
        <v>118.5</v>
      </c>
      <c r="O112" s="50">
        <f t="shared" si="15"/>
        <v>639.9000000000001</v>
      </c>
      <c r="P112" s="31"/>
      <c r="Q112" s="32"/>
      <c r="R112" s="37" t="s">
        <v>134</v>
      </c>
    </row>
    <row r="113" spans="1:18" ht="14.25">
      <c r="A113" s="31">
        <f t="shared" si="16"/>
        <v>3</v>
      </c>
      <c r="B113" s="48" t="s">
        <v>235</v>
      </c>
      <c r="C113" s="31">
        <v>1998</v>
      </c>
      <c r="D113" s="31">
        <v>57.3</v>
      </c>
      <c r="E113" s="31">
        <v>3</v>
      </c>
      <c r="F113" s="44" t="s">
        <v>121</v>
      </c>
      <c r="G113" s="31">
        <v>24</v>
      </c>
      <c r="H113" s="31">
        <v>4</v>
      </c>
      <c r="I113" s="31">
        <v>1.35</v>
      </c>
      <c r="J113" s="31">
        <v>40</v>
      </c>
      <c r="K113" s="31">
        <v>60</v>
      </c>
      <c r="L113" s="31">
        <v>15</v>
      </c>
      <c r="M113" s="31">
        <v>3</v>
      </c>
      <c r="N113" s="31">
        <f t="shared" si="14"/>
        <v>70</v>
      </c>
      <c r="O113" s="50">
        <f t="shared" si="15"/>
        <v>378</v>
      </c>
      <c r="P113" s="31"/>
      <c r="Q113" s="32"/>
      <c r="R113" s="36" t="s">
        <v>71</v>
      </c>
    </row>
    <row r="114" spans="1:18" ht="28.5">
      <c r="A114" s="31">
        <f t="shared" si="16"/>
        <v>4</v>
      </c>
      <c r="B114" s="48" t="s">
        <v>179</v>
      </c>
      <c r="C114" s="31">
        <v>1997</v>
      </c>
      <c r="D114" s="31">
        <v>54.8</v>
      </c>
      <c r="E114" s="31" t="s">
        <v>72</v>
      </c>
      <c r="F114" s="31" t="s">
        <v>182</v>
      </c>
      <c r="G114" s="31">
        <v>16</v>
      </c>
      <c r="H114" s="31">
        <v>1</v>
      </c>
      <c r="I114" s="31">
        <v>1.35</v>
      </c>
      <c r="J114" s="31">
        <v>55</v>
      </c>
      <c r="K114" s="31">
        <v>86</v>
      </c>
      <c r="L114" s="31">
        <v>15</v>
      </c>
      <c r="M114" s="31">
        <v>1</v>
      </c>
      <c r="N114" s="31">
        <f t="shared" si="14"/>
        <v>98</v>
      </c>
      <c r="O114" s="50">
        <f t="shared" si="15"/>
        <v>132.3</v>
      </c>
      <c r="P114" s="31"/>
      <c r="Q114" s="32"/>
      <c r="R114" s="38" t="s">
        <v>181</v>
      </c>
    </row>
    <row r="115" spans="1:18" ht="28.5">
      <c r="A115" s="31">
        <f t="shared" si="16"/>
        <v>5</v>
      </c>
      <c r="B115" s="48" t="s">
        <v>176</v>
      </c>
      <c r="C115" s="31">
        <v>1998</v>
      </c>
      <c r="D115" s="31">
        <v>55.2</v>
      </c>
      <c r="E115" s="31"/>
      <c r="F115" s="31" t="s">
        <v>182</v>
      </c>
      <c r="G115" s="31">
        <v>14</v>
      </c>
      <c r="H115" s="31">
        <v>0.5</v>
      </c>
      <c r="I115" s="31">
        <v>1.35</v>
      </c>
      <c r="J115" s="31">
        <v>55</v>
      </c>
      <c r="K115" s="31">
        <v>147</v>
      </c>
      <c r="L115" s="31">
        <v>13</v>
      </c>
      <c r="M115" s="31">
        <v>3</v>
      </c>
      <c r="N115" s="31">
        <f t="shared" si="14"/>
        <v>128.5</v>
      </c>
      <c r="O115" s="50">
        <f t="shared" si="15"/>
        <v>86.73750000000001</v>
      </c>
      <c r="P115" s="31"/>
      <c r="Q115" s="32"/>
      <c r="R115" s="38" t="s">
        <v>181</v>
      </c>
    </row>
    <row r="116" spans="1:18" ht="28.5">
      <c r="A116" s="31">
        <f t="shared" si="16"/>
        <v>6</v>
      </c>
      <c r="B116" s="48" t="s">
        <v>147</v>
      </c>
      <c r="C116" s="31">
        <v>1998</v>
      </c>
      <c r="D116" s="31">
        <v>55</v>
      </c>
      <c r="E116" s="31"/>
      <c r="F116" s="31" t="s">
        <v>158</v>
      </c>
      <c r="G116" s="31">
        <v>14</v>
      </c>
      <c r="H116" s="31">
        <v>0.5</v>
      </c>
      <c r="I116" s="31">
        <v>1.35</v>
      </c>
      <c r="J116" s="31">
        <v>17</v>
      </c>
      <c r="K116" s="31">
        <v>52</v>
      </c>
      <c r="L116" s="31">
        <v>13</v>
      </c>
      <c r="M116" s="31">
        <v>2</v>
      </c>
      <c r="N116" s="31">
        <f t="shared" si="14"/>
        <v>43</v>
      </c>
      <c r="O116" s="50">
        <f t="shared" si="15"/>
        <v>29.025000000000002</v>
      </c>
      <c r="P116" s="31"/>
      <c r="Q116" s="32"/>
      <c r="R116" s="36" t="s">
        <v>155</v>
      </c>
    </row>
    <row r="117" spans="1:18" ht="18.75">
      <c r="A117" s="105" t="s">
        <v>213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31"/>
      <c r="Q117" s="32"/>
      <c r="R117" s="37"/>
    </row>
    <row r="118" spans="1:18" ht="14.25">
      <c r="A118" s="31">
        <v>1</v>
      </c>
      <c r="B118" s="48" t="s">
        <v>95</v>
      </c>
      <c r="C118" s="31">
        <v>1998</v>
      </c>
      <c r="D118" s="31">
        <v>60.5</v>
      </c>
      <c r="E118" s="31"/>
      <c r="F118" s="44" t="s">
        <v>108</v>
      </c>
      <c r="G118" s="31">
        <v>16</v>
      </c>
      <c r="H118" s="31">
        <v>1</v>
      </c>
      <c r="I118" s="31">
        <v>1.25</v>
      </c>
      <c r="J118" s="31">
        <v>102</v>
      </c>
      <c r="K118" s="31">
        <v>140</v>
      </c>
      <c r="L118" s="31">
        <v>13</v>
      </c>
      <c r="M118" s="31">
        <v>4</v>
      </c>
      <c r="N118" s="31">
        <f>J118+K118*0.5</f>
        <v>172</v>
      </c>
      <c r="O118" s="50">
        <f>N118*I118*H118</f>
        <v>215</v>
      </c>
      <c r="P118" s="31"/>
      <c r="Q118" s="32"/>
      <c r="R118" s="37" t="s">
        <v>111</v>
      </c>
    </row>
    <row r="119" spans="1:18" ht="28.5">
      <c r="A119" s="31">
        <f t="shared" si="16"/>
        <v>2</v>
      </c>
      <c r="B119" s="48" t="s">
        <v>178</v>
      </c>
      <c r="C119" s="31">
        <v>1997</v>
      </c>
      <c r="D119" s="31">
        <v>58.4</v>
      </c>
      <c r="E119" s="31" t="s">
        <v>75</v>
      </c>
      <c r="F119" s="31" t="s">
        <v>182</v>
      </c>
      <c r="G119" s="31">
        <v>16</v>
      </c>
      <c r="H119" s="31">
        <v>1</v>
      </c>
      <c r="I119" s="31">
        <v>1.25</v>
      </c>
      <c r="J119" s="31">
        <v>54</v>
      </c>
      <c r="K119" s="31">
        <v>92</v>
      </c>
      <c r="L119" s="31">
        <v>14</v>
      </c>
      <c r="M119" s="31">
        <v>6</v>
      </c>
      <c r="N119" s="31">
        <f>J119+K119*0.5</f>
        <v>100</v>
      </c>
      <c r="O119" s="50">
        <f>N119*I119*H119</f>
        <v>125</v>
      </c>
      <c r="P119" s="31"/>
      <c r="Q119" s="32"/>
      <c r="R119" s="38" t="s">
        <v>181</v>
      </c>
    </row>
    <row r="120" spans="1:18" ht="14.25">
      <c r="A120" s="31">
        <f>A119+1</f>
        <v>3</v>
      </c>
      <c r="B120" s="48" t="s">
        <v>167</v>
      </c>
      <c r="C120" s="31">
        <v>1997</v>
      </c>
      <c r="D120" s="31">
        <v>59.9</v>
      </c>
      <c r="E120" s="31"/>
      <c r="F120" s="44" t="s">
        <v>76</v>
      </c>
      <c r="G120" s="31">
        <v>16</v>
      </c>
      <c r="H120" s="31">
        <v>1</v>
      </c>
      <c r="I120" s="31">
        <v>1.25</v>
      </c>
      <c r="J120" s="31">
        <v>13</v>
      </c>
      <c r="K120" s="31">
        <v>73</v>
      </c>
      <c r="L120" s="31">
        <v>14</v>
      </c>
      <c r="M120" s="31">
        <v>4</v>
      </c>
      <c r="N120" s="31">
        <f>J120+K120*0.5</f>
        <v>49.5</v>
      </c>
      <c r="O120" s="50">
        <f>N120*I120*H120</f>
        <v>61.875</v>
      </c>
      <c r="P120" s="31"/>
      <c r="Q120" s="32"/>
      <c r="R120" s="36" t="s">
        <v>171</v>
      </c>
    </row>
    <row r="121" spans="1:18" ht="18.75">
      <c r="A121" s="105" t="s">
        <v>226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31"/>
      <c r="Q121" s="32"/>
      <c r="R121" s="37"/>
    </row>
    <row r="122" spans="1:18" ht="28.5">
      <c r="A122" s="31">
        <v>1</v>
      </c>
      <c r="B122" s="48" t="s">
        <v>177</v>
      </c>
      <c r="C122" s="31">
        <v>1997</v>
      </c>
      <c r="D122" s="31">
        <v>64.4</v>
      </c>
      <c r="E122" s="31" t="s">
        <v>75</v>
      </c>
      <c r="F122" s="31" t="s">
        <v>182</v>
      </c>
      <c r="G122" s="31">
        <v>20</v>
      </c>
      <c r="H122" s="31">
        <v>2</v>
      </c>
      <c r="I122" s="31">
        <v>1.15</v>
      </c>
      <c r="J122" s="31">
        <v>46</v>
      </c>
      <c r="K122" s="31">
        <v>110</v>
      </c>
      <c r="L122" s="31">
        <v>16</v>
      </c>
      <c r="M122" s="31">
        <v>1</v>
      </c>
      <c r="N122" s="31">
        <f>J122+K122*0.5</f>
        <v>101</v>
      </c>
      <c r="O122" s="50">
        <f>N122*I122*H122</f>
        <v>232.29999999999998</v>
      </c>
      <c r="P122" s="31"/>
      <c r="Q122" s="32"/>
      <c r="R122" s="38" t="s">
        <v>181</v>
      </c>
    </row>
    <row r="123" spans="1:18" ht="28.5">
      <c r="A123" s="31">
        <f t="shared" si="16"/>
        <v>2</v>
      </c>
      <c r="B123" s="48" t="s">
        <v>146</v>
      </c>
      <c r="C123" s="31">
        <v>1997</v>
      </c>
      <c r="D123" s="31">
        <v>66.4</v>
      </c>
      <c r="E123" s="31" t="s">
        <v>75</v>
      </c>
      <c r="F123" s="31" t="s">
        <v>158</v>
      </c>
      <c r="G123" s="31">
        <v>16</v>
      </c>
      <c r="H123" s="31">
        <v>1</v>
      </c>
      <c r="I123" s="31">
        <v>1.15</v>
      </c>
      <c r="J123" s="31">
        <v>107</v>
      </c>
      <c r="K123" s="31">
        <v>61</v>
      </c>
      <c r="L123" s="31">
        <v>14</v>
      </c>
      <c r="M123" s="31">
        <v>3</v>
      </c>
      <c r="N123" s="31">
        <f>J123+K123*0.5</f>
        <v>137.5</v>
      </c>
      <c r="O123" s="50">
        <f>N123*I123*H123</f>
        <v>158.125</v>
      </c>
      <c r="P123" s="31"/>
      <c r="Q123" s="32"/>
      <c r="R123" s="36" t="s">
        <v>155</v>
      </c>
    </row>
    <row r="124" spans="1:18" ht="14.25">
      <c r="A124" s="31">
        <f t="shared" si="16"/>
        <v>3</v>
      </c>
      <c r="B124" s="48" t="s">
        <v>77</v>
      </c>
      <c r="C124" s="31">
        <v>1998</v>
      </c>
      <c r="D124" s="31">
        <v>63.2</v>
      </c>
      <c r="E124" s="31"/>
      <c r="F124" s="44" t="s">
        <v>76</v>
      </c>
      <c r="G124" s="31">
        <v>16</v>
      </c>
      <c r="H124" s="31">
        <v>1</v>
      </c>
      <c r="I124" s="31">
        <v>1.15</v>
      </c>
      <c r="J124" s="31">
        <v>33</v>
      </c>
      <c r="K124" s="31">
        <v>91</v>
      </c>
      <c r="L124" s="31">
        <v>13</v>
      </c>
      <c r="M124" s="31">
        <v>6</v>
      </c>
      <c r="N124" s="31">
        <f>J124+K124*0.5</f>
        <v>78.5</v>
      </c>
      <c r="O124" s="50">
        <f>N124*I124*H124</f>
        <v>90.27499999999999</v>
      </c>
      <c r="P124" s="31"/>
      <c r="Q124" s="32"/>
      <c r="R124" s="36" t="s">
        <v>78</v>
      </c>
    </row>
    <row r="125" spans="1:18" ht="18.75">
      <c r="A125" s="105" t="s">
        <v>227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31"/>
      <c r="Q125" s="32"/>
      <c r="R125" s="36"/>
    </row>
    <row r="126" spans="1:18" ht="14.25">
      <c r="A126" s="31">
        <v>1</v>
      </c>
      <c r="B126" s="48" t="s">
        <v>69</v>
      </c>
      <c r="C126" s="31">
        <v>1997</v>
      </c>
      <c r="D126" s="31">
        <v>70.7</v>
      </c>
      <c r="E126" s="31">
        <v>1</v>
      </c>
      <c r="F126" s="44" t="s">
        <v>121</v>
      </c>
      <c r="G126" s="31">
        <v>24</v>
      </c>
      <c r="H126" s="31">
        <v>4</v>
      </c>
      <c r="I126" s="31">
        <v>1.05</v>
      </c>
      <c r="J126" s="31">
        <v>80</v>
      </c>
      <c r="K126" s="31">
        <v>49</v>
      </c>
      <c r="L126" s="31">
        <v>15</v>
      </c>
      <c r="M126" s="31">
        <v>5</v>
      </c>
      <c r="N126" s="31">
        <f>J126+K126*0.5</f>
        <v>104.5</v>
      </c>
      <c r="O126" s="50">
        <f>N126*I126*H126</f>
        <v>438.90000000000003</v>
      </c>
      <c r="P126" s="31"/>
      <c r="Q126" s="32"/>
      <c r="R126" s="36" t="s">
        <v>71</v>
      </c>
    </row>
    <row r="127" spans="1:18" ht="14.25">
      <c r="A127" s="31">
        <f t="shared" si="16"/>
        <v>2</v>
      </c>
      <c r="B127" s="48" t="s">
        <v>15</v>
      </c>
      <c r="C127" s="31">
        <v>1997</v>
      </c>
      <c r="D127" s="31">
        <v>70.7</v>
      </c>
      <c r="E127" s="31" t="s">
        <v>1</v>
      </c>
      <c r="F127" s="31" t="s">
        <v>199</v>
      </c>
      <c r="G127" s="31">
        <v>24</v>
      </c>
      <c r="H127" s="31">
        <v>4</v>
      </c>
      <c r="I127" s="31">
        <v>1.05</v>
      </c>
      <c r="J127" s="31">
        <v>60</v>
      </c>
      <c r="K127" s="31">
        <v>76</v>
      </c>
      <c r="L127" s="31">
        <v>16</v>
      </c>
      <c r="M127" s="31">
        <v>2</v>
      </c>
      <c r="N127" s="31">
        <f>J127+K127*0.5</f>
        <v>98</v>
      </c>
      <c r="O127" s="50">
        <f>N127*I127*H127</f>
        <v>411.6</v>
      </c>
      <c r="P127" s="31"/>
      <c r="Q127" s="32"/>
      <c r="R127" s="36" t="s">
        <v>5</v>
      </c>
    </row>
    <row r="128" spans="1:18" ht="14.25">
      <c r="A128" s="31">
        <f t="shared" si="16"/>
        <v>3</v>
      </c>
      <c r="B128" s="48" t="s">
        <v>169</v>
      </c>
      <c r="C128" s="31">
        <v>1997</v>
      </c>
      <c r="D128" s="31">
        <v>70.2</v>
      </c>
      <c r="E128" s="31"/>
      <c r="F128" s="44" t="s">
        <v>76</v>
      </c>
      <c r="G128" s="31">
        <v>16</v>
      </c>
      <c r="H128" s="31">
        <v>1</v>
      </c>
      <c r="I128" s="31">
        <v>1.05</v>
      </c>
      <c r="J128" s="31">
        <v>37</v>
      </c>
      <c r="K128" s="31">
        <v>138</v>
      </c>
      <c r="L128" s="31">
        <v>14</v>
      </c>
      <c r="M128" s="31">
        <v>5</v>
      </c>
      <c r="N128" s="31">
        <f>J128+K128*0.5</f>
        <v>106</v>
      </c>
      <c r="O128" s="50">
        <f>N128*I128*H128</f>
        <v>111.30000000000001</v>
      </c>
      <c r="P128" s="31"/>
      <c r="Q128" s="32"/>
      <c r="R128" s="36" t="s">
        <v>78</v>
      </c>
    </row>
    <row r="129" spans="1:18" ht="18.75">
      <c r="A129" s="105" t="s">
        <v>228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31"/>
      <c r="Q129" s="32"/>
      <c r="R129" s="36"/>
    </row>
    <row r="130" spans="1:18" ht="14.25">
      <c r="A130" s="31">
        <v>1</v>
      </c>
      <c r="B130" s="48" t="s">
        <v>114</v>
      </c>
      <c r="C130" s="31">
        <v>1998</v>
      </c>
      <c r="D130" s="31">
        <v>92.3</v>
      </c>
      <c r="E130" s="31" t="s">
        <v>75</v>
      </c>
      <c r="F130" s="44" t="s">
        <v>121</v>
      </c>
      <c r="G130" s="31">
        <v>20</v>
      </c>
      <c r="H130" s="31">
        <v>2</v>
      </c>
      <c r="I130" s="31">
        <v>1</v>
      </c>
      <c r="J130" s="31">
        <v>50</v>
      </c>
      <c r="K130" s="31">
        <v>145</v>
      </c>
      <c r="L130" s="31">
        <v>15</v>
      </c>
      <c r="M130" s="31">
        <v>2</v>
      </c>
      <c r="N130" s="31">
        <f>J130+K130*0.5</f>
        <v>122.5</v>
      </c>
      <c r="O130" s="50">
        <f>N130*I130*H130</f>
        <v>245</v>
      </c>
      <c r="P130" s="31"/>
      <c r="Q130" s="32"/>
      <c r="R130" s="36" t="s">
        <v>71</v>
      </c>
    </row>
    <row r="131" spans="1:18" ht="14.25">
      <c r="A131" s="31">
        <f t="shared" si="16"/>
        <v>2</v>
      </c>
      <c r="B131" s="48" t="s">
        <v>120</v>
      </c>
      <c r="C131" s="31">
        <v>1997</v>
      </c>
      <c r="D131" s="31">
        <v>74</v>
      </c>
      <c r="E131" s="31"/>
      <c r="F131" s="44" t="s">
        <v>121</v>
      </c>
      <c r="G131" s="31">
        <v>16</v>
      </c>
      <c r="H131" s="31">
        <v>1</v>
      </c>
      <c r="I131" s="31">
        <v>1</v>
      </c>
      <c r="J131" s="31">
        <v>39</v>
      </c>
      <c r="K131" s="31">
        <v>176</v>
      </c>
      <c r="L131" s="31">
        <v>14</v>
      </c>
      <c r="M131" s="31">
        <v>2</v>
      </c>
      <c r="N131" s="31">
        <f>J131+K131*0.5</f>
        <v>127</v>
      </c>
      <c r="O131" s="50">
        <f>N131*I131*H131</f>
        <v>127</v>
      </c>
      <c r="P131" s="31"/>
      <c r="Q131" s="32"/>
      <c r="R131" s="36" t="s">
        <v>71</v>
      </c>
    </row>
    <row r="132" spans="1:18" ht="28.5">
      <c r="A132" s="31">
        <f t="shared" si="16"/>
        <v>3</v>
      </c>
      <c r="B132" s="48" t="s">
        <v>175</v>
      </c>
      <c r="C132" s="31">
        <v>1998</v>
      </c>
      <c r="D132" s="31">
        <v>80.6</v>
      </c>
      <c r="E132" s="31"/>
      <c r="F132" s="31" t="s">
        <v>182</v>
      </c>
      <c r="G132" s="31">
        <v>16</v>
      </c>
      <c r="H132" s="31">
        <v>1</v>
      </c>
      <c r="I132" s="31">
        <v>1</v>
      </c>
      <c r="J132" s="31">
        <v>70</v>
      </c>
      <c r="K132" s="31">
        <v>73</v>
      </c>
      <c r="L132" s="31">
        <v>14</v>
      </c>
      <c r="M132" s="31">
        <v>1</v>
      </c>
      <c r="N132" s="31">
        <f>J132+K132*0.5</f>
        <v>106.5</v>
      </c>
      <c r="O132" s="50">
        <f>N132*I132*H132</f>
        <v>106.5</v>
      </c>
      <c r="P132" s="31"/>
      <c r="Q132" s="32"/>
      <c r="R132" s="38" t="s">
        <v>181</v>
      </c>
    </row>
    <row r="133" spans="1:18" ht="18.75">
      <c r="A133" s="144" t="s">
        <v>205</v>
      </c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31"/>
      <c r="Q133" s="32"/>
      <c r="R133" s="38"/>
    </row>
    <row r="134" spans="1:18" ht="18.75">
      <c r="A134" s="105" t="s">
        <v>224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31"/>
      <c r="Q134" s="32"/>
      <c r="R134" s="38"/>
    </row>
    <row r="135" spans="1:18" ht="28.5">
      <c r="A135" s="31">
        <v>1</v>
      </c>
      <c r="B135" s="48" t="s">
        <v>4</v>
      </c>
      <c r="C135" s="31">
        <v>1996</v>
      </c>
      <c r="D135" s="31">
        <v>58</v>
      </c>
      <c r="E135" s="31" t="s">
        <v>1</v>
      </c>
      <c r="F135" s="31" t="s">
        <v>200</v>
      </c>
      <c r="G135" s="31">
        <v>20</v>
      </c>
      <c r="H135" s="31">
        <v>1</v>
      </c>
      <c r="I135" s="31">
        <v>1.55</v>
      </c>
      <c r="J135" s="31">
        <v>94</v>
      </c>
      <c r="K135" s="31">
        <v>102</v>
      </c>
      <c r="L135" s="31">
        <v>17</v>
      </c>
      <c r="M135" s="31">
        <v>1</v>
      </c>
      <c r="N135" s="31">
        <f>J135+K135*0.5</f>
        <v>145</v>
      </c>
      <c r="O135" s="50">
        <f>N135*H135*I135</f>
        <v>224.75</v>
      </c>
      <c r="P135" s="31"/>
      <c r="Q135" s="32"/>
      <c r="R135" s="36" t="s">
        <v>144</v>
      </c>
    </row>
    <row r="136" spans="1:18" ht="28.5">
      <c r="A136" s="31">
        <f>A135+1</f>
        <v>2</v>
      </c>
      <c r="B136" s="48" t="s">
        <v>180</v>
      </c>
      <c r="C136" s="31">
        <v>1996</v>
      </c>
      <c r="D136" s="31">
        <v>48.2</v>
      </c>
      <c r="E136" s="31" t="s">
        <v>72</v>
      </c>
      <c r="F136" s="31" t="s">
        <v>182</v>
      </c>
      <c r="G136" s="31">
        <v>16</v>
      </c>
      <c r="H136" s="31">
        <v>0.5</v>
      </c>
      <c r="I136" s="31">
        <v>1.55</v>
      </c>
      <c r="J136" s="31">
        <v>47</v>
      </c>
      <c r="K136" s="31">
        <v>110</v>
      </c>
      <c r="L136" s="31">
        <v>16</v>
      </c>
      <c r="M136" s="31">
        <v>3</v>
      </c>
      <c r="N136" s="31">
        <f>J136+K136*0.5</f>
        <v>102</v>
      </c>
      <c r="O136" s="50">
        <f>N136*H136*I136</f>
        <v>79.05</v>
      </c>
      <c r="P136" s="31"/>
      <c r="Q136" s="32"/>
      <c r="R136" s="38" t="s">
        <v>181</v>
      </c>
    </row>
    <row r="137" spans="1:18" ht="18.75">
      <c r="A137" s="189" t="s">
        <v>213</v>
      </c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90"/>
      <c r="P137" s="31"/>
      <c r="Q137" s="32"/>
      <c r="R137" s="36"/>
    </row>
    <row r="138" spans="1:18" ht="28.5">
      <c r="A138" s="31">
        <f>A136+1</f>
        <v>3</v>
      </c>
      <c r="B138" s="48" t="s">
        <v>73</v>
      </c>
      <c r="C138" s="31">
        <v>1996</v>
      </c>
      <c r="D138" s="31">
        <v>62.85</v>
      </c>
      <c r="E138" s="31" t="s">
        <v>1</v>
      </c>
      <c r="F138" s="31" t="s">
        <v>200</v>
      </c>
      <c r="G138" s="31">
        <v>20</v>
      </c>
      <c r="H138" s="31">
        <v>1</v>
      </c>
      <c r="I138" s="31">
        <v>1.45</v>
      </c>
      <c r="J138" s="31">
        <v>88</v>
      </c>
      <c r="K138" s="31">
        <v>133</v>
      </c>
      <c r="L138" s="31">
        <v>17</v>
      </c>
      <c r="M138" s="31">
        <v>2</v>
      </c>
      <c r="N138" s="31">
        <f>J138+K138*0.5</f>
        <v>154.5</v>
      </c>
      <c r="O138" s="50">
        <f>N138*H138*I138</f>
        <v>224.025</v>
      </c>
      <c r="P138" s="31"/>
      <c r="Q138" s="32"/>
      <c r="R138" s="36" t="s">
        <v>144</v>
      </c>
    </row>
    <row r="139" spans="1:18" ht="28.5">
      <c r="A139" s="31">
        <f>A138+1</f>
        <v>4</v>
      </c>
      <c r="B139" s="48" t="s">
        <v>130</v>
      </c>
      <c r="C139" s="31">
        <v>1996</v>
      </c>
      <c r="D139" s="31">
        <v>62.5</v>
      </c>
      <c r="E139" s="31" t="s">
        <v>6</v>
      </c>
      <c r="F139" s="31" t="s">
        <v>135</v>
      </c>
      <c r="G139" s="31">
        <v>24</v>
      </c>
      <c r="H139" s="31">
        <v>2</v>
      </c>
      <c r="I139" s="31">
        <v>1.45</v>
      </c>
      <c r="J139" s="31">
        <v>32</v>
      </c>
      <c r="K139" s="31">
        <v>70</v>
      </c>
      <c r="L139" s="31">
        <v>16</v>
      </c>
      <c r="M139" s="31">
        <v>4</v>
      </c>
      <c r="N139" s="31">
        <f>J139+K139*0.5</f>
        <v>67</v>
      </c>
      <c r="O139" s="50">
        <f>N139*H139*I139</f>
        <v>194.29999999999998</v>
      </c>
      <c r="P139" s="31"/>
      <c r="Q139" s="32"/>
      <c r="R139" s="37" t="s">
        <v>134</v>
      </c>
    </row>
    <row r="140" spans="1:18" ht="18.75">
      <c r="A140" s="105" t="s">
        <v>226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31"/>
      <c r="Q140" s="32"/>
      <c r="R140" s="36"/>
    </row>
    <row r="141" spans="1:18" ht="14.25">
      <c r="A141" s="31">
        <f>A139+1</f>
        <v>5</v>
      </c>
      <c r="B141" s="48" t="s">
        <v>13</v>
      </c>
      <c r="C141" s="31">
        <v>1996</v>
      </c>
      <c r="D141" s="31">
        <v>64.9</v>
      </c>
      <c r="E141" s="31" t="s">
        <v>0</v>
      </c>
      <c r="F141" s="44" t="s">
        <v>108</v>
      </c>
      <c r="G141" s="31">
        <v>32</v>
      </c>
      <c r="H141" s="31">
        <v>8</v>
      </c>
      <c r="I141" s="31">
        <v>1.35</v>
      </c>
      <c r="J141" s="31">
        <v>41</v>
      </c>
      <c r="K141" s="31">
        <v>101</v>
      </c>
      <c r="L141" s="31">
        <v>17</v>
      </c>
      <c r="M141" s="31">
        <v>3</v>
      </c>
      <c r="N141" s="31">
        <f>J141+K141*0.5</f>
        <v>91.5</v>
      </c>
      <c r="O141" s="50">
        <f>N141*H141*I141</f>
        <v>988.2</v>
      </c>
      <c r="P141" s="31"/>
      <c r="Q141" s="32"/>
      <c r="R141" s="37" t="s">
        <v>109</v>
      </c>
    </row>
    <row r="142" spans="1:18" ht="18.75">
      <c r="A142" s="105" t="s">
        <v>229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31"/>
      <c r="Q142" s="32"/>
      <c r="R142" s="37"/>
    </row>
    <row r="143" spans="1:18" ht="14.25">
      <c r="A143" s="31">
        <f>A141+1</f>
        <v>6</v>
      </c>
      <c r="B143" s="48" t="s">
        <v>92</v>
      </c>
      <c r="C143" s="31">
        <v>1995</v>
      </c>
      <c r="D143" s="31">
        <v>76.3</v>
      </c>
      <c r="E143" s="31" t="s">
        <v>0</v>
      </c>
      <c r="F143" s="44" t="s">
        <v>108</v>
      </c>
      <c r="G143" s="31">
        <v>32</v>
      </c>
      <c r="H143" s="31">
        <v>8</v>
      </c>
      <c r="I143" s="31">
        <v>1.15</v>
      </c>
      <c r="J143" s="31">
        <v>89</v>
      </c>
      <c r="K143" s="31">
        <v>87</v>
      </c>
      <c r="L143" s="31">
        <v>17</v>
      </c>
      <c r="M143" s="31">
        <v>4</v>
      </c>
      <c r="N143" s="31">
        <f>J143+K143*0.5</f>
        <v>132.5</v>
      </c>
      <c r="O143" s="50">
        <f>N143*H143*I143</f>
        <v>1219</v>
      </c>
      <c r="P143" s="31"/>
      <c r="Q143" s="32"/>
      <c r="R143" s="37" t="s">
        <v>12</v>
      </c>
    </row>
    <row r="144" spans="1:18" ht="18.75">
      <c r="A144" s="105" t="s">
        <v>230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31"/>
      <c r="Q144" s="32"/>
      <c r="R144" s="37"/>
    </row>
    <row r="145" spans="1:18" ht="14.25">
      <c r="A145" s="31">
        <f>A143+1</f>
        <v>7</v>
      </c>
      <c r="B145" s="48" t="s">
        <v>65</v>
      </c>
      <c r="C145" s="31">
        <v>1995</v>
      </c>
      <c r="D145" s="31">
        <v>78.4</v>
      </c>
      <c r="E145" s="31" t="s">
        <v>0</v>
      </c>
      <c r="F145" s="44" t="s">
        <v>121</v>
      </c>
      <c r="G145" s="31">
        <v>32</v>
      </c>
      <c r="H145" s="31">
        <v>8</v>
      </c>
      <c r="I145" s="31">
        <v>1.05</v>
      </c>
      <c r="J145" s="31">
        <v>75</v>
      </c>
      <c r="K145" s="31">
        <v>70</v>
      </c>
      <c r="L145" s="31">
        <v>16</v>
      </c>
      <c r="M145" s="31">
        <v>6</v>
      </c>
      <c r="N145" s="31">
        <f>J145+K145*0.5</f>
        <v>110</v>
      </c>
      <c r="O145" s="50">
        <f>N145*H145*I145</f>
        <v>924</v>
      </c>
      <c r="P145" s="31"/>
      <c r="Q145" s="32"/>
      <c r="R145" s="36" t="s">
        <v>71</v>
      </c>
    </row>
    <row r="146" spans="1:18" ht="18.75">
      <c r="A146" s="105" t="s">
        <v>231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31"/>
      <c r="Q146" s="32"/>
      <c r="R146" s="36"/>
    </row>
    <row r="147" spans="1:18" ht="14.25">
      <c r="A147" s="31">
        <f>A145+1</f>
        <v>8</v>
      </c>
      <c r="B147" s="48" t="s">
        <v>7</v>
      </c>
      <c r="C147" s="31">
        <v>1996</v>
      </c>
      <c r="D147" s="31">
        <v>91.2</v>
      </c>
      <c r="E147" s="31" t="s">
        <v>1</v>
      </c>
      <c r="F147" s="31" t="s">
        <v>199</v>
      </c>
      <c r="G147" s="31">
        <v>24</v>
      </c>
      <c r="H147" s="31">
        <v>2</v>
      </c>
      <c r="I147" s="31">
        <v>1</v>
      </c>
      <c r="J147" s="31">
        <v>46</v>
      </c>
      <c r="K147" s="31">
        <v>90</v>
      </c>
      <c r="L147" s="31">
        <v>16</v>
      </c>
      <c r="M147" s="31">
        <v>5</v>
      </c>
      <c r="N147" s="31">
        <f>J147+K147*0.5</f>
        <v>91</v>
      </c>
      <c r="O147" s="50">
        <f>N147*H147*I147</f>
        <v>182</v>
      </c>
      <c r="P147" s="31"/>
      <c r="Q147" s="32"/>
      <c r="R147" s="36" t="s">
        <v>5</v>
      </c>
    </row>
    <row r="148" spans="1:14" ht="18.75">
      <c r="A148" s="104" t="s">
        <v>47</v>
      </c>
      <c r="B148" s="104"/>
      <c r="C148" s="104" t="s">
        <v>246</v>
      </c>
      <c r="D148" s="104"/>
      <c r="E148" s="104"/>
      <c r="F148" s="104"/>
      <c r="G148" s="20" t="s">
        <v>48</v>
      </c>
      <c r="H148" s="20"/>
      <c r="I148" s="20"/>
      <c r="J148" s="21"/>
      <c r="N148" s="21" t="s">
        <v>50</v>
      </c>
    </row>
    <row r="149" spans="1:14" ht="18.75">
      <c r="A149" s="20"/>
      <c r="B149" s="22"/>
      <c r="C149" s="20"/>
      <c r="D149" s="20"/>
      <c r="E149" s="20"/>
      <c r="F149" s="23"/>
      <c r="G149" s="20"/>
      <c r="H149" s="20"/>
      <c r="I149" s="20"/>
      <c r="J149" s="21"/>
      <c r="N149" s="21"/>
    </row>
    <row r="150" spans="1:14" ht="18.75">
      <c r="A150" s="104" t="s">
        <v>49</v>
      </c>
      <c r="B150" s="104"/>
      <c r="C150" s="104" t="s">
        <v>52</v>
      </c>
      <c r="D150" s="104"/>
      <c r="E150" s="104"/>
      <c r="F150" s="104"/>
      <c r="G150" s="104" t="s">
        <v>49</v>
      </c>
      <c r="H150" s="104"/>
      <c r="I150" s="104"/>
      <c r="J150" s="104"/>
      <c r="K150" s="104"/>
      <c r="L150" s="104"/>
      <c r="N150" s="21" t="s">
        <v>51</v>
      </c>
    </row>
    <row r="151" ht="15">
      <c r="D151" s="1"/>
    </row>
    <row r="152" ht="15">
      <c r="D152" s="1"/>
    </row>
    <row r="153" ht="15">
      <c r="D153" s="1"/>
    </row>
    <row r="154" ht="15">
      <c r="D154" s="1"/>
    </row>
    <row r="155" ht="15">
      <c r="D155" s="1"/>
    </row>
    <row r="156" ht="15">
      <c r="D156" s="1"/>
    </row>
    <row r="157" ht="15">
      <c r="D157" s="1"/>
    </row>
    <row r="158" ht="15">
      <c r="D158" s="1"/>
    </row>
    <row r="159" ht="15">
      <c r="D159" s="1"/>
    </row>
    <row r="160" ht="15">
      <c r="D160" s="1"/>
    </row>
    <row r="161" ht="15">
      <c r="D161" s="1"/>
    </row>
    <row r="162" ht="15">
      <c r="D162" s="1"/>
    </row>
    <row r="163" ht="15">
      <c r="D163" s="1"/>
    </row>
    <row r="164" ht="15">
      <c r="D164" s="1"/>
    </row>
    <row r="165" ht="15">
      <c r="D165" s="1"/>
    </row>
    <row r="166" ht="15">
      <c r="D166" s="1"/>
    </row>
    <row r="167" ht="15">
      <c r="D167" s="1"/>
    </row>
    <row r="168" ht="15">
      <c r="D168" s="1"/>
    </row>
    <row r="169" ht="15">
      <c r="D169" s="1"/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27" ht="15">
      <c r="D227" s="1"/>
    </row>
    <row r="228" ht="15">
      <c r="D228" s="1"/>
    </row>
    <row r="229" ht="15">
      <c r="D229" s="1"/>
    </row>
    <row r="230" ht="15">
      <c r="D230" s="1"/>
    </row>
    <row r="231" ht="15">
      <c r="D231" s="1"/>
    </row>
    <row r="232" ht="15">
      <c r="D232" s="1"/>
    </row>
    <row r="233" ht="15">
      <c r="D233" s="1"/>
    </row>
    <row r="234" ht="15">
      <c r="D234" s="1"/>
    </row>
    <row r="235" ht="15">
      <c r="D235" s="1"/>
    </row>
    <row r="236" ht="15">
      <c r="D236" s="1"/>
    </row>
    <row r="237" ht="15">
      <c r="D237" s="1"/>
    </row>
    <row r="238" ht="15">
      <c r="D238" s="1"/>
    </row>
    <row r="239" ht="15">
      <c r="D239" s="1"/>
    </row>
    <row r="240" ht="15">
      <c r="D240" s="1"/>
    </row>
    <row r="241" ht="15">
      <c r="D241" s="1"/>
    </row>
    <row r="242" ht="15">
      <c r="D242" s="1"/>
    </row>
    <row r="243" ht="15">
      <c r="D243" s="1"/>
    </row>
    <row r="244" ht="15">
      <c r="D244" s="1"/>
    </row>
    <row r="245" ht="15">
      <c r="D245" s="1"/>
    </row>
    <row r="246" ht="15">
      <c r="D246" s="1"/>
    </row>
    <row r="247" ht="15">
      <c r="D247" s="1"/>
    </row>
    <row r="248" ht="15">
      <c r="D248" s="1"/>
    </row>
    <row r="249" ht="15">
      <c r="D249" s="1"/>
    </row>
    <row r="250" ht="15">
      <c r="D250" s="1"/>
    </row>
    <row r="251" ht="15">
      <c r="D251" s="1"/>
    </row>
    <row r="252" ht="15">
      <c r="D252" s="1"/>
    </row>
    <row r="253" ht="15">
      <c r="D253" s="1"/>
    </row>
    <row r="254" ht="15">
      <c r="D254" s="1"/>
    </row>
    <row r="255" ht="15">
      <c r="D255" s="1"/>
    </row>
    <row r="256" ht="15">
      <c r="D256" s="1"/>
    </row>
    <row r="257" ht="15">
      <c r="D257" s="1"/>
    </row>
    <row r="258" ht="15">
      <c r="D258" s="1"/>
    </row>
    <row r="259" ht="15">
      <c r="D259" s="1"/>
    </row>
    <row r="260" ht="15">
      <c r="D260" s="1"/>
    </row>
    <row r="261" ht="15">
      <c r="D261" s="1"/>
    </row>
    <row r="262" ht="15">
      <c r="D262" s="1"/>
    </row>
    <row r="263" ht="15">
      <c r="D263" s="1"/>
    </row>
    <row r="264" ht="15">
      <c r="D264" s="1"/>
    </row>
    <row r="265" ht="15">
      <c r="D265" s="1"/>
    </row>
    <row r="266" ht="15">
      <c r="D266" s="1"/>
    </row>
    <row r="267" ht="15">
      <c r="D267" s="1"/>
    </row>
    <row r="268" ht="15">
      <c r="D268" s="1"/>
    </row>
    <row r="269" ht="15">
      <c r="D269" s="1"/>
    </row>
    <row r="270" ht="15">
      <c r="D270" s="1"/>
    </row>
    <row r="271" ht="15">
      <c r="D271" s="1"/>
    </row>
    <row r="272" ht="15">
      <c r="D272" s="1"/>
    </row>
    <row r="273" ht="15">
      <c r="D273" s="1"/>
    </row>
    <row r="274" ht="15">
      <c r="D274" s="1"/>
    </row>
    <row r="275" ht="15">
      <c r="D275" s="1"/>
    </row>
    <row r="276" ht="15">
      <c r="D276" s="1"/>
    </row>
    <row r="277" ht="15">
      <c r="D277" s="1"/>
    </row>
    <row r="278" ht="15">
      <c r="D278" s="1"/>
    </row>
    <row r="279" ht="15">
      <c r="D279" s="1"/>
    </row>
    <row r="280" ht="15">
      <c r="D280" s="1"/>
    </row>
    <row r="281" ht="15">
      <c r="D281" s="1"/>
    </row>
    <row r="282" ht="15">
      <c r="D282" s="1"/>
    </row>
    <row r="283" ht="15">
      <c r="D283" s="1"/>
    </row>
    <row r="284" ht="15">
      <c r="D284" s="1"/>
    </row>
    <row r="285" ht="15">
      <c r="D285" s="1"/>
    </row>
    <row r="286" ht="15">
      <c r="D286" s="1"/>
    </row>
    <row r="287" ht="15">
      <c r="D287" s="1"/>
    </row>
    <row r="288" ht="15">
      <c r="D288" s="1"/>
    </row>
    <row r="289" ht="15">
      <c r="D289" s="1"/>
    </row>
    <row r="290" ht="15">
      <c r="D290" s="1"/>
    </row>
    <row r="291" ht="15">
      <c r="D291" s="1"/>
    </row>
    <row r="292" ht="15">
      <c r="D292" s="1"/>
    </row>
    <row r="293" ht="15">
      <c r="D293" s="1"/>
    </row>
    <row r="294" ht="15">
      <c r="D294" s="1"/>
    </row>
    <row r="295" ht="15">
      <c r="D295" s="1"/>
    </row>
    <row r="296" ht="15">
      <c r="D296" s="1"/>
    </row>
    <row r="297" ht="15">
      <c r="D297" s="1"/>
    </row>
    <row r="298" ht="15">
      <c r="D298" s="1"/>
    </row>
    <row r="299" ht="15">
      <c r="D299" s="1"/>
    </row>
    <row r="300" ht="15">
      <c r="D300" s="1"/>
    </row>
    <row r="301" ht="15">
      <c r="D301" s="1"/>
    </row>
    <row r="302" ht="15">
      <c r="D302" s="1"/>
    </row>
    <row r="303" ht="15">
      <c r="D303" s="1"/>
    </row>
    <row r="304" ht="15">
      <c r="D304" s="1"/>
    </row>
    <row r="305" ht="15">
      <c r="D305" s="1"/>
    </row>
    <row r="306" ht="15">
      <c r="D306" s="1"/>
    </row>
    <row r="307" ht="15">
      <c r="D307" s="1"/>
    </row>
    <row r="308" ht="15">
      <c r="D308" s="1"/>
    </row>
    <row r="309" ht="15">
      <c r="D309" s="1"/>
    </row>
    <row r="310" ht="15">
      <c r="D310" s="1"/>
    </row>
    <row r="311" ht="15">
      <c r="D311" s="1"/>
    </row>
    <row r="312" ht="15">
      <c r="D312" s="1"/>
    </row>
    <row r="313" ht="15">
      <c r="D313" s="1"/>
    </row>
    <row r="314" ht="15">
      <c r="D314" s="1"/>
    </row>
    <row r="315" ht="15">
      <c r="D315" s="1"/>
    </row>
    <row r="316" ht="15">
      <c r="D316" s="1"/>
    </row>
    <row r="317" ht="15">
      <c r="D317" s="1"/>
    </row>
    <row r="318" ht="15">
      <c r="D318" s="1"/>
    </row>
    <row r="319" ht="15">
      <c r="D319" s="1"/>
    </row>
    <row r="320" ht="15">
      <c r="D320" s="1"/>
    </row>
    <row r="321" ht="15">
      <c r="D321" s="1"/>
    </row>
    <row r="322" ht="15">
      <c r="D322" s="1"/>
    </row>
    <row r="323" ht="15">
      <c r="D323" s="1"/>
    </row>
    <row r="324" ht="15">
      <c r="D324" s="1"/>
    </row>
    <row r="325" ht="15">
      <c r="D325" s="1"/>
    </row>
    <row r="326" ht="15">
      <c r="D326" s="1"/>
    </row>
    <row r="327" ht="15">
      <c r="D327" s="1"/>
    </row>
    <row r="328" ht="15">
      <c r="D328" s="1"/>
    </row>
    <row r="329" ht="15">
      <c r="D329" s="1"/>
    </row>
    <row r="330" ht="15">
      <c r="D330" s="1"/>
    </row>
    <row r="331" ht="15">
      <c r="D331" s="1"/>
    </row>
    <row r="332" ht="15">
      <c r="D332" s="1"/>
    </row>
    <row r="333" ht="15">
      <c r="D333" s="1"/>
    </row>
    <row r="334" ht="15">
      <c r="D334" s="1"/>
    </row>
    <row r="335" ht="15">
      <c r="D335" s="1"/>
    </row>
    <row r="336" ht="15">
      <c r="D336" s="1"/>
    </row>
    <row r="337" ht="15">
      <c r="D337" s="1"/>
    </row>
    <row r="338" ht="15">
      <c r="D338" s="1"/>
    </row>
    <row r="339" ht="15">
      <c r="D339" s="1"/>
    </row>
    <row r="340" ht="15">
      <c r="D340" s="1"/>
    </row>
    <row r="341" ht="15">
      <c r="D341" s="1"/>
    </row>
    <row r="342" ht="15">
      <c r="D342" s="1"/>
    </row>
    <row r="343" ht="15">
      <c r="D343" s="1"/>
    </row>
    <row r="344" ht="15">
      <c r="D344" s="1"/>
    </row>
    <row r="345" ht="15">
      <c r="D345" s="1"/>
    </row>
    <row r="346" ht="15">
      <c r="D346" s="1"/>
    </row>
    <row r="347" ht="15">
      <c r="D347" s="1"/>
    </row>
    <row r="348" ht="15">
      <c r="D348" s="1"/>
    </row>
    <row r="349" ht="15">
      <c r="D349" s="1"/>
    </row>
    <row r="350" ht="15">
      <c r="D350" s="1"/>
    </row>
    <row r="351" ht="15">
      <c r="D351" s="1"/>
    </row>
    <row r="352" ht="15">
      <c r="D352" s="1"/>
    </row>
    <row r="353" ht="15">
      <c r="D353" s="1"/>
    </row>
    <row r="354" ht="15">
      <c r="D354" s="1"/>
    </row>
    <row r="355" ht="15">
      <c r="D355" s="1"/>
    </row>
    <row r="356" ht="15">
      <c r="D356" s="1"/>
    </row>
    <row r="357" ht="15">
      <c r="D357" s="1"/>
    </row>
    <row r="358" ht="15">
      <c r="D358" s="1"/>
    </row>
    <row r="359" ht="15">
      <c r="D359" s="1"/>
    </row>
    <row r="360" ht="15">
      <c r="D360" s="1"/>
    </row>
    <row r="361" ht="15">
      <c r="D361" s="1"/>
    </row>
    <row r="362" ht="15">
      <c r="D362" s="1"/>
    </row>
    <row r="363" ht="15">
      <c r="D363" s="1"/>
    </row>
    <row r="364" ht="15">
      <c r="D364" s="1"/>
    </row>
    <row r="365" ht="15">
      <c r="D365" s="1"/>
    </row>
    <row r="366" ht="15">
      <c r="D366" s="1"/>
    </row>
    <row r="367" ht="15">
      <c r="D367" s="1"/>
    </row>
    <row r="368" ht="15">
      <c r="D368" s="1"/>
    </row>
    <row r="369" ht="15">
      <c r="D369" s="1"/>
    </row>
    <row r="370" ht="15">
      <c r="D370" s="1"/>
    </row>
    <row r="371" ht="15">
      <c r="D371" s="1"/>
    </row>
    <row r="372" ht="15">
      <c r="D372" s="1"/>
    </row>
    <row r="373" ht="15">
      <c r="D373" s="1"/>
    </row>
    <row r="374" ht="15">
      <c r="D374" s="1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  <row r="404" ht="15">
      <c r="D404" s="1"/>
    </row>
    <row r="405" ht="15">
      <c r="D405" s="1"/>
    </row>
    <row r="406" ht="15">
      <c r="D406" s="1"/>
    </row>
    <row r="407" ht="15">
      <c r="D407" s="1"/>
    </row>
    <row r="408" ht="15">
      <c r="D408" s="1"/>
    </row>
    <row r="409" ht="15">
      <c r="D409" s="1"/>
    </row>
    <row r="410" ht="15">
      <c r="D410" s="1"/>
    </row>
    <row r="411" ht="15">
      <c r="D411" s="1"/>
    </row>
    <row r="412" ht="15">
      <c r="D412" s="1"/>
    </row>
    <row r="413" ht="15">
      <c r="D413" s="1"/>
    </row>
    <row r="414" ht="15">
      <c r="D414" s="1"/>
    </row>
    <row r="415" ht="15">
      <c r="D415" s="1"/>
    </row>
    <row r="416" ht="15">
      <c r="D416" s="1"/>
    </row>
    <row r="417" ht="15">
      <c r="D417" s="1"/>
    </row>
    <row r="418" ht="15">
      <c r="D418" s="1"/>
    </row>
    <row r="419" ht="15">
      <c r="D419" s="1"/>
    </row>
    <row r="420" ht="15">
      <c r="D420" s="1"/>
    </row>
    <row r="421" ht="15">
      <c r="D421" s="1"/>
    </row>
    <row r="422" ht="15">
      <c r="D422" s="1"/>
    </row>
    <row r="423" ht="15">
      <c r="D423" s="1"/>
    </row>
    <row r="424" ht="15">
      <c r="D424" s="1"/>
    </row>
    <row r="425" ht="15">
      <c r="D425" s="1"/>
    </row>
    <row r="426" ht="15">
      <c r="D426" s="1"/>
    </row>
    <row r="427" ht="15">
      <c r="D427" s="1"/>
    </row>
    <row r="428" ht="15">
      <c r="D428" s="1"/>
    </row>
    <row r="429" ht="15">
      <c r="D429" s="1"/>
    </row>
    <row r="430" ht="15">
      <c r="D430" s="1"/>
    </row>
    <row r="431" ht="15">
      <c r="D431" s="1"/>
    </row>
    <row r="432" ht="15">
      <c r="D432" s="1"/>
    </row>
    <row r="433" ht="15">
      <c r="D433" s="1"/>
    </row>
    <row r="434" ht="15">
      <c r="D434" s="1"/>
    </row>
    <row r="435" ht="15">
      <c r="D435" s="1"/>
    </row>
    <row r="436" ht="15">
      <c r="D436" s="1"/>
    </row>
    <row r="437" ht="15">
      <c r="D437" s="1"/>
    </row>
  </sheetData>
  <mergeCells count="73">
    <mergeCell ref="A121:O121"/>
    <mergeCell ref="A125:O125"/>
    <mergeCell ref="A129:O129"/>
    <mergeCell ref="A99:O99"/>
    <mergeCell ref="A110:O110"/>
    <mergeCell ref="A117:O117"/>
    <mergeCell ref="A46:O46"/>
    <mergeCell ref="A51:O51"/>
    <mergeCell ref="A58:O58"/>
    <mergeCell ref="A60:O60"/>
    <mergeCell ref="A16:O16"/>
    <mergeCell ref="A23:O23"/>
    <mergeCell ref="A28:O28"/>
    <mergeCell ref="A34:O34"/>
    <mergeCell ref="A134:O134"/>
    <mergeCell ref="A137:O137"/>
    <mergeCell ref="A146:O146"/>
    <mergeCell ref="A140:O140"/>
    <mergeCell ref="A142:O142"/>
    <mergeCell ref="A144:O144"/>
    <mergeCell ref="R12:R13"/>
    <mergeCell ref="F12:F13"/>
    <mergeCell ref="G12:G13"/>
    <mergeCell ref="P12:P13"/>
    <mergeCell ref="Q12:Q13"/>
    <mergeCell ref="N12:N13"/>
    <mergeCell ref="I12:I13"/>
    <mergeCell ref="K12:K13"/>
    <mergeCell ref="H12:H13"/>
    <mergeCell ref="A10:C10"/>
    <mergeCell ref="A12:A13"/>
    <mergeCell ref="B12:B13"/>
    <mergeCell ref="C12:C13"/>
    <mergeCell ref="A2:R2"/>
    <mergeCell ref="A4:R4"/>
    <mergeCell ref="A3:R3"/>
    <mergeCell ref="C9:D9"/>
    <mergeCell ref="C8:D8"/>
    <mergeCell ref="C5:D5"/>
    <mergeCell ref="E5:I10"/>
    <mergeCell ref="C6:D6"/>
    <mergeCell ref="C7:D7"/>
    <mergeCell ref="A6:A9"/>
    <mergeCell ref="A150:B150"/>
    <mergeCell ref="C150:F150"/>
    <mergeCell ref="D12:D13"/>
    <mergeCell ref="G150:L150"/>
    <mergeCell ref="L12:L13"/>
    <mergeCell ref="E12:E13"/>
    <mergeCell ref="A14:O14"/>
    <mergeCell ref="A44:O44"/>
    <mergeCell ref="A95:O95"/>
    <mergeCell ref="A108:O108"/>
    <mergeCell ref="J5:R6"/>
    <mergeCell ref="J7:R9"/>
    <mergeCell ref="A148:B148"/>
    <mergeCell ref="C148:F148"/>
    <mergeCell ref="O12:O13"/>
    <mergeCell ref="A11:O11"/>
    <mergeCell ref="M12:M13"/>
    <mergeCell ref="B6:B7"/>
    <mergeCell ref="B8:B9"/>
    <mergeCell ref="A43:O43"/>
    <mergeCell ref="A66:O66"/>
    <mergeCell ref="A65:O65"/>
    <mergeCell ref="A94:O94"/>
    <mergeCell ref="A133:O133"/>
    <mergeCell ref="A107:O107"/>
    <mergeCell ref="A68:O68"/>
    <mergeCell ref="A74:O74"/>
    <mergeCell ref="A80:O80"/>
    <mergeCell ref="A86:O86"/>
    <mergeCell ref="A97:O97"/>
  </mergeCells>
  <printOptions horizontalCentered="1"/>
  <pageMargins left="0.3937007874015748" right="0.1968503937007874" top="0.3937007874015748" bottom="0.3937007874015748" header="0.31496062992125984" footer="0"/>
  <pageSetup horizontalDpi="300" verticalDpi="300" orientation="landscape" paperSize="9" scale="64" r:id="rId1"/>
  <rowBreaks count="5" manualBreakCount="5">
    <brk id="33" max="17" man="1"/>
    <brk id="42" max="17" man="1"/>
    <brk id="64" max="17" man="1"/>
    <brk id="93" max="17" man="1"/>
    <brk id="132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R456"/>
  <sheetViews>
    <sheetView view="pageBreakPreview" zoomScaleSheetLayoutView="100" workbookViewId="0" topLeftCell="A139">
      <selection activeCell="A146" sqref="A146:R146"/>
    </sheetView>
  </sheetViews>
  <sheetFormatPr defaultColWidth="9.140625" defaultRowHeight="12.75"/>
  <cols>
    <col min="1" max="1" width="10.57421875" style="0" customWidth="1"/>
    <col min="2" max="2" width="23.57421875" style="2" customWidth="1"/>
    <col min="3" max="3" width="6.28125" style="3" bestFit="1" customWidth="1"/>
    <col min="4" max="4" width="11.140625" style="3" customWidth="1"/>
    <col min="5" max="5" width="8.7109375" style="3" customWidth="1"/>
    <col min="6" max="6" width="28.28125" style="3" customWidth="1"/>
    <col min="7" max="8" width="5.28125" style="4" customWidth="1"/>
    <col min="9" max="9" width="6.28125" style="4" customWidth="1"/>
    <col min="10" max="10" width="5.57421875" style="6" customWidth="1"/>
    <col min="11" max="11" width="5.00390625" style="6" customWidth="1"/>
    <col min="12" max="12" width="3.7109375" style="4" customWidth="1"/>
    <col min="13" max="13" width="3.8515625" style="4" customWidth="1"/>
    <col min="14" max="14" width="5.57421875" style="4" customWidth="1"/>
    <col min="15" max="15" width="8.140625" style="5" customWidth="1"/>
    <col min="16" max="16" width="4.8515625" style="4" customWidth="1"/>
    <col min="17" max="17" width="6.28125" style="4" customWidth="1"/>
    <col min="18" max="18" width="20.00390625" style="2" customWidth="1"/>
    <col min="19" max="19" width="9.28125" style="0" bestFit="1" customWidth="1"/>
  </cols>
  <sheetData>
    <row r="2" spans="1:18" ht="18.75" customHeight="1">
      <c r="A2" s="116" t="s">
        <v>277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  <c r="P2" s="117"/>
      <c r="Q2" s="117"/>
      <c r="R2" s="117"/>
    </row>
    <row r="3" spans="1:18" ht="18.75" customHeight="1">
      <c r="A3" s="118" t="s">
        <v>62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  <c r="P3" s="117"/>
      <c r="Q3" s="117"/>
      <c r="R3" s="117"/>
    </row>
    <row r="4" spans="1:18" ht="19.5" customHeight="1" thickBot="1">
      <c r="A4" s="118" t="s">
        <v>275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7"/>
      <c r="M4" s="117"/>
      <c r="N4" s="117"/>
      <c r="O4" s="117"/>
      <c r="P4" s="117"/>
      <c r="Q4" s="117"/>
      <c r="R4" s="117"/>
    </row>
    <row r="5" spans="1:18" ht="12.75" customHeight="1">
      <c r="A5" s="16" t="s">
        <v>39</v>
      </c>
      <c r="B5" s="17"/>
      <c r="C5" s="126" t="s">
        <v>40</v>
      </c>
      <c r="D5" s="127"/>
      <c r="E5" s="128" t="s">
        <v>81</v>
      </c>
      <c r="F5" s="128"/>
      <c r="G5" s="128"/>
      <c r="H5" s="128"/>
      <c r="I5" s="128"/>
      <c r="J5" s="165" t="s">
        <v>83</v>
      </c>
      <c r="K5" s="166"/>
      <c r="L5" s="166"/>
      <c r="M5" s="166"/>
      <c r="N5" s="166"/>
      <c r="O5" s="166"/>
      <c r="P5" s="166"/>
      <c r="Q5" s="166"/>
      <c r="R5" s="167"/>
    </row>
    <row r="6" spans="1:18" ht="13.5" customHeight="1">
      <c r="A6" s="129" t="s">
        <v>41</v>
      </c>
      <c r="B6" s="132" t="s">
        <v>37</v>
      </c>
      <c r="C6" s="134" t="s">
        <v>38</v>
      </c>
      <c r="D6" s="135"/>
      <c r="E6" s="128"/>
      <c r="F6" s="128"/>
      <c r="G6" s="128"/>
      <c r="H6" s="128"/>
      <c r="I6" s="128"/>
      <c r="J6" s="168"/>
      <c r="K6" s="169"/>
      <c r="L6" s="169"/>
      <c r="M6" s="169"/>
      <c r="N6" s="169"/>
      <c r="O6" s="169"/>
      <c r="P6" s="169"/>
      <c r="Q6" s="169"/>
      <c r="R6" s="170"/>
    </row>
    <row r="7" spans="1:18" ht="12.75" customHeight="1">
      <c r="A7" s="130"/>
      <c r="B7" s="133"/>
      <c r="C7" s="136" t="s">
        <v>45</v>
      </c>
      <c r="D7" s="135"/>
      <c r="E7" s="128"/>
      <c r="F7" s="128"/>
      <c r="G7" s="128"/>
      <c r="H7" s="128"/>
      <c r="I7" s="128"/>
      <c r="J7" s="171" t="s">
        <v>84</v>
      </c>
      <c r="K7" s="172"/>
      <c r="L7" s="172"/>
      <c r="M7" s="172"/>
      <c r="N7" s="172"/>
      <c r="O7" s="172"/>
      <c r="P7" s="172"/>
      <c r="Q7" s="172"/>
      <c r="R7" s="173"/>
    </row>
    <row r="8" spans="1:18" ht="13.5" customHeight="1">
      <c r="A8" s="130"/>
      <c r="B8" s="137" t="s">
        <v>42</v>
      </c>
      <c r="C8" s="134" t="s">
        <v>43</v>
      </c>
      <c r="D8" s="139"/>
      <c r="E8" s="128"/>
      <c r="F8" s="128"/>
      <c r="G8" s="128"/>
      <c r="H8" s="128"/>
      <c r="I8" s="128"/>
      <c r="J8" s="174"/>
      <c r="K8" s="172"/>
      <c r="L8" s="172"/>
      <c r="M8" s="172"/>
      <c r="N8" s="172"/>
      <c r="O8" s="172"/>
      <c r="P8" s="172"/>
      <c r="Q8" s="172"/>
      <c r="R8" s="173"/>
    </row>
    <row r="9" spans="1:18" ht="21" customHeight="1" thickBot="1">
      <c r="A9" s="131"/>
      <c r="B9" s="138"/>
      <c r="C9" s="142" t="s">
        <v>44</v>
      </c>
      <c r="D9" s="143"/>
      <c r="E9" s="128"/>
      <c r="F9" s="128"/>
      <c r="G9" s="128"/>
      <c r="H9" s="128"/>
      <c r="I9" s="128"/>
      <c r="J9" s="175"/>
      <c r="K9" s="176"/>
      <c r="L9" s="176"/>
      <c r="M9" s="176"/>
      <c r="N9" s="176"/>
      <c r="O9" s="176"/>
      <c r="P9" s="176"/>
      <c r="Q9" s="176"/>
      <c r="R9" s="177"/>
    </row>
    <row r="10" spans="1:18" ht="24.75" customHeight="1">
      <c r="A10" s="140"/>
      <c r="B10" s="141"/>
      <c r="C10" s="141"/>
      <c r="D10" s="14"/>
      <c r="E10" s="128"/>
      <c r="F10" s="128"/>
      <c r="G10" s="128"/>
      <c r="H10" s="128"/>
      <c r="I10" s="128"/>
      <c r="J10" s="4"/>
      <c r="K10" s="4"/>
      <c r="L10" s="6"/>
      <c r="M10" s="6"/>
      <c r="O10" s="4"/>
      <c r="Q10" s="5"/>
      <c r="R10" s="4"/>
    </row>
    <row r="11" spans="1:18" ht="18.75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8"/>
      <c r="Q11" s="18"/>
      <c r="R11" s="19"/>
    </row>
    <row r="12" spans="1:18" ht="15" customHeight="1">
      <c r="A12" s="114" t="s">
        <v>28</v>
      </c>
      <c r="B12" s="119" t="s">
        <v>20</v>
      </c>
      <c r="C12" s="99" t="s">
        <v>21</v>
      </c>
      <c r="D12" s="98" t="s">
        <v>22</v>
      </c>
      <c r="E12" s="99" t="s">
        <v>23</v>
      </c>
      <c r="F12" s="119" t="s">
        <v>24</v>
      </c>
      <c r="G12" s="119" t="s">
        <v>25</v>
      </c>
      <c r="H12" s="97" t="s">
        <v>53</v>
      </c>
      <c r="I12" s="97" t="s">
        <v>53</v>
      </c>
      <c r="J12" s="26" t="s">
        <v>29</v>
      </c>
      <c r="K12" s="114" t="s">
        <v>2</v>
      </c>
      <c r="L12" s="114" t="s">
        <v>31</v>
      </c>
      <c r="M12" s="115" t="s">
        <v>32</v>
      </c>
      <c r="N12" s="115" t="s">
        <v>33</v>
      </c>
      <c r="O12" s="125" t="s">
        <v>34</v>
      </c>
      <c r="P12" s="114" t="s">
        <v>26</v>
      </c>
      <c r="Q12" s="115" t="s">
        <v>35</v>
      </c>
      <c r="R12" s="123" t="s">
        <v>27</v>
      </c>
    </row>
    <row r="13" spans="1:18" ht="40.5" customHeight="1">
      <c r="A13" s="185"/>
      <c r="B13" s="186"/>
      <c r="C13" s="184"/>
      <c r="D13" s="182"/>
      <c r="E13" s="184"/>
      <c r="F13" s="186"/>
      <c r="G13" s="186"/>
      <c r="H13" s="188"/>
      <c r="I13" s="188"/>
      <c r="J13" s="33" t="s">
        <v>30</v>
      </c>
      <c r="K13" s="183"/>
      <c r="L13" s="183"/>
      <c r="M13" s="179"/>
      <c r="N13" s="179"/>
      <c r="O13" s="178"/>
      <c r="P13" s="179"/>
      <c r="Q13" s="179"/>
      <c r="R13" s="187"/>
    </row>
    <row r="14" spans="1:18" ht="34.5" customHeight="1">
      <c r="A14" s="31">
        <v>1</v>
      </c>
      <c r="B14" s="48" t="s">
        <v>87</v>
      </c>
      <c r="C14" s="31">
        <v>2002</v>
      </c>
      <c r="D14" s="31">
        <v>38.8</v>
      </c>
      <c r="E14" s="31"/>
      <c r="F14" s="44" t="s">
        <v>108</v>
      </c>
      <c r="G14" s="31">
        <v>10</v>
      </c>
      <c r="H14" s="31">
        <v>1.5</v>
      </c>
      <c r="I14" s="31">
        <v>1.05</v>
      </c>
      <c r="J14" s="31">
        <v>108</v>
      </c>
      <c r="K14" s="31">
        <v>160</v>
      </c>
      <c r="L14" s="31">
        <v>4</v>
      </c>
      <c r="M14" s="31">
        <v>6</v>
      </c>
      <c r="N14" s="31">
        <f aca="true" t="shared" si="0" ref="N14:N37">J14+K14*0.5</f>
        <v>188</v>
      </c>
      <c r="O14" s="50">
        <f aca="true" t="shared" si="1" ref="O14:O37">N14*I14*H14</f>
        <v>296.1</v>
      </c>
      <c r="P14" s="31">
        <v>20</v>
      </c>
      <c r="Q14" s="32"/>
      <c r="R14" s="37" t="s">
        <v>11</v>
      </c>
    </row>
    <row r="15" spans="1:18" ht="14.25">
      <c r="A15" s="31">
        <f aca="true" t="shared" si="2" ref="A15:A31">A14+1</f>
        <v>2</v>
      </c>
      <c r="B15" s="48" t="s">
        <v>163</v>
      </c>
      <c r="C15" s="31">
        <v>2003</v>
      </c>
      <c r="D15" s="31">
        <v>38.2</v>
      </c>
      <c r="E15" s="31"/>
      <c r="F15" s="31" t="s">
        <v>74</v>
      </c>
      <c r="G15" s="31">
        <v>12</v>
      </c>
      <c r="H15" s="31">
        <v>2</v>
      </c>
      <c r="I15" s="31">
        <v>1.05</v>
      </c>
      <c r="J15" s="31">
        <v>52</v>
      </c>
      <c r="K15" s="31">
        <v>116</v>
      </c>
      <c r="L15" s="31">
        <v>5</v>
      </c>
      <c r="M15" s="31">
        <v>1</v>
      </c>
      <c r="N15" s="31">
        <f t="shared" si="0"/>
        <v>110</v>
      </c>
      <c r="O15" s="50">
        <f t="shared" si="1"/>
        <v>231</v>
      </c>
      <c r="P15" s="31">
        <v>18</v>
      </c>
      <c r="Q15" s="32"/>
      <c r="R15" s="36" t="s">
        <v>3</v>
      </c>
    </row>
    <row r="16" spans="1:18" ht="28.5">
      <c r="A16" s="31">
        <f t="shared" si="2"/>
        <v>3</v>
      </c>
      <c r="B16" s="48" t="s">
        <v>131</v>
      </c>
      <c r="C16" s="31">
        <v>2002</v>
      </c>
      <c r="D16" s="31">
        <v>33.8</v>
      </c>
      <c r="E16" s="31"/>
      <c r="F16" s="31" t="s">
        <v>135</v>
      </c>
      <c r="G16" s="31">
        <v>8</v>
      </c>
      <c r="H16" s="31">
        <v>1</v>
      </c>
      <c r="I16" s="31">
        <v>1.1</v>
      </c>
      <c r="J16" s="31">
        <v>110</v>
      </c>
      <c r="K16" s="31">
        <v>195</v>
      </c>
      <c r="L16" s="31">
        <v>4</v>
      </c>
      <c r="M16" s="31">
        <v>2</v>
      </c>
      <c r="N16" s="31">
        <f t="shared" si="0"/>
        <v>207.5</v>
      </c>
      <c r="O16" s="50">
        <f t="shared" si="1"/>
        <v>228.25000000000003</v>
      </c>
      <c r="P16" s="31">
        <v>16</v>
      </c>
      <c r="Q16" s="32"/>
      <c r="R16" s="37" t="s">
        <v>133</v>
      </c>
    </row>
    <row r="17" spans="1:18" ht="32.25" customHeight="1">
      <c r="A17" s="31">
        <f t="shared" si="2"/>
        <v>4</v>
      </c>
      <c r="B17" s="48" t="s">
        <v>101</v>
      </c>
      <c r="C17" s="31">
        <v>2002</v>
      </c>
      <c r="D17" s="31">
        <v>44.7</v>
      </c>
      <c r="E17" s="31"/>
      <c r="F17" s="44" t="s">
        <v>108</v>
      </c>
      <c r="G17" s="31">
        <v>8</v>
      </c>
      <c r="H17" s="31">
        <v>1</v>
      </c>
      <c r="I17" s="31">
        <v>1</v>
      </c>
      <c r="J17" s="31">
        <v>125</v>
      </c>
      <c r="K17" s="31">
        <v>174</v>
      </c>
      <c r="L17" s="31">
        <v>3</v>
      </c>
      <c r="M17" s="31">
        <v>6</v>
      </c>
      <c r="N17" s="31">
        <f t="shared" si="0"/>
        <v>212</v>
      </c>
      <c r="O17" s="50">
        <f t="shared" si="1"/>
        <v>212</v>
      </c>
      <c r="P17" s="31">
        <v>15</v>
      </c>
      <c r="Q17" s="32"/>
      <c r="R17" s="37" t="s">
        <v>112</v>
      </c>
    </row>
    <row r="18" spans="1:18" ht="14.25">
      <c r="A18" s="31">
        <f t="shared" si="2"/>
        <v>5</v>
      </c>
      <c r="B18" s="48" t="s">
        <v>100</v>
      </c>
      <c r="C18" s="31">
        <v>2003</v>
      </c>
      <c r="D18" s="31">
        <v>36.8</v>
      </c>
      <c r="E18" s="31"/>
      <c r="F18" s="44" t="s">
        <v>108</v>
      </c>
      <c r="G18" s="31">
        <v>6</v>
      </c>
      <c r="H18" s="31">
        <v>0.75</v>
      </c>
      <c r="I18" s="31">
        <v>1.1</v>
      </c>
      <c r="J18" s="31">
        <v>153</v>
      </c>
      <c r="K18" s="31">
        <v>154</v>
      </c>
      <c r="L18" s="31">
        <v>2</v>
      </c>
      <c r="M18" s="31">
        <v>2</v>
      </c>
      <c r="N18" s="31">
        <f t="shared" si="0"/>
        <v>230</v>
      </c>
      <c r="O18" s="50">
        <f t="shared" si="1"/>
        <v>189.75000000000003</v>
      </c>
      <c r="P18" s="31">
        <v>14</v>
      </c>
      <c r="Q18" s="32"/>
      <c r="R18" s="37" t="s">
        <v>112</v>
      </c>
    </row>
    <row r="19" spans="1:18" ht="35.25" customHeight="1">
      <c r="A19" s="31">
        <f t="shared" si="2"/>
        <v>6</v>
      </c>
      <c r="B19" s="48" t="s">
        <v>94</v>
      </c>
      <c r="C19" s="31">
        <v>2003</v>
      </c>
      <c r="D19" s="31">
        <v>50.8</v>
      </c>
      <c r="E19" s="31"/>
      <c r="F19" s="44" t="s">
        <v>108</v>
      </c>
      <c r="G19" s="31">
        <v>8</v>
      </c>
      <c r="H19" s="31">
        <v>1</v>
      </c>
      <c r="I19" s="31">
        <v>1</v>
      </c>
      <c r="J19" s="31">
        <v>99</v>
      </c>
      <c r="K19" s="31">
        <v>170</v>
      </c>
      <c r="L19" s="31">
        <v>3</v>
      </c>
      <c r="M19" s="31">
        <v>3</v>
      </c>
      <c r="N19" s="31">
        <f t="shared" si="0"/>
        <v>184</v>
      </c>
      <c r="O19" s="50">
        <f t="shared" si="1"/>
        <v>184</v>
      </c>
      <c r="P19" s="31">
        <v>13</v>
      </c>
      <c r="Q19" s="32"/>
      <c r="R19" s="37" t="s">
        <v>12</v>
      </c>
    </row>
    <row r="20" spans="1:18" ht="35.25" customHeight="1">
      <c r="A20" s="31">
        <f t="shared" si="2"/>
        <v>7</v>
      </c>
      <c r="B20" s="48" t="s">
        <v>93</v>
      </c>
      <c r="C20" s="31">
        <v>2002</v>
      </c>
      <c r="D20" s="31">
        <v>39.7</v>
      </c>
      <c r="E20" s="31"/>
      <c r="F20" s="44" t="s">
        <v>108</v>
      </c>
      <c r="G20" s="31">
        <v>8</v>
      </c>
      <c r="H20" s="31">
        <v>1</v>
      </c>
      <c r="I20" s="31">
        <v>1.05</v>
      </c>
      <c r="J20" s="31">
        <v>77</v>
      </c>
      <c r="K20" s="31">
        <v>159</v>
      </c>
      <c r="L20" s="31">
        <v>3</v>
      </c>
      <c r="M20" s="31">
        <v>5</v>
      </c>
      <c r="N20" s="31">
        <f t="shared" si="0"/>
        <v>156.5</v>
      </c>
      <c r="O20" s="50">
        <f t="shared" si="1"/>
        <v>164.32500000000002</v>
      </c>
      <c r="P20" s="31">
        <v>12</v>
      </c>
      <c r="Q20" s="32"/>
      <c r="R20" s="37" t="s">
        <v>12</v>
      </c>
    </row>
    <row r="21" spans="1:18" ht="27.75" customHeight="1">
      <c r="A21" s="31">
        <f t="shared" si="2"/>
        <v>8</v>
      </c>
      <c r="B21" s="48" t="s">
        <v>208</v>
      </c>
      <c r="C21" s="31">
        <v>2002</v>
      </c>
      <c r="D21" s="31">
        <v>36.9</v>
      </c>
      <c r="E21" s="31"/>
      <c r="F21" s="31" t="s">
        <v>160</v>
      </c>
      <c r="G21" s="31">
        <v>8</v>
      </c>
      <c r="H21" s="31">
        <v>1</v>
      </c>
      <c r="I21" s="31">
        <v>1.1</v>
      </c>
      <c r="J21" s="31">
        <v>75</v>
      </c>
      <c r="K21" s="31">
        <v>147</v>
      </c>
      <c r="L21" s="31">
        <v>4</v>
      </c>
      <c r="M21" s="31">
        <v>4</v>
      </c>
      <c r="N21" s="31">
        <f t="shared" si="0"/>
        <v>148.5</v>
      </c>
      <c r="O21" s="50">
        <f t="shared" si="1"/>
        <v>163.35000000000002</v>
      </c>
      <c r="P21" s="31">
        <v>11</v>
      </c>
      <c r="Q21" s="32"/>
      <c r="R21" s="36" t="s">
        <v>159</v>
      </c>
    </row>
    <row r="22" spans="1:18" ht="30" customHeight="1">
      <c r="A22" s="31">
        <f t="shared" si="2"/>
        <v>9</v>
      </c>
      <c r="B22" s="48" t="s">
        <v>99</v>
      </c>
      <c r="C22" s="31">
        <v>2004</v>
      </c>
      <c r="D22" s="31">
        <v>33.6</v>
      </c>
      <c r="E22" s="31"/>
      <c r="F22" s="44" t="s">
        <v>108</v>
      </c>
      <c r="G22" s="31">
        <v>6</v>
      </c>
      <c r="H22" s="31">
        <v>0.75</v>
      </c>
      <c r="I22" s="31">
        <v>1.1</v>
      </c>
      <c r="J22" s="31">
        <v>112</v>
      </c>
      <c r="K22" s="31">
        <v>165</v>
      </c>
      <c r="L22" s="31">
        <v>1</v>
      </c>
      <c r="M22" s="31">
        <v>4</v>
      </c>
      <c r="N22" s="31">
        <f t="shared" si="0"/>
        <v>194.5</v>
      </c>
      <c r="O22" s="50">
        <f t="shared" si="1"/>
        <v>160.4625</v>
      </c>
      <c r="P22" s="31">
        <v>10</v>
      </c>
      <c r="Q22" s="32"/>
      <c r="R22" s="37" t="s">
        <v>112</v>
      </c>
    </row>
    <row r="23" spans="1:18" ht="39.75" customHeight="1">
      <c r="A23" s="31">
        <f t="shared" si="2"/>
        <v>10</v>
      </c>
      <c r="B23" s="48" t="s">
        <v>173</v>
      </c>
      <c r="C23" s="31">
        <v>2002</v>
      </c>
      <c r="D23" s="31">
        <v>42.9</v>
      </c>
      <c r="E23" s="31"/>
      <c r="F23" s="31" t="s">
        <v>182</v>
      </c>
      <c r="G23" s="31">
        <v>6</v>
      </c>
      <c r="H23" s="31">
        <v>0.75</v>
      </c>
      <c r="I23" s="31">
        <v>1.05</v>
      </c>
      <c r="J23" s="31">
        <v>91</v>
      </c>
      <c r="K23" s="31">
        <v>184</v>
      </c>
      <c r="L23" s="31">
        <v>2</v>
      </c>
      <c r="M23" s="31">
        <v>5</v>
      </c>
      <c r="N23" s="31">
        <f t="shared" si="0"/>
        <v>183</v>
      </c>
      <c r="O23" s="50">
        <f t="shared" si="1"/>
        <v>144.1125</v>
      </c>
      <c r="P23" s="31">
        <v>9</v>
      </c>
      <c r="Q23" s="32"/>
      <c r="R23" s="38" t="s">
        <v>181</v>
      </c>
    </row>
    <row r="24" spans="1:18" ht="30" customHeight="1">
      <c r="A24" s="31">
        <f t="shared" si="2"/>
        <v>11</v>
      </c>
      <c r="B24" s="48" t="s">
        <v>123</v>
      </c>
      <c r="C24" s="31">
        <v>2003</v>
      </c>
      <c r="D24" s="31">
        <v>31.1</v>
      </c>
      <c r="E24" s="31"/>
      <c r="F24" s="31" t="s">
        <v>233</v>
      </c>
      <c r="G24" s="31">
        <v>8</v>
      </c>
      <c r="H24" s="31">
        <v>1</v>
      </c>
      <c r="I24" s="31">
        <v>1.2</v>
      </c>
      <c r="J24" s="31">
        <v>61</v>
      </c>
      <c r="K24" s="31">
        <v>118</v>
      </c>
      <c r="L24" s="31">
        <v>3</v>
      </c>
      <c r="M24" s="31">
        <v>4</v>
      </c>
      <c r="N24" s="31">
        <f t="shared" si="0"/>
        <v>120</v>
      </c>
      <c r="O24" s="50">
        <f t="shared" si="1"/>
        <v>144</v>
      </c>
      <c r="P24" s="31">
        <v>8</v>
      </c>
      <c r="Q24" s="32"/>
      <c r="R24" s="37" t="s">
        <v>125</v>
      </c>
    </row>
    <row r="25" spans="1:18" ht="28.5">
      <c r="A25" s="31">
        <f t="shared" si="2"/>
        <v>12</v>
      </c>
      <c r="B25" s="48" t="s">
        <v>124</v>
      </c>
      <c r="C25" s="31">
        <v>2004</v>
      </c>
      <c r="D25" s="31">
        <v>44.9</v>
      </c>
      <c r="E25" s="31"/>
      <c r="F25" s="31" t="s">
        <v>233</v>
      </c>
      <c r="G25" s="31">
        <v>8</v>
      </c>
      <c r="H25" s="31">
        <v>1</v>
      </c>
      <c r="I25" s="31">
        <v>1</v>
      </c>
      <c r="J25" s="31">
        <v>72</v>
      </c>
      <c r="K25" s="31">
        <v>135</v>
      </c>
      <c r="L25" s="31">
        <v>1</v>
      </c>
      <c r="M25" s="31">
        <v>6</v>
      </c>
      <c r="N25" s="31">
        <f t="shared" si="0"/>
        <v>139.5</v>
      </c>
      <c r="O25" s="50">
        <f t="shared" si="1"/>
        <v>139.5</v>
      </c>
      <c r="P25" s="31">
        <v>7</v>
      </c>
      <c r="Q25" s="32"/>
      <c r="R25" s="37" t="s">
        <v>125</v>
      </c>
    </row>
    <row r="26" spans="1:18" ht="28.5" customHeight="1">
      <c r="A26" s="31">
        <f t="shared" si="2"/>
        <v>13</v>
      </c>
      <c r="B26" s="48" t="s">
        <v>90</v>
      </c>
      <c r="C26" s="31">
        <v>2003</v>
      </c>
      <c r="D26" s="31">
        <v>29.7</v>
      </c>
      <c r="E26" s="31"/>
      <c r="F26" s="44" t="s">
        <v>108</v>
      </c>
      <c r="G26" s="31">
        <v>8</v>
      </c>
      <c r="H26" s="31">
        <v>1</v>
      </c>
      <c r="I26" s="31">
        <v>1.2</v>
      </c>
      <c r="J26" s="31">
        <v>41</v>
      </c>
      <c r="K26" s="31">
        <v>148</v>
      </c>
      <c r="L26" s="31">
        <v>2</v>
      </c>
      <c r="M26" s="31">
        <v>6</v>
      </c>
      <c r="N26" s="31">
        <f t="shared" si="0"/>
        <v>115</v>
      </c>
      <c r="O26" s="50">
        <f t="shared" si="1"/>
        <v>138</v>
      </c>
      <c r="P26" s="31">
        <v>6</v>
      </c>
      <c r="Q26" s="32"/>
      <c r="R26" s="37" t="s">
        <v>11</v>
      </c>
    </row>
    <row r="27" spans="1:18" ht="39" customHeight="1">
      <c r="A27" s="31">
        <f t="shared" si="2"/>
        <v>14</v>
      </c>
      <c r="B27" s="48" t="s">
        <v>232</v>
      </c>
      <c r="C27" s="31">
        <v>2002</v>
      </c>
      <c r="D27" s="31">
        <v>43.7</v>
      </c>
      <c r="E27" s="31"/>
      <c r="F27" s="31" t="s">
        <v>74</v>
      </c>
      <c r="G27" s="31">
        <v>8</v>
      </c>
      <c r="H27" s="31">
        <v>1</v>
      </c>
      <c r="I27" s="31">
        <v>1</v>
      </c>
      <c r="J27" s="31">
        <v>70</v>
      </c>
      <c r="K27" s="31">
        <v>129</v>
      </c>
      <c r="L27" s="31">
        <v>4</v>
      </c>
      <c r="M27" s="31">
        <v>5</v>
      </c>
      <c r="N27" s="31">
        <f t="shared" si="0"/>
        <v>134.5</v>
      </c>
      <c r="O27" s="50">
        <f t="shared" si="1"/>
        <v>134.5</v>
      </c>
      <c r="P27" s="31">
        <v>5</v>
      </c>
      <c r="Q27" s="32"/>
      <c r="R27" s="36" t="s">
        <v>3</v>
      </c>
    </row>
    <row r="28" spans="1:18" ht="28.5">
      <c r="A28" s="31">
        <f t="shared" si="2"/>
        <v>15</v>
      </c>
      <c r="B28" s="48" t="s">
        <v>172</v>
      </c>
      <c r="C28" s="31">
        <v>2002</v>
      </c>
      <c r="D28" s="31">
        <v>31.3</v>
      </c>
      <c r="E28" s="31"/>
      <c r="F28" s="31" t="s">
        <v>182</v>
      </c>
      <c r="G28" s="31">
        <v>6</v>
      </c>
      <c r="H28" s="31">
        <v>0.75</v>
      </c>
      <c r="I28" s="31">
        <v>1.2</v>
      </c>
      <c r="J28" s="31">
        <v>50</v>
      </c>
      <c r="K28" s="31">
        <v>172</v>
      </c>
      <c r="L28" s="31">
        <v>2</v>
      </c>
      <c r="M28" s="31">
        <v>4</v>
      </c>
      <c r="N28" s="31">
        <f t="shared" si="0"/>
        <v>136</v>
      </c>
      <c r="O28" s="50">
        <f t="shared" si="1"/>
        <v>122.39999999999999</v>
      </c>
      <c r="P28" s="31">
        <v>4</v>
      </c>
      <c r="Q28" s="32"/>
      <c r="R28" s="38" t="s">
        <v>181</v>
      </c>
    </row>
    <row r="29" spans="1:18" ht="14.25">
      <c r="A29" s="31">
        <f t="shared" si="2"/>
        <v>16</v>
      </c>
      <c r="B29" s="48" t="s">
        <v>142</v>
      </c>
      <c r="C29" s="31">
        <v>2002</v>
      </c>
      <c r="D29" s="31">
        <v>54</v>
      </c>
      <c r="E29" s="31"/>
      <c r="F29" s="31" t="s">
        <v>199</v>
      </c>
      <c r="G29" s="31">
        <v>8</v>
      </c>
      <c r="H29" s="31">
        <v>1</v>
      </c>
      <c r="I29" s="31">
        <v>1</v>
      </c>
      <c r="J29" s="31">
        <v>57</v>
      </c>
      <c r="K29" s="31">
        <v>128</v>
      </c>
      <c r="L29" s="31">
        <v>4</v>
      </c>
      <c r="M29" s="31">
        <v>3</v>
      </c>
      <c r="N29" s="31">
        <f t="shared" si="0"/>
        <v>121</v>
      </c>
      <c r="O29" s="50">
        <f t="shared" si="1"/>
        <v>121</v>
      </c>
      <c r="P29" s="31">
        <v>3</v>
      </c>
      <c r="Q29" s="32"/>
      <c r="R29" s="36" t="s">
        <v>5</v>
      </c>
    </row>
    <row r="30" spans="1:18" ht="14.25">
      <c r="A30" s="31">
        <f t="shared" si="2"/>
        <v>17</v>
      </c>
      <c r="B30" s="48" t="s">
        <v>191</v>
      </c>
      <c r="C30" s="31">
        <v>2002</v>
      </c>
      <c r="D30" s="31">
        <v>43.1</v>
      </c>
      <c r="E30" s="31"/>
      <c r="F30" s="44" t="s">
        <v>195</v>
      </c>
      <c r="G30" s="31">
        <v>6</v>
      </c>
      <c r="H30" s="31">
        <v>0.75</v>
      </c>
      <c r="I30" s="31">
        <v>1</v>
      </c>
      <c r="J30" s="31">
        <v>60</v>
      </c>
      <c r="K30" s="31">
        <v>156</v>
      </c>
      <c r="L30" s="31">
        <v>3</v>
      </c>
      <c r="M30" s="31">
        <v>2</v>
      </c>
      <c r="N30" s="31">
        <f t="shared" si="0"/>
        <v>138</v>
      </c>
      <c r="O30" s="50">
        <f t="shared" si="1"/>
        <v>103.5</v>
      </c>
      <c r="P30" s="31">
        <v>2</v>
      </c>
      <c r="Q30" s="32"/>
      <c r="R30" s="36" t="s">
        <v>194</v>
      </c>
    </row>
    <row r="31" spans="1:18" ht="28.5">
      <c r="A31" s="31">
        <f t="shared" si="2"/>
        <v>18</v>
      </c>
      <c r="B31" s="48" t="s">
        <v>153</v>
      </c>
      <c r="C31" s="31">
        <v>2003</v>
      </c>
      <c r="D31" s="31">
        <v>31.8</v>
      </c>
      <c r="E31" s="31"/>
      <c r="F31" s="31" t="s">
        <v>158</v>
      </c>
      <c r="G31" s="31">
        <v>6</v>
      </c>
      <c r="H31" s="31">
        <v>0.75</v>
      </c>
      <c r="I31" s="31">
        <v>1.2</v>
      </c>
      <c r="J31" s="31">
        <v>37</v>
      </c>
      <c r="K31" s="31">
        <v>140</v>
      </c>
      <c r="L31" s="31">
        <v>2</v>
      </c>
      <c r="M31" s="31">
        <v>3</v>
      </c>
      <c r="N31" s="31">
        <f t="shared" si="0"/>
        <v>107</v>
      </c>
      <c r="O31" s="50">
        <f t="shared" si="1"/>
        <v>96.30000000000001</v>
      </c>
      <c r="P31" s="31">
        <v>1</v>
      </c>
      <c r="Q31" s="32"/>
      <c r="R31" s="36" t="s">
        <v>157</v>
      </c>
    </row>
    <row r="32" spans="1:18" ht="14.25">
      <c r="A32" s="31">
        <f aca="true" t="shared" si="3" ref="A32:A37">A31+1</f>
        <v>19</v>
      </c>
      <c r="B32" s="48" t="s">
        <v>119</v>
      </c>
      <c r="C32" s="31">
        <v>2002</v>
      </c>
      <c r="D32" s="31">
        <v>46.8</v>
      </c>
      <c r="E32" s="31"/>
      <c r="F32" s="44" t="s">
        <v>121</v>
      </c>
      <c r="G32" s="31">
        <v>8</v>
      </c>
      <c r="H32" s="31">
        <v>1</v>
      </c>
      <c r="I32" s="31">
        <v>1</v>
      </c>
      <c r="J32" s="31">
        <v>55</v>
      </c>
      <c r="K32" s="31">
        <v>66</v>
      </c>
      <c r="L32" s="31">
        <v>4</v>
      </c>
      <c r="M32" s="31">
        <v>1</v>
      </c>
      <c r="N32" s="31">
        <f t="shared" si="0"/>
        <v>88</v>
      </c>
      <c r="O32" s="50">
        <f t="shared" si="1"/>
        <v>88</v>
      </c>
      <c r="P32" s="31">
        <v>0</v>
      </c>
      <c r="Q32" s="32"/>
      <c r="R32" s="36" t="s">
        <v>71</v>
      </c>
    </row>
    <row r="33" spans="1:18" ht="14.25">
      <c r="A33" s="31">
        <f t="shared" si="3"/>
        <v>20</v>
      </c>
      <c r="B33" s="48" t="s">
        <v>89</v>
      </c>
      <c r="C33" s="31">
        <v>2004</v>
      </c>
      <c r="D33" s="31">
        <v>24.6</v>
      </c>
      <c r="E33" s="31"/>
      <c r="F33" s="44" t="s">
        <v>108</v>
      </c>
      <c r="G33" s="31">
        <v>6</v>
      </c>
      <c r="H33" s="31">
        <v>0.75</v>
      </c>
      <c r="I33" s="31">
        <v>1.3</v>
      </c>
      <c r="J33" s="31">
        <v>31</v>
      </c>
      <c r="K33" s="31">
        <v>83</v>
      </c>
      <c r="L33" s="31">
        <v>1</v>
      </c>
      <c r="M33" s="31">
        <v>3</v>
      </c>
      <c r="N33" s="31">
        <f t="shared" si="0"/>
        <v>72.5</v>
      </c>
      <c r="O33" s="50">
        <f t="shared" si="1"/>
        <v>70.6875</v>
      </c>
      <c r="P33" s="31">
        <v>0</v>
      </c>
      <c r="Q33" s="32"/>
      <c r="R33" s="37" t="s">
        <v>11</v>
      </c>
    </row>
    <row r="34" spans="1:18" ht="28.5">
      <c r="A34" s="31">
        <f t="shared" si="3"/>
        <v>21</v>
      </c>
      <c r="B34" s="48" t="s">
        <v>154</v>
      </c>
      <c r="C34" s="31">
        <v>2004</v>
      </c>
      <c r="D34" s="31">
        <v>43.6</v>
      </c>
      <c r="E34" s="31"/>
      <c r="F34" s="31" t="s">
        <v>158</v>
      </c>
      <c r="G34" s="31">
        <v>6</v>
      </c>
      <c r="H34" s="31">
        <v>0.75</v>
      </c>
      <c r="I34" s="31">
        <v>1</v>
      </c>
      <c r="J34" s="31">
        <v>19</v>
      </c>
      <c r="K34" s="31">
        <v>119</v>
      </c>
      <c r="L34" s="31">
        <v>2</v>
      </c>
      <c r="M34" s="31">
        <v>1</v>
      </c>
      <c r="N34" s="31">
        <f t="shared" si="0"/>
        <v>78.5</v>
      </c>
      <c r="O34" s="50">
        <f t="shared" si="1"/>
        <v>58.875</v>
      </c>
      <c r="P34" s="31">
        <v>0</v>
      </c>
      <c r="Q34" s="32"/>
      <c r="R34" s="36" t="s">
        <v>157</v>
      </c>
    </row>
    <row r="35" spans="1:18" ht="28.5">
      <c r="A35" s="31">
        <f t="shared" si="3"/>
        <v>22</v>
      </c>
      <c r="B35" s="48" t="s">
        <v>150</v>
      </c>
      <c r="C35" s="31">
        <v>2004</v>
      </c>
      <c r="D35" s="31">
        <v>40.8</v>
      </c>
      <c r="E35" s="31"/>
      <c r="F35" s="31" t="s">
        <v>158</v>
      </c>
      <c r="G35" s="31">
        <v>6</v>
      </c>
      <c r="H35" s="31">
        <v>0.75</v>
      </c>
      <c r="I35" s="31">
        <v>1.05</v>
      </c>
      <c r="J35" s="31">
        <v>24</v>
      </c>
      <c r="K35" s="31">
        <v>79</v>
      </c>
      <c r="L35" s="31">
        <v>1</v>
      </c>
      <c r="M35" s="31">
        <v>5</v>
      </c>
      <c r="N35" s="31">
        <f t="shared" si="0"/>
        <v>63.5</v>
      </c>
      <c r="O35" s="50">
        <f t="shared" si="1"/>
        <v>50.006249999999994</v>
      </c>
      <c r="P35" s="31">
        <v>0</v>
      </c>
      <c r="Q35" s="32"/>
      <c r="R35" s="36" t="s">
        <v>157</v>
      </c>
    </row>
    <row r="36" spans="1:18" ht="14.25">
      <c r="A36" s="31">
        <f t="shared" si="3"/>
        <v>23</v>
      </c>
      <c r="B36" s="48" t="s">
        <v>183</v>
      </c>
      <c r="C36" s="31">
        <v>2002</v>
      </c>
      <c r="D36" s="31">
        <v>31.2</v>
      </c>
      <c r="E36" s="31"/>
      <c r="F36" s="44" t="s">
        <v>195</v>
      </c>
      <c r="G36" s="31">
        <v>6</v>
      </c>
      <c r="H36" s="31">
        <v>0.75</v>
      </c>
      <c r="I36" s="31">
        <v>1.2</v>
      </c>
      <c r="J36" s="31">
        <v>28</v>
      </c>
      <c r="K36" s="31">
        <v>49</v>
      </c>
      <c r="L36" s="31">
        <v>3</v>
      </c>
      <c r="M36" s="31">
        <v>1</v>
      </c>
      <c r="N36" s="31">
        <f t="shared" si="0"/>
        <v>52.5</v>
      </c>
      <c r="O36" s="50">
        <f t="shared" si="1"/>
        <v>47.25</v>
      </c>
      <c r="P36" s="31">
        <v>0</v>
      </c>
      <c r="Q36" s="32"/>
      <c r="R36" s="36" t="s">
        <v>194</v>
      </c>
    </row>
    <row r="37" spans="1:18" ht="14.25">
      <c r="A37" s="31">
        <f t="shared" si="3"/>
        <v>24</v>
      </c>
      <c r="B37" s="48" t="s">
        <v>96</v>
      </c>
      <c r="C37" s="31">
        <v>2005</v>
      </c>
      <c r="D37" s="31">
        <v>31</v>
      </c>
      <c r="E37" s="31"/>
      <c r="F37" s="44" t="s">
        <v>108</v>
      </c>
      <c r="G37" s="31">
        <v>6</v>
      </c>
      <c r="H37" s="31">
        <v>0.75</v>
      </c>
      <c r="I37" s="31">
        <v>1.2</v>
      </c>
      <c r="J37" s="31">
        <v>0</v>
      </c>
      <c r="K37" s="31"/>
      <c r="L37" s="31">
        <v>1</v>
      </c>
      <c r="M37" s="31">
        <v>1</v>
      </c>
      <c r="N37" s="31">
        <f t="shared" si="0"/>
        <v>0</v>
      </c>
      <c r="O37" s="50">
        <f t="shared" si="1"/>
        <v>0</v>
      </c>
      <c r="P37" s="31">
        <v>0</v>
      </c>
      <c r="Q37" s="32"/>
      <c r="R37" s="37" t="s">
        <v>112</v>
      </c>
    </row>
    <row r="38" spans="1:18" ht="14.25">
      <c r="A38" s="53"/>
      <c r="B38" s="54"/>
      <c r="C38" s="53"/>
      <c r="D38" s="53"/>
      <c r="E38" s="53"/>
      <c r="F38" s="55"/>
      <c r="G38" s="53"/>
      <c r="H38" s="53"/>
      <c r="I38" s="53"/>
      <c r="J38" s="53"/>
      <c r="K38" s="53"/>
      <c r="L38" s="53"/>
      <c r="M38" s="53"/>
      <c r="N38" s="53"/>
      <c r="O38" s="56"/>
      <c r="P38" s="31"/>
      <c r="Q38" s="32"/>
      <c r="R38" s="37"/>
    </row>
    <row r="39" spans="1:14" ht="18.75">
      <c r="A39" s="104" t="s">
        <v>47</v>
      </c>
      <c r="B39" s="104"/>
      <c r="C39" s="104" t="s">
        <v>246</v>
      </c>
      <c r="D39" s="104"/>
      <c r="E39" s="104"/>
      <c r="F39" s="104"/>
      <c r="G39" s="20" t="s">
        <v>48</v>
      </c>
      <c r="H39" s="20"/>
      <c r="I39" s="20"/>
      <c r="J39" s="21"/>
      <c r="N39" s="21" t="s">
        <v>50</v>
      </c>
    </row>
    <row r="40" spans="1:14" ht="18.75">
      <c r="A40" s="20"/>
      <c r="B40" s="22"/>
      <c r="C40" s="20"/>
      <c r="D40" s="20"/>
      <c r="E40" s="20"/>
      <c r="F40" s="23"/>
      <c r="G40" s="20"/>
      <c r="H40" s="20"/>
      <c r="I40" s="20"/>
      <c r="J40" s="21"/>
      <c r="N40" s="21"/>
    </row>
    <row r="41" spans="1:14" ht="18.75">
      <c r="A41" s="104" t="s">
        <v>49</v>
      </c>
      <c r="B41" s="104"/>
      <c r="C41" s="104" t="s">
        <v>254</v>
      </c>
      <c r="D41" s="104"/>
      <c r="E41" s="104"/>
      <c r="F41" s="104"/>
      <c r="G41" s="104" t="s">
        <v>49</v>
      </c>
      <c r="H41" s="104"/>
      <c r="I41" s="104"/>
      <c r="J41" s="104"/>
      <c r="K41" s="104"/>
      <c r="L41" s="104"/>
      <c r="N41" s="21" t="s">
        <v>251</v>
      </c>
    </row>
    <row r="42" spans="1:18" ht="18.75" customHeight="1">
      <c r="A42" s="116" t="s">
        <v>277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7"/>
      <c r="M42" s="117"/>
      <c r="N42" s="117"/>
      <c r="O42" s="117"/>
      <c r="P42" s="117"/>
      <c r="Q42" s="117"/>
      <c r="R42" s="117"/>
    </row>
    <row r="43" spans="1:18" ht="18.75" customHeight="1">
      <c r="A43" s="118" t="s">
        <v>62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7"/>
      <c r="M43" s="117"/>
      <c r="N43" s="117"/>
      <c r="O43" s="117"/>
      <c r="P43" s="117"/>
      <c r="Q43" s="117"/>
      <c r="R43" s="117"/>
    </row>
    <row r="44" spans="1:18" ht="19.5" customHeight="1" thickBot="1">
      <c r="A44" s="118" t="s">
        <v>275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7"/>
      <c r="M44" s="117"/>
      <c r="N44" s="117"/>
      <c r="O44" s="117"/>
      <c r="P44" s="117"/>
      <c r="Q44" s="117"/>
      <c r="R44" s="117"/>
    </row>
    <row r="45" spans="1:18" ht="12.75" customHeight="1">
      <c r="A45" s="16" t="s">
        <v>39</v>
      </c>
      <c r="B45" s="17"/>
      <c r="C45" s="126" t="s">
        <v>40</v>
      </c>
      <c r="D45" s="127"/>
      <c r="E45" s="128" t="s">
        <v>252</v>
      </c>
      <c r="F45" s="128"/>
      <c r="G45" s="128"/>
      <c r="H45" s="128"/>
      <c r="I45" s="128"/>
      <c r="J45" s="165" t="s">
        <v>83</v>
      </c>
      <c r="K45" s="166"/>
      <c r="L45" s="166"/>
      <c r="M45" s="166"/>
      <c r="N45" s="166"/>
      <c r="O45" s="166"/>
      <c r="P45" s="166"/>
      <c r="Q45" s="166"/>
      <c r="R45" s="167"/>
    </row>
    <row r="46" spans="1:18" ht="12.75" customHeight="1">
      <c r="A46" s="129" t="s">
        <v>41</v>
      </c>
      <c r="B46" s="132" t="s">
        <v>37</v>
      </c>
      <c r="C46" s="134" t="s">
        <v>38</v>
      </c>
      <c r="D46" s="135"/>
      <c r="E46" s="128"/>
      <c r="F46" s="128"/>
      <c r="G46" s="128"/>
      <c r="H46" s="128"/>
      <c r="I46" s="128"/>
      <c r="J46" s="168"/>
      <c r="K46" s="169"/>
      <c r="L46" s="169"/>
      <c r="M46" s="169"/>
      <c r="N46" s="169"/>
      <c r="O46" s="169"/>
      <c r="P46" s="169"/>
      <c r="Q46" s="169"/>
      <c r="R46" s="170"/>
    </row>
    <row r="47" spans="1:18" ht="12.75" customHeight="1">
      <c r="A47" s="130"/>
      <c r="B47" s="133"/>
      <c r="C47" s="136" t="s">
        <v>45</v>
      </c>
      <c r="D47" s="135"/>
      <c r="E47" s="128"/>
      <c r="F47" s="128"/>
      <c r="G47" s="128"/>
      <c r="H47" s="128"/>
      <c r="I47" s="128"/>
      <c r="J47" s="171" t="s">
        <v>84</v>
      </c>
      <c r="K47" s="172"/>
      <c r="L47" s="172"/>
      <c r="M47" s="172"/>
      <c r="N47" s="172"/>
      <c r="O47" s="172"/>
      <c r="P47" s="172"/>
      <c r="Q47" s="172"/>
      <c r="R47" s="173"/>
    </row>
    <row r="48" spans="1:18" ht="12.75" customHeight="1">
      <c r="A48" s="130"/>
      <c r="B48" s="137" t="s">
        <v>42</v>
      </c>
      <c r="C48" s="134" t="s">
        <v>43</v>
      </c>
      <c r="D48" s="139"/>
      <c r="E48" s="128"/>
      <c r="F48" s="128"/>
      <c r="G48" s="128"/>
      <c r="H48" s="128"/>
      <c r="I48" s="128"/>
      <c r="J48" s="174"/>
      <c r="K48" s="172"/>
      <c r="L48" s="172"/>
      <c r="M48" s="172"/>
      <c r="N48" s="172"/>
      <c r="O48" s="172"/>
      <c r="P48" s="172"/>
      <c r="Q48" s="172"/>
      <c r="R48" s="173"/>
    </row>
    <row r="49" spans="1:18" ht="12.75" customHeight="1" thickBot="1">
      <c r="A49" s="131"/>
      <c r="B49" s="138"/>
      <c r="C49" s="142" t="s">
        <v>44</v>
      </c>
      <c r="D49" s="143"/>
      <c r="E49" s="128"/>
      <c r="F49" s="128"/>
      <c r="G49" s="128"/>
      <c r="H49" s="128"/>
      <c r="I49" s="128"/>
      <c r="J49" s="175"/>
      <c r="K49" s="176"/>
      <c r="L49" s="176"/>
      <c r="M49" s="176"/>
      <c r="N49" s="176"/>
      <c r="O49" s="176"/>
      <c r="P49" s="176"/>
      <c r="Q49" s="176"/>
      <c r="R49" s="177"/>
    </row>
    <row r="50" spans="1:18" ht="33" customHeight="1">
      <c r="A50" s="140"/>
      <c r="B50" s="141"/>
      <c r="C50" s="141"/>
      <c r="D50" s="14"/>
      <c r="E50" s="128"/>
      <c r="F50" s="128"/>
      <c r="G50" s="128"/>
      <c r="H50" s="128"/>
      <c r="I50" s="128"/>
      <c r="J50" s="4"/>
      <c r="K50" s="4"/>
      <c r="L50" s="6"/>
      <c r="M50" s="6"/>
      <c r="O50" s="4"/>
      <c r="Q50" s="5"/>
      <c r="R50" s="4"/>
    </row>
    <row r="51" spans="1:18" ht="27.75" customHeight="1">
      <c r="A51" s="191" t="s">
        <v>201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2"/>
      <c r="P51" s="31"/>
      <c r="Q51" s="32"/>
      <c r="R51" s="36"/>
    </row>
    <row r="52" spans="1:18" ht="15" customHeight="1">
      <c r="A52" s="31">
        <v>1</v>
      </c>
      <c r="B52" s="48" t="s">
        <v>132</v>
      </c>
      <c r="C52" s="31">
        <v>2001</v>
      </c>
      <c r="D52" s="31">
        <v>42.8</v>
      </c>
      <c r="E52" s="31"/>
      <c r="F52" s="31" t="s">
        <v>135</v>
      </c>
      <c r="G52" s="31">
        <v>12</v>
      </c>
      <c r="H52" s="31">
        <v>1.5</v>
      </c>
      <c r="I52" s="31">
        <v>1.1</v>
      </c>
      <c r="J52" s="31">
        <v>129</v>
      </c>
      <c r="K52" s="31">
        <v>170</v>
      </c>
      <c r="L52" s="31">
        <v>7</v>
      </c>
      <c r="M52" s="31">
        <v>2</v>
      </c>
      <c r="N52" s="31">
        <f aca="true" t="shared" si="4" ref="N52:N67">J52+K52*0.5</f>
        <v>214</v>
      </c>
      <c r="O52" s="50">
        <f aca="true" t="shared" si="5" ref="O52:O67">N52*I52*H52</f>
        <v>353.1</v>
      </c>
      <c r="P52" s="31">
        <v>20</v>
      </c>
      <c r="Q52" s="32"/>
      <c r="R52" s="37" t="s">
        <v>134</v>
      </c>
    </row>
    <row r="53" spans="1:18" ht="41.25" customHeight="1">
      <c r="A53" s="31">
        <f aca="true" t="shared" si="6" ref="A53:A67">A52+1</f>
        <v>2</v>
      </c>
      <c r="B53" s="48" t="s">
        <v>122</v>
      </c>
      <c r="C53" s="31">
        <v>2002</v>
      </c>
      <c r="D53" s="31">
        <v>51.3</v>
      </c>
      <c r="E53" s="31"/>
      <c r="F53" s="31" t="s">
        <v>233</v>
      </c>
      <c r="G53" s="31">
        <v>16</v>
      </c>
      <c r="H53" s="31">
        <v>4</v>
      </c>
      <c r="I53" s="31">
        <v>1</v>
      </c>
      <c r="J53" s="31">
        <v>39</v>
      </c>
      <c r="K53" s="31">
        <v>80</v>
      </c>
      <c r="L53" s="31">
        <v>7</v>
      </c>
      <c r="M53" s="31">
        <v>5</v>
      </c>
      <c r="N53" s="31">
        <f t="shared" si="4"/>
        <v>79</v>
      </c>
      <c r="O53" s="50">
        <f t="shared" si="5"/>
        <v>316</v>
      </c>
      <c r="P53" s="31">
        <v>18</v>
      </c>
      <c r="Q53" s="32" t="s">
        <v>239</v>
      </c>
      <c r="R53" s="37" t="s">
        <v>237</v>
      </c>
    </row>
    <row r="54" spans="1:18" ht="14.25">
      <c r="A54" s="31">
        <f t="shared" si="6"/>
        <v>3</v>
      </c>
      <c r="B54" s="48" t="s">
        <v>86</v>
      </c>
      <c r="C54" s="31">
        <v>2001</v>
      </c>
      <c r="D54" s="31">
        <v>40.3</v>
      </c>
      <c r="E54" s="31"/>
      <c r="F54" s="44" t="s">
        <v>108</v>
      </c>
      <c r="G54" s="31">
        <v>12</v>
      </c>
      <c r="H54" s="31">
        <v>1.5</v>
      </c>
      <c r="I54" s="31">
        <v>1.1</v>
      </c>
      <c r="J54" s="31">
        <v>96</v>
      </c>
      <c r="K54" s="31">
        <v>170</v>
      </c>
      <c r="L54" s="31">
        <v>6</v>
      </c>
      <c r="M54" s="31">
        <v>4</v>
      </c>
      <c r="N54" s="31">
        <f t="shared" si="4"/>
        <v>181</v>
      </c>
      <c r="O54" s="50">
        <f t="shared" si="5"/>
        <v>298.65000000000003</v>
      </c>
      <c r="P54" s="31">
        <v>16</v>
      </c>
      <c r="Q54" s="32"/>
      <c r="R54" s="37" t="s">
        <v>11</v>
      </c>
    </row>
    <row r="55" spans="1:18" ht="28.5">
      <c r="A55" s="31">
        <f t="shared" si="6"/>
        <v>4</v>
      </c>
      <c r="B55" s="48" t="s">
        <v>126</v>
      </c>
      <c r="C55" s="31">
        <v>2001</v>
      </c>
      <c r="D55" s="31">
        <v>36.2</v>
      </c>
      <c r="E55" s="31"/>
      <c r="F55" s="31" t="s">
        <v>135</v>
      </c>
      <c r="G55" s="31">
        <v>12</v>
      </c>
      <c r="H55" s="31">
        <v>1.5</v>
      </c>
      <c r="I55" s="31">
        <v>1.2</v>
      </c>
      <c r="J55" s="31">
        <v>96</v>
      </c>
      <c r="K55" s="31">
        <v>127</v>
      </c>
      <c r="L55" s="31">
        <v>6</v>
      </c>
      <c r="M55" s="31">
        <v>6</v>
      </c>
      <c r="N55" s="31">
        <f t="shared" si="4"/>
        <v>159.5</v>
      </c>
      <c r="O55" s="50">
        <f t="shared" si="5"/>
        <v>287.1</v>
      </c>
      <c r="P55" s="31">
        <v>15</v>
      </c>
      <c r="Q55" s="32"/>
      <c r="R55" s="37" t="s">
        <v>133</v>
      </c>
    </row>
    <row r="56" spans="1:18" ht="14.25">
      <c r="A56" s="31">
        <f t="shared" si="6"/>
        <v>5</v>
      </c>
      <c r="B56" s="48" t="s">
        <v>88</v>
      </c>
      <c r="C56" s="31">
        <v>2001</v>
      </c>
      <c r="D56" s="31">
        <v>34.2</v>
      </c>
      <c r="E56" s="31"/>
      <c r="F56" s="44" t="s">
        <v>108</v>
      </c>
      <c r="G56" s="31">
        <v>12</v>
      </c>
      <c r="H56" s="31">
        <v>1.5</v>
      </c>
      <c r="I56" s="31">
        <v>1.2</v>
      </c>
      <c r="J56" s="31">
        <v>81</v>
      </c>
      <c r="K56" s="31">
        <v>101</v>
      </c>
      <c r="L56" s="31">
        <v>6</v>
      </c>
      <c r="M56" s="31">
        <v>5</v>
      </c>
      <c r="N56" s="31">
        <f t="shared" si="4"/>
        <v>131.5</v>
      </c>
      <c r="O56" s="50">
        <f t="shared" si="5"/>
        <v>236.7</v>
      </c>
      <c r="P56" s="31">
        <v>14</v>
      </c>
      <c r="Q56" s="32"/>
      <c r="R56" s="37" t="s">
        <v>11</v>
      </c>
    </row>
    <row r="57" spans="1:18" ht="28.5">
      <c r="A57" s="31">
        <f t="shared" si="6"/>
        <v>6</v>
      </c>
      <c r="B57" s="48" t="s">
        <v>206</v>
      </c>
      <c r="C57" s="31">
        <v>2001</v>
      </c>
      <c r="D57" s="31">
        <v>40.7</v>
      </c>
      <c r="E57" s="31"/>
      <c r="F57" s="31" t="s">
        <v>160</v>
      </c>
      <c r="G57" s="31">
        <v>12</v>
      </c>
      <c r="H57" s="31">
        <v>1.5</v>
      </c>
      <c r="I57" s="31">
        <v>1.1</v>
      </c>
      <c r="J57" s="31">
        <v>61</v>
      </c>
      <c r="K57" s="31">
        <v>154</v>
      </c>
      <c r="L57" s="31">
        <v>7</v>
      </c>
      <c r="M57" s="31">
        <v>3</v>
      </c>
      <c r="N57" s="31">
        <f t="shared" si="4"/>
        <v>138</v>
      </c>
      <c r="O57" s="50">
        <f t="shared" si="5"/>
        <v>227.70000000000002</v>
      </c>
      <c r="P57" s="31">
        <v>13</v>
      </c>
      <c r="Q57" s="32"/>
      <c r="R57" s="36" t="s">
        <v>159</v>
      </c>
    </row>
    <row r="58" spans="1:18" ht="14.25">
      <c r="A58" s="31">
        <f t="shared" si="6"/>
        <v>7</v>
      </c>
      <c r="B58" s="48" t="s">
        <v>187</v>
      </c>
      <c r="C58" s="31">
        <v>2001</v>
      </c>
      <c r="D58" s="31">
        <v>56.4</v>
      </c>
      <c r="E58" s="31"/>
      <c r="F58" s="44" t="s">
        <v>195</v>
      </c>
      <c r="G58" s="31">
        <v>10</v>
      </c>
      <c r="H58" s="31">
        <v>1</v>
      </c>
      <c r="I58" s="31">
        <v>1</v>
      </c>
      <c r="J58" s="31">
        <v>83</v>
      </c>
      <c r="K58" s="31">
        <v>146</v>
      </c>
      <c r="L58" s="31">
        <v>7</v>
      </c>
      <c r="M58" s="31">
        <v>1</v>
      </c>
      <c r="N58" s="31">
        <f t="shared" si="4"/>
        <v>156</v>
      </c>
      <c r="O58" s="50">
        <f t="shared" si="5"/>
        <v>156</v>
      </c>
      <c r="P58" s="31">
        <v>12</v>
      </c>
      <c r="Q58" s="32"/>
      <c r="R58" s="36" t="s">
        <v>194</v>
      </c>
    </row>
    <row r="59" spans="1:18" ht="14.25">
      <c r="A59" s="31">
        <f t="shared" si="6"/>
        <v>8</v>
      </c>
      <c r="B59" s="48" t="s">
        <v>162</v>
      </c>
      <c r="C59" s="31">
        <v>2001</v>
      </c>
      <c r="D59" s="31">
        <v>36.5</v>
      </c>
      <c r="E59" s="31"/>
      <c r="F59" s="31" t="s">
        <v>74</v>
      </c>
      <c r="G59" s="31">
        <v>12</v>
      </c>
      <c r="H59" s="31">
        <v>1.5</v>
      </c>
      <c r="I59" s="31">
        <v>1.2</v>
      </c>
      <c r="J59" s="31">
        <v>40</v>
      </c>
      <c r="K59" s="31">
        <v>92</v>
      </c>
      <c r="L59" s="31">
        <v>7</v>
      </c>
      <c r="M59" s="31">
        <v>4</v>
      </c>
      <c r="N59" s="31">
        <f t="shared" si="4"/>
        <v>86</v>
      </c>
      <c r="O59" s="50">
        <f t="shared" si="5"/>
        <v>154.8</v>
      </c>
      <c r="P59" s="31">
        <v>11</v>
      </c>
      <c r="Q59" s="32"/>
      <c r="R59" s="36" t="s">
        <v>3</v>
      </c>
    </row>
    <row r="60" spans="1:18" ht="14.25">
      <c r="A60" s="31">
        <f t="shared" si="6"/>
        <v>9</v>
      </c>
      <c r="B60" s="48" t="s">
        <v>164</v>
      </c>
      <c r="C60" s="31">
        <v>2001</v>
      </c>
      <c r="D60" s="31">
        <v>38.2</v>
      </c>
      <c r="E60" s="31"/>
      <c r="F60" s="31" t="s">
        <v>74</v>
      </c>
      <c r="G60" s="31">
        <v>10</v>
      </c>
      <c r="H60" s="31">
        <v>1</v>
      </c>
      <c r="I60" s="31">
        <v>1.1</v>
      </c>
      <c r="J60" s="31">
        <v>73</v>
      </c>
      <c r="K60" s="31">
        <v>125</v>
      </c>
      <c r="L60" s="31">
        <v>6</v>
      </c>
      <c r="M60" s="31">
        <v>3</v>
      </c>
      <c r="N60" s="31">
        <f t="shared" si="4"/>
        <v>135.5</v>
      </c>
      <c r="O60" s="50">
        <f t="shared" si="5"/>
        <v>149.05</v>
      </c>
      <c r="P60" s="31">
        <v>10</v>
      </c>
      <c r="Q60" s="32"/>
      <c r="R60" s="36" t="s">
        <v>3</v>
      </c>
    </row>
    <row r="61" spans="1:18" ht="28.5">
      <c r="A61" s="31">
        <f t="shared" si="6"/>
        <v>10</v>
      </c>
      <c r="B61" s="48" t="s">
        <v>207</v>
      </c>
      <c r="C61" s="31">
        <v>2001</v>
      </c>
      <c r="D61" s="31">
        <v>42.8</v>
      </c>
      <c r="E61" s="31"/>
      <c r="F61" s="31" t="s">
        <v>160</v>
      </c>
      <c r="G61" s="31">
        <v>10</v>
      </c>
      <c r="H61" s="31">
        <v>1</v>
      </c>
      <c r="I61" s="31">
        <v>1.1</v>
      </c>
      <c r="J61" s="31">
        <v>51</v>
      </c>
      <c r="K61" s="31">
        <v>158</v>
      </c>
      <c r="L61" s="31">
        <v>6</v>
      </c>
      <c r="M61" s="31">
        <v>2</v>
      </c>
      <c r="N61" s="31">
        <f t="shared" si="4"/>
        <v>130</v>
      </c>
      <c r="O61" s="50">
        <f t="shared" si="5"/>
        <v>143</v>
      </c>
      <c r="P61" s="31">
        <v>9</v>
      </c>
      <c r="Q61" s="32"/>
      <c r="R61" s="36" t="s">
        <v>159</v>
      </c>
    </row>
    <row r="62" spans="1:18" ht="14.25">
      <c r="A62" s="31">
        <f t="shared" si="6"/>
        <v>11</v>
      </c>
      <c r="B62" s="48" t="s">
        <v>102</v>
      </c>
      <c r="C62" s="31">
        <v>2001</v>
      </c>
      <c r="D62" s="31">
        <v>32.8</v>
      </c>
      <c r="E62" s="31"/>
      <c r="F62" s="44" t="s">
        <v>108</v>
      </c>
      <c r="G62" s="31">
        <v>10</v>
      </c>
      <c r="H62" s="31">
        <v>1</v>
      </c>
      <c r="I62" s="31">
        <v>1.3</v>
      </c>
      <c r="J62" s="31">
        <v>70</v>
      </c>
      <c r="K62" s="31">
        <v>73</v>
      </c>
      <c r="L62" s="31">
        <v>6</v>
      </c>
      <c r="M62" s="31">
        <v>1</v>
      </c>
      <c r="N62" s="31">
        <f t="shared" si="4"/>
        <v>106.5</v>
      </c>
      <c r="O62" s="50">
        <f t="shared" si="5"/>
        <v>138.45000000000002</v>
      </c>
      <c r="P62" s="31">
        <v>8</v>
      </c>
      <c r="Q62" s="32"/>
      <c r="R62" s="37" t="s">
        <v>112</v>
      </c>
    </row>
    <row r="63" spans="1:18" ht="27.75" customHeight="1">
      <c r="A63" s="31">
        <f t="shared" si="6"/>
        <v>12</v>
      </c>
      <c r="B63" s="48" t="s">
        <v>186</v>
      </c>
      <c r="C63" s="31">
        <v>2001</v>
      </c>
      <c r="D63" s="31">
        <v>35.9</v>
      </c>
      <c r="E63" s="31"/>
      <c r="F63" s="44" t="s">
        <v>195</v>
      </c>
      <c r="G63" s="31">
        <v>8</v>
      </c>
      <c r="H63" s="31">
        <v>0.75</v>
      </c>
      <c r="I63" s="31">
        <v>1.2</v>
      </c>
      <c r="J63" s="31">
        <v>40</v>
      </c>
      <c r="K63" s="31">
        <v>182</v>
      </c>
      <c r="L63" s="31">
        <v>5</v>
      </c>
      <c r="M63" s="31">
        <v>4</v>
      </c>
      <c r="N63" s="31">
        <f t="shared" si="4"/>
        <v>131</v>
      </c>
      <c r="O63" s="50">
        <f t="shared" si="5"/>
        <v>117.89999999999999</v>
      </c>
      <c r="P63" s="31">
        <v>7</v>
      </c>
      <c r="Q63" s="32"/>
      <c r="R63" s="36" t="s">
        <v>194</v>
      </c>
    </row>
    <row r="64" spans="1:18" ht="28.5">
      <c r="A64" s="31">
        <f t="shared" si="6"/>
        <v>13</v>
      </c>
      <c r="B64" s="48" t="s">
        <v>151</v>
      </c>
      <c r="C64" s="31">
        <v>2001</v>
      </c>
      <c r="D64" s="31">
        <v>47</v>
      </c>
      <c r="E64" s="31"/>
      <c r="F64" s="31" t="s">
        <v>158</v>
      </c>
      <c r="G64" s="31">
        <v>8</v>
      </c>
      <c r="H64" s="31">
        <v>0.75</v>
      </c>
      <c r="I64" s="31">
        <v>1.05</v>
      </c>
      <c r="J64" s="31">
        <v>67</v>
      </c>
      <c r="K64" s="31">
        <v>121</v>
      </c>
      <c r="L64" s="31">
        <v>5</v>
      </c>
      <c r="M64" s="31">
        <v>2</v>
      </c>
      <c r="N64" s="31">
        <f t="shared" si="4"/>
        <v>127.5</v>
      </c>
      <c r="O64" s="50">
        <f t="shared" si="5"/>
        <v>100.40625</v>
      </c>
      <c r="P64" s="31">
        <v>6</v>
      </c>
      <c r="Q64" s="32"/>
      <c r="R64" s="36" t="s">
        <v>157</v>
      </c>
    </row>
    <row r="65" spans="1:18" ht="28.5">
      <c r="A65" s="31">
        <f t="shared" si="6"/>
        <v>14</v>
      </c>
      <c r="B65" s="48" t="s">
        <v>152</v>
      </c>
      <c r="C65" s="31">
        <v>2001</v>
      </c>
      <c r="D65" s="31">
        <v>62.6</v>
      </c>
      <c r="E65" s="31"/>
      <c r="F65" s="31" t="s">
        <v>158</v>
      </c>
      <c r="G65" s="31">
        <v>8</v>
      </c>
      <c r="H65" s="31">
        <v>0.75</v>
      </c>
      <c r="I65" s="31">
        <v>1</v>
      </c>
      <c r="J65" s="31">
        <v>50</v>
      </c>
      <c r="K65" s="31">
        <v>151</v>
      </c>
      <c r="L65" s="31">
        <v>5</v>
      </c>
      <c r="M65" s="31">
        <v>3</v>
      </c>
      <c r="N65" s="31">
        <f t="shared" si="4"/>
        <v>125.5</v>
      </c>
      <c r="O65" s="50">
        <f t="shared" si="5"/>
        <v>94.125</v>
      </c>
      <c r="P65" s="31">
        <v>5</v>
      </c>
      <c r="Q65" s="32"/>
      <c r="R65" s="36" t="s">
        <v>157</v>
      </c>
    </row>
    <row r="66" spans="1:18" ht="15.75" customHeight="1">
      <c r="A66" s="31">
        <f t="shared" si="6"/>
        <v>15</v>
      </c>
      <c r="B66" s="48" t="s">
        <v>193</v>
      </c>
      <c r="C66" s="31">
        <v>2001</v>
      </c>
      <c r="D66" s="31">
        <v>39.3</v>
      </c>
      <c r="E66" s="31"/>
      <c r="F66" s="44" t="s">
        <v>195</v>
      </c>
      <c r="G66" s="31">
        <v>8</v>
      </c>
      <c r="H66" s="31">
        <v>0.75</v>
      </c>
      <c r="I66" s="31">
        <v>1.1</v>
      </c>
      <c r="J66" s="31">
        <v>53</v>
      </c>
      <c r="K66" s="31">
        <v>33</v>
      </c>
      <c r="L66" s="31">
        <v>5</v>
      </c>
      <c r="M66" s="31">
        <v>6</v>
      </c>
      <c r="N66" s="31">
        <f t="shared" si="4"/>
        <v>69.5</v>
      </c>
      <c r="O66" s="50">
        <f t="shared" si="5"/>
        <v>57.337500000000006</v>
      </c>
      <c r="P66" s="31">
        <v>4</v>
      </c>
      <c r="Q66" s="32"/>
      <c r="R66" s="36" t="s">
        <v>194</v>
      </c>
    </row>
    <row r="67" spans="1:18" ht="14.25">
      <c r="A67" s="31">
        <f t="shared" si="6"/>
        <v>16</v>
      </c>
      <c r="B67" s="48" t="s">
        <v>192</v>
      </c>
      <c r="C67" s="31">
        <v>2001</v>
      </c>
      <c r="D67" s="31">
        <v>50.4</v>
      </c>
      <c r="E67" s="31"/>
      <c r="F67" s="44" t="s">
        <v>195</v>
      </c>
      <c r="G67" s="31">
        <v>8</v>
      </c>
      <c r="H67" s="31">
        <v>0.75</v>
      </c>
      <c r="I67" s="31">
        <v>1</v>
      </c>
      <c r="J67" s="31">
        <v>19</v>
      </c>
      <c r="K67" s="31">
        <v>19</v>
      </c>
      <c r="L67" s="31">
        <v>5</v>
      </c>
      <c r="M67" s="31">
        <v>5</v>
      </c>
      <c r="N67" s="31">
        <f t="shared" si="4"/>
        <v>28.5</v>
      </c>
      <c r="O67" s="50">
        <f t="shared" si="5"/>
        <v>21.375</v>
      </c>
      <c r="P67" s="31">
        <v>3</v>
      </c>
      <c r="Q67" s="32"/>
      <c r="R67" s="36" t="s">
        <v>194</v>
      </c>
    </row>
    <row r="68" spans="1:14" ht="18.75">
      <c r="A68" s="104" t="s">
        <v>47</v>
      </c>
      <c r="B68" s="104"/>
      <c r="C68" s="104" t="s">
        <v>246</v>
      </c>
      <c r="D68" s="104"/>
      <c r="E68" s="104"/>
      <c r="F68" s="104"/>
      <c r="G68" s="20" t="s">
        <v>48</v>
      </c>
      <c r="H68" s="20"/>
      <c r="I68" s="20"/>
      <c r="J68" s="21"/>
      <c r="N68" s="21" t="s">
        <v>50</v>
      </c>
    </row>
    <row r="69" spans="1:14" ht="18.75">
      <c r="A69" s="20"/>
      <c r="B69" s="22"/>
      <c r="C69" s="20"/>
      <c r="D69" s="20"/>
      <c r="E69" s="20"/>
      <c r="F69" s="23"/>
      <c r="G69" s="20"/>
      <c r="H69" s="20"/>
      <c r="I69" s="20"/>
      <c r="J69" s="21"/>
      <c r="N69" s="21"/>
    </row>
    <row r="70" spans="1:14" ht="18.75">
      <c r="A70" s="104" t="s">
        <v>49</v>
      </c>
      <c r="B70" s="104"/>
      <c r="C70" s="104" t="s">
        <v>253</v>
      </c>
      <c r="D70" s="104"/>
      <c r="E70" s="104"/>
      <c r="F70" s="104"/>
      <c r="G70" s="104" t="s">
        <v>49</v>
      </c>
      <c r="H70" s="104"/>
      <c r="I70" s="104"/>
      <c r="J70" s="104"/>
      <c r="K70" s="104"/>
      <c r="L70" s="104"/>
      <c r="N70" s="21" t="s">
        <v>251</v>
      </c>
    </row>
    <row r="71" spans="1:18" ht="18.75" customHeight="1">
      <c r="A71" s="116" t="s">
        <v>277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7"/>
      <c r="M71" s="117"/>
      <c r="N71" s="117"/>
      <c r="O71" s="117"/>
      <c r="P71" s="117"/>
      <c r="Q71" s="117"/>
      <c r="R71" s="117"/>
    </row>
    <row r="72" spans="1:18" ht="18.75" customHeight="1">
      <c r="A72" s="118" t="s">
        <v>62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7"/>
      <c r="M72" s="117"/>
      <c r="N72" s="117"/>
      <c r="O72" s="117"/>
      <c r="P72" s="117"/>
      <c r="Q72" s="117"/>
      <c r="R72" s="117"/>
    </row>
    <row r="73" spans="1:18" ht="19.5" customHeight="1" thickBot="1">
      <c r="A73" s="118" t="s">
        <v>275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7"/>
      <c r="M73" s="117"/>
      <c r="N73" s="117"/>
      <c r="O73" s="117"/>
      <c r="P73" s="117"/>
      <c r="Q73" s="117"/>
      <c r="R73" s="117"/>
    </row>
    <row r="74" spans="1:18" ht="12.75">
      <c r="A74" s="16" t="s">
        <v>39</v>
      </c>
      <c r="B74" s="17"/>
      <c r="C74" s="126" t="s">
        <v>40</v>
      </c>
      <c r="D74" s="127"/>
      <c r="E74" s="128" t="s">
        <v>252</v>
      </c>
      <c r="F74" s="128"/>
      <c r="G74" s="128"/>
      <c r="H74" s="128"/>
      <c r="I74" s="128"/>
      <c r="J74" s="165" t="s">
        <v>83</v>
      </c>
      <c r="K74" s="166"/>
      <c r="L74" s="166"/>
      <c r="M74" s="166"/>
      <c r="N74" s="166"/>
      <c r="O74" s="166"/>
      <c r="P74" s="166"/>
      <c r="Q74" s="166"/>
      <c r="R74" s="167"/>
    </row>
    <row r="75" spans="1:18" ht="12.75">
      <c r="A75" s="129" t="s">
        <v>41</v>
      </c>
      <c r="B75" s="132" t="s">
        <v>37</v>
      </c>
      <c r="C75" s="134" t="s">
        <v>38</v>
      </c>
      <c r="D75" s="135"/>
      <c r="E75" s="128"/>
      <c r="F75" s="128"/>
      <c r="G75" s="128"/>
      <c r="H75" s="128"/>
      <c r="I75" s="128"/>
      <c r="J75" s="168"/>
      <c r="K75" s="169"/>
      <c r="L75" s="169"/>
      <c r="M75" s="169"/>
      <c r="N75" s="169"/>
      <c r="O75" s="169"/>
      <c r="P75" s="169"/>
      <c r="Q75" s="169"/>
      <c r="R75" s="170"/>
    </row>
    <row r="76" spans="1:18" ht="12.75">
      <c r="A76" s="130"/>
      <c r="B76" s="133"/>
      <c r="C76" s="136" t="s">
        <v>45</v>
      </c>
      <c r="D76" s="135"/>
      <c r="E76" s="128"/>
      <c r="F76" s="128"/>
      <c r="G76" s="128"/>
      <c r="H76" s="128"/>
      <c r="I76" s="128"/>
      <c r="J76" s="171" t="s">
        <v>84</v>
      </c>
      <c r="K76" s="172"/>
      <c r="L76" s="172"/>
      <c r="M76" s="172"/>
      <c r="N76" s="172"/>
      <c r="O76" s="172"/>
      <c r="P76" s="172"/>
      <c r="Q76" s="172"/>
      <c r="R76" s="173"/>
    </row>
    <row r="77" spans="1:18" ht="12.75">
      <c r="A77" s="130"/>
      <c r="B77" s="137" t="s">
        <v>42</v>
      </c>
      <c r="C77" s="134" t="s">
        <v>43</v>
      </c>
      <c r="D77" s="139"/>
      <c r="E77" s="128"/>
      <c r="F77" s="128"/>
      <c r="G77" s="128"/>
      <c r="H77" s="128"/>
      <c r="I77" s="128"/>
      <c r="J77" s="174"/>
      <c r="K77" s="172"/>
      <c r="L77" s="172"/>
      <c r="M77" s="172"/>
      <c r="N77" s="172"/>
      <c r="O77" s="172"/>
      <c r="P77" s="172"/>
      <c r="Q77" s="172"/>
      <c r="R77" s="173"/>
    </row>
    <row r="78" spans="1:18" ht="13.5" thickBot="1">
      <c r="A78" s="131"/>
      <c r="B78" s="138"/>
      <c r="C78" s="142" t="s">
        <v>44</v>
      </c>
      <c r="D78" s="143"/>
      <c r="E78" s="128"/>
      <c r="F78" s="128"/>
      <c r="G78" s="128"/>
      <c r="H78" s="128"/>
      <c r="I78" s="128"/>
      <c r="J78" s="175"/>
      <c r="K78" s="176"/>
      <c r="L78" s="176"/>
      <c r="M78" s="176"/>
      <c r="N78" s="176"/>
      <c r="O78" s="176"/>
      <c r="P78" s="176"/>
      <c r="Q78" s="176"/>
      <c r="R78" s="177"/>
    </row>
    <row r="79" spans="1:18" ht="15">
      <c r="A79" s="140"/>
      <c r="B79" s="141"/>
      <c r="C79" s="141"/>
      <c r="D79" s="14"/>
      <c r="E79" s="128"/>
      <c r="F79" s="128"/>
      <c r="G79" s="128"/>
      <c r="H79" s="128"/>
      <c r="I79" s="128"/>
      <c r="J79" s="4"/>
      <c r="K79" s="4"/>
      <c r="L79" s="6"/>
      <c r="M79" s="6"/>
      <c r="O79" s="4"/>
      <c r="Q79" s="5"/>
      <c r="R79" s="4"/>
    </row>
    <row r="80" spans="1:18" ht="18.75">
      <c r="A80" s="144" t="s">
        <v>202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31"/>
      <c r="Q80" s="32"/>
      <c r="R80" s="36"/>
    </row>
    <row r="81" spans="1:18" ht="14.25">
      <c r="A81" s="31">
        <v>1</v>
      </c>
      <c r="B81" s="48" t="s">
        <v>14</v>
      </c>
      <c r="C81" s="31">
        <v>2000</v>
      </c>
      <c r="D81" s="31">
        <v>60.4</v>
      </c>
      <c r="E81" s="31" t="s">
        <v>75</v>
      </c>
      <c r="F81" s="44" t="s">
        <v>108</v>
      </c>
      <c r="G81" s="31">
        <v>16</v>
      </c>
      <c r="H81" s="31">
        <v>2</v>
      </c>
      <c r="I81" s="31">
        <v>1</v>
      </c>
      <c r="J81" s="31">
        <v>109</v>
      </c>
      <c r="K81" s="31">
        <v>150</v>
      </c>
      <c r="L81" s="31">
        <v>10</v>
      </c>
      <c r="M81" s="31">
        <v>6</v>
      </c>
      <c r="N81" s="31">
        <f aca="true" t="shared" si="7" ref="N81:N103">J81+K81*0.5</f>
        <v>184</v>
      </c>
      <c r="O81" s="50">
        <f aca="true" t="shared" si="8" ref="O81:O103">N81*I81*H81</f>
        <v>368</v>
      </c>
      <c r="P81" s="31">
        <v>20</v>
      </c>
      <c r="Q81" s="32" t="s">
        <v>75</v>
      </c>
      <c r="R81" s="37" t="s">
        <v>64</v>
      </c>
    </row>
    <row r="82" spans="1:18" ht="16.5" customHeight="1">
      <c r="A82" s="31">
        <f aca="true" t="shared" si="9" ref="A82:A97">A81+1</f>
        <v>2</v>
      </c>
      <c r="B82" s="48" t="s">
        <v>70</v>
      </c>
      <c r="C82" s="31">
        <v>2000</v>
      </c>
      <c r="D82" s="31">
        <v>47.3</v>
      </c>
      <c r="E82" s="31" t="s">
        <v>75</v>
      </c>
      <c r="F82" s="44" t="s">
        <v>121</v>
      </c>
      <c r="G82" s="31">
        <v>16</v>
      </c>
      <c r="H82" s="31">
        <v>2</v>
      </c>
      <c r="I82" s="31">
        <v>1.1</v>
      </c>
      <c r="J82" s="31">
        <v>102</v>
      </c>
      <c r="K82" s="31">
        <v>110</v>
      </c>
      <c r="L82" s="31">
        <v>11</v>
      </c>
      <c r="M82" s="31">
        <v>2</v>
      </c>
      <c r="N82" s="31">
        <f t="shared" si="7"/>
        <v>157</v>
      </c>
      <c r="O82" s="50">
        <f t="shared" si="8"/>
        <v>345.40000000000003</v>
      </c>
      <c r="P82" s="31">
        <v>18</v>
      </c>
      <c r="Q82" s="32" t="s">
        <v>75</v>
      </c>
      <c r="R82" s="36" t="s">
        <v>71</v>
      </c>
    </row>
    <row r="83" spans="1:18" ht="14.25">
      <c r="A83" s="31">
        <f t="shared" si="9"/>
        <v>3</v>
      </c>
      <c r="B83" s="48" t="s">
        <v>161</v>
      </c>
      <c r="C83" s="31">
        <v>2000</v>
      </c>
      <c r="D83" s="31">
        <v>39.7</v>
      </c>
      <c r="E83" s="31" t="s">
        <v>72</v>
      </c>
      <c r="F83" s="31" t="s">
        <v>74</v>
      </c>
      <c r="G83" s="31">
        <v>16</v>
      </c>
      <c r="H83" s="31">
        <v>2</v>
      </c>
      <c r="I83" s="31">
        <v>1.2</v>
      </c>
      <c r="J83" s="31">
        <v>44</v>
      </c>
      <c r="K83" s="31">
        <v>131</v>
      </c>
      <c r="L83" s="31">
        <v>11</v>
      </c>
      <c r="M83" s="31">
        <v>4</v>
      </c>
      <c r="N83" s="31">
        <f t="shared" si="7"/>
        <v>109.5</v>
      </c>
      <c r="O83" s="50">
        <f t="shared" si="8"/>
        <v>262.8</v>
      </c>
      <c r="P83" s="31">
        <v>16</v>
      </c>
      <c r="Q83" s="32" t="s">
        <v>75</v>
      </c>
      <c r="R83" s="36" t="s">
        <v>3</v>
      </c>
    </row>
    <row r="84" spans="1:18" ht="14.25">
      <c r="A84" s="31">
        <f t="shared" si="9"/>
        <v>4</v>
      </c>
      <c r="B84" s="48" t="s">
        <v>67</v>
      </c>
      <c r="C84" s="31">
        <v>2000</v>
      </c>
      <c r="D84" s="31">
        <v>61.8</v>
      </c>
      <c r="E84" s="31" t="s">
        <v>75</v>
      </c>
      <c r="F84" s="44" t="s">
        <v>121</v>
      </c>
      <c r="G84" s="31">
        <v>16</v>
      </c>
      <c r="H84" s="31">
        <v>2</v>
      </c>
      <c r="I84" s="31">
        <v>1</v>
      </c>
      <c r="J84" s="31">
        <v>67</v>
      </c>
      <c r="K84" s="31">
        <v>95</v>
      </c>
      <c r="L84" s="31">
        <v>11</v>
      </c>
      <c r="M84" s="31">
        <v>1</v>
      </c>
      <c r="N84" s="31">
        <f t="shared" si="7"/>
        <v>114.5</v>
      </c>
      <c r="O84" s="50">
        <f t="shared" si="8"/>
        <v>229</v>
      </c>
      <c r="P84" s="31">
        <v>15</v>
      </c>
      <c r="Q84" s="32" t="s">
        <v>72</v>
      </c>
      <c r="R84" s="36" t="s">
        <v>71</v>
      </c>
    </row>
    <row r="85" spans="1:18" ht="14.25">
      <c r="A85" s="31">
        <f t="shared" si="9"/>
        <v>5</v>
      </c>
      <c r="B85" s="48" t="s">
        <v>104</v>
      </c>
      <c r="C85" s="31">
        <v>2000</v>
      </c>
      <c r="D85" s="31">
        <v>49.1</v>
      </c>
      <c r="E85" s="31"/>
      <c r="F85" s="44" t="s">
        <v>108</v>
      </c>
      <c r="G85" s="31">
        <v>12</v>
      </c>
      <c r="H85" s="31">
        <v>1</v>
      </c>
      <c r="I85" s="31">
        <v>1.05</v>
      </c>
      <c r="J85" s="31">
        <v>86</v>
      </c>
      <c r="K85" s="31">
        <v>187</v>
      </c>
      <c r="L85" s="31">
        <v>8</v>
      </c>
      <c r="M85" s="31">
        <v>6</v>
      </c>
      <c r="N85" s="31">
        <f t="shared" si="7"/>
        <v>179.5</v>
      </c>
      <c r="O85" s="50">
        <f t="shared" si="8"/>
        <v>188.475</v>
      </c>
      <c r="P85" s="31">
        <v>14</v>
      </c>
      <c r="Q85" s="32"/>
      <c r="R85" s="37" t="s">
        <v>112</v>
      </c>
    </row>
    <row r="86" spans="1:18" ht="14.25">
      <c r="A86" s="31">
        <f t="shared" si="9"/>
        <v>6</v>
      </c>
      <c r="B86" s="48" t="s">
        <v>118</v>
      </c>
      <c r="C86" s="31">
        <v>2000</v>
      </c>
      <c r="D86" s="31">
        <v>46.5</v>
      </c>
      <c r="E86" s="31"/>
      <c r="F86" s="44" t="s">
        <v>121</v>
      </c>
      <c r="G86" s="31">
        <v>14</v>
      </c>
      <c r="H86" s="31">
        <v>1.5</v>
      </c>
      <c r="I86" s="31">
        <v>1.1</v>
      </c>
      <c r="J86" s="31">
        <v>66</v>
      </c>
      <c r="K86" s="31">
        <v>73</v>
      </c>
      <c r="L86" s="31">
        <v>10</v>
      </c>
      <c r="M86" s="31">
        <v>5</v>
      </c>
      <c r="N86" s="31">
        <f t="shared" si="7"/>
        <v>102.5</v>
      </c>
      <c r="O86" s="50">
        <f t="shared" si="8"/>
        <v>169.12500000000003</v>
      </c>
      <c r="P86" s="31">
        <v>13</v>
      </c>
      <c r="Q86" s="32"/>
      <c r="R86" s="36" t="s">
        <v>71</v>
      </c>
    </row>
    <row r="87" spans="1:18" ht="14.25">
      <c r="A87" s="31">
        <f t="shared" si="9"/>
        <v>7</v>
      </c>
      <c r="B87" s="48" t="s">
        <v>97</v>
      </c>
      <c r="C87" s="31">
        <v>2000</v>
      </c>
      <c r="D87" s="31">
        <v>49.8</v>
      </c>
      <c r="E87" s="31"/>
      <c r="F87" s="44" t="s">
        <v>108</v>
      </c>
      <c r="G87" s="31">
        <v>14</v>
      </c>
      <c r="H87" s="31">
        <v>1.5</v>
      </c>
      <c r="I87" s="31">
        <v>1.05</v>
      </c>
      <c r="J87" s="31">
        <v>50</v>
      </c>
      <c r="K87" s="31">
        <v>111</v>
      </c>
      <c r="L87" s="31">
        <v>10</v>
      </c>
      <c r="M87" s="31">
        <v>4</v>
      </c>
      <c r="N87" s="31">
        <f t="shared" si="7"/>
        <v>105.5</v>
      </c>
      <c r="O87" s="50">
        <f t="shared" si="8"/>
        <v>166.16250000000002</v>
      </c>
      <c r="P87" s="31">
        <v>12</v>
      </c>
      <c r="Q87" s="32"/>
      <c r="R87" s="37" t="s">
        <v>112</v>
      </c>
    </row>
    <row r="88" spans="1:18" ht="28.5">
      <c r="A88" s="31">
        <f t="shared" si="9"/>
        <v>8</v>
      </c>
      <c r="B88" s="48" t="s">
        <v>174</v>
      </c>
      <c r="C88" s="31">
        <v>2000</v>
      </c>
      <c r="D88" s="31">
        <v>50</v>
      </c>
      <c r="E88" s="31"/>
      <c r="F88" s="31" t="s">
        <v>182</v>
      </c>
      <c r="G88" s="31">
        <v>12</v>
      </c>
      <c r="H88" s="31">
        <v>1</v>
      </c>
      <c r="I88" s="31">
        <v>1.05</v>
      </c>
      <c r="J88" s="31">
        <v>81</v>
      </c>
      <c r="K88" s="31">
        <v>153</v>
      </c>
      <c r="L88" s="31">
        <v>10</v>
      </c>
      <c r="M88" s="31">
        <v>2</v>
      </c>
      <c r="N88" s="31">
        <f t="shared" si="7"/>
        <v>157.5</v>
      </c>
      <c r="O88" s="50">
        <f t="shared" si="8"/>
        <v>165.375</v>
      </c>
      <c r="P88" s="31">
        <v>11</v>
      </c>
      <c r="Q88" s="32"/>
      <c r="R88" s="38" t="s">
        <v>181</v>
      </c>
    </row>
    <row r="89" spans="1:18" ht="14.25">
      <c r="A89" s="31">
        <f t="shared" si="9"/>
        <v>9</v>
      </c>
      <c r="B89" s="48" t="s">
        <v>103</v>
      </c>
      <c r="C89" s="31">
        <v>2000</v>
      </c>
      <c r="D89" s="31">
        <v>38.8</v>
      </c>
      <c r="E89" s="31"/>
      <c r="F89" s="44" t="s">
        <v>108</v>
      </c>
      <c r="G89" s="31">
        <v>12</v>
      </c>
      <c r="H89" s="31">
        <v>1</v>
      </c>
      <c r="I89" s="31">
        <v>1.2</v>
      </c>
      <c r="J89" s="31">
        <v>80</v>
      </c>
      <c r="K89" s="31">
        <v>102</v>
      </c>
      <c r="L89" s="31">
        <v>8</v>
      </c>
      <c r="M89" s="31">
        <v>5</v>
      </c>
      <c r="N89" s="31">
        <f t="shared" si="7"/>
        <v>131</v>
      </c>
      <c r="O89" s="50">
        <f t="shared" si="8"/>
        <v>157.2</v>
      </c>
      <c r="P89" s="31">
        <v>10</v>
      </c>
      <c r="Q89" s="32"/>
      <c r="R89" s="37" t="s">
        <v>112</v>
      </c>
    </row>
    <row r="90" spans="1:18" ht="14.25">
      <c r="A90" s="31">
        <f t="shared" si="9"/>
        <v>10</v>
      </c>
      <c r="B90" s="48" t="s">
        <v>17</v>
      </c>
      <c r="C90" s="31">
        <v>2000</v>
      </c>
      <c r="D90" s="31">
        <v>52.5</v>
      </c>
      <c r="E90" s="31" t="s">
        <v>72</v>
      </c>
      <c r="F90" s="31" t="s">
        <v>199</v>
      </c>
      <c r="G90" s="31">
        <v>16</v>
      </c>
      <c r="H90" s="31">
        <v>2</v>
      </c>
      <c r="I90" s="31">
        <v>1.05</v>
      </c>
      <c r="J90" s="31">
        <v>40</v>
      </c>
      <c r="K90" s="31">
        <v>65</v>
      </c>
      <c r="L90" s="31">
        <v>11</v>
      </c>
      <c r="M90" s="31">
        <v>3</v>
      </c>
      <c r="N90" s="31">
        <f t="shared" si="7"/>
        <v>72.5</v>
      </c>
      <c r="O90" s="50">
        <f t="shared" si="8"/>
        <v>152.25</v>
      </c>
      <c r="P90" s="31">
        <v>9</v>
      </c>
      <c r="Q90" s="32" t="s">
        <v>239</v>
      </c>
      <c r="R90" s="36" t="s">
        <v>5</v>
      </c>
    </row>
    <row r="91" spans="1:18" ht="14.25">
      <c r="A91" s="31">
        <f t="shared" si="9"/>
        <v>11</v>
      </c>
      <c r="B91" s="48" t="s">
        <v>165</v>
      </c>
      <c r="C91" s="31">
        <v>2000</v>
      </c>
      <c r="D91" s="31">
        <v>40.2</v>
      </c>
      <c r="E91" s="31"/>
      <c r="F91" s="31" t="s">
        <v>74</v>
      </c>
      <c r="G91" s="31">
        <v>12</v>
      </c>
      <c r="H91" s="31">
        <v>1</v>
      </c>
      <c r="I91" s="31">
        <v>1.2</v>
      </c>
      <c r="J91" s="31">
        <v>50</v>
      </c>
      <c r="K91" s="31">
        <v>117</v>
      </c>
      <c r="L91" s="31">
        <v>9</v>
      </c>
      <c r="M91" s="31">
        <v>6</v>
      </c>
      <c r="N91" s="31">
        <f t="shared" si="7"/>
        <v>108.5</v>
      </c>
      <c r="O91" s="50">
        <f t="shared" si="8"/>
        <v>130.2</v>
      </c>
      <c r="P91" s="31">
        <v>8</v>
      </c>
      <c r="Q91" s="32"/>
      <c r="R91" s="36" t="s">
        <v>3</v>
      </c>
    </row>
    <row r="92" spans="1:18" ht="14.25">
      <c r="A92" s="31">
        <f t="shared" si="9"/>
        <v>12</v>
      </c>
      <c r="B92" s="48" t="s">
        <v>166</v>
      </c>
      <c r="C92" s="31">
        <v>2000</v>
      </c>
      <c r="D92" s="31">
        <v>81.8</v>
      </c>
      <c r="E92" s="31"/>
      <c r="F92" s="31" t="s">
        <v>74</v>
      </c>
      <c r="G92" s="31">
        <v>12</v>
      </c>
      <c r="H92" s="31">
        <v>1</v>
      </c>
      <c r="I92" s="31">
        <v>1</v>
      </c>
      <c r="J92" s="31">
        <v>62</v>
      </c>
      <c r="K92" s="31">
        <v>126</v>
      </c>
      <c r="L92" s="31">
        <v>10</v>
      </c>
      <c r="M92" s="31">
        <v>1</v>
      </c>
      <c r="N92" s="31">
        <f t="shared" si="7"/>
        <v>125</v>
      </c>
      <c r="O92" s="50">
        <f t="shared" si="8"/>
        <v>125</v>
      </c>
      <c r="P92" s="31">
        <v>7</v>
      </c>
      <c r="Q92" s="32"/>
      <c r="R92" s="36" t="s">
        <v>3</v>
      </c>
    </row>
    <row r="93" spans="1:18" ht="14.25">
      <c r="A93" s="31">
        <f t="shared" si="9"/>
        <v>13</v>
      </c>
      <c r="B93" s="48" t="s">
        <v>98</v>
      </c>
      <c r="C93" s="31">
        <v>2000</v>
      </c>
      <c r="D93" s="31">
        <v>44.7</v>
      </c>
      <c r="E93" s="31"/>
      <c r="F93" s="44" t="s">
        <v>108</v>
      </c>
      <c r="G93" s="31">
        <v>12</v>
      </c>
      <c r="H93" s="31">
        <v>1</v>
      </c>
      <c r="I93" s="31">
        <v>1.1</v>
      </c>
      <c r="J93" s="31">
        <v>40</v>
      </c>
      <c r="K93" s="31">
        <v>110</v>
      </c>
      <c r="L93" s="31">
        <v>8</v>
      </c>
      <c r="M93" s="31">
        <v>4</v>
      </c>
      <c r="N93" s="31">
        <f t="shared" si="7"/>
        <v>95</v>
      </c>
      <c r="O93" s="50">
        <f t="shared" si="8"/>
        <v>104.50000000000001</v>
      </c>
      <c r="P93" s="31">
        <v>6</v>
      </c>
      <c r="Q93" s="32"/>
      <c r="R93" s="37" t="s">
        <v>11</v>
      </c>
    </row>
    <row r="94" spans="1:18" ht="14.25">
      <c r="A94" s="31">
        <f t="shared" si="9"/>
        <v>14</v>
      </c>
      <c r="B94" s="48" t="s">
        <v>91</v>
      </c>
      <c r="C94" s="31">
        <v>2000</v>
      </c>
      <c r="D94" s="31">
        <v>40.8</v>
      </c>
      <c r="E94" s="31"/>
      <c r="F94" s="44" t="s">
        <v>108</v>
      </c>
      <c r="G94" s="31">
        <v>14</v>
      </c>
      <c r="H94" s="31">
        <v>1.5</v>
      </c>
      <c r="I94" s="31">
        <v>1.2</v>
      </c>
      <c r="J94" s="31">
        <v>30</v>
      </c>
      <c r="K94" s="31">
        <v>56</v>
      </c>
      <c r="L94" s="31">
        <v>10</v>
      </c>
      <c r="M94" s="31">
        <v>3</v>
      </c>
      <c r="N94" s="31">
        <f t="shared" si="7"/>
        <v>58</v>
      </c>
      <c r="O94" s="50">
        <f t="shared" si="8"/>
        <v>104.39999999999999</v>
      </c>
      <c r="P94" s="31">
        <v>5</v>
      </c>
      <c r="Q94" s="32"/>
      <c r="R94" s="37" t="s">
        <v>110</v>
      </c>
    </row>
    <row r="95" spans="1:18" ht="14.25">
      <c r="A95" s="31">
        <f t="shared" si="9"/>
        <v>15</v>
      </c>
      <c r="B95" s="48" t="s">
        <v>143</v>
      </c>
      <c r="C95" s="31">
        <v>2000</v>
      </c>
      <c r="D95" s="31">
        <v>55</v>
      </c>
      <c r="E95" s="31"/>
      <c r="F95" s="31" t="s">
        <v>199</v>
      </c>
      <c r="G95" s="31">
        <v>12</v>
      </c>
      <c r="H95" s="31">
        <v>1</v>
      </c>
      <c r="I95" s="31">
        <v>1</v>
      </c>
      <c r="J95" s="31">
        <v>52</v>
      </c>
      <c r="K95" s="31">
        <v>82</v>
      </c>
      <c r="L95" s="31">
        <v>9</v>
      </c>
      <c r="M95" s="31">
        <v>4</v>
      </c>
      <c r="N95" s="31">
        <f t="shared" si="7"/>
        <v>93</v>
      </c>
      <c r="O95" s="50">
        <f t="shared" si="8"/>
        <v>93</v>
      </c>
      <c r="P95" s="31">
        <v>4</v>
      </c>
      <c r="Q95" s="32"/>
      <c r="R95" s="36" t="s">
        <v>5</v>
      </c>
    </row>
    <row r="96" spans="1:18" ht="14.25">
      <c r="A96" s="31">
        <f t="shared" si="9"/>
        <v>16</v>
      </c>
      <c r="B96" s="48" t="s">
        <v>115</v>
      </c>
      <c r="C96" s="31">
        <v>2000</v>
      </c>
      <c r="D96" s="31">
        <v>44.3</v>
      </c>
      <c r="E96" s="31"/>
      <c r="F96" s="44" t="s">
        <v>121</v>
      </c>
      <c r="G96" s="31">
        <v>12</v>
      </c>
      <c r="H96" s="31">
        <v>1</v>
      </c>
      <c r="I96" s="31">
        <v>1.1</v>
      </c>
      <c r="J96" s="31">
        <v>35</v>
      </c>
      <c r="K96" s="31">
        <v>90</v>
      </c>
      <c r="L96" s="31">
        <v>9</v>
      </c>
      <c r="M96" s="31">
        <v>2</v>
      </c>
      <c r="N96" s="31">
        <f t="shared" si="7"/>
        <v>80</v>
      </c>
      <c r="O96" s="50">
        <f t="shared" si="8"/>
        <v>88</v>
      </c>
      <c r="P96" s="31">
        <v>3</v>
      </c>
      <c r="Q96" s="32"/>
      <c r="R96" s="36" t="s">
        <v>71</v>
      </c>
    </row>
    <row r="97" spans="1:18" ht="14.25">
      <c r="A97" s="31">
        <f t="shared" si="9"/>
        <v>17</v>
      </c>
      <c r="B97" s="48" t="s">
        <v>184</v>
      </c>
      <c r="C97" s="31">
        <v>2000</v>
      </c>
      <c r="D97" s="31">
        <v>66.3</v>
      </c>
      <c r="E97" s="31"/>
      <c r="F97" s="44" t="s">
        <v>195</v>
      </c>
      <c r="G97" s="31">
        <v>10</v>
      </c>
      <c r="H97" s="31">
        <v>0.75</v>
      </c>
      <c r="I97" s="31">
        <v>1</v>
      </c>
      <c r="J97" s="31">
        <v>53</v>
      </c>
      <c r="K97" s="31">
        <v>100</v>
      </c>
      <c r="L97" s="31">
        <v>7</v>
      </c>
      <c r="M97" s="31">
        <v>6</v>
      </c>
      <c r="N97" s="31">
        <f t="shared" si="7"/>
        <v>103</v>
      </c>
      <c r="O97" s="50">
        <f t="shared" si="8"/>
        <v>77.25</v>
      </c>
      <c r="P97" s="31">
        <v>2</v>
      </c>
      <c r="Q97" s="32"/>
      <c r="R97" s="36" t="s">
        <v>194</v>
      </c>
    </row>
    <row r="98" spans="1:18" ht="28.5">
      <c r="A98" s="31">
        <f aca="true" t="shared" si="10" ref="A98:A103">A97+1</f>
        <v>18</v>
      </c>
      <c r="B98" s="48" t="s">
        <v>149</v>
      </c>
      <c r="C98" s="31">
        <v>2000</v>
      </c>
      <c r="D98" s="31">
        <v>55.5</v>
      </c>
      <c r="E98" s="31"/>
      <c r="F98" s="31" t="s">
        <v>158</v>
      </c>
      <c r="G98" s="31">
        <v>12</v>
      </c>
      <c r="H98" s="31">
        <v>1</v>
      </c>
      <c r="I98" s="31">
        <v>1</v>
      </c>
      <c r="J98" s="31">
        <v>40</v>
      </c>
      <c r="K98" s="31">
        <v>58</v>
      </c>
      <c r="L98" s="31">
        <v>9</v>
      </c>
      <c r="M98" s="31">
        <v>5</v>
      </c>
      <c r="N98" s="31">
        <f t="shared" si="7"/>
        <v>69</v>
      </c>
      <c r="O98" s="50">
        <f t="shared" si="8"/>
        <v>69</v>
      </c>
      <c r="P98" s="31">
        <v>1</v>
      </c>
      <c r="Q98" s="32"/>
      <c r="R98" s="36" t="s">
        <v>156</v>
      </c>
    </row>
    <row r="99" spans="1:18" ht="14.25">
      <c r="A99" s="31">
        <f t="shared" si="10"/>
        <v>19</v>
      </c>
      <c r="B99" s="48" t="s">
        <v>188</v>
      </c>
      <c r="C99" s="31">
        <v>2000</v>
      </c>
      <c r="D99" s="31">
        <v>37.6</v>
      </c>
      <c r="E99" s="31"/>
      <c r="F99" s="44" t="s">
        <v>195</v>
      </c>
      <c r="G99" s="31">
        <v>10</v>
      </c>
      <c r="H99" s="31">
        <v>0.75</v>
      </c>
      <c r="I99" s="31">
        <v>1.3</v>
      </c>
      <c r="J99" s="31">
        <v>41</v>
      </c>
      <c r="K99" s="31">
        <v>44</v>
      </c>
      <c r="L99" s="31">
        <v>8</v>
      </c>
      <c r="M99" s="31">
        <v>2</v>
      </c>
      <c r="N99" s="31">
        <f t="shared" si="7"/>
        <v>63</v>
      </c>
      <c r="O99" s="50">
        <f t="shared" si="8"/>
        <v>61.425000000000004</v>
      </c>
      <c r="P99" s="31">
        <v>0</v>
      </c>
      <c r="Q99" s="32"/>
      <c r="R99" s="36" t="s">
        <v>194</v>
      </c>
    </row>
    <row r="100" spans="1:18" ht="14.25">
      <c r="A100" s="31">
        <f t="shared" si="10"/>
        <v>20</v>
      </c>
      <c r="B100" s="48" t="s">
        <v>190</v>
      </c>
      <c r="C100" s="31">
        <v>2000</v>
      </c>
      <c r="D100" s="31">
        <v>52.9</v>
      </c>
      <c r="E100" s="31"/>
      <c r="F100" s="44" t="s">
        <v>195</v>
      </c>
      <c r="G100" s="31">
        <v>10</v>
      </c>
      <c r="H100" s="31">
        <v>0.75</v>
      </c>
      <c r="I100" s="31">
        <v>1.05</v>
      </c>
      <c r="J100" s="31">
        <v>47</v>
      </c>
      <c r="K100" s="31">
        <v>53</v>
      </c>
      <c r="L100" s="31">
        <v>9</v>
      </c>
      <c r="M100" s="31">
        <v>1</v>
      </c>
      <c r="N100" s="31">
        <f t="shared" si="7"/>
        <v>73.5</v>
      </c>
      <c r="O100" s="50">
        <f t="shared" si="8"/>
        <v>57.881249999999994</v>
      </c>
      <c r="P100" s="31">
        <v>0</v>
      </c>
      <c r="Q100" s="32"/>
      <c r="R100" s="36" t="s">
        <v>194</v>
      </c>
    </row>
    <row r="101" spans="1:18" ht="14.25">
      <c r="A101" s="31">
        <f t="shared" si="10"/>
        <v>21</v>
      </c>
      <c r="B101" s="48" t="s">
        <v>189</v>
      </c>
      <c r="C101" s="31">
        <v>2000</v>
      </c>
      <c r="D101" s="31">
        <v>77.2</v>
      </c>
      <c r="E101" s="31"/>
      <c r="F101" s="44" t="s">
        <v>195</v>
      </c>
      <c r="G101" s="31">
        <v>10</v>
      </c>
      <c r="H101" s="31">
        <v>0.75</v>
      </c>
      <c r="I101" s="31">
        <v>1</v>
      </c>
      <c r="J101" s="31">
        <v>48</v>
      </c>
      <c r="K101" s="31">
        <v>55</v>
      </c>
      <c r="L101" s="31">
        <v>8</v>
      </c>
      <c r="M101" s="31">
        <v>3</v>
      </c>
      <c r="N101" s="31">
        <f t="shared" si="7"/>
        <v>75.5</v>
      </c>
      <c r="O101" s="50">
        <f t="shared" si="8"/>
        <v>56.625</v>
      </c>
      <c r="P101" s="31">
        <v>0</v>
      </c>
      <c r="Q101" s="32"/>
      <c r="R101" s="36" t="s">
        <v>194</v>
      </c>
    </row>
    <row r="102" spans="1:18" ht="14.25">
      <c r="A102" s="31">
        <f t="shared" si="10"/>
        <v>22</v>
      </c>
      <c r="B102" s="48" t="s">
        <v>185</v>
      </c>
      <c r="C102" s="31">
        <v>2000</v>
      </c>
      <c r="D102" s="31">
        <v>45.4</v>
      </c>
      <c r="E102" s="31"/>
      <c r="F102" s="44" t="s">
        <v>195</v>
      </c>
      <c r="G102" s="31">
        <v>10</v>
      </c>
      <c r="H102" s="31">
        <v>0.75</v>
      </c>
      <c r="I102" s="31">
        <v>1.1</v>
      </c>
      <c r="J102" s="31">
        <v>29</v>
      </c>
      <c r="K102" s="31">
        <v>45</v>
      </c>
      <c r="L102" s="31">
        <v>8</v>
      </c>
      <c r="M102" s="31">
        <v>1</v>
      </c>
      <c r="N102" s="31">
        <f t="shared" si="7"/>
        <v>51.5</v>
      </c>
      <c r="O102" s="50">
        <f t="shared" si="8"/>
        <v>42.487500000000004</v>
      </c>
      <c r="P102" s="31">
        <v>0</v>
      </c>
      <c r="Q102" s="32"/>
      <c r="R102" s="36" t="s">
        <v>194</v>
      </c>
    </row>
    <row r="103" spans="1:18" ht="14.25">
      <c r="A103" s="31">
        <f t="shared" si="10"/>
        <v>23</v>
      </c>
      <c r="B103" s="48" t="s">
        <v>116</v>
      </c>
      <c r="C103" s="31">
        <v>2000</v>
      </c>
      <c r="D103" s="31">
        <v>39.8</v>
      </c>
      <c r="E103" s="31"/>
      <c r="F103" s="44" t="s">
        <v>121</v>
      </c>
      <c r="G103" s="31">
        <v>12</v>
      </c>
      <c r="H103" s="31">
        <v>1</v>
      </c>
      <c r="I103" s="31">
        <v>1.2</v>
      </c>
      <c r="J103" s="31">
        <v>20</v>
      </c>
      <c r="K103" s="31">
        <v>15</v>
      </c>
      <c r="L103" s="31">
        <v>9</v>
      </c>
      <c r="M103" s="31">
        <v>3</v>
      </c>
      <c r="N103" s="31">
        <f t="shared" si="7"/>
        <v>27.5</v>
      </c>
      <c r="O103" s="50">
        <f t="shared" si="8"/>
        <v>33</v>
      </c>
      <c r="P103" s="31">
        <v>0</v>
      </c>
      <c r="Q103" s="32"/>
      <c r="R103" s="36" t="s">
        <v>71</v>
      </c>
    </row>
    <row r="104" spans="1:14" ht="18.75">
      <c r="A104" s="104" t="s">
        <v>47</v>
      </c>
      <c r="B104" s="104"/>
      <c r="C104" s="104" t="s">
        <v>246</v>
      </c>
      <c r="D104" s="104"/>
      <c r="E104" s="104"/>
      <c r="F104" s="104"/>
      <c r="G104" s="20" t="s">
        <v>48</v>
      </c>
      <c r="H104" s="20"/>
      <c r="I104" s="20"/>
      <c r="J104" s="21"/>
      <c r="N104" s="21" t="s">
        <v>50</v>
      </c>
    </row>
    <row r="105" spans="1:14" ht="18.75">
      <c r="A105" s="20"/>
      <c r="B105" s="22"/>
      <c r="C105" s="20"/>
      <c r="D105" s="20"/>
      <c r="E105" s="20"/>
      <c r="F105" s="23"/>
      <c r="G105" s="20"/>
      <c r="H105" s="20"/>
      <c r="I105" s="20"/>
      <c r="J105" s="21"/>
      <c r="N105" s="21"/>
    </row>
    <row r="106" spans="1:14" ht="18.75">
      <c r="A106" s="104" t="s">
        <v>49</v>
      </c>
      <c r="B106" s="104"/>
      <c r="C106" s="104" t="s">
        <v>52</v>
      </c>
      <c r="D106" s="104"/>
      <c r="E106" s="104"/>
      <c r="F106" s="104"/>
      <c r="G106" s="104" t="s">
        <v>49</v>
      </c>
      <c r="H106" s="104"/>
      <c r="I106" s="104"/>
      <c r="J106" s="104"/>
      <c r="K106" s="104"/>
      <c r="L106" s="104"/>
      <c r="N106" s="21" t="s">
        <v>51</v>
      </c>
    </row>
    <row r="107" spans="1:18" ht="18.75" customHeight="1">
      <c r="A107" s="116" t="s">
        <v>277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7"/>
      <c r="M107" s="117"/>
      <c r="N107" s="117"/>
      <c r="O107" s="117"/>
      <c r="P107" s="117"/>
      <c r="Q107" s="117"/>
      <c r="R107" s="117"/>
    </row>
    <row r="108" spans="1:18" ht="18.75" customHeight="1">
      <c r="A108" s="118" t="s">
        <v>62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7"/>
      <c r="M108" s="117"/>
      <c r="N108" s="117"/>
      <c r="O108" s="117"/>
      <c r="P108" s="117"/>
      <c r="Q108" s="117"/>
      <c r="R108" s="117"/>
    </row>
    <row r="109" spans="1:18" ht="19.5" customHeight="1" thickBot="1">
      <c r="A109" s="118" t="s">
        <v>275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7"/>
      <c r="M109" s="117"/>
      <c r="N109" s="117"/>
      <c r="O109" s="117"/>
      <c r="P109" s="117"/>
      <c r="Q109" s="117"/>
      <c r="R109" s="117"/>
    </row>
    <row r="110" spans="1:18" ht="12.75">
      <c r="A110" s="16" t="s">
        <v>39</v>
      </c>
      <c r="B110" s="17"/>
      <c r="C110" s="126" t="s">
        <v>40</v>
      </c>
      <c r="D110" s="127"/>
      <c r="E110" s="128" t="s">
        <v>257</v>
      </c>
      <c r="F110" s="128"/>
      <c r="G110" s="128"/>
      <c r="H110" s="128"/>
      <c r="I110" s="128"/>
      <c r="J110" s="165" t="s">
        <v>83</v>
      </c>
      <c r="K110" s="166"/>
      <c r="L110" s="166"/>
      <c r="M110" s="166"/>
      <c r="N110" s="166"/>
      <c r="O110" s="166"/>
      <c r="P110" s="166"/>
      <c r="Q110" s="166"/>
      <c r="R110" s="167"/>
    </row>
    <row r="111" spans="1:18" ht="12.75">
      <c r="A111" s="129" t="s">
        <v>41</v>
      </c>
      <c r="B111" s="132" t="s">
        <v>37</v>
      </c>
      <c r="C111" s="134" t="s">
        <v>38</v>
      </c>
      <c r="D111" s="135"/>
      <c r="E111" s="128"/>
      <c r="F111" s="128"/>
      <c r="G111" s="128"/>
      <c r="H111" s="128"/>
      <c r="I111" s="128"/>
      <c r="J111" s="168"/>
      <c r="K111" s="169"/>
      <c r="L111" s="169"/>
      <c r="M111" s="169"/>
      <c r="N111" s="169"/>
      <c r="O111" s="169"/>
      <c r="P111" s="169"/>
      <c r="Q111" s="169"/>
      <c r="R111" s="170"/>
    </row>
    <row r="112" spans="1:18" ht="12.75">
      <c r="A112" s="130"/>
      <c r="B112" s="133"/>
      <c r="C112" s="136" t="s">
        <v>45</v>
      </c>
      <c r="D112" s="135"/>
      <c r="E112" s="128"/>
      <c r="F112" s="128"/>
      <c r="G112" s="128"/>
      <c r="H112" s="128"/>
      <c r="I112" s="128"/>
      <c r="J112" s="171" t="s">
        <v>84</v>
      </c>
      <c r="K112" s="172"/>
      <c r="L112" s="172"/>
      <c r="M112" s="172"/>
      <c r="N112" s="172"/>
      <c r="O112" s="172"/>
      <c r="P112" s="172"/>
      <c r="Q112" s="172"/>
      <c r="R112" s="173"/>
    </row>
    <row r="113" spans="1:18" ht="12.75">
      <c r="A113" s="130"/>
      <c r="B113" s="137" t="s">
        <v>42</v>
      </c>
      <c r="C113" s="134" t="s">
        <v>43</v>
      </c>
      <c r="D113" s="139"/>
      <c r="E113" s="128"/>
      <c r="F113" s="128"/>
      <c r="G113" s="128"/>
      <c r="H113" s="128"/>
      <c r="I113" s="128"/>
      <c r="J113" s="174"/>
      <c r="K113" s="172"/>
      <c r="L113" s="172"/>
      <c r="M113" s="172"/>
      <c r="N113" s="172"/>
      <c r="O113" s="172"/>
      <c r="P113" s="172"/>
      <c r="Q113" s="172"/>
      <c r="R113" s="173"/>
    </row>
    <row r="114" spans="1:18" ht="13.5" thickBot="1">
      <c r="A114" s="131"/>
      <c r="B114" s="138"/>
      <c r="C114" s="142" t="s">
        <v>44</v>
      </c>
      <c r="D114" s="143"/>
      <c r="E114" s="128"/>
      <c r="F114" s="128"/>
      <c r="G114" s="128"/>
      <c r="H114" s="128"/>
      <c r="I114" s="128"/>
      <c r="J114" s="175"/>
      <c r="K114" s="176"/>
      <c r="L114" s="176"/>
      <c r="M114" s="176"/>
      <c r="N114" s="176"/>
      <c r="O114" s="176"/>
      <c r="P114" s="176"/>
      <c r="Q114" s="176"/>
      <c r="R114" s="177"/>
    </row>
    <row r="115" spans="1:18" ht="37.5" customHeight="1">
      <c r="A115" s="140"/>
      <c r="B115" s="141"/>
      <c r="C115" s="141"/>
      <c r="D115" s="14"/>
      <c r="E115" s="128"/>
      <c r="F115" s="128"/>
      <c r="G115" s="128"/>
      <c r="H115" s="128"/>
      <c r="I115" s="128"/>
      <c r="J115" s="4"/>
      <c r="K115" s="4"/>
      <c r="L115" s="6"/>
      <c r="M115" s="6"/>
      <c r="O115" s="4"/>
      <c r="Q115" s="5"/>
      <c r="R115" s="4"/>
    </row>
    <row r="116" spans="1:18" ht="28.5" customHeight="1">
      <c r="A116" s="144" t="s">
        <v>203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31"/>
      <c r="Q116" s="32"/>
      <c r="R116" s="36"/>
    </row>
    <row r="117" spans="1:18" ht="14.25">
      <c r="A117" s="31">
        <v>1</v>
      </c>
      <c r="B117" s="48" t="s">
        <v>234</v>
      </c>
      <c r="C117" s="31">
        <v>1999</v>
      </c>
      <c r="D117" s="31">
        <v>61</v>
      </c>
      <c r="E117" s="31">
        <v>1</v>
      </c>
      <c r="F117" s="44" t="s">
        <v>121</v>
      </c>
      <c r="G117" s="31">
        <v>24</v>
      </c>
      <c r="H117" s="31">
        <v>4</v>
      </c>
      <c r="I117" s="31">
        <v>1</v>
      </c>
      <c r="J117" s="31">
        <v>100</v>
      </c>
      <c r="K117" s="31">
        <v>90</v>
      </c>
      <c r="L117" s="31">
        <v>12</v>
      </c>
      <c r="M117" s="31">
        <v>3</v>
      </c>
      <c r="N117" s="31">
        <f aca="true" t="shared" si="11" ref="N117:N125">J117+K117*0.5</f>
        <v>145</v>
      </c>
      <c r="O117" s="50">
        <f aca="true" t="shared" si="12" ref="O117:O125">N117*I117*H117</f>
        <v>580</v>
      </c>
      <c r="P117" s="31">
        <v>21</v>
      </c>
      <c r="Q117" s="32" t="s">
        <v>1</v>
      </c>
      <c r="R117" s="36" t="s">
        <v>71</v>
      </c>
    </row>
    <row r="118" spans="1:18" ht="28.5">
      <c r="A118" s="31">
        <f>A117+1</f>
        <v>2</v>
      </c>
      <c r="B118" s="48" t="s">
        <v>127</v>
      </c>
      <c r="C118" s="31">
        <v>1999</v>
      </c>
      <c r="D118" s="31">
        <v>65.4</v>
      </c>
      <c r="E118" s="31" t="s">
        <v>1</v>
      </c>
      <c r="F118" s="31" t="s">
        <v>135</v>
      </c>
      <c r="G118" s="31">
        <v>24</v>
      </c>
      <c r="H118" s="31">
        <v>4</v>
      </c>
      <c r="I118" s="31">
        <v>1</v>
      </c>
      <c r="J118" s="31">
        <v>90</v>
      </c>
      <c r="K118" s="31">
        <v>100</v>
      </c>
      <c r="L118" s="31">
        <v>12</v>
      </c>
      <c r="M118" s="31">
        <v>6</v>
      </c>
      <c r="N118" s="31">
        <f t="shared" si="11"/>
        <v>140</v>
      </c>
      <c r="O118" s="50">
        <f t="shared" si="12"/>
        <v>560</v>
      </c>
      <c r="P118" s="31">
        <v>19</v>
      </c>
      <c r="Q118" s="32" t="s">
        <v>1</v>
      </c>
      <c r="R118" s="37" t="s">
        <v>133</v>
      </c>
    </row>
    <row r="119" spans="1:18" ht="14.25">
      <c r="A119" s="31">
        <f>A118+1</f>
        <v>3</v>
      </c>
      <c r="B119" s="48" t="s">
        <v>68</v>
      </c>
      <c r="C119" s="31">
        <v>1999</v>
      </c>
      <c r="D119" s="31">
        <v>58.9</v>
      </c>
      <c r="E119" s="31">
        <v>2</v>
      </c>
      <c r="F119" s="44" t="s">
        <v>121</v>
      </c>
      <c r="G119" s="31">
        <v>24</v>
      </c>
      <c r="H119" s="31">
        <v>4</v>
      </c>
      <c r="I119" s="31">
        <v>1</v>
      </c>
      <c r="J119" s="31">
        <v>54</v>
      </c>
      <c r="K119" s="31">
        <v>63</v>
      </c>
      <c r="L119" s="31">
        <v>12</v>
      </c>
      <c r="M119" s="31">
        <v>4</v>
      </c>
      <c r="N119" s="31">
        <f t="shared" si="11"/>
        <v>85.5</v>
      </c>
      <c r="O119" s="50">
        <f t="shared" si="12"/>
        <v>342</v>
      </c>
      <c r="P119" s="31">
        <v>16</v>
      </c>
      <c r="Q119" s="32" t="s">
        <v>6</v>
      </c>
      <c r="R119" s="36" t="s">
        <v>71</v>
      </c>
    </row>
    <row r="120" spans="1:18" ht="14.25">
      <c r="A120" s="31">
        <f aca="true" t="shared" si="13" ref="A120:A125">A119+1</f>
        <v>4</v>
      </c>
      <c r="B120" s="48" t="s">
        <v>113</v>
      </c>
      <c r="C120" s="31">
        <v>1999</v>
      </c>
      <c r="D120" s="31">
        <v>48.4</v>
      </c>
      <c r="E120" s="31">
        <v>1</v>
      </c>
      <c r="F120" s="44" t="s">
        <v>121</v>
      </c>
      <c r="G120" s="31">
        <v>16</v>
      </c>
      <c r="H120" s="31">
        <v>1.5</v>
      </c>
      <c r="I120" s="31">
        <v>1.1</v>
      </c>
      <c r="J120" s="31">
        <v>109</v>
      </c>
      <c r="K120" s="31">
        <v>130</v>
      </c>
      <c r="L120" s="31">
        <v>11</v>
      </c>
      <c r="M120" s="31">
        <v>5</v>
      </c>
      <c r="N120" s="31">
        <f t="shared" si="11"/>
        <v>174</v>
      </c>
      <c r="O120" s="50">
        <f t="shared" si="12"/>
        <v>287.1</v>
      </c>
      <c r="P120" s="31">
        <v>15</v>
      </c>
      <c r="Q120" s="32" t="s">
        <v>75</v>
      </c>
      <c r="R120" s="36" t="s">
        <v>71</v>
      </c>
    </row>
    <row r="121" spans="1:18" ht="14.25">
      <c r="A121" s="31">
        <f t="shared" si="13"/>
        <v>5</v>
      </c>
      <c r="B121" s="48" t="s">
        <v>216</v>
      </c>
      <c r="C121" s="31">
        <v>1999</v>
      </c>
      <c r="D121" s="31">
        <v>72.3</v>
      </c>
      <c r="E121" s="31" t="s">
        <v>75</v>
      </c>
      <c r="F121" s="44" t="s">
        <v>121</v>
      </c>
      <c r="G121" s="31">
        <v>24</v>
      </c>
      <c r="H121" s="31">
        <v>4</v>
      </c>
      <c r="I121" s="31">
        <v>1</v>
      </c>
      <c r="J121" s="31">
        <v>40</v>
      </c>
      <c r="K121" s="31">
        <v>50</v>
      </c>
      <c r="L121" s="31">
        <v>12</v>
      </c>
      <c r="M121" s="31">
        <v>5</v>
      </c>
      <c r="N121" s="31">
        <f t="shared" si="11"/>
        <v>65</v>
      </c>
      <c r="O121" s="50">
        <f t="shared" si="12"/>
        <v>260</v>
      </c>
      <c r="P121" s="31">
        <v>14</v>
      </c>
      <c r="Q121" s="32" t="s">
        <v>241</v>
      </c>
      <c r="R121" s="36" t="s">
        <v>71</v>
      </c>
    </row>
    <row r="122" spans="1:18" ht="14.25">
      <c r="A122" s="31">
        <f t="shared" si="13"/>
        <v>6</v>
      </c>
      <c r="B122" s="48" t="s">
        <v>66</v>
      </c>
      <c r="C122" s="31">
        <v>1999</v>
      </c>
      <c r="D122" s="31">
        <v>67.4</v>
      </c>
      <c r="E122" s="31" t="s">
        <v>75</v>
      </c>
      <c r="F122" s="44" t="s">
        <v>121</v>
      </c>
      <c r="G122" s="31">
        <v>24</v>
      </c>
      <c r="H122" s="31">
        <v>4</v>
      </c>
      <c r="I122" s="31">
        <v>1</v>
      </c>
      <c r="J122" s="31">
        <v>42</v>
      </c>
      <c r="K122" s="31">
        <v>32</v>
      </c>
      <c r="L122" s="31">
        <v>12</v>
      </c>
      <c r="M122" s="31">
        <v>2</v>
      </c>
      <c r="N122" s="31">
        <f t="shared" si="11"/>
        <v>58</v>
      </c>
      <c r="O122" s="50">
        <f t="shared" si="12"/>
        <v>232</v>
      </c>
      <c r="P122" s="31">
        <v>13</v>
      </c>
      <c r="Q122" s="32" t="s">
        <v>241</v>
      </c>
      <c r="R122" s="36" t="s">
        <v>71</v>
      </c>
    </row>
    <row r="123" spans="1:18" ht="14.25">
      <c r="A123" s="31">
        <f t="shared" si="13"/>
        <v>7</v>
      </c>
      <c r="B123" s="48" t="s">
        <v>141</v>
      </c>
      <c r="C123" s="31">
        <v>1999</v>
      </c>
      <c r="D123" s="31">
        <v>55.9</v>
      </c>
      <c r="E123" s="31"/>
      <c r="F123" s="31" t="s">
        <v>199</v>
      </c>
      <c r="G123" s="31">
        <v>14</v>
      </c>
      <c r="H123" s="31">
        <v>1</v>
      </c>
      <c r="I123" s="31">
        <v>1.05</v>
      </c>
      <c r="J123" s="31">
        <v>50</v>
      </c>
      <c r="K123" s="31">
        <v>100</v>
      </c>
      <c r="L123" s="31">
        <v>13</v>
      </c>
      <c r="M123" s="31">
        <v>1</v>
      </c>
      <c r="N123" s="31">
        <f t="shared" si="11"/>
        <v>100</v>
      </c>
      <c r="O123" s="50">
        <f t="shared" si="12"/>
        <v>105</v>
      </c>
      <c r="P123" s="31">
        <v>12</v>
      </c>
      <c r="Q123" s="32"/>
      <c r="R123" s="36" t="s">
        <v>5</v>
      </c>
    </row>
    <row r="124" spans="1:18" ht="14.25">
      <c r="A124" s="31">
        <f t="shared" si="13"/>
        <v>8</v>
      </c>
      <c r="B124" s="48" t="s">
        <v>170</v>
      </c>
      <c r="C124" s="31">
        <v>1999</v>
      </c>
      <c r="D124" s="31">
        <v>63</v>
      </c>
      <c r="E124" s="31"/>
      <c r="F124" s="44" t="s">
        <v>76</v>
      </c>
      <c r="G124" s="31">
        <v>16</v>
      </c>
      <c r="H124" s="31">
        <v>1.5</v>
      </c>
      <c r="I124" s="31">
        <v>1</v>
      </c>
      <c r="J124" s="31">
        <v>21</v>
      </c>
      <c r="K124" s="31">
        <v>61</v>
      </c>
      <c r="L124" s="31">
        <v>12</v>
      </c>
      <c r="M124" s="31">
        <v>1</v>
      </c>
      <c r="N124" s="31">
        <f t="shared" si="11"/>
        <v>51.5</v>
      </c>
      <c r="O124" s="50">
        <f t="shared" si="12"/>
        <v>77.25</v>
      </c>
      <c r="P124" s="31">
        <v>11</v>
      </c>
      <c r="Q124" s="32" t="s">
        <v>242</v>
      </c>
      <c r="R124" s="36" t="s">
        <v>78</v>
      </c>
    </row>
    <row r="125" spans="1:18" ht="14.25">
      <c r="A125" s="31">
        <f t="shared" si="13"/>
        <v>9</v>
      </c>
      <c r="B125" s="48" t="s">
        <v>117</v>
      </c>
      <c r="C125" s="31">
        <v>1999</v>
      </c>
      <c r="D125" s="31">
        <v>107.5</v>
      </c>
      <c r="E125" s="31" t="s">
        <v>75</v>
      </c>
      <c r="F125" s="44" t="s">
        <v>121</v>
      </c>
      <c r="G125" s="31">
        <v>16</v>
      </c>
      <c r="H125" s="31">
        <v>1.5</v>
      </c>
      <c r="I125" s="31">
        <v>1</v>
      </c>
      <c r="J125" s="31">
        <v>22</v>
      </c>
      <c r="K125" s="31">
        <v>40</v>
      </c>
      <c r="L125" s="31">
        <v>11</v>
      </c>
      <c r="M125" s="31">
        <v>6</v>
      </c>
      <c r="N125" s="31">
        <f t="shared" si="11"/>
        <v>42</v>
      </c>
      <c r="O125" s="50">
        <f t="shared" si="12"/>
        <v>63</v>
      </c>
      <c r="P125" s="31">
        <v>10</v>
      </c>
      <c r="Q125" s="32" t="s">
        <v>242</v>
      </c>
      <c r="R125" s="36" t="s">
        <v>71</v>
      </c>
    </row>
    <row r="126" spans="1:18" ht="18.75">
      <c r="A126" s="144" t="s">
        <v>204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31"/>
      <c r="Q126" s="32"/>
      <c r="R126" s="36"/>
    </row>
    <row r="127" spans="1:18" ht="28.5">
      <c r="A127" s="31">
        <v>1</v>
      </c>
      <c r="B127" s="48" t="s">
        <v>128</v>
      </c>
      <c r="C127" s="31">
        <v>1998</v>
      </c>
      <c r="D127" s="31">
        <v>56.6</v>
      </c>
      <c r="E127" s="31" t="s">
        <v>1</v>
      </c>
      <c r="F127" s="31" t="s">
        <v>135</v>
      </c>
      <c r="G127" s="31">
        <v>24</v>
      </c>
      <c r="H127" s="31">
        <v>4</v>
      </c>
      <c r="I127" s="31">
        <v>1.35</v>
      </c>
      <c r="J127" s="31">
        <v>82</v>
      </c>
      <c r="K127" s="31">
        <v>95</v>
      </c>
      <c r="L127" s="31">
        <v>15</v>
      </c>
      <c r="M127" s="31">
        <v>4</v>
      </c>
      <c r="N127" s="31">
        <f aca="true" t="shared" si="14" ref="N127:N145">J127+K127*0.5</f>
        <v>129.5</v>
      </c>
      <c r="O127" s="50">
        <f aca="true" t="shared" si="15" ref="O127:O145">N127*I127*H127</f>
        <v>699.3000000000001</v>
      </c>
      <c r="P127" s="31">
        <v>21</v>
      </c>
      <c r="Q127" s="32" t="s">
        <v>1</v>
      </c>
      <c r="R127" s="37" t="s">
        <v>134</v>
      </c>
    </row>
    <row r="128" spans="1:18" ht="28.5">
      <c r="A128" s="31">
        <f aca="true" t="shared" si="16" ref="A128:A145">A127+1</f>
        <v>2</v>
      </c>
      <c r="B128" s="48" t="s">
        <v>129</v>
      </c>
      <c r="C128" s="31">
        <v>1997</v>
      </c>
      <c r="D128" s="31">
        <v>57.7</v>
      </c>
      <c r="E128" s="31" t="s">
        <v>1</v>
      </c>
      <c r="F128" s="31" t="s">
        <v>135</v>
      </c>
      <c r="G128" s="31">
        <v>24</v>
      </c>
      <c r="H128" s="31">
        <v>4</v>
      </c>
      <c r="I128" s="31">
        <v>1.35</v>
      </c>
      <c r="J128" s="31">
        <v>74</v>
      </c>
      <c r="K128" s="31">
        <v>89</v>
      </c>
      <c r="L128" s="31">
        <v>15</v>
      </c>
      <c r="M128" s="31">
        <v>6</v>
      </c>
      <c r="N128" s="31">
        <f t="shared" si="14"/>
        <v>118.5</v>
      </c>
      <c r="O128" s="50">
        <f t="shared" si="15"/>
        <v>639.9000000000001</v>
      </c>
      <c r="P128" s="31">
        <v>19</v>
      </c>
      <c r="Q128" s="32" t="s">
        <v>1</v>
      </c>
      <c r="R128" s="37" t="s">
        <v>134</v>
      </c>
    </row>
    <row r="129" spans="1:18" ht="14.25">
      <c r="A129" s="31">
        <f t="shared" si="16"/>
        <v>3</v>
      </c>
      <c r="B129" s="48" t="s">
        <v>69</v>
      </c>
      <c r="C129" s="31">
        <v>1997</v>
      </c>
      <c r="D129" s="31">
        <v>70.7</v>
      </c>
      <c r="E129" s="31">
        <v>1</v>
      </c>
      <c r="F129" s="44" t="s">
        <v>121</v>
      </c>
      <c r="G129" s="31">
        <v>24</v>
      </c>
      <c r="H129" s="31">
        <v>4</v>
      </c>
      <c r="I129" s="31">
        <v>1.05</v>
      </c>
      <c r="J129" s="31">
        <v>80</v>
      </c>
      <c r="K129" s="31">
        <v>49</v>
      </c>
      <c r="L129" s="31">
        <v>15</v>
      </c>
      <c r="M129" s="31">
        <v>5</v>
      </c>
      <c r="N129" s="31">
        <f t="shared" si="14"/>
        <v>104.5</v>
      </c>
      <c r="O129" s="50">
        <f t="shared" si="15"/>
        <v>438.90000000000003</v>
      </c>
      <c r="P129" s="31">
        <v>18</v>
      </c>
      <c r="Q129" s="32" t="s">
        <v>6</v>
      </c>
      <c r="R129" s="36" t="s">
        <v>71</v>
      </c>
    </row>
    <row r="130" spans="1:18" ht="14.25">
      <c r="A130" s="31">
        <f t="shared" si="16"/>
        <v>4</v>
      </c>
      <c r="B130" s="48" t="s">
        <v>15</v>
      </c>
      <c r="C130" s="31">
        <v>1997</v>
      </c>
      <c r="D130" s="31">
        <v>70.7</v>
      </c>
      <c r="E130" s="31" t="s">
        <v>1</v>
      </c>
      <c r="F130" s="31" t="s">
        <v>199</v>
      </c>
      <c r="G130" s="31">
        <v>24</v>
      </c>
      <c r="H130" s="31">
        <v>4</v>
      </c>
      <c r="I130" s="31">
        <v>1.05</v>
      </c>
      <c r="J130" s="31">
        <v>60</v>
      </c>
      <c r="K130" s="31">
        <v>76</v>
      </c>
      <c r="L130" s="31">
        <v>16</v>
      </c>
      <c r="M130" s="31">
        <v>2</v>
      </c>
      <c r="N130" s="31">
        <f t="shared" si="14"/>
        <v>98</v>
      </c>
      <c r="O130" s="50">
        <f t="shared" si="15"/>
        <v>411.6</v>
      </c>
      <c r="P130" s="31">
        <v>15</v>
      </c>
      <c r="Q130" s="32" t="s">
        <v>6</v>
      </c>
      <c r="R130" s="36" t="s">
        <v>5</v>
      </c>
    </row>
    <row r="131" spans="1:18" ht="14.25">
      <c r="A131" s="31">
        <f t="shared" si="16"/>
        <v>5</v>
      </c>
      <c r="B131" s="48" t="s">
        <v>235</v>
      </c>
      <c r="C131" s="31">
        <v>1998</v>
      </c>
      <c r="D131" s="31">
        <v>57.3</v>
      </c>
      <c r="E131" s="31">
        <v>3</v>
      </c>
      <c r="F131" s="44" t="s">
        <v>121</v>
      </c>
      <c r="G131" s="31">
        <v>24</v>
      </c>
      <c r="H131" s="31">
        <v>4</v>
      </c>
      <c r="I131" s="31">
        <v>1.35</v>
      </c>
      <c r="J131" s="31">
        <v>40</v>
      </c>
      <c r="K131" s="31">
        <v>60</v>
      </c>
      <c r="L131" s="31">
        <v>15</v>
      </c>
      <c r="M131" s="31">
        <v>3</v>
      </c>
      <c r="N131" s="31">
        <f t="shared" si="14"/>
        <v>70</v>
      </c>
      <c r="O131" s="50">
        <f t="shared" si="15"/>
        <v>378</v>
      </c>
      <c r="P131" s="31">
        <v>14</v>
      </c>
      <c r="Q131" s="32" t="s">
        <v>243</v>
      </c>
      <c r="R131" s="36" t="s">
        <v>71</v>
      </c>
    </row>
    <row r="132" spans="1:18" ht="14.25">
      <c r="A132" s="31">
        <f t="shared" si="16"/>
        <v>6</v>
      </c>
      <c r="B132" s="48" t="s">
        <v>114</v>
      </c>
      <c r="C132" s="31">
        <v>1998</v>
      </c>
      <c r="D132" s="31">
        <v>92.3</v>
      </c>
      <c r="E132" s="31" t="s">
        <v>75</v>
      </c>
      <c r="F132" s="44" t="s">
        <v>121</v>
      </c>
      <c r="G132" s="31">
        <v>20</v>
      </c>
      <c r="H132" s="31">
        <v>2</v>
      </c>
      <c r="I132" s="31">
        <v>1</v>
      </c>
      <c r="J132" s="31">
        <v>50</v>
      </c>
      <c r="K132" s="31">
        <v>145</v>
      </c>
      <c r="L132" s="31">
        <v>15</v>
      </c>
      <c r="M132" s="31">
        <v>2</v>
      </c>
      <c r="N132" s="31">
        <f t="shared" si="14"/>
        <v>122.5</v>
      </c>
      <c r="O132" s="50">
        <f t="shared" si="15"/>
        <v>245</v>
      </c>
      <c r="P132" s="31">
        <v>13</v>
      </c>
      <c r="Q132" s="32"/>
      <c r="R132" s="36" t="s">
        <v>71</v>
      </c>
    </row>
    <row r="133" spans="1:18" ht="28.5">
      <c r="A133" s="31">
        <f t="shared" si="16"/>
        <v>7</v>
      </c>
      <c r="B133" s="48" t="s">
        <v>177</v>
      </c>
      <c r="C133" s="31">
        <v>1997</v>
      </c>
      <c r="D133" s="31">
        <v>64.4</v>
      </c>
      <c r="E133" s="31" t="s">
        <v>75</v>
      </c>
      <c r="F133" s="31" t="s">
        <v>182</v>
      </c>
      <c r="G133" s="31">
        <v>20</v>
      </c>
      <c r="H133" s="31">
        <v>2</v>
      </c>
      <c r="I133" s="31">
        <v>1.15</v>
      </c>
      <c r="J133" s="31">
        <v>46</v>
      </c>
      <c r="K133" s="31">
        <v>110</v>
      </c>
      <c r="L133" s="31">
        <v>16</v>
      </c>
      <c r="M133" s="31">
        <v>1</v>
      </c>
      <c r="N133" s="31">
        <f t="shared" si="14"/>
        <v>101</v>
      </c>
      <c r="O133" s="50">
        <f t="shared" si="15"/>
        <v>232.29999999999998</v>
      </c>
      <c r="P133" s="31">
        <v>12</v>
      </c>
      <c r="Q133" s="32"/>
      <c r="R133" s="38" t="s">
        <v>181</v>
      </c>
    </row>
    <row r="134" spans="1:18" ht="28.5">
      <c r="A134" s="31">
        <f t="shared" si="16"/>
        <v>8</v>
      </c>
      <c r="B134" s="48" t="s">
        <v>148</v>
      </c>
      <c r="C134" s="31">
        <v>1998</v>
      </c>
      <c r="D134" s="31">
        <v>52.7</v>
      </c>
      <c r="E134" s="31"/>
      <c r="F134" s="31" t="s">
        <v>158</v>
      </c>
      <c r="G134" s="31">
        <v>16</v>
      </c>
      <c r="H134" s="31">
        <v>1</v>
      </c>
      <c r="I134" s="31">
        <v>1.45</v>
      </c>
      <c r="J134" s="31">
        <v>93</v>
      </c>
      <c r="K134" s="31">
        <v>131</v>
      </c>
      <c r="L134" s="31">
        <v>13</v>
      </c>
      <c r="M134" s="31">
        <v>5</v>
      </c>
      <c r="N134" s="31">
        <f t="shared" si="14"/>
        <v>158.5</v>
      </c>
      <c r="O134" s="50">
        <f t="shared" si="15"/>
        <v>229.825</v>
      </c>
      <c r="P134" s="31">
        <v>11</v>
      </c>
      <c r="Q134" s="32" t="s">
        <v>244</v>
      </c>
      <c r="R134" s="36" t="s">
        <v>155</v>
      </c>
    </row>
    <row r="135" spans="1:18" ht="14.25">
      <c r="A135" s="31">
        <f t="shared" si="16"/>
        <v>9</v>
      </c>
      <c r="B135" s="48" t="s">
        <v>95</v>
      </c>
      <c r="C135" s="31">
        <v>1998</v>
      </c>
      <c r="D135" s="31">
        <v>60.5</v>
      </c>
      <c r="E135" s="31"/>
      <c r="F135" s="44" t="s">
        <v>108</v>
      </c>
      <c r="G135" s="31">
        <v>16</v>
      </c>
      <c r="H135" s="31">
        <v>1</v>
      </c>
      <c r="I135" s="31">
        <v>1.25</v>
      </c>
      <c r="J135" s="31">
        <v>102</v>
      </c>
      <c r="K135" s="31">
        <v>140</v>
      </c>
      <c r="L135" s="31">
        <v>13</v>
      </c>
      <c r="M135" s="31">
        <v>4</v>
      </c>
      <c r="N135" s="31">
        <f t="shared" si="14"/>
        <v>172</v>
      </c>
      <c r="O135" s="50">
        <f t="shared" si="15"/>
        <v>215</v>
      </c>
      <c r="P135" s="31">
        <v>10</v>
      </c>
      <c r="Q135" s="32" t="s">
        <v>244</v>
      </c>
      <c r="R135" s="37" t="s">
        <v>111</v>
      </c>
    </row>
    <row r="136" spans="1:18" ht="28.5">
      <c r="A136" s="31">
        <f t="shared" si="16"/>
        <v>10</v>
      </c>
      <c r="B136" s="48" t="s">
        <v>146</v>
      </c>
      <c r="C136" s="31">
        <v>1997</v>
      </c>
      <c r="D136" s="31">
        <v>66.4</v>
      </c>
      <c r="E136" s="31" t="s">
        <v>75</v>
      </c>
      <c r="F136" s="31" t="s">
        <v>158</v>
      </c>
      <c r="G136" s="31">
        <v>16</v>
      </c>
      <c r="H136" s="31">
        <v>1</v>
      </c>
      <c r="I136" s="31">
        <v>1.15</v>
      </c>
      <c r="J136" s="31">
        <v>107</v>
      </c>
      <c r="K136" s="31">
        <v>61</v>
      </c>
      <c r="L136" s="31">
        <v>14</v>
      </c>
      <c r="M136" s="31">
        <v>3</v>
      </c>
      <c r="N136" s="31">
        <f t="shared" si="14"/>
        <v>137.5</v>
      </c>
      <c r="O136" s="50">
        <f t="shared" si="15"/>
        <v>158.125</v>
      </c>
      <c r="P136" s="31">
        <v>9</v>
      </c>
      <c r="Q136" s="32" t="s">
        <v>72</v>
      </c>
      <c r="R136" s="36" t="s">
        <v>155</v>
      </c>
    </row>
    <row r="137" spans="1:18" ht="28.5">
      <c r="A137" s="31">
        <f t="shared" si="16"/>
        <v>11</v>
      </c>
      <c r="B137" s="48" t="s">
        <v>179</v>
      </c>
      <c r="C137" s="31">
        <v>1997</v>
      </c>
      <c r="D137" s="31">
        <v>54.8</v>
      </c>
      <c r="E137" s="31" t="s">
        <v>72</v>
      </c>
      <c r="F137" s="31" t="s">
        <v>182</v>
      </c>
      <c r="G137" s="31">
        <v>16</v>
      </c>
      <c r="H137" s="31">
        <v>1</v>
      </c>
      <c r="I137" s="31">
        <v>1.35</v>
      </c>
      <c r="J137" s="31">
        <v>55</v>
      </c>
      <c r="K137" s="31">
        <v>86</v>
      </c>
      <c r="L137" s="31">
        <v>15</v>
      </c>
      <c r="M137" s="31">
        <v>1</v>
      </c>
      <c r="N137" s="31">
        <f t="shared" si="14"/>
        <v>98</v>
      </c>
      <c r="O137" s="50">
        <f t="shared" si="15"/>
        <v>132.3</v>
      </c>
      <c r="P137" s="31">
        <v>8</v>
      </c>
      <c r="Q137" s="32" t="s">
        <v>72</v>
      </c>
      <c r="R137" s="38" t="s">
        <v>181</v>
      </c>
    </row>
    <row r="138" spans="1:18" ht="14.25">
      <c r="A138" s="31">
        <f t="shared" si="16"/>
        <v>12</v>
      </c>
      <c r="B138" s="48" t="s">
        <v>120</v>
      </c>
      <c r="C138" s="31">
        <v>1997</v>
      </c>
      <c r="D138" s="31">
        <v>74</v>
      </c>
      <c r="E138" s="31"/>
      <c r="F138" s="44" t="s">
        <v>121</v>
      </c>
      <c r="G138" s="31">
        <v>16</v>
      </c>
      <c r="H138" s="31">
        <v>1</v>
      </c>
      <c r="I138" s="31">
        <v>1</v>
      </c>
      <c r="J138" s="31">
        <v>39</v>
      </c>
      <c r="K138" s="31">
        <v>176</v>
      </c>
      <c r="L138" s="31">
        <v>14</v>
      </c>
      <c r="M138" s="31">
        <v>2</v>
      </c>
      <c r="N138" s="31">
        <f t="shared" si="14"/>
        <v>127</v>
      </c>
      <c r="O138" s="50">
        <f t="shared" si="15"/>
        <v>127</v>
      </c>
      <c r="P138" s="31">
        <v>7</v>
      </c>
      <c r="Q138" s="32" t="s">
        <v>72</v>
      </c>
      <c r="R138" s="36" t="s">
        <v>71</v>
      </c>
    </row>
    <row r="139" spans="1:18" ht="28.5">
      <c r="A139" s="31">
        <f t="shared" si="16"/>
        <v>13</v>
      </c>
      <c r="B139" s="48" t="s">
        <v>178</v>
      </c>
      <c r="C139" s="31">
        <v>1997</v>
      </c>
      <c r="D139" s="31">
        <v>58.4</v>
      </c>
      <c r="E139" s="31" t="s">
        <v>75</v>
      </c>
      <c r="F139" s="31" t="s">
        <v>182</v>
      </c>
      <c r="G139" s="31">
        <v>16</v>
      </c>
      <c r="H139" s="31">
        <v>1</v>
      </c>
      <c r="I139" s="31">
        <v>1.25</v>
      </c>
      <c r="J139" s="31">
        <v>54</v>
      </c>
      <c r="K139" s="31">
        <v>92</v>
      </c>
      <c r="L139" s="31">
        <v>14</v>
      </c>
      <c r="M139" s="31">
        <v>6</v>
      </c>
      <c r="N139" s="31">
        <f t="shared" si="14"/>
        <v>100</v>
      </c>
      <c r="O139" s="50">
        <f t="shared" si="15"/>
        <v>125</v>
      </c>
      <c r="P139" s="31">
        <v>6</v>
      </c>
      <c r="Q139" s="32" t="s">
        <v>72</v>
      </c>
      <c r="R139" s="38" t="s">
        <v>181</v>
      </c>
    </row>
    <row r="140" spans="1:18" ht="14.25">
      <c r="A140" s="31">
        <f t="shared" si="16"/>
        <v>14</v>
      </c>
      <c r="B140" s="48" t="s">
        <v>169</v>
      </c>
      <c r="C140" s="31">
        <v>1997</v>
      </c>
      <c r="D140" s="31">
        <v>70.2</v>
      </c>
      <c r="E140" s="31"/>
      <c r="F140" s="44" t="s">
        <v>76</v>
      </c>
      <c r="G140" s="31">
        <v>16</v>
      </c>
      <c r="H140" s="31">
        <v>1</v>
      </c>
      <c r="I140" s="31">
        <v>1.05</v>
      </c>
      <c r="J140" s="31">
        <v>37</v>
      </c>
      <c r="K140" s="31">
        <v>138</v>
      </c>
      <c r="L140" s="31">
        <v>14</v>
      </c>
      <c r="M140" s="31">
        <v>5</v>
      </c>
      <c r="N140" s="31">
        <f t="shared" si="14"/>
        <v>106</v>
      </c>
      <c r="O140" s="50">
        <f t="shared" si="15"/>
        <v>111.30000000000001</v>
      </c>
      <c r="P140" s="31">
        <v>5</v>
      </c>
      <c r="Q140" s="32" t="s">
        <v>245</v>
      </c>
      <c r="R140" s="36" t="s">
        <v>78</v>
      </c>
    </row>
    <row r="141" spans="1:18" ht="28.5">
      <c r="A141" s="31">
        <f t="shared" si="16"/>
        <v>15</v>
      </c>
      <c r="B141" s="48" t="s">
        <v>175</v>
      </c>
      <c r="C141" s="31">
        <v>1998</v>
      </c>
      <c r="D141" s="31">
        <v>80.6</v>
      </c>
      <c r="E141" s="31"/>
      <c r="F141" s="31" t="s">
        <v>182</v>
      </c>
      <c r="G141" s="31">
        <v>16</v>
      </c>
      <c r="H141" s="31">
        <v>1</v>
      </c>
      <c r="I141" s="31">
        <v>1</v>
      </c>
      <c r="J141" s="31">
        <v>70</v>
      </c>
      <c r="K141" s="31">
        <v>73</v>
      </c>
      <c r="L141" s="31">
        <v>14</v>
      </c>
      <c r="M141" s="31">
        <v>1</v>
      </c>
      <c r="N141" s="31">
        <f t="shared" si="14"/>
        <v>106.5</v>
      </c>
      <c r="O141" s="50">
        <f t="shared" si="15"/>
        <v>106.5</v>
      </c>
      <c r="P141" s="31">
        <v>4</v>
      </c>
      <c r="Q141" s="32" t="s">
        <v>242</v>
      </c>
      <c r="R141" s="38" t="s">
        <v>181</v>
      </c>
    </row>
    <row r="142" spans="1:18" ht="14.25">
      <c r="A142" s="31">
        <f t="shared" si="16"/>
        <v>16</v>
      </c>
      <c r="B142" s="48" t="s">
        <v>77</v>
      </c>
      <c r="C142" s="31">
        <v>1998</v>
      </c>
      <c r="D142" s="31">
        <v>63.2</v>
      </c>
      <c r="E142" s="31"/>
      <c r="F142" s="44" t="s">
        <v>76</v>
      </c>
      <c r="G142" s="31">
        <v>16</v>
      </c>
      <c r="H142" s="31">
        <v>1</v>
      </c>
      <c r="I142" s="31">
        <v>1.15</v>
      </c>
      <c r="J142" s="31">
        <v>33</v>
      </c>
      <c r="K142" s="31">
        <v>91</v>
      </c>
      <c r="L142" s="31">
        <v>13</v>
      </c>
      <c r="M142" s="31">
        <v>6</v>
      </c>
      <c r="N142" s="31">
        <f t="shared" si="14"/>
        <v>78.5</v>
      </c>
      <c r="O142" s="50">
        <f t="shared" si="15"/>
        <v>90.27499999999999</v>
      </c>
      <c r="P142" s="31">
        <v>3</v>
      </c>
      <c r="Q142" s="32" t="s">
        <v>242</v>
      </c>
      <c r="R142" s="36" t="s">
        <v>78</v>
      </c>
    </row>
    <row r="143" spans="1:18" ht="28.5">
      <c r="A143" s="31">
        <f t="shared" si="16"/>
        <v>17</v>
      </c>
      <c r="B143" s="48" t="s">
        <v>176</v>
      </c>
      <c r="C143" s="31">
        <v>1998</v>
      </c>
      <c r="D143" s="31">
        <v>55.2</v>
      </c>
      <c r="E143" s="31"/>
      <c r="F143" s="31" t="s">
        <v>182</v>
      </c>
      <c r="G143" s="31">
        <v>14</v>
      </c>
      <c r="H143" s="31">
        <v>0.5</v>
      </c>
      <c r="I143" s="31">
        <v>1.35</v>
      </c>
      <c r="J143" s="31">
        <v>55</v>
      </c>
      <c r="K143" s="31">
        <v>147</v>
      </c>
      <c r="L143" s="31">
        <v>13</v>
      </c>
      <c r="M143" s="31">
        <v>3</v>
      </c>
      <c r="N143" s="31">
        <f t="shared" si="14"/>
        <v>128.5</v>
      </c>
      <c r="O143" s="50">
        <f t="shared" si="15"/>
        <v>86.73750000000001</v>
      </c>
      <c r="P143" s="31">
        <v>2</v>
      </c>
      <c r="Q143" s="32"/>
      <c r="R143" s="38" t="s">
        <v>181</v>
      </c>
    </row>
    <row r="144" spans="1:18" ht="14.25">
      <c r="A144" s="31">
        <f t="shared" si="16"/>
        <v>18</v>
      </c>
      <c r="B144" s="48" t="s">
        <v>167</v>
      </c>
      <c r="C144" s="31">
        <v>1997</v>
      </c>
      <c r="D144" s="31">
        <v>59.9</v>
      </c>
      <c r="E144" s="31"/>
      <c r="F144" s="44" t="s">
        <v>76</v>
      </c>
      <c r="G144" s="31">
        <v>16</v>
      </c>
      <c r="H144" s="31">
        <v>1</v>
      </c>
      <c r="I144" s="31">
        <v>1.25</v>
      </c>
      <c r="J144" s="31">
        <v>13</v>
      </c>
      <c r="K144" s="31">
        <v>73</v>
      </c>
      <c r="L144" s="31">
        <v>14</v>
      </c>
      <c r="M144" s="31">
        <v>4</v>
      </c>
      <c r="N144" s="31">
        <f t="shared" si="14"/>
        <v>49.5</v>
      </c>
      <c r="O144" s="50">
        <f t="shared" si="15"/>
        <v>61.875</v>
      </c>
      <c r="P144" s="31">
        <v>1</v>
      </c>
      <c r="Q144" s="32" t="s">
        <v>242</v>
      </c>
      <c r="R144" s="36" t="s">
        <v>171</v>
      </c>
    </row>
    <row r="145" spans="1:18" ht="28.5">
      <c r="A145" s="31">
        <f t="shared" si="16"/>
        <v>19</v>
      </c>
      <c r="B145" s="48" t="s">
        <v>147</v>
      </c>
      <c r="C145" s="31">
        <v>1998</v>
      </c>
      <c r="D145" s="31">
        <v>55</v>
      </c>
      <c r="E145" s="31"/>
      <c r="F145" s="31" t="s">
        <v>158</v>
      </c>
      <c r="G145" s="31">
        <v>14</v>
      </c>
      <c r="H145" s="31">
        <v>0.5</v>
      </c>
      <c r="I145" s="31">
        <v>1.35</v>
      </c>
      <c r="J145" s="31">
        <v>17</v>
      </c>
      <c r="K145" s="31">
        <v>52</v>
      </c>
      <c r="L145" s="31">
        <v>13</v>
      </c>
      <c r="M145" s="31">
        <v>2</v>
      </c>
      <c r="N145" s="31">
        <f t="shared" si="14"/>
        <v>43</v>
      </c>
      <c r="O145" s="50">
        <f t="shared" si="15"/>
        <v>29.025000000000002</v>
      </c>
      <c r="P145" s="31">
        <v>0</v>
      </c>
      <c r="Q145" s="32"/>
      <c r="R145" s="36" t="s">
        <v>155</v>
      </c>
    </row>
    <row r="146" spans="1:14" ht="18.75">
      <c r="A146" s="104" t="s">
        <v>47</v>
      </c>
      <c r="B146" s="104"/>
      <c r="C146" s="104" t="s">
        <v>246</v>
      </c>
      <c r="D146" s="104"/>
      <c r="E146" s="104"/>
      <c r="F146" s="104"/>
      <c r="G146" s="20" t="s">
        <v>48</v>
      </c>
      <c r="H146" s="20"/>
      <c r="I146" s="20"/>
      <c r="J146" s="21"/>
      <c r="N146" s="21" t="s">
        <v>50</v>
      </c>
    </row>
    <row r="147" spans="1:14" ht="18.75">
      <c r="A147" s="20"/>
      <c r="B147" s="22"/>
      <c r="C147" s="20"/>
      <c r="D147" s="20"/>
      <c r="E147" s="20"/>
      <c r="F147" s="23"/>
      <c r="G147" s="20"/>
      <c r="H147" s="20"/>
      <c r="I147" s="20"/>
      <c r="J147" s="21"/>
      <c r="N147" s="21"/>
    </row>
    <row r="148" spans="1:14" ht="18.75">
      <c r="A148" s="104" t="s">
        <v>49</v>
      </c>
      <c r="B148" s="104"/>
      <c r="C148" s="104" t="s">
        <v>254</v>
      </c>
      <c r="D148" s="104"/>
      <c r="E148" s="104"/>
      <c r="F148" s="104"/>
      <c r="G148" s="104" t="s">
        <v>49</v>
      </c>
      <c r="H148" s="104"/>
      <c r="I148" s="104"/>
      <c r="J148" s="104"/>
      <c r="K148" s="104"/>
      <c r="L148" s="104"/>
      <c r="N148" s="21" t="s">
        <v>251</v>
      </c>
    </row>
    <row r="149" spans="1:18" ht="18.75" customHeight="1">
      <c r="A149" s="116" t="s">
        <v>277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7"/>
      <c r="M149" s="117"/>
      <c r="N149" s="117"/>
      <c r="O149" s="117"/>
      <c r="P149" s="117"/>
      <c r="Q149" s="117"/>
      <c r="R149" s="117"/>
    </row>
    <row r="150" spans="1:18" ht="18.75" customHeight="1">
      <c r="A150" s="118" t="s">
        <v>62</v>
      </c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7"/>
      <c r="M150" s="117"/>
      <c r="N150" s="117"/>
      <c r="O150" s="117"/>
      <c r="P150" s="117"/>
      <c r="Q150" s="117"/>
      <c r="R150" s="117"/>
    </row>
    <row r="151" spans="1:18" ht="19.5" customHeight="1" thickBot="1">
      <c r="A151" s="118" t="s">
        <v>275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7"/>
      <c r="M151" s="117"/>
      <c r="N151" s="117"/>
      <c r="O151" s="117"/>
      <c r="P151" s="117"/>
      <c r="Q151" s="117"/>
      <c r="R151" s="117"/>
    </row>
    <row r="152" spans="1:18" ht="12.75">
      <c r="A152" s="16" t="s">
        <v>39</v>
      </c>
      <c r="B152" s="17"/>
      <c r="C152" s="126" t="s">
        <v>40</v>
      </c>
      <c r="D152" s="127"/>
      <c r="E152" s="128" t="s">
        <v>252</v>
      </c>
      <c r="F152" s="128"/>
      <c r="G152" s="128"/>
      <c r="H152" s="128"/>
      <c r="I152" s="128"/>
      <c r="J152" s="165" t="s">
        <v>83</v>
      </c>
      <c r="K152" s="166"/>
      <c r="L152" s="166"/>
      <c r="M152" s="166"/>
      <c r="N152" s="166"/>
      <c r="O152" s="166"/>
      <c r="P152" s="166"/>
      <c r="Q152" s="166"/>
      <c r="R152" s="167"/>
    </row>
    <row r="153" spans="1:18" ht="12.75">
      <c r="A153" s="129" t="s">
        <v>41</v>
      </c>
      <c r="B153" s="132" t="s">
        <v>37</v>
      </c>
      <c r="C153" s="134" t="s">
        <v>38</v>
      </c>
      <c r="D153" s="135"/>
      <c r="E153" s="128"/>
      <c r="F153" s="128"/>
      <c r="G153" s="128"/>
      <c r="H153" s="128"/>
      <c r="I153" s="128"/>
      <c r="J153" s="168"/>
      <c r="K153" s="169"/>
      <c r="L153" s="169"/>
      <c r="M153" s="169"/>
      <c r="N153" s="169"/>
      <c r="O153" s="169"/>
      <c r="P153" s="169"/>
      <c r="Q153" s="169"/>
      <c r="R153" s="170"/>
    </row>
    <row r="154" spans="1:18" ht="12.75">
      <c r="A154" s="130"/>
      <c r="B154" s="133"/>
      <c r="C154" s="136" t="s">
        <v>45</v>
      </c>
      <c r="D154" s="135"/>
      <c r="E154" s="128"/>
      <c r="F154" s="128"/>
      <c r="G154" s="128"/>
      <c r="H154" s="128"/>
      <c r="I154" s="128"/>
      <c r="J154" s="171" t="s">
        <v>84</v>
      </c>
      <c r="K154" s="172"/>
      <c r="L154" s="172"/>
      <c r="M154" s="172"/>
      <c r="N154" s="172"/>
      <c r="O154" s="172"/>
      <c r="P154" s="172"/>
      <c r="Q154" s="172"/>
      <c r="R154" s="173"/>
    </row>
    <row r="155" spans="1:18" ht="12.75">
      <c r="A155" s="130"/>
      <c r="B155" s="137" t="s">
        <v>42</v>
      </c>
      <c r="C155" s="134" t="s">
        <v>43</v>
      </c>
      <c r="D155" s="139"/>
      <c r="E155" s="128"/>
      <c r="F155" s="128"/>
      <c r="G155" s="128"/>
      <c r="H155" s="128"/>
      <c r="I155" s="128"/>
      <c r="J155" s="174"/>
      <c r="K155" s="172"/>
      <c r="L155" s="172"/>
      <c r="M155" s="172"/>
      <c r="N155" s="172"/>
      <c r="O155" s="172"/>
      <c r="P155" s="172"/>
      <c r="Q155" s="172"/>
      <c r="R155" s="173"/>
    </row>
    <row r="156" spans="1:18" ht="13.5" thickBot="1">
      <c r="A156" s="131"/>
      <c r="B156" s="138"/>
      <c r="C156" s="142" t="s">
        <v>44</v>
      </c>
      <c r="D156" s="143"/>
      <c r="E156" s="128"/>
      <c r="F156" s="128"/>
      <c r="G156" s="128"/>
      <c r="H156" s="128"/>
      <c r="I156" s="128"/>
      <c r="J156" s="175"/>
      <c r="K156" s="176"/>
      <c r="L156" s="176"/>
      <c r="M156" s="176"/>
      <c r="N156" s="176"/>
      <c r="O156" s="176"/>
      <c r="P156" s="176"/>
      <c r="Q156" s="176"/>
      <c r="R156" s="177"/>
    </row>
    <row r="157" spans="1:18" ht="38.25" customHeight="1">
      <c r="A157" s="140"/>
      <c r="B157" s="141"/>
      <c r="C157" s="141"/>
      <c r="D157" s="14"/>
      <c r="E157" s="128"/>
      <c r="F157" s="128"/>
      <c r="G157" s="128"/>
      <c r="H157" s="128"/>
      <c r="I157" s="128"/>
      <c r="J157" s="4"/>
      <c r="K157" s="4"/>
      <c r="L157" s="6"/>
      <c r="M157" s="6"/>
      <c r="O157" s="4"/>
      <c r="Q157" s="5"/>
      <c r="R157" s="4"/>
    </row>
    <row r="158" spans="1:18" ht="18.75">
      <c r="A158" s="144" t="s">
        <v>205</v>
      </c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31"/>
      <c r="Q158" s="32"/>
      <c r="R158" s="38"/>
    </row>
    <row r="159" spans="1:18" ht="14.25">
      <c r="A159" s="31">
        <v>1</v>
      </c>
      <c r="B159" s="48" t="s">
        <v>92</v>
      </c>
      <c r="C159" s="31">
        <v>1995</v>
      </c>
      <c r="D159" s="31">
        <v>76.3</v>
      </c>
      <c r="E159" s="31" t="s">
        <v>0</v>
      </c>
      <c r="F159" s="44" t="s">
        <v>108</v>
      </c>
      <c r="G159" s="31">
        <v>32</v>
      </c>
      <c r="H159" s="31">
        <v>8</v>
      </c>
      <c r="I159" s="31">
        <v>1.15</v>
      </c>
      <c r="J159" s="31">
        <v>89</v>
      </c>
      <c r="K159" s="31">
        <v>87</v>
      </c>
      <c r="L159" s="31">
        <v>17</v>
      </c>
      <c r="M159" s="31">
        <v>4</v>
      </c>
      <c r="N159" s="31">
        <f aca="true" t="shared" si="17" ref="N159:N166">J159+K159*0.5</f>
        <v>132.5</v>
      </c>
      <c r="O159" s="50">
        <f aca="true" t="shared" si="18" ref="O159:O166">N159*H159*I159</f>
        <v>1219</v>
      </c>
      <c r="P159" s="31">
        <v>23</v>
      </c>
      <c r="Q159" s="32" t="s">
        <v>0</v>
      </c>
      <c r="R159" s="37" t="s">
        <v>12</v>
      </c>
    </row>
    <row r="160" spans="1:18" ht="14.25">
      <c r="A160" s="31">
        <f aca="true" t="shared" si="19" ref="A160:A166">A159+1</f>
        <v>2</v>
      </c>
      <c r="B160" s="48" t="s">
        <v>13</v>
      </c>
      <c r="C160" s="31">
        <v>1996</v>
      </c>
      <c r="D160" s="31">
        <v>64.9</v>
      </c>
      <c r="E160" s="31" t="s">
        <v>0</v>
      </c>
      <c r="F160" s="44" t="s">
        <v>108</v>
      </c>
      <c r="G160" s="31">
        <v>32</v>
      </c>
      <c r="H160" s="31">
        <v>8</v>
      </c>
      <c r="I160" s="31">
        <v>1.35</v>
      </c>
      <c r="J160" s="31">
        <v>41</v>
      </c>
      <c r="K160" s="31">
        <v>101</v>
      </c>
      <c r="L160" s="31">
        <v>17</v>
      </c>
      <c r="M160" s="31">
        <v>3</v>
      </c>
      <c r="N160" s="31">
        <f t="shared" si="17"/>
        <v>91.5</v>
      </c>
      <c r="O160" s="50">
        <f t="shared" si="18"/>
        <v>988.2</v>
      </c>
      <c r="P160" s="31">
        <v>21</v>
      </c>
      <c r="Q160" s="32" t="s">
        <v>0</v>
      </c>
      <c r="R160" s="37" t="s">
        <v>109</v>
      </c>
    </row>
    <row r="161" spans="1:18" ht="14.25">
      <c r="A161" s="31">
        <f t="shared" si="19"/>
        <v>3</v>
      </c>
      <c r="B161" s="48" t="s">
        <v>65</v>
      </c>
      <c r="C161" s="31">
        <v>1995</v>
      </c>
      <c r="D161" s="31">
        <v>78.4</v>
      </c>
      <c r="E161" s="31" t="s">
        <v>0</v>
      </c>
      <c r="F161" s="44" t="s">
        <v>121</v>
      </c>
      <c r="G161" s="31">
        <v>32</v>
      </c>
      <c r="H161" s="31">
        <v>8</v>
      </c>
      <c r="I161" s="31">
        <v>1.05</v>
      </c>
      <c r="J161" s="31">
        <v>75</v>
      </c>
      <c r="K161" s="31">
        <v>70</v>
      </c>
      <c r="L161" s="31">
        <v>16</v>
      </c>
      <c r="M161" s="31">
        <v>6</v>
      </c>
      <c r="N161" s="31">
        <f t="shared" si="17"/>
        <v>110</v>
      </c>
      <c r="O161" s="50">
        <f t="shared" si="18"/>
        <v>924</v>
      </c>
      <c r="P161" s="31">
        <v>19</v>
      </c>
      <c r="Q161" s="32" t="s">
        <v>0</v>
      </c>
      <c r="R161" s="36" t="s">
        <v>71</v>
      </c>
    </row>
    <row r="162" spans="1:18" ht="28.5">
      <c r="A162" s="31">
        <f t="shared" si="19"/>
        <v>4</v>
      </c>
      <c r="B162" s="48" t="s">
        <v>4</v>
      </c>
      <c r="C162" s="31">
        <v>1996</v>
      </c>
      <c r="D162" s="31">
        <v>58</v>
      </c>
      <c r="E162" s="31" t="s">
        <v>1</v>
      </c>
      <c r="F162" s="31" t="s">
        <v>200</v>
      </c>
      <c r="G162" s="31">
        <v>20</v>
      </c>
      <c r="H162" s="31">
        <v>1</v>
      </c>
      <c r="I162" s="31">
        <v>1.55</v>
      </c>
      <c r="J162" s="31">
        <v>94</v>
      </c>
      <c r="K162" s="31">
        <v>102</v>
      </c>
      <c r="L162" s="31">
        <v>17</v>
      </c>
      <c r="M162" s="31">
        <v>1</v>
      </c>
      <c r="N162" s="31">
        <f t="shared" si="17"/>
        <v>145</v>
      </c>
      <c r="O162" s="50">
        <f t="shared" si="18"/>
        <v>224.75</v>
      </c>
      <c r="P162" s="31">
        <v>15</v>
      </c>
      <c r="Q162" s="32"/>
      <c r="R162" s="36" t="s">
        <v>144</v>
      </c>
    </row>
    <row r="163" spans="1:18" ht="28.5">
      <c r="A163" s="31">
        <f t="shared" si="19"/>
        <v>5</v>
      </c>
      <c r="B163" s="48" t="s">
        <v>73</v>
      </c>
      <c r="C163" s="31">
        <v>1996</v>
      </c>
      <c r="D163" s="31">
        <v>62.85</v>
      </c>
      <c r="E163" s="31" t="s">
        <v>1</v>
      </c>
      <c r="F163" s="31" t="s">
        <v>200</v>
      </c>
      <c r="G163" s="31">
        <v>20</v>
      </c>
      <c r="H163" s="31">
        <v>1</v>
      </c>
      <c r="I163" s="31">
        <v>1.45</v>
      </c>
      <c r="J163" s="31">
        <v>88</v>
      </c>
      <c r="K163" s="31">
        <v>133</v>
      </c>
      <c r="L163" s="31">
        <v>17</v>
      </c>
      <c r="M163" s="31">
        <v>2</v>
      </c>
      <c r="N163" s="31">
        <f t="shared" si="17"/>
        <v>154.5</v>
      </c>
      <c r="O163" s="50">
        <f t="shared" si="18"/>
        <v>224.025</v>
      </c>
      <c r="P163" s="31">
        <v>14</v>
      </c>
      <c r="Q163" s="32"/>
      <c r="R163" s="36" t="s">
        <v>144</v>
      </c>
    </row>
    <row r="164" spans="1:18" ht="28.5">
      <c r="A164" s="31">
        <f t="shared" si="19"/>
        <v>6</v>
      </c>
      <c r="B164" s="48" t="s">
        <v>130</v>
      </c>
      <c r="C164" s="31">
        <v>1996</v>
      </c>
      <c r="D164" s="31">
        <v>62.5</v>
      </c>
      <c r="E164" s="31" t="s">
        <v>6</v>
      </c>
      <c r="F164" s="31" t="s">
        <v>135</v>
      </c>
      <c r="G164" s="31">
        <v>24</v>
      </c>
      <c r="H164" s="31">
        <v>2</v>
      </c>
      <c r="I164" s="31">
        <v>1.45</v>
      </c>
      <c r="J164" s="31">
        <v>32</v>
      </c>
      <c r="K164" s="31">
        <v>70</v>
      </c>
      <c r="L164" s="31">
        <v>16</v>
      </c>
      <c r="M164" s="31">
        <v>4</v>
      </c>
      <c r="N164" s="31">
        <f t="shared" si="17"/>
        <v>67</v>
      </c>
      <c r="O164" s="50">
        <f>N164*H164*I164</f>
        <v>194.29999999999998</v>
      </c>
      <c r="P164" s="31">
        <v>13</v>
      </c>
      <c r="Q164" s="32" t="s">
        <v>240</v>
      </c>
      <c r="R164" s="37" t="s">
        <v>134</v>
      </c>
    </row>
    <row r="165" spans="1:18" ht="14.25">
      <c r="A165" s="31">
        <f t="shared" si="19"/>
        <v>7</v>
      </c>
      <c r="B165" s="48" t="s">
        <v>7</v>
      </c>
      <c r="C165" s="31">
        <v>1996</v>
      </c>
      <c r="D165" s="31">
        <v>91.2</v>
      </c>
      <c r="E165" s="31" t="s">
        <v>1</v>
      </c>
      <c r="F165" s="31" t="s">
        <v>199</v>
      </c>
      <c r="G165" s="31">
        <v>24</v>
      </c>
      <c r="H165" s="31">
        <v>2</v>
      </c>
      <c r="I165" s="31">
        <v>1</v>
      </c>
      <c r="J165" s="31">
        <v>46</v>
      </c>
      <c r="K165" s="31">
        <v>90</v>
      </c>
      <c r="L165" s="31">
        <v>16</v>
      </c>
      <c r="M165" s="31">
        <v>5</v>
      </c>
      <c r="N165" s="31">
        <f t="shared" si="17"/>
        <v>91</v>
      </c>
      <c r="O165" s="50">
        <f t="shared" si="18"/>
        <v>182</v>
      </c>
      <c r="P165" s="31">
        <v>12</v>
      </c>
      <c r="Q165" s="32" t="s">
        <v>240</v>
      </c>
      <c r="R165" s="36" t="s">
        <v>5</v>
      </c>
    </row>
    <row r="166" spans="1:18" ht="28.5">
      <c r="A166" s="31">
        <f t="shared" si="19"/>
        <v>8</v>
      </c>
      <c r="B166" s="48" t="s">
        <v>180</v>
      </c>
      <c r="C166" s="31">
        <v>1996</v>
      </c>
      <c r="D166" s="31">
        <v>48.2</v>
      </c>
      <c r="E166" s="31" t="s">
        <v>72</v>
      </c>
      <c r="F166" s="31" t="s">
        <v>182</v>
      </c>
      <c r="G166" s="31">
        <v>16</v>
      </c>
      <c r="H166" s="31">
        <v>0.5</v>
      </c>
      <c r="I166" s="31">
        <v>1.55</v>
      </c>
      <c r="J166" s="31">
        <v>47</v>
      </c>
      <c r="K166" s="31">
        <v>110</v>
      </c>
      <c r="L166" s="31">
        <v>16</v>
      </c>
      <c r="M166" s="31">
        <v>3</v>
      </c>
      <c r="N166" s="31">
        <f t="shared" si="17"/>
        <v>102</v>
      </c>
      <c r="O166" s="50">
        <f t="shared" si="18"/>
        <v>79.05</v>
      </c>
      <c r="P166" s="31">
        <v>11</v>
      </c>
      <c r="Q166" s="32" t="s">
        <v>244</v>
      </c>
      <c r="R166" s="38" t="s">
        <v>181</v>
      </c>
    </row>
    <row r="167" spans="1:14" ht="18.75">
      <c r="A167" s="104" t="s">
        <v>47</v>
      </c>
      <c r="B167" s="104"/>
      <c r="C167" s="104" t="s">
        <v>246</v>
      </c>
      <c r="D167" s="104"/>
      <c r="E167" s="104"/>
      <c r="F167" s="104"/>
      <c r="G167" s="20" t="s">
        <v>48</v>
      </c>
      <c r="H167" s="20"/>
      <c r="I167" s="20"/>
      <c r="J167" s="21"/>
      <c r="N167" s="21" t="s">
        <v>50</v>
      </c>
    </row>
    <row r="168" spans="1:14" ht="18.75">
      <c r="A168" s="20"/>
      <c r="B168" s="22"/>
      <c r="C168" s="20"/>
      <c r="D168" s="20"/>
      <c r="E168" s="20"/>
      <c r="F168" s="23"/>
      <c r="G168" s="20"/>
      <c r="H168" s="20"/>
      <c r="I168" s="20"/>
      <c r="J168" s="21"/>
      <c r="N168" s="21"/>
    </row>
    <row r="169" spans="1:14" ht="18.75">
      <c r="A169" s="104" t="s">
        <v>49</v>
      </c>
      <c r="B169" s="104"/>
      <c r="C169" s="104" t="s">
        <v>52</v>
      </c>
      <c r="D169" s="104"/>
      <c r="E169" s="104"/>
      <c r="F169" s="104"/>
      <c r="G169" s="104" t="s">
        <v>49</v>
      </c>
      <c r="H169" s="104"/>
      <c r="I169" s="104"/>
      <c r="J169" s="104"/>
      <c r="K169" s="104"/>
      <c r="L169" s="104"/>
      <c r="N169" s="21" t="s">
        <v>51</v>
      </c>
    </row>
    <row r="170" ht="15">
      <c r="D170" s="1"/>
    </row>
    <row r="171" ht="15">
      <c r="D171" s="1"/>
    </row>
    <row r="172" ht="15">
      <c r="D172" s="1"/>
    </row>
    <row r="173" ht="15">
      <c r="D173" s="1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27" ht="15">
      <c r="D227" s="1"/>
    </row>
    <row r="228" ht="15">
      <c r="D228" s="1"/>
    </row>
    <row r="229" ht="15">
      <c r="D229" s="1"/>
    </row>
    <row r="230" ht="15">
      <c r="D230" s="1"/>
    </row>
    <row r="231" ht="15">
      <c r="D231" s="1"/>
    </row>
    <row r="232" ht="15">
      <c r="D232" s="1"/>
    </row>
    <row r="233" ht="15">
      <c r="D233" s="1"/>
    </row>
    <row r="234" ht="15">
      <c r="D234" s="1"/>
    </row>
    <row r="235" ht="15">
      <c r="D235" s="1"/>
    </row>
    <row r="236" ht="15">
      <c r="D236" s="1"/>
    </row>
    <row r="237" ht="15">
      <c r="D237" s="1"/>
    </row>
    <row r="238" ht="15">
      <c r="D238" s="1"/>
    </row>
    <row r="239" ht="15">
      <c r="D239" s="1"/>
    </row>
    <row r="240" ht="15">
      <c r="D240" s="1"/>
    </row>
    <row r="241" ht="15">
      <c r="D241" s="1"/>
    </row>
    <row r="242" ht="15">
      <c r="D242" s="1"/>
    </row>
    <row r="243" ht="15">
      <c r="D243" s="1"/>
    </row>
    <row r="244" ht="15">
      <c r="D244" s="1"/>
    </row>
    <row r="245" ht="15">
      <c r="D245" s="1"/>
    </row>
    <row r="246" ht="15">
      <c r="D246" s="1"/>
    </row>
    <row r="247" ht="15">
      <c r="D247" s="1"/>
    </row>
    <row r="248" ht="15">
      <c r="D248" s="1"/>
    </row>
    <row r="249" ht="15">
      <c r="D249" s="1"/>
    </row>
    <row r="250" ht="15">
      <c r="D250" s="1"/>
    </row>
    <row r="251" ht="15">
      <c r="D251" s="1"/>
    </row>
    <row r="252" ht="15">
      <c r="D252" s="1"/>
    </row>
    <row r="253" ht="15">
      <c r="D253" s="1"/>
    </row>
    <row r="254" ht="15">
      <c r="D254" s="1"/>
    </row>
    <row r="255" ht="15">
      <c r="D255" s="1"/>
    </row>
    <row r="256" ht="15">
      <c r="D256" s="1"/>
    </row>
    <row r="257" ht="15">
      <c r="D257" s="1"/>
    </row>
    <row r="258" ht="15">
      <c r="D258" s="1"/>
    </row>
    <row r="259" ht="15">
      <c r="D259" s="1"/>
    </row>
    <row r="260" ht="15">
      <c r="D260" s="1"/>
    </row>
    <row r="261" ht="15">
      <c r="D261" s="1"/>
    </row>
    <row r="262" ht="15">
      <c r="D262" s="1"/>
    </row>
    <row r="263" ht="15">
      <c r="D263" s="1"/>
    </row>
    <row r="264" ht="15">
      <c r="D264" s="1"/>
    </row>
    <row r="265" ht="15">
      <c r="D265" s="1"/>
    </row>
    <row r="266" ht="15">
      <c r="D266" s="1"/>
    </row>
    <row r="267" ht="15">
      <c r="D267" s="1"/>
    </row>
    <row r="268" ht="15">
      <c r="D268" s="1"/>
    </row>
    <row r="269" ht="15">
      <c r="D269" s="1"/>
    </row>
    <row r="270" ht="15">
      <c r="D270" s="1"/>
    </row>
    <row r="271" ht="15">
      <c r="D271" s="1"/>
    </row>
    <row r="272" ht="15">
      <c r="D272" s="1"/>
    </row>
    <row r="273" ht="15">
      <c r="D273" s="1"/>
    </row>
    <row r="274" ht="15">
      <c r="D274" s="1"/>
    </row>
    <row r="275" ht="15">
      <c r="D275" s="1"/>
    </row>
    <row r="276" ht="15">
      <c r="D276" s="1"/>
    </row>
    <row r="277" ht="15">
      <c r="D277" s="1"/>
    </row>
    <row r="278" ht="15">
      <c r="D278" s="1"/>
    </row>
    <row r="279" ht="15">
      <c r="D279" s="1"/>
    </row>
    <row r="280" ht="15">
      <c r="D280" s="1"/>
    </row>
    <row r="281" ht="15">
      <c r="D281" s="1"/>
    </row>
    <row r="282" ht="15">
      <c r="D282" s="1"/>
    </row>
    <row r="283" ht="15">
      <c r="D283" s="1"/>
    </row>
    <row r="284" ht="15">
      <c r="D284" s="1"/>
    </row>
    <row r="285" ht="15">
      <c r="D285" s="1"/>
    </row>
    <row r="286" ht="15">
      <c r="D286" s="1"/>
    </row>
    <row r="287" ht="15">
      <c r="D287" s="1"/>
    </row>
    <row r="288" ht="15">
      <c r="D288" s="1"/>
    </row>
    <row r="289" ht="15">
      <c r="D289" s="1"/>
    </row>
    <row r="290" ht="15">
      <c r="D290" s="1"/>
    </row>
    <row r="291" ht="15">
      <c r="D291" s="1"/>
    </row>
    <row r="292" ht="15">
      <c r="D292" s="1"/>
    </row>
    <row r="293" ht="15">
      <c r="D293" s="1"/>
    </row>
    <row r="294" ht="15">
      <c r="D294" s="1"/>
    </row>
    <row r="295" ht="15">
      <c r="D295" s="1"/>
    </row>
    <row r="296" ht="15">
      <c r="D296" s="1"/>
    </row>
    <row r="297" ht="15">
      <c r="D297" s="1"/>
    </row>
    <row r="298" ht="15">
      <c r="D298" s="1"/>
    </row>
    <row r="299" ht="15">
      <c r="D299" s="1"/>
    </row>
    <row r="300" ht="15">
      <c r="D300" s="1"/>
    </row>
    <row r="301" ht="15">
      <c r="D301" s="1"/>
    </row>
    <row r="302" ht="15">
      <c r="D302" s="1"/>
    </row>
    <row r="303" ht="15">
      <c r="D303" s="1"/>
    </row>
    <row r="304" ht="15">
      <c r="D304" s="1"/>
    </row>
    <row r="305" ht="15">
      <c r="D305" s="1"/>
    </row>
    <row r="306" ht="15">
      <c r="D306" s="1"/>
    </row>
    <row r="307" ht="15">
      <c r="D307" s="1"/>
    </row>
    <row r="308" ht="15">
      <c r="D308" s="1"/>
    </row>
    <row r="309" ht="15">
      <c r="D309" s="1"/>
    </row>
    <row r="310" ht="15">
      <c r="D310" s="1"/>
    </row>
    <row r="311" ht="15">
      <c r="D311" s="1"/>
    </row>
    <row r="312" ht="15">
      <c r="D312" s="1"/>
    </row>
    <row r="313" ht="15">
      <c r="D313" s="1"/>
    </row>
    <row r="314" ht="15">
      <c r="D314" s="1"/>
    </row>
    <row r="315" ht="15">
      <c r="D315" s="1"/>
    </row>
    <row r="316" ht="15">
      <c r="D316" s="1"/>
    </row>
    <row r="317" ht="15">
      <c r="D317" s="1"/>
    </row>
    <row r="318" ht="15">
      <c r="D318" s="1"/>
    </row>
    <row r="319" ht="15">
      <c r="D319" s="1"/>
    </row>
    <row r="320" ht="15">
      <c r="D320" s="1"/>
    </row>
    <row r="321" ht="15">
      <c r="D321" s="1"/>
    </row>
    <row r="322" ht="15">
      <c r="D322" s="1"/>
    </row>
    <row r="323" ht="15">
      <c r="D323" s="1"/>
    </row>
    <row r="324" ht="15">
      <c r="D324" s="1"/>
    </row>
    <row r="325" ht="15">
      <c r="D325" s="1"/>
    </row>
    <row r="326" ht="15">
      <c r="D326" s="1"/>
    </row>
    <row r="327" ht="15">
      <c r="D327" s="1"/>
    </row>
    <row r="328" ht="15">
      <c r="D328" s="1"/>
    </row>
    <row r="329" ht="15">
      <c r="D329" s="1"/>
    </row>
    <row r="330" ht="15">
      <c r="D330" s="1"/>
    </row>
    <row r="331" ht="15">
      <c r="D331" s="1"/>
    </row>
    <row r="332" ht="15">
      <c r="D332" s="1"/>
    </row>
    <row r="333" ht="15">
      <c r="D333" s="1"/>
    </row>
    <row r="334" ht="15">
      <c r="D334" s="1"/>
    </row>
    <row r="335" ht="15">
      <c r="D335" s="1"/>
    </row>
    <row r="336" ht="15">
      <c r="D336" s="1"/>
    </row>
    <row r="337" ht="15">
      <c r="D337" s="1"/>
    </row>
    <row r="338" ht="15">
      <c r="D338" s="1"/>
    </row>
    <row r="339" ht="15">
      <c r="D339" s="1"/>
    </row>
    <row r="340" ht="15">
      <c r="D340" s="1"/>
    </row>
    <row r="341" ht="15">
      <c r="D341" s="1"/>
    </row>
    <row r="342" ht="15">
      <c r="D342" s="1"/>
    </row>
    <row r="343" ht="15">
      <c r="D343" s="1"/>
    </row>
    <row r="344" ht="15">
      <c r="D344" s="1"/>
    </row>
    <row r="345" ht="15">
      <c r="D345" s="1"/>
    </row>
    <row r="346" ht="15">
      <c r="D346" s="1"/>
    </row>
    <row r="347" ht="15">
      <c r="D347" s="1"/>
    </row>
    <row r="348" ht="15">
      <c r="D348" s="1"/>
    </row>
    <row r="349" ht="15">
      <c r="D349" s="1"/>
    </row>
    <row r="350" ht="15">
      <c r="D350" s="1"/>
    </row>
    <row r="351" ht="15">
      <c r="D351" s="1"/>
    </row>
    <row r="352" ht="15">
      <c r="D352" s="1"/>
    </row>
    <row r="353" ht="15">
      <c r="D353" s="1"/>
    </row>
    <row r="354" ht="15">
      <c r="D354" s="1"/>
    </row>
    <row r="355" ht="15">
      <c r="D355" s="1"/>
    </row>
    <row r="356" ht="15">
      <c r="D356" s="1"/>
    </row>
    <row r="357" ht="15">
      <c r="D357" s="1"/>
    </row>
    <row r="358" ht="15">
      <c r="D358" s="1"/>
    </row>
    <row r="359" ht="15">
      <c r="D359" s="1"/>
    </row>
    <row r="360" ht="15">
      <c r="D360" s="1"/>
    </row>
    <row r="361" ht="15">
      <c r="D361" s="1"/>
    </row>
    <row r="362" ht="15">
      <c r="D362" s="1"/>
    </row>
    <row r="363" ht="15">
      <c r="D363" s="1"/>
    </row>
    <row r="364" ht="15">
      <c r="D364" s="1"/>
    </row>
    <row r="365" ht="15">
      <c r="D365" s="1"/>
    </row>
    <row r="366" ht="15">
      <c r="D366" s="1"/>
    </row>
    <row r="367" ht="15">
      <c r="D367" s="1"/>
    </row>
    <row r="368" ht="15">
      <c r="D368" s="1"/>
    </row>
    <row r="369" ht="15">
      <c r="D369" s="1"/>
    </row>
    <row r="370" ht="15">
      <c r="D370" s="1"/>
    </row>
    <row r="371" ht="15">
      <c r="D371" s="1"/>
    </row>
    <row r="372" ht="15">
      <c r="D372" s="1"/>
    </row>
    <row r="373" ht="15">
      <c r="D373" s="1"/>
    </row>
    <row r="374" ht="15">
      <c r="D374" s="1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  <row r="404" ht="15">
      <c r="D404" s="1"/>
    </row>
    <row r="405" ht="15">
      <c r="D405" s="1"/>
    </row>
    <row r="406" ht="15">
      <c r="D406" s="1"/>
    </row>
    <row r="407" ht="15">
      <c r="D407" s="1"/>
    </row>
    <row r="408" ht="15">
      <c r="D408" s="1"/>
    </row>
    <row r="409" ht="15">
      <c r="D409" s="1"/>
    </row>
    <row r="410" ht="15">
      <c r="D410" s="1"/>
    </row>
    <row r="411" ht="15">
      <c r="D411" s="1"/>
    </row>
    <row r="412" ht="15">
      <c r="D412" s="1"/>
    </row>
    <row r="413" ht="15">
      <c r="D413" s="1"/>
    </row>
    <row r="414" ht="15">
      <c r="D414" s="1"/>
    </row>
    <row r="415" ht="15">
      <c r="D415" s="1"/>
    </row>
    <row r="416" ht="15">
      <c r="D416" s="1"/>
    </row>
    <row r="417" ht="15">
      <c r="D417" s="1"/>
    </row>
    <row r="418" ht="15">
      <c r="D418" s="1"/>
    </row>
    <row r="419" ht="15">
      <c r="D419" s="1"/>
    </row>
    <row r="420" ht="15">
      <c r="D420" s="1"/>
    </row>
    <row r="421" ht="15">
      <c r="D421" s="1"/>
    </row>
    <row r="422" ht="15">
      <c r="D422" s="1"/>
    </row>
    <row r="423" ht="15">
      <c r="D423" s="1"/>
    </row>
    <row r="424" ht="15">
      <c r="D424" s="1"/>
    </row>
    <row r="425" ht="15">
      <c r="D425" s="1"/>
    </row>
    <row r="426" ht="15">
      <c r="D426" s="1"/>
    </row>
    <row r="427" ht="15">
      <c r="D427" s="1"/>
    </row>
    <row r="428" ht="15">
      <c r="D428" s="1"/>
    </row>
    <row r="429" ht="15">
      <c r="D429" s="1"/>
    </row>
    <row r="430" ht="15">
      <c r="D430" s="1"/>
    </row>
    <row r="431" ht="15">
      <c r="D431" s="1"/>
    </row>
    <row r="432" ht="15">
      <c r="D432" s="1"/>
    </row>
    <row r="433" ht="15">
      <c r="D433" s="1"/>
    </row>
    <row r="434" ht="15">
      <c r="D434" s="1"/>
    </row>
    <row r="435" ht="15">
      <c r="D435" s="1"/>
    </row>
    <row r="436" ht="15">
      <c r="D436" s="1"/>
    </row>
    <row r="437" ht="15">
      <c r="D437" s="1"/>
    </row>
    <row r="438" ht="15">
      <c r="D438" s="1"/>
    </row>
    <row r="439" ht="15">
      <c r="D439" s="1"/>
    </row>
    <row r="440" ht="15">
      <c r="D440" s="1"/>
    </row>
    <row r="441" ht="15">
      <c r="D441" s="1"/>
    </row>
    <row r="442" ht="15">
      <c r="D442" s="1"/>
    </row>
    <row r="443" ht="15">
      <c r="D443" s="1"/>
    </row>
    <row r="444" ht="15">
      <c r="D444" s="1"/>
    </row>
    <row r="445" ht="15">
      <c r="D445" s="1"/>
    </row>
    <row r="446" ht="15">
      <c r="D446" s="1"/>
    </row>
    <row r="447" ht="15">
      <c r="D447" s="1"/>
    </row>
    <row r="448" ht="15">
      <c r="D448" s="1"/>
    </row>
    <row r="449" ht="15">
      <c r="D449" s="1"/>
    </row>
    <row r="450" ht="15">
      <c r="D450" s="1"/>
    </row>
    <row r="451" ht="15">
      <c r="D451" s="1"/>
    </row>
    <row r="452" ht="15">
      <c r="D452" s="1"/>
    </row>
    <row r="453" ht="15">
      <c r="D453" s="1"/>
    </row>
    <row r="454" ht="15">
      <c r="D454" s="1"/>
    </row>
    <row r="455" ht="15">
      <c r="D455" s="1"/>
    </row>
    <row r="456" ht="15">
      <c r="D456" s="1"/>
    </row>
  </sheetData>
  <mergeCells count="123">
    <mergeCell ref="A80:O80"/>
    <mergeCell ref="A116:O116"/>
    <mergeCell ref="A158:O158"/>
    <mergeCell ref="A126:O126"/>
    <mergeCell ref="A104:B104"/>
    <mergeCell ref="C104:F104"/>
    <mergeCell ref="A106:B106"/>
    <mergeCell ref="C106:F106"/>
    <mergeCell ref="G106:L106"/>
    <mergeCell ref="A108:R108"/>
    <mergeCell ref="J5:R6"/>
    <mergeCell ref="J7:R9"/>
    <mergeCell ref="A167:B167"/>
    <mergeCell ref="C167:F167"/>
    <mergeCell ref="O12:O13"/>
    <mergeCell ref="A11:O11"/>
    <mergeCell ref="M12:M13"/>
    <mergeCell ref="B6:B7"/>
    <mergeCell ref="B8:B9"/>
    <mergeCell ref="A51:O51"/>
    <mergeCell ref="A169:B169"/>
    <mergeCell ref="C169:F169"/>
    <mergeCell ref="D12:D13"/>
    <mergeCell ref="G169:L169"/>
    <mergeCell ref="L12:L13"/>
    <mergeCell ref="E12:E13"/>
    <mergeCell ref="A43:R43"/>
    <mergeCell ref="A44:R44"/>
    <mergeCell ref="C45:D45"/>
    <mergeCell ref="G70:L70"/>
    <mergeCell ref="A2:R2"/>
    <mergeCell ref="A4:R4"/>
    <mergeCell ref="A3:R3"/>
    <mergeCell ref="C9:D9"/>
    <mergeCell ref="C8:D8"/>
    <mergeCell ref="C5:D5"/>
    <mergeCell ref="E5:I10"/>
    <mergeCell ref="C6:D6"/>
    <mergeCell ref="C7:D7"/>
    <mergeCell ref="A6:A9"/>
    <mergeCell ref="A10:C10"/>
    <mergeCell ref="A12:A13"/>
    <mergeCell ref="B12:B13"/>
    <mergeCell ref="C12:C13"/>
    <mergeCell ref="R12:R13"/>
    <mergeCell ref="F12:F13"/>
    <mergeCell ref="G12:G13"/>
    <mergeCell ref="P12:P13"/>
    <mergeCell ref="Q12:Q13"/>
    <mergeCell ref="N12:N13"/>
    <mergeCell ref="I12:I13"/>
    <mergeCell ref="K12:K13"/>
    <mergeCell ref="H12:H13"/>
    <mergeCell ref="C46:D46"/>
    <mergeCell ref="C47:D47"/>
    <mergeCell ref="J47:R49"/>
    <mergeCell ref="B48:B49"/>
    <mergeCell ref="C48:D48"/>
    <mergeCell ref="C49:D49"/>
    <mergeCell ref="A50:C50"/>
    <mergeCell ref="A39:B39"/>
    <mergeCell ref="C39:F39"/>
    <mergeCell ref="A41:B41"/>
    <mergeCell ref="C41:F41"/>
    <mergeCell ref="E45:I50"/>
    <mergeCell ref="G41:L41"/>
    <mergeCell ref="J45:R46"/>
    <mergeCell ref="A46:A49"/>
    <mergeCell ref="B46:B47"/>
    <mergeCell ref="A72:R72"/>
    <mergeCell ref="A73:R73"/>
    <mergeCell ref="C74:D74"/>
    <mergeCell ref="E74:I79"/>
    <mergeCell ref="J74:R75"/>
    <mergeCell ref="A75:A78"/>
    <mergeCell ref="B75:B76"/>
    <mergeCell ref="C75:D75"/>
    <mergeCell ref="C76:D76"/>
    <mergeCell ref="J76:R78"/>
    <mergeCell ref="B77:B78"/>
    <mergeCell ref="C77:D77"/>
    <mergeCell ref="C78:D78"/>
    <mergeCell ref="A79:C79"/>
    <mergeCell ref="A68:B68"/>
    <mergeCell ref="C68:F68"/>
    <mergeCell ref="A70:B70"/>
    <mergeCell ref="C70:F70"/>
    <mergeCell ref="A109:R109"/>
    <mergeCell ref="C110:D110"/>
    <mergeCell ref="E110:I115"/>
    <mergeCell ref="J110:R111"/>
    <mergeCell ref="A111:A114"/>
    <mergeCell ref="B111:B112"/>
    <mergeCell ref="C111:D111"/>
    <mergeCell ref="C112:D112"/>
    <mergeCell ref="J112:R114"/>
    <mergeCell ref="B113:B114"/>
    <mergeCell ref="C113:D113"/>
    <mergeCell ref="C114:D114"/>
    <mergeCell ref="A115:C115"/>
    <mergeCell ref="A146:B146"/>
    <mergeCell ref="C146:F146"/>
    <mergeCell ref="A148:B148"/>
    <mergeCell ref="C148:F148"/>
    <mergeCell ref="G148:L148"/>
    <mergeCell ref="A150:R150"/>
    <mergeCell ref="B153:B154"/>
    <mergeCell ref="C153:D153"/>
    <mergeCell ref="C154:D154"/>
    <mergeCell ref="J154:R156"/>
    <mergeCell ref="B155:B156"/>
    <mergeCell ref="C155:D155"/>
    <mergeCell ref="C156:D156"/>
    <mergeCell ref="A157:C157"/>
    <mergeCell ref="A42:R42"/>
    <mergeCell ref="A71:R71"/>
    <mergeCell ref="A107:R107"/>
    <mergeCell ref="A149:R149"/>
    <mergeCell ref="A151:R151"/>
    <mergeCell ref="C152:D152"/>
    <mergeCell ref="E152:I157"/>
    <mergeCell ref="J152:R153"/>
    <mergeCell ref="A153:A156"/>
  </mergeCells>
  <printOptions horizontalCentered="1"/>
  <pageMargins left="0.3937007874015748" right="0.1968503937007874" top="0.3937007874015748" bottom="0.3937007874015748" header="0.31496062992125984" footer="0"/>
  <pageSetup horizontalDpi="300" verticalDpi="300" orientation="landscape" paperSize="9" scale="59" r:id="rId1"/>
  <rowBreaks count="4" manualBreakCount="4">
    <brk id="41" max="17" man="1"/>
    <brk id="70" max="17" man="1"/>
    <brk id="106" max="17" man="1"/>
    <brk id="148" max="17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R403"/>
  <sheetViews>
    <sheetView view="pageBreakPreview" zoomScaleSheetLayoutView="100" workbookViewId="0" topLeftCell="A100">
      <selection activeCell="B110" sqref="B110:D110"/>
    </sheetView>
  </sheetViews>
  <sheetFormatPr defaultColWidth="9.140625" defaultRowHeight="12.75"/>
  <cols>
    <col min="1" max="1" width="10.57421875" style="0" customWidth="1"/>
    <col min="2" max="2" width="23.57421875" style="2" customWidth="1"/>
    <col min="3" max="3" width="6.28125" style="3" bestFit="1" customWidth="1"/>
    <col min="4" max="4" width="11.140625" style="3" customWidth="1"/>
    <col min="5" max="5" width="8.7109375" style="3" customWidth="1"/>
    <col min="6" max="6" width="28.28125" style="3" customWidth="1"/>
    <col min="7" max="8" width="5.28125" style="4" customWidth="1"/>
    <col min="9" max="9" width="6.28125" style="4" customWidth="1"/>
    <col min="10" max="10" width="5.57421875" style="6" customWidth="1"/>
    <col min="11" max="11" width="3.7109375" style="4" customWidth="1"/>
    <col min="12" max="12" width="3.8515625" style="4" customWidth="1"/>
    <col min="13" max="13" width="5.57421875" style="4" customWidth="1"/>
    <col min="14" max="14" width="8.140625" style="5" customWidth="1"/>
    <col min="15" max="15" width="4.8515625" style="4" customWidth="1"/>
    <col min="16" max="16" width="6.28125" style="4" customWidth="1"/>
    <col min="17" max="17" width="20.00390625" style="2" customWidth="1"/>
    <col min="18" max="18" width="9.28125" style="0" bestFit="1" customWidth="1"/>
  </cols>
  <sheetData>
    <row r="2" spans="1:17" ht="18.75" customHeight="1">
      <c r="A2" s="116" t="s">
        <v>276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17"/>
      <c r="Q2" s="117"/>
    </row>
    <row r="3" spans="1:17" ht="18.75" customHeight="1">
      <c r="A3" s="118" t="s">
        <v>62</v>
      </c>
      <c r="B3" s="118"/>
      <c r="C3" s="118"/>
      <c r="D3" s="118"/>
      <c r="E3" s="118"/>
      <c r="F3" s="118"/>
      <c r="G3" s="118"/>
      <c r="H3" s="118"/>
      <c r="I3" s="118"/>
      <c r="J3" s="118"/>
      <c r="K3" s="117"/>
      <c r="L3" s="117"/>
      <c r="M3" s="117"/>
      <c r="N3" s="117"/>
      <c r="O3" s="117"/>
      <c r="P3" s="117"/>
      <c r="Q3" s="117"/>
    </row>
    <row r="4" spans="1:17" ht="19.5" customHeight="1" thickBot="1">
      <c r="A4" s="118" t="s">
        <v>275</v>
      </c>
      <c r="B4" s="118"/>
      <c r="C4" s="118"/>
      <c r="D4" s="118"/>
      <c r="E4" s="118"/>
      <c r="F4" s="118"/>
      <c r="G4" s="118"/>
      <c r="H4" s="118"/>
      <c r="I4" s="118"/>
      <c r="J4" s="118"/>
      <c r="K4" s="117"/>
      <c r="L4" s="117"/>
      <c r="M4" s="117"/>
      <c r="N4" s="117"/>
      <c r="O4" s="117"/>
      <c r="P4" s="117"/>
      <c r="Q4" s="117"/>
    </row>
    <row r="5" spans="1:17" ht="12.75" customHeight="1">
      <c r="A5" s="16" t="s">
        <v>39</v>
      </c>
      <c r="B5" s="17"/>
      <c r="C5" s="126" t="s">
        <v>40</v>
      </c>
      <c r="D5" s="127"/>
      <c r="E5" s="128" t="s">
        <v>238</v>
      </c>
      <c r="F5" s="128"/>
      <c r="G5" s="128"/>
      <c r="H5" s="128"/>
      <c r="I5" s="128"/>
      <c r="J5" s="165" t="s">
        <v>83</v>
      </c>
      <c r="K5" s="166"/>
      <c r="L5" s="166"/>
      <c r="M5" s="166"/>
      <c r="N5" s="166"/>
      <c r="O5" s="166"/>
      <c r="P5" s="166"/>
      <c r="Q5" s="167"/>
    </row>
    <row r="6" spans="1:17" ht="13.5" customHeight="1">
      <c r="A6" s="129" t="s">
        <v>41</v>
      </c>
      <c r="B6" s="132" t="s">
        <v>37</v>
      </c>
      <c r="C6" s="134" t="s">
        <v>38</v>
      </c>
      <c r="D6" s="135"/>
      <c r="E6" s="128"/>
      <c r="F6" s="128"/>
      <c r="G6" s="128"/>
      <c r="H6" s="128"/>
      <c r="I6" s="128"/>
      <c r="J6" s="168"/>
      <c r="K6" s="169"/>
      <c r="L6" s="169"/>
      <c r="M6" s="169"/>
      <c r="N6" s="169"/>
      <c r="O6" s="169"/>
      <c r="P6" s="169"/>
      <c r="Q6" s="170"/>
    </row>
    <row r="7" spans="1:17" ht="12.75" customHeight="1">
      <c r="A7" s="130"/>
      <c r="B7" s="133"/>
      <c r="C7" s="136" t="s">
        <v>45</v>
      </c>
      <c r="D7" s="135"/>
      <c r="E7" s="128"/>
      <c r="F7" s="128"/>
      <c r="G7" s="128"/>
      <c r="H7" s="128"/>
      <c r="I7" s="128"/>
      <c r="J7" s="171" t="s">
        <v>84</v>
      </c>
      <c r="K7" s="172"/>
      <c r="L7" s="172"/>
      <c r="M7" s="172"/>
      <c r="N7" s="172"/>
      <c r="O7" s="172"/>
      <c r="P7" s="172"/>
      <c r="Q7" s="173"/>
    </row>
    <row r="8" spans="1:17" ht="13.5" customHeight="1">
      <c r="A8" s="130"/>
      <c r="B8" s="137" t="s">
        <v>42</v>
      </c>
      <c r="C8" s="134" t="s">
        <v>43</v>
      </c>
      <c r="D8" s="139"/>
      <c r="E8" s="128"/>
      <c r="F8" s="128"/>
      <c r="G8" s="128"/>
      <c r="H8" s="128"/>
      <c r="I8" s="128"/>
      <c r="J8" s="174"/>
      <c r="K8" s="172"/>
      <c r="L8" s="172"/>
      <c r="M8" s="172"/>
      <c r="N8" s="172"/>
      <c r="O8" s="172"/>
      <c r="P8" s="172"/>
      <c r="Q8" s="173"/>
    </row>
    <row r="9" spans="1:17" ht="21" customHeight="1" thickBot="1">
      <c r="A9" s="131"/>
      <c r="B9" s="138"/>
      <c r="C9" s="142" t="s">
        <v>44</v>
      </c>
      <c r="D9" s="143"/>
      <c r="E9" s="128"/>
      <c r="F9" s="128"/>
      <c r="G9" s="128"/>
      <c r="H9" s="128"/>
      <c r="I9" s="128"/>
      <c r="J9" s="175"/>
      <c r="K9" s="176"/>
      <c r="L9" s="176"/>
      <c r="M9" s="176"/>
      <c r="N9" s="176"/>
      <c r="O9" s="176"/>
      <c r="P9" s="176"/>
      <c r="Q9" s="177"/>
    </row>
    <row r="10" spans="1:17" ht="66" customHeight="1">
      <c r="A10" s="140"/>
      <c r="B10" s="141"/>
      <c r="C10" s="141"/>
      <c r="D10" s="14"/>
      <c r="E10" s="128"/>
      <c r="F10" s="128"/>
      <c r="G10" s="128"/>
      <c r="H10" s="128"/>
      <c r="I10" s="128"/>
      <c r="J10" s="4"/>
      <c r="K10" s="6"/>
      <c r="L10" s="6"/>
      <c r="N10" s="4"/>
      <c r="P10" s="5"/>
      <c r="Q10" s="4"/>
    </row>
    <row r="11" spans="1:17" ht="17.25" customHeight="1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8"/>
      <c r="P11" s="18"/>
      <c r="Q11" s="19"/>
    </row>
    <row r="12" spans="1:17" ht="15" customHeight="1">
      <c r="A12" s="114" t="s">
        <v>28</v>
      </c>
      <c r="B12" s="119" t="s">
        <v>20</v>
      </c>
      <c r="C12" s="99" t="s">
        <v>21</v>
      </c>
      <c r="D12" s="98" t="s">
        <v>22</v>
      </c>
      <c r="E12" s="99" t="s">
        <v>23</v>
      </c>
      <c r="F12" s="119" t="s">
        <v>24</v>
      </c>
      <c r="G12" s="119" t="s">
        <v>25</v>
      </c>
      <c r="H12" s="97" t="s">
        <v>53</v>
      </c>
      <c r="I12" s="97" t="s">
        <v>53</v>
      </c>
      <c r="J12" s="26" t="s">
        <v>29</v>
      </c>
      <c r="K12" s="114" t="s">
        <v>31</v>
      </c>
      <c r="L12" s="115" t="s">
        <v>32</v>
      </c>
      <c r="M12" s="115" t="s">
        <v>33</v>
      </c>
      <c r="N12" s="125" t="s">
        <v>34</v>
      </c>
      <c r="O12" s="114" t="s">
        <v>26</v>
      </c>
      <c r="P12" s="115" t="s">
        <v>35</v>
      </c>
      <c r="Q12" s="123" t="s">
        <v>27</v>
      </c>
    </row>
    <row r="13" spans="1:17" ht="40.5" customHeight="1">
      <c r="A13" s="185"/>
      <c r="B13" s="186"/>
      <c r="C13" s="184"/>
      <c r="D13" s="182"/>
      <c r="E13" s="184"/>
      <c r="F13" s="186"/>
      <c r="G13" s="186"/>
      <c r="H13" s="188"/>
      <c r="I13" s="188"/>
      <c r="J13" s="33" t="s">
        <v>30</v>
      </c>
      <c r="K13" s="183"/>
      <c r="L13" s="179"/>
      <c r="M13" s="179"/>
      <c r="N13" s="178"/>
      <c r="O13" s="179"/>
      <c r="P13" s="179"/>
      <c r="Q13" s="187"/>
    </row>
    <row r="14" spans="1:17" ht="14.25">
      <c r="A14" s="31">
        <v>1</v>
      </c>
      <c r="B14" s="48" t="s">
        <v>163</v>
      </c>
      <c r="C14" s="31">
        <v>2003</v>
      </c>
      <c r="D14" s="31">
        <v>38.2</v>
      </c>
      <c r="E14" s="31"/>
      <c r="F14" s="31" t="s">
        <v>74</v>
      </c>
      <c r="G14" s="31">
        <v>10</v>
      </c>
      <c r="H14" s="31">
        <v>1.5</v>
      </c>
      <c r="I14" s="31">
        <v>1.05</v>
      </c>
      <c r="J14" s="31">
        <v>59</v>
      </c>
      <c r="K14" s="31">
        <v>3</v>
      </c>
      <c r="L14" s="31">
        <v>1</v>
      </c>
      <c r="M14" s="31">
        <f aca="true" t="shared" si="0" ref="M14:M26">J14</f>
        <v>59</v>
      </c>
      <c r="N14" s="50">
        <f aca="true" t="shared" si="1" ref="N14:N26">M14*I14*H14</f>
        <v>92.92500000000001</v>
      </c>
      <c r="O14" s="31">
        <v>20</v>
      </c>
      <c r="P14" s="32"/>
      <c r="Q14" s="36" t="s">
        <v>3</v>
      </c>
    </row>
    <row r="15" spans="1:17" ht="15" customHeight="1">
      <c r="A15" s="31">
        <v>2</v>
      </c>
      <c r="B15" s="48" t="s">
        <v>99</v>
      </c>
      <c r="C15" s="31">
        <v>2004</v>
      </c>
      <c r="D15" s="31">
        <v>33.6</v>
      </c>
      <c r="E15" s="31"/>
      <c r="F15" s="44" t="s">
        <v>108</v>
      </c>
      <c r="G15" s="31">
        <v>6</v>
      </c>
      <c r="H15" s="31">
        <v>0.75</v>
      </c>
      <c r="I15" s="31">
        <v>1.1</v>
      </c>
      <c r="J15" s="31">
        <v>107</v>
      </c>
      <c r="K15" s="31">
        <v>1</v>
      </c>
      <c r="L15" s="31">
        <v>2</v>
      </c>
      <c r="M15" s="31">
        <f t="shared" si="0"/>
        <v>107</v>
      </c>
      <c r="N15" s="50">
        <f t="shared" si="1"/>
        <v>88.275</v>
      </c>
      <c r="O15" s="31">
        <v>18</v>
      </c>
      <c r="P15" s="32"/>
      <c r="Q15" s="37" t="s">
        <v>112</v>
      </c>
    </row>
    <row r="16" spans="1:17" ht="14.25">
      <c r="A16" s="31">
        <f aca="true" t="shared" si="2" ref="A16:A26">A15+1</f>
        <v>3</v>
      </c>
      <c r="B16" s="48" t="s">
        <v>101</v>
      </c>
      <c r="C16" s="31">
        <v>2002</v>
      </c>
      <c r="D16" s="31">
        <v>44.7</v>
      </c>
      <c r="E16" s="31"/>
      <c r="F16" s="44" t="s">
        <v>108</v>
      </c>
      <c r="G16" s="31">
        <v>8</v>
      </c>
      <c r="H16" s="31">
        <v>1</v>
      </c>
      <c r="I16" s="31">
        <v>1</v>
      </c>
      <c r="J16" s="31">
        <v>83</v>
      </c>
      <c r="K16" s="31">
        <v>1</v>
      </c>
      <c r="L16" s="31">
        <v>6</v>
      </c>
      <c r="M16" s="31">
        <f t="shared" si="0"/>
        <v>83</v>
      </c>
      <c r="N16" s="50">
        <f t="shared" si="1"/>
        <v>83</v>
      </c>
      <c r="O16" s="31">
        <v>16</v>
      </c>
      <c r="P16" s="32"/>
      <c r="Q16" s="37" t="s">
        <v>112</v>
      </c>
    </row>
    <row r="17" spans="1:17" ht="35.25" customHeight="1">
      <c r="A17" s="31">
        <f t="shared" si="2"/>
        <v>4</v>
      </c>
      <c r="B17" s="48" t="s">
        <v>94</v>
      </c>
      <c r="C17" s="31">
        <v>2003</v>
      </c>
      <c r="D17" s="31">
        <v>50.8</v>
      </c>
      <c r="E17" s="31"/>
      <c r="F17" s="44" t="s">
        <v>108</v>
      </c>
      <c r="G17" s="31">
        <v>8</v>
      </c>
      <c r="H17" s="31">
        <v>1</v>
      </c>
      <c r="I17" s="31">
        <v>1</v>
      </c>
      <c r="J17" s="31">
        <v>80</v>
      </c>
      <c r="K17" s="31">
        <v>2</v>
      </c>
      <c r="L17" s="31">
        <v>3</v>
      </c>
      <c r="M17" s="31">
        <f t="shared" si="0"/>
        <v>80</v>
      </c>
      <c r="N17" s="50">
        <f t="shared" si="1"/>
        <v>80</v>
      </c>
      <c r="O17" s="31">
        <v>15</v>
      </c>
      <c r="P17" s="32"/>
      <c r="Q17" s="37" t="s">
        <v>12</v>
      </c>
    </row>
    <row r="18" spans="1:17" ht="34.5" customHeight="1">
      <c r="A18" s="31">
        <f t="shared" si="2"/>
        <v>5</v>
      </c>
      <c r="B18" s="48" t="s">
        <v>232</v>
      </c>
      <c r="C18" s="31">
        <v>2002</v>
      </c>
      <c r="D18" s="31">
        <v>43.7</v>
      </c>
      <c r="E18" s="31"/>
      <c r="F18" s="31" t="s">
        <v>74</v>
      </c>
      <c r="G18" s="31">
        <v>8</v>
      </c>
      <c r="H18" s="31">
        <v>1</v>
      </c>
      <c r="I18" s="31">
        <v>1</v>
      </c>
      <c r="J18" s="31">
        <v>76</v>
      </c>
      <c r="K18" s="31">
        <v>2</v>
      </c>
      <c r="L18" s="31">
        <v>6</v>
      </c>
      <c r="M18" s="31">
        <f t="shared" si="0"/>
        <v>76</v>
      </c>
      <c r="N18" s="50">
        <f t="shared" si="1"/>
        <v>76</v>
      </c>
      <c r="O18" s="31">
        <v>14</v>
      </c>
      <c r="P18" s="32"/>
      <c r="Q18" s="36" t="s">
        <v>3</v>
      </c>
    </row>
    <row r="19" spans="1:17" ht="30" customHeight="1">
      <c r="A19" s="31">
        <f t="shared" si="2"/>
        <v>6</v>
      </c>
      <c r="B19" s="48" t="s">
        <v>93</v>
      </c>
      <c r="C19" s="31">
        <v>2002</v>
      </c>
      <c r="D19" s="31">
        <v>39.7</v>
      </c>
      <c r="E19" s="31"/>
      <c r="F19" s="44" t="s">
        <v>108</v>
      </c>
      <c r="G19" s="31">
        <v>8</v>
      </c>
      <c r="H19" s="31">
        <v>1</v>
      </c>
      <c r="I19" s="31">
        <v>1.05</v>
      </c>
      <c r="J19" s="31">
        <v>71</v>
      </c>
      <c r="K19" s="31">
        <v>2</v>
      </c>
      <c r="L19" s="31">
        <v>4</v>
      </c>
      <c r="M19" s="31">
        <f t="shared" si="0"/>
        <v>71</v>
      </c>
      <c r="N19" s="50">
        <f t="shared" si="1"/>
        <v>74.55</v>
      </c>
      <c r="O19" s="31">
        <v>13</v>
      </c>
      <c r="P19" s="32"/>
      <c r="Q19" s="37" t="s">
        <v>12</v>
      </c>
    </row>
    <row r="20" spans="1:17" ht="19.5" customHeight="1">
      <c r="A20" s="31">
        <f t="shared" si="2"/>
        <v>7</v>
      </c>
      <c r="B20" s="48" t="s">
        <v>100</v>
      </c>
      <c r="C20" s="31">
        <v>2003</v>
      </c>
      <c r="D20" s="31">
        <v>36.8</v>
      </c>
      <c r="E20" s="31"/>
      <c r="F20" s="44" t="s">
        <v>108</v>
      </c>
      <c r="G20" s="31">
        <v>6</v>
      </c>
      <c r="H20" s="31">
        <v>0.75</v>
      </c>
      <c r="I20" s="31">
        <v>1.1</v>
      </c>
      <c r="J20" s="31">
        <v>90</v>
      </c>
      <c r="K20" s="31">
        <v>1</v>
      </c>
      <c r="L20" s="31">
        <v>1</v>
      </c>
      <c r="M20" s="31">
        <f t="shared" si="0"/>
        <v>90</v>
      </c>
      <c r="N20" s="50">
        <f t="shared" si="1"/>
        <v>74.25000000000001</v>
      </c>
      <c r="O20" s="31">
        <v>12</v>
      </c>
      <c r="P20" s="32"/>
      <c r="Q20" s="37" t="s">
        <v>112</v>
      </c>
    </row>
    <row r="21" spans="1:17" ht="30" customHeight="1">
      <c r="A21" s="31">
        <f t="shared" si="2"/>
        <v>8</v>
      </c>
      <c r="B21" s="48" t="s">
        <v>96</v>
      </c>
      <c r="C21" s="31">
        <v>2005</v>
      </c>
      <c r="D21" s="31">
        <v>31</v>
      </c>
      <c r="E21" s="31"/>
      <c r="F21" s="44" t="s">
        <v>108</v>
      </c>
      <c r="G21" s="31">
        <v>6</v>
      </c>
      <c r="H21" s="31">
        <v>0.75</v>
      </c>
      <c r="I21" s="31">
        <v>1.2</v>
      </c>
      <c r="J21" s="31">
        <v>81</v>
      </c>
      <c r="K21" s="31">
        <v>2</v>
      </c>
      <c r="L21" s="31">
        <v>2</v>
      </c>
      <c r="M21" s="31">
        <f t="shared" si="0"/>
        <v>81</v>
      </c>
      <c r="N21" s="50">
        <f t="shared" si="1"/>
        <v>72.9</v>
      </c>
      <c r="O21" s="31">
        <v>11</v>
      </c>
      <c r="P21" s="32"/>
      <c r="Q21" s="37" t="s">
        <v>112</v>
      </c>
    </row>
    <row r="22" spans="1:17" ht="28.5">
      <c r="A22" s="31">
        <f t="shared" si="2"/>
        <v>9</v>
      </c>
      <c r="B22" s="48" t="s">
        <v>172</v>
      </c>
      <c r="C22" s="31">
        <v>2002</v>
      </c>
      <c r="D22" s="31">
        <v>31.3</v>
      </c>
      <c r="E22" s="31"/>
      <c r="F22" s="31" t="s">
        <v>182</v>
      </c>
      <c r="G22" s="31">
        <v>6</v>
      </c>
      <c r="H22" s="31">
        <v>0.75</v>
      </c>
      <c r="I22" s="31">
        <v>1.2</v>
      </c>
      <c r="J22" s="31">
        <v>79</v>
      </c>
      <c r="K22" s="31">
        <v>1</v>
      </c>
      <c r="L22" s="31">
        <v>5</v>
      </c>
      <c r="M22" s="31">
        <f t="shared" si="0"/>
        <v>79</v>
      </c>
      <c r="N22" s="50">
        <f t="shared" si="1"/>
        <v>71.1</v>
      </c>
      <c r="O22" s="31">
        <v>10</v>
      </c>
      <c r="P22" s="32"/>
      <c r="Q22" s="38" t="s">
        <v>181</v>
      </c>
    </row>
    <row r="23" spans="1:17" ht="23.25" customHeight="1">
      <c r="A23" s="31">
        <f t="shared" si="2"/>
        <v>10</v>
      </c>
      <c r="B23" s="48" t="s">
        <v>173</v>
      </c>
      <c r="C23" s="31">
        <v>2002</v>
      </c>
      <c r="D23" s="31">
        <v>42.9</v>
      </c>
      <c r="E23" s="31"/>
      <c r="F23" s="31" t="s">
        <v>182</v>
      </c>
      <c r="G23" s="31">
        <v>6</v>
      </c>
      <c r="H23" s="31">
        <v>0.75</v>
      </c>
      <c r="I23" s="31">
        <v>1.05</v>
      </c>
      <c r="J23" s="31">
        <v>88</v>
      </c>
      <c r="K23" s="31">
        <v>1</v>
      </c>
      <c r="L23" s="31">
        <v>3</v>
      </c>
      <c r="M23" s="31">
        <f t="shared" si="0"/>
        <v>88</v>
      </c>
      <c r="N23" s="50">
        <f t="shared" si="1"/>
        <v>69.30000000000001</v>
      </c>
      <c r="O23" s="31">
        <v>9</v>
      </c>
      <c r="P23" s="32"/>
      <c r="Q23" s="38" t="s">
        <v>181</v>
      </c>
    </row>
    <row r="24" spans="1:17" ht="28.5">
      <c r="A24" s="31">
        <f t="shared" si="2"/>
        <v>11</v>
      </c>
      <c r="B24" s="48" t="s">
        <v>123</v>
      </c>
      <c r="C24" s="31">
        <v>2003</v>
      </c>
      <c r="D24" s="31">
        <v>31.1</v>
      </c>
      <c r="E24" s="31"/>
      <c r="F24" s="31" t="s">
        <v>233</v>
      </c>
      <c r="G24" s="31">
        <v>6</v>
      </c>
      <c r="H24" s="31">
        <v>0.75</v>
      </c>
      <c r="I24" s="31">
        <v>1.2</v>
      </c>
      <c r="J24" s="31">
        <v>58</v>
      </c>
      <c r="K24" s="31">
        <v>1</v>
      </c>
      <c r="L24" s="31">
        <v>4</v>
      </c>
      <c r="M24" s="31">
        <f t="shared" si="0"/>
        <v>58</v>
      </c>
      <c r="N24" s="50">
        <f t="shared" si="1"/>
        <v>52.199999999999996</v>
      </c>
      <c r="O24" s="31">
        <v>8</v>
      </c>
      <c r="P24" s="32"/>
      <c r="Q24" s="37" t="s">
        <v>125</v>
      </c>
    </row>
    <row r="25" spans="1:17" ht="14.25">
      <c r="A25" s="31">
        <f t="shared" si="2"/>
        <v>12</v>
      </c>
      <c r="B25" s="48" t="s">
        <v>142</v>
      </c>
      <c r="C25" s="31">
        <v>2002</v>
      </c>
      <c r="D25" s="31">
        <v>54</v>
      </c>
      <c r="E25" s="31"/>
      <c r="F25" s="31" t="s">
        <v>199</v>
      </c>
      <c r="G25" s="31">
        <v>6</v>
      </c>
      <c r="H25" s="31">
        <v>0.75</v>
      </c>
      <c r="I25" s="31">
        <v>1</v>
      </c>
      <c r="J25" s="31">
        <v>64</v>
      </c>
      <c r="K25" s="31">
        <v>2</v>
      </c>
      <c r="L25" s="31">
        <v>1</v>
      </c>
      <c r="M25" s="31">
        <f t="shared" si="0"/>
        <v>64</v>
      </c>
      <c r="N25" s="50">
        <f t="shared" si="1"/>
        <v>48</v>
      </c>
      <c r="O25" s="31">
        <v>7</v>
      </c>
      <c r="P25" s="32"/>
      <c r="Q25" s="36" t="s">
        <v>5</v>
      </c>
    </row>
    <row r="26" spans="1:17" ht="28.5">
      <c r="A26" s="31">
        <f t="shared" si="2"/>
        <v>13</v>
      </c>
      <c r="B26" s="48" t="s">
        <v>124</v>
      </c>
      <c r="C26" s="31">
        <v>2004</v>
      </c>
      <c r="D26" s="31">
        <v>44.9</v>
      </c>
      <c r="E26" s="31"/>
      <c r="F26" s="31" t="s">
        <v>233</v>
      </c>
      <c r="G26" s="31">
        <v>8</v>
      </c>
      <c r="H26" s="31">
        <v>1</v>
      </c>
      <c r="I26" s="31">
        <v>1</v>
      </c>
      <c r="J26" s="31">
        <v>33</v>
      </c>
      <c r="K26" s="31">
        <v>2</v>
      </c>
      <c r="L26" s="31">
        <v>5</v>
      </c>
      <c r="M26" s="31">
        <f t="shared" si="0"/>
        <v>33</v>
      </c>
      <c r="N26" s="50">
        <f t="shared" si="1"/>
        <v>33</v>
      </c>
      <c r="O26" s="31">
        <v>6</v>
      </c>
      <c r="P26" s="32"/>
      <c r="Q26" s="37" t="s">
        <v>125</v>
      </c>
    </row>
    <row r="27" spans="1:17" ht="18.75">
      <c r="A27" s="104" t="s">
        <v>47</v>
      </c>
      <c r="B27" s="104"/>
      <c r="C27" s="104" t="s">
        <v>246</v>
      </c>
      <c r="D27" s="104"/>
      <c r="E27" s="104"/>
      <c r="F27" s="104"/>
      <c r="G27" s="20" t="s">
        <v>48</v>
      </c>
      <c r="H27" s="20"/>
      <c r="I27" s="20"/>
      <c r="J27" s="21"/>
      <c r="K27" s="6"/>
      <c r="N27" s="21" t="s">
        <v>50</v>
      </c>
      <c r="O27" s="5"/>
      <c r="Q27" s="4"/>
    </row>
    <row r="28" spans="1:17" ht="18.75">
      <c r="A28" s="20"/>
      <c r="B28" s="22"/>
      <c r="C28" s="20"/>
      <c r="D28" s="20"/>
      <c r="E28" s="20"/>
      <c r="F28" s="23"/>
      <c r="G28" s="20"/>
      <c r="H28" s="20"/>
      <c r="I28" s="20"/>
      <c r="J28" s="21"/>
      <c r="K28" s="6"/>
      <c r="N28" s="21"/>
      <c r="O28" s="5"/>
      <c r="Q28" s="4"/>
    </row>
    <row r="29" spans="1:17" ht="18.75">
      <c r="A29" s="104" t="s">
        <v>49</v>
      </c>
      <c r="B29" s="104"/>
      <c r="C29" s="104" t="s">
        <v>247</v>
      </c>
      <c r="D29" s="104"/>
      <c r="E29" s="104"/>
      <c r="F29" s="104"/>
      <c r="G29" s="104" t="s">
        <v>49</v>
      </c>
      <c r="H29" s="104"/>
      <c r="I29" s="104"/>
      <c r="J29" s="104"/>
      <c r="K29" s="104"/>
      <c r="L29" s="104"/>
      <c r="N29" s="21" t="s">
        <v>248</v>
      </c>
      <c r="O29" s="5"/>
      <c r="Q29" s="4"/>
    </row>
    <row r="30" spans="1:17" ht="18.75" customHeight="1">
      <c r="A30" s="116" t="s">
        <v>276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7"/>
      <c r="L30" s="117"/>
      <c r="M30" s="117"/>
      <c r="N30" s="117"/>
      <c r="O30" s="117"/>
      <c r="P30" s="117"/>
      <c r="Q30" s="117"/>
    </row>
    <row r="31" spans="1:17" ht="18.75" customHeight="1">
      <c r="A31" s="118" t="s">
        <v>62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7"/>
      <c r="L31" s="117"/>
      <c r="M31" s="117"/>
      <c r="N31" s="117"/>
      <c r="O31" s="117"/>
      <c r="P31" s="117"/>
      <c r="Q31" s="117"/>
    </row>
    <row r="32" spans="1:17" ht="19.5" customHeight="1" thickBot="1">
      <c r="A32" s="118" t="s">
        <v>275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7"/>
      <c r="L32" s="117"/>
      <c r="M32" s="117"/>
      <c r="N32" s="117"/>
      <c r="O32" s="117"/>
      <c r="P32" s="117"/>
      <c r="Q32" s="117"/>
    </row>
    <row r="33" spans="1:17" ht="12.75">
      <c r="A33" s="16" t="s">
        <v>39</v>
      </c>
      <c r="B33" s="17"/>
      <c r="C33" s="126" t="s">
        <v>40</v>
      </c>
      <c r="D33" s="127"/>
      <c r="E33" s="128" t="s">
        <v>238</v>
      </c>
      <c r="F33" s="128"/>
      <c r="G33" s="128"/>
      <c r="H33" s="128"/>
      <c r="I33" s="128"/>
      <c r="J33" s="165" t="s">
        <v>83</v>
      </c>
      <c r="K33" s="166"/>
      <c r="L33" s="166"/>
      <c r="M33" s="166"/>
      <c r="N33" s="166"/>
      <c r="O33" s="166"/>
      <c r="P33" s="166"/>
      <c r="Q33" s="167"/>
    </row>
    <row r="34" spans="1:17" ht="12.75">
      <c r="A34" s="129" t="s">
        <v>41</v>
      </c>
      <c r="B34" s="132" t="s">
        <v>37</v>
      </c>
      <c r="C34" s="134" t="s">
        <v>38</v>
      </c>
      <c r="D34" s="135"/>
      <c r="E34" s="128"/>
      <c r="F34" s="128"/>
      <c r="G34" s="128"/>
      <c r="H34" s="128"/>
      <c r="I34" s="128"/>
      <c r="J34" s="168"/>
      <c r="K34" s="169"/>
      <c r="L34" s="169"/>
      <c r="M34" s="169"/>
      <c r="N34" s="169"/>
      <c r="O34" s="169"/>
      <c r="P34" s="169"/>
      <c r="Q34" s="170"/>
    </row>
    <row r="35" spans="1:17" ht="12.75">
      <c r="A35" s="130"/>
      <c r="B35" s="133"/>
      <c r="C35" s="136" t="s">
        <v>45</v>
      </c>
      <c r="D35" s="135"/>
      <c r="E35" s="128"/>
      <c r="F35" s="128"/>
      <c r="G35" s="128"/>
      <c r="H35" s="128"/>
      <c r="I35" s="128"/>
      <c r="J35" s="171" t="s">
        <v>84</v>
      </c>
      <c r="K35" s="172"/>
      <c r="L35" s="172"/>
      <c r="M35" s="172"/>
      <c r="N35" s="172"/>
      <c r="O35" s="172"/>
      <c r="P35" s="172"/>
      <c r="Q35" s="173"/>
    </row>
    <row r="36" spans="1:17" ht="12.75">
      <c r="A36" s="130"/>
      <c r="B36" s="137" t="s">
        <v>42</v>
      </c>
      <c r="C36" s="134" t="s">
        <v>43</v>
      </c>
      <c r="D36" s="139"/>
      <c r="E36" s="128"/>
      <c r="F36" s="128"/>
      <c r="G36" s="128"/>
      <c r="H36" s="128"/>
      <c r="I36" s="128"/>
      <c r="J36" s="174"/>
      <c r="K36" s="172"/>
      <c r="L36" s="172"/>
      <c r="M36" s="172"/>
      <c r="N36" s="172"/>
      <c r="O36" s="172"/>
      <c r="P36" s="172"/>
      <c r="Q36" s="173"/>
    </row>
    <row r="37" spans="1:17" ht="66.75" customHeight="1" thickBot="1">
      <c r="A37" s="131"/>
      <c r="B37" s="138"/>
      <c r="C37" s="142" t="s">
        <v>44</v>
      </c>
      <c r="D37" s="143"/>
      <c r="E37" s="128"/>
      <c r="F37" s="128"/>
      <c r="G37" s="128"/>
      <c r="H37" s="128"/>
      <c r="I37" s="128"/>
      <c r="J37" s="175"/>
      <c r="K37" s="176"/>
      <c r="L37" s="176"/>
      <c r="M37" s="176"/>
      <c r="N37" s="176"/>
      <c r="O37" s="176"/>
      <c r="P37" s="176"/>
      <c r="Q37" s="177"/>
    </row>
    <row r="38" spans="1:17" ht="18.75">
      <c r="A38" s="180" t="s">
        <v>201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1"/>
      <c r="O38" s="31"/>
      <c r="P38" s="32"/>
      <c r="Q38" s="36"/>
    </row>
    <row r="39" spans="1:17" ht="28.5">
      <c r="A39" s="31">
        <v>1</v>
      </c>
      <c r="B39" s="48" t="s">
        <v>132</v>
      </c>
      <c r="C39" s="31">
        <v>2001</v>
      </c>
      <c r="D39" s="31">
        <v>42.8</v>
      </c>
      <c r="E39" s="31"/>
      <c r="F39" s="31" t="s">
        <v>135</v>
      </c>
      <c r="G39" s="31">
        <v>12</v>
      </c>
      <c r="H39" s="31">
        <v>1.5</v>
      </c>
      <c r="I39" s="31">
        <v>1.1</v>
      </c>
      <c r="J39" s="31">
        <v>70</v>
      </c>
      <c r="K39" s="31">
        <v>3</v>
      </c>
      <c r="L39" s="31">
        <v>4</v>
      </c>
      <c r="M39" s="31">
        <f aca="true" t="shared" si="3" ref="M39:M44">J39</f>
        <v>70</v>
      </c>
      <c r="N39" s="50">
        <f aca="true" t="shared" si="4" ref="N39:N44">M39*I39*H39</f>
        <v>115.5</v>
      </c>
      <c r="O39" s="31">
        <v>20</v>
      </c>
      <c r="P39" s="32"/>
      <c r="Q39" s="37" t="s">
        <v>134</v>
      </c>
    </row>
    <row r="40" spans="1:17" ht="39" customHeight="1">
      <c r="A40" s="31">
        <f>A39+1</f>
        <v>2</v>
      </c>
      <c r="B40" s="48" t="s">
        <v>126</v>
      </c>
      <c r="C40" s="31">
        <v>2001</v>
      </c>
      <c r="D40" s="31">
        <v>36.2</v>
      </c>
      <c r="E40" s="31"/>
      <c r="F40" s="31" t="s">
        <v>135</v>
      </c>
      <c r="G40" s="31">
        <v>10</v>
      </c>
      <c r="H40" s="31">
        <v>1</v>
      </c>
      <c r="I40" s="31">
        <v>1.2</v>
      </c>
      <c r="J40" s="31">
        <v>75</v>
      </c>
      <c r="K40" s="31">
        <v>3</v>
      </c>
      <c r="L40" s="31">
        <v>2</v>
      </c>
      <c r="M40" s="31">
        <f t="shared" si="3"/>
        <v>75</v>
      </c>
      <c r="N40" s="50">
        <f t="shared" si="4"/>
        <v>90</v>
      </c>
      <c r="O40" s="31">
        <v>18</v>
      </c>
      <c r="P40" s="32"/>
      <c r="Q40" s="37" t="s">
        <v>133</v>
      </c>
    </row>
    <row r="41" spans="1:17" ht="14.25">
      <c r="A41" s="31">
        <f>A40+1</f>
        <v>3</v>
      </c>
      <c r="B41" s="48" t="s">
        <v>102</v>
      </c>
      <c r="C41" s="31">
        <v>2001</v>
      </c>
      <c r="D41" s="31">
        <v>32.8</v>
      </c>
      <c r="E41" s="31"/>
      <c r="F41" s="44" t="s">
        <v>108</v>
      </c>
      <c r="G41" s="31">
        <v>8</v>
      </c>
      <c r="H41" s="31">
        <v>0.75</v>
      </c>
      <c r="I41" s="31">
        <v>1.3</v>
      </c>
      <c r="J41" s="31">
        <v>87</v>
      </c>
      <c r="K41" s="31">
        <v>4</v>
      </c>
      <c r="L41" s="31">
        <v>2</v>
      </c>
      <c r="M41" s="31">
        <f t="shared" si="3"/>
        <v>87</v>
      </c>
      <c r="N41" s="50">
        <f t="shared" si="4"/>
        <v>84.825</v>
      </c>
      <c r="O41" s="31">
        <v>16</v>
      </c>
      <c r="P41" s="32"/>
      <c r="Q41" s="37" t="s">
        <v>112</v>
      </c>
    </row>
    <row r="42" spans="1:17" ht="28.5">
      <c r="A42" s="31">
        <f>A41+1</f>
        <v>4</v>
      </c>
      <c r="B42" s="48" t="s">
        <v>122</v>
      </c>
      <c r="C42" s="31">
        <v>2002</v>
      </c>
      <c r="D42" s="31">
        <v>51.3</v>
      </c>
      <c r="E42" s="31"/>
      <c r="F42" s="31" t="s">
        <v>233</v>
      </c>
      <c r="G42" s="31">
        <v>14</v>
      </c>
      <c r="H42" s="31">
        <v>2</v>
      </c>
      <c r="I42" s="31">
        <v>1</v>
      </c>
      <c r="J42" s="31">
        <v>42</v>
      </c>
      <c r="K42" s="31">
        <v>3</v>
      </c>
      <c r="L42" s="31">
        <v>5</v>
      </c>
      <c r="M42" s="31">
        <f t="shared" si="3"/>
        <v>42</v>
      </c>
      <c r="N42" s="50">
        <f t="shared" si="4"/>
        <v>84</v>
      </c>
      <c r="O42" s="31">
        <v>15</v>
      </c>
      <c r="P42" s="32"/>
      <c r="Q42" s="37" t="s">
        <v>237</v>
      </c>
    </row>
    <row r="43" spans="1:17" ht="14.25">
      <c r="A43" s="31">
        <f>A42+1</f>
        <v>5</v>
      </c>
      <c r="B43" s="48" t="s">
        <v>162</v>
      </c>
      <c r="C43" s="31">
        <v>2001</v>
      </c>
      <c r="D43" s="31">
        <v>36.5</v>
      </c>
      <c r="E43" s="31"/>
      <c r="F43" s="31" t="s">
        <v>74</v>
      </c>
      <c r="G43" s="31">
        <v>10</v>
      </c>
      <c r="H43" s="31">
        <v>1</v>
      </c>
      <c r="I43" s="31">
        <v>1.2</v>
      </c>
      <c r="J43" s="31">
        <v>59</v>
      </c>
      <c r="K43" s="31">
        <v>3</v>
      </c>
      <c r="L43" s="31">
        <v>3</v>
      </c>
      <c r="M43" s="31">
        <f t="shared" si="3"/>
        <v>59</v>
      </c>
      <c r="N43" s="50">
        <f t="shared" si="4"/>
        <v>70.8</v>
      </c>
      <c r="O43" s="31">
        <v>14</v>
      </c>
      <c r="P43" s="32"/>
      <c r="Q43" s="36" t="s">
        <v>3</v>
      </c>
    </row>
    <row r="44" spans="1:17" ht="14.25">
      <c r="A44" s="31">
        <f>A43+1</f>
        <v>6</v>
      </c>
      <c r="B44" s="48" t="s">
        <v>164</v>
      </c>
      <c r="C44" s="31">
        <v>2001</v>
      </c>
      <c r="D44" s="31">
        <v>38.2</v>
      </c>
      <c r="E44" s="31"/>
      <c r="F44" s="31" t="s">
        <v>74</v>
      </c>
      <c r="G44" s="31">
        <v>10</v>
      </c>
      <c r="H44" s="31">
        <v>1</v>
      </c>
      <c r="I44" s="31">
        <v>1.1</v>
      </c>
      <c r="J44" s="31">
        <v>42</v>
      </c>
      <c r="K44" s="31">
        <v>4</v>
      </c>
      <c r="L44" s="31">
        <v>1</v>
      </c>
      <c r="M44" s="31">
        <f t="shared" si="3"/>
        <v>42</v>
      </c>
      <c r="N44" s="50">
        <f t="shared" si="4"/>
        <v>46.2</v>
      </c>
      <c r="O44" s="31">
        <v>13</v>
      </c>
      <c r="P44" s="32"/>
      <c r="Q44" s="36" t="s">
        <v>3</v>
      </c>
    </row>
    <row r="45" spans="1:17" ht="18.75">
      <c r="A45" s="144" t="s">
        <v>202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31"/>
      <c r="P45" s="32"/>
      <c r="Q45" s="36"/>
    </row>
    <row r="46" spans="1:17" ht="14.25">
      <c r="A46" s="31">
        <v>1</v>
      </c>
      <c r="B46" s="48" t="s">
        <v>70</v>
      </c>
      <c r="C46" s="31">
        <v>2000</v>
      </c>
      <c r="D46" s="31">
        <v>47.3</v>
      </c>
      <c r="E46" s="31" t="s">
        <v>75</v>
      </c>
      <c r="F46" s="44" t="s">
        <v>121</v>
      </c>
      <c r="G46" s="31">
        <v>16</v>
      </c>
      <c r="H46" s="31">
        <v>2</v>
      </c>
      <c r="I46" s="31">
        <v>1.1</v>
      </c>
      <c r="J46" s="31">
        <v>56</v>
      </c>
      <c r="K46" s="31">
        <v>5</v>
      </c>
      <c r="L46" s="31">
        <v>6</v>
      </c>
      <c r="M46" s="31">
        <f aca="true" t="shared" si="5" ref="M46:M58">J46</f>
        <v>56</v>
      </c>
      <c r="N46" s="50">
        <f aca="true" t="shared" si="6" ref="N46:N58">M46*I46*H46</f>
        <v>123.20000000000002</v>
      </c>
      <c r="O46" s="31">
        <v>20</v>
      </c>
      <c r="P46" s="31" t="s">
        <v>75</v>
      </c>
      <c r="Q46" s="36" t="s">
        <v>71</v>
      </c>
    </row>
    <row r="47" spans="1:17" ht="16.5" customHeight="1">
      <c r="A47" s="31">
        <f aca="true" t="shared" si="7" ref="A47:A58">A46+1</f>
        <v>2</v>
      </c>
      <c r="B47" s="48" t="s">
        <v>67</v>
      </c>
      <c r="C47" s="31">
        <v>2000</v>
      </c>
      <c r="D47" s="31">
        <v>61.8</v>
      </c>
      <c r="E47" s="31" t="s">
        <v>75</v>
      </c>
      <c r="F47" s="44" t="s">
        <v>121</v>
      </c>
      <c r="G47" s="31">
        <v>16</v>
      </c>
      <c r="H47" s="31">
        <v>2</v>
      </c>
      <c r="I47" s="31">
        <v>1</v>
      </c>
      <c r="J47" s="31">
        <v>57</v>
      </c>
      <c r="K47" s="31">
        <v>6</v>
      </c>
      <c r="L47" s="31">
        <v>2</v>
      </c>
      <c r="M47" s="31">
        <f t="shared" si="5"/>
        <v>57</v>
      </c>
      <c r="N47" s="50">
        <f t="shared" si="6"/>
        <v>114</v>
      </c>
      <c r="O47" s="31">
        <v>18</v>
      </c>
      <c r="P47" s="31" t="s">
        <v>75</v>
      </c>
      <c r="Q47" s="36" t="s">
        <v>71</v>
      </c>
    </row>
    <row r="48" spans="1:17" ht="14.25">
      <c r="A48" s="31">
        <f t="shared" si="7"/>
        <v>3</v>
      </c>
      <c r="B48" s="48" t="s">
        <v>161</v>
      </c>
      <c r="C48" s="31">
        <v>2000</v>
      </c>
      <c r="D48" s="31">
        <v>39.7</v>
      </c>
      <c r="E48" s="31" t="s">
        <v>72</v>
      </c>
      <c r="F48" s="31" t="s">
        <v>74</v>
      </c>
      <c r="G48" s="31">
        <v>16</v>
      </c>
      <c r="H48" s="31">
        <v>2</v>
      </c>
      <c r="I48" s="31">
        <v>1.2</v>
      </c>
      <c r="J48" s="31">
        <v>45</v>
      </c>
      <c r="K48" s="31">
        <v>6</v>
      </c>
      <c r="L48" s="31">
        <v>1</v>
      </c>
      <c r="M48" s="31">
        <f t="shared" si="5"/>
        <v>45</v>
      </c>
      <c r="N48" s="50">
        <f t="shared" si="6"/>
        <v>108</v>
      </c>
      <c r="O48" s="31">
        <v>16</v>
      </c>
      <c r="P48" s="32" t="s">
        <v>244</v>
      </c>
      <c r="Q48" s="36" t="s">
        <v>3</v>
      </c>
    </row>
    <row r="49" spans="1:17" ht="14.25">
      <c r="A49" s="31">
        <f t="shared" si="7"/>
        <v>4</v>
      </c>
      <c r="B49" s="48" t="s">
        <v>14</v>
      </c>
      <c r="C49" s="31">
        <v>2000</v>
      </c>
      <c r="D49" s="31">
        <v>60.4</v>
      </c>
      <c r="E49" s="31" t="s">
        <v>75</v>
      </c>
      <c r="F49" s="44" t="s">
        <v>108</v>
      </c>
      <c r="G49" s="31">
        <v>14</v>
      </c>
      <c r="H49" s="31">
        <v>1.5</v>
      </c>
      <c r="I49" s="31">
        <v>1</v>
      </c>
      <c r="J49" s="31">
        <v>66</v>
      </c>
      <c r="K49" s="31">
        <v>5</v>
      </c>
      <c r="L49" s="31">
        <v>2</v>
      </c>
      <c r="M49" s="31">
        <f t="shared" si="5"/>
        <v>66</v>
      </c>
      <c r="N49" s="50">
        <f t="shared" si="6"/>
        <v>99</v>
      </c>
      <c r="O49" s="31">
        <v>15</v>
      </c>
      <c r="P49" s="32"/>
      <c r="Q49" s="37" t="s">
        <v>64</v>
      </c>
    </row>
    <row r="50" spans="1:17" ht="14.25">
      <c r="A50" s="31">
        <f t="shared" si="7"/>
        <v>5</v>
      </c>
      <c r="B50" s="48" t="s">
        <v>97</v>
      </c>
      <c r="C50" s="31">
        <v>2000</v>
      </c>
      <c r="D50" s="31">
        <v>49.8</v>
      </c>
      <c r="E50" s="31"/>
      <c r="F50" s="44" t="s">
        <v>108</v>
      </c>
      <c r="G50" s="31">
        <v>14</v>
      </c>
      <c r="H50" s="31">
        <v>1.5</v>
      </c>
      <c r="I50" s="31">
        <v>1.05</v>
      </c>
      <c r="J50" s="31">
        <v>60</v>
      </c>
      <c r="K50" s="31">
        <v>5</v>
      </c>
      <c r="L50" s="31">
        <v>4</v>
      </c>
      <c r="M50" s="31">
        <f t="shared" si="5"/>
        <v>60</v>
      </c>
      <c r="N50" s="50">
        <f t="shared" si="6"/>
        <v>94.5</v>
      </c>
      <c r="O50" s="31">
        <v>14</v>
      </c>
      <c r="P50" s="32"/>
      <c r="Q50" s="37" t="s">
        <v>112</v>
      </c>
    </row>
    <row r="51" spans="1:17" ht="14.25">
      <c r="A51" s="31">
        <f t="shared" si="7"/>
        <v>6</v>
      </c>
      <c r="B51" s="48" t="s">
        <v>118</v>
      </c>
      <c r="C51" s="31">
        <v>2000</v>
      </c>
      <c r="D51" s="31">
        <v>46.5</v>
      </c>
      <c r="E51" s="31"/>
      <c r="F51" s="44" t="s">
        <v>121</v>
      </c>
      <c r="G51" s="31">
        <v>14</v>
      </c>
      <c r="H51" s="31">
        <v>1.5</v>
      </c>
      <c r="I51" s="31">
        <v>1.1</v>
      </c>
      <c r="J51" s="31">
        <v>40</v>
      </c>
      <c r="K51" s="31">
        <v>5</v>
      </c>
      <c r="L51" s="31">
        <v>3</v>
      </c>
      <c r="M51" s="31">
        <f t="shared" si="5"/>
        <v>40</v>
      </c>
      <c r="N51" s="50">
        <f t="shared" si="6"/>
        <v>66</v>
      </c>
      <c r="O51" s="31">
        <v>13</v>
      </c>
      <c r="P51" s="32"/>
      <c r="Q51" s="36" t="s">
        <v>71</v>
      </c>
    </row>
    <row r="52" spans="1:17" ht="14.25">
      <c r="A52" s="31">
        <f t="shared" si="7"/>
        <v>7</v>
      </c>
      <c r="B52" s="48" t="s">
        <v>103</v>
      </c>
      <c r="C52" s="31">
        <v>2000</v>
      </c>
      <c r="D52" s="31">
        <v>38.8</v>
      </c>
      <c r="E52" s="31"/>
      <c r="F52" s="44" t="s">
        <v>108</v>
      </c>
      <c r="G52" s="31">
        <v>12</v>
      </c>
      <c r="H52" s="31">
        <v>1</v>
      </c>
      <c r="I52" s="31">
        <v>1.2</v>
      </c>
      <c r="J52" s="31">
        <v>50</v>
      </c>
      <c r="K52" s="31">
        <v>4</v>
      </c>
      <c r="L52" s="31">
        <v>4</v>
      </c>
      <c r="M52" s="31">
        <f t="shared" si="5"/>
        <v>50</v>
      </c>
      <c r="N52" s="50">
        <f t="shared" si="6"/>
        <v>60</v>
      </c>
      <c r="O52" s="31">
        <v>12</v>
      </c>
      <c r="P52" s="32"/>
      <c r="Q52" s="37" t="s">
        <v>112</v>
      </c>
    </row>
    <row r="53" spans="1:17" ht="14.25">
      <c r="A53" s="31">
        <f t="shared" si="7"/>
        <v>8</v>
      </c>
      <c r="B53" s="48" t="s">
        <v>165</v>
      </c>
      <c r="C53" s="31">
        <v>2000</v>
      </c>
      <c r="D53" s="31">
        <v>40.2</v>
      </c>
      <c r="E53" s="31"/>
      <c r="F53" s="31" t="s">
        <v>74</v>
      </c>
      <c r="G53" s="31">
        <v>10</v>
      </c>
      <c r="H53" s="31">
        <v>0.75</v>
      </c>
      <c r="I53" s="31">
        <v>1.2</v>
      </c>
      <c r="J53" s="31">
        <v>63</v>
      </c>
      <c r="K53" s="31">
        <v>5</v>
      </c>
      <c r="L53" s="31">
        <v>1</v>
      </c>
      <c r="M53" s="31">
        <f t="shared" si="5"/>
        <v>63</v>
      </c>
      <c r="N53" s="50">
        <f t="shared" si="6"/>
        <v>56.699999999999996</v>
      </c>
      <c r="O53" s="31">
        <v>11</v>
      </c>
      <c r="P53" s="32"/>
      <c r="Q53" s="36" t="s">
        <v>3</v>
      </c>
    </row>
    <row r="54" spans="1:17" ht="28.5">
      <c r="A54" s="31">
        <f t="shared" si="7"/>
        <v>9</v>
      </c>
      <c r="B54" s="48" t="s">
        <v>174</v>
      </c>
      <c r="C54" s="31">
        <v>2000</v>
      </c>
      <c r="D54" s="31">
        <v>50</v>
      </c>
      <c r="E54" s="31"/>
      <c r="F54" s="31" t="s">
        <v>182</v>
      </c>
      <c r="G54" s="31">
        <v>10</v>
      </c>
      <c r="H54" s="31">
        <v>0.75</v>
      </c>
      <c r="I54" s="31">
        <v>1.05</v>
      </c>
      <c r="J54" s="31">
        <v>71</v>
      </c>
      <c r="K54" s="31">
        <v>4</v>
      </c>
      <c r="L54" s="31">
        <v>3</v>
      </c>
      <c r="M54" s="31">
        <f t="shared" si="5"/>
        <v>71</v>
      </c>
      <c r="N54" s="50">
        <f t="shared" si="6"/>
        <v>55.912499999999994</v>
      </c>
      <c r="O54" s="31">
        <v>10</v>
      </c>
      <c r="P54" s="32"/>
      <c r="Q54" s="38" t="s">
        <v>181</v>
      </c>
    </row>
    <row r="55" spans="1:17" ht="14.25">
      <c r="A55" s="31">
        <f t="shared" si="7"/>
        <v>10</v>
      </c>
      <c r="B55" s="48" t="s">
        <v>166</v>
      </c>
      <c r="C55" s="31">
        <v>2000</v>
      </c>
      <c r="D55" s="31">
        <v>81.8</v>
      </c>
      <c r="E55" s="31"/>
      <c r="F55" s="31" t="s">
        <v>74</v>
      </c>
      <c r="G55" s="31">
        <v>12</v>
      </c>
      <c r="H55" s="31">
        <v>1</v>
      </c>
      <c r="I55" s="31">
        <v>1</v>
      </c>
      <c r="J55" s="31">
        <v>48</v>
      </c>
      <c r="K55" s="31">
        <v>4</v>
      </c>
      <c r="L55" s="31">
        <v>5</v>
      </c>
      <c r="M55" s="31">
        <f t="shared" si="5"/>
        <v>48</v>
      </c>
      <c r="N55" s="50">
        <f t="shared" si="6"/>
        <v>48</v>
      </c>
      <c r="O55" s="31">
        <v>9</v>
      </c>
      <c r="P55" s="32"/>
      <c r="Q55" s="36" t="s">
        <v>3</v>
      </c>
    </row>
    <row r="56" spans="1:17" ht="14.25">
      <c r="A56" s="31">
        <f t="shared" si="7"/>
        <v>11</v>
      </c>
      <c r="B56" s="48" t="s">
        <v>17</v>
      </c>
      <c r="C56" s="31">
        <v>2000</v>
      </c>
      <c r="D56" s="31">
        <v>52.5</v>
      </c>
      <c r="E56" s="31" t="s">
        <v>72</v>
      </c>
      <c r="F56" s="31" t="s">
        <v>199</v>
      </c>
      <c r="G56" s="31">
        <v>14</v>
      </c>
      <c r="H56" s="31">
        <v>1.5</v>
      </c>
      <c r="I56" s="31">
        <v>1.05</v>
      </c>
      <c r="J56" s="31">
        <v>30</v>
      </c>
      <c r="K56" s="31">
        <v>5</v>
      </c>
      <c r="L56" s="31">
        <v>5</v>
      </c>
      <c r="M56" s="31">
        <f t="shared" si="5"/>
        <v>30</v>
      </c>
      <c r="N56" s="50">
        <f t="shared" si="6"/>
        <v>47.25</v>
      </c>
      <c r="O56" s="31">
        <v>8</v>
      </c>
      <c r="P56" s="32"/>
      <c r="Q56" s="36" t="s">
        <v>5</v>
      </c>
    </row>
    <row r="57" spans="1:17" ht="14.25">
      <c r="A57" s="31">
        <f t="shared" si="7"/>
        <v>12</v>
      </c>
      <c r="B57" s="48" t="s">
        <v>143</v>
      </c>
      <c r="C57" s="31">
        <v>2000</v>
      </c>
      <c r="D57" s="31">
        <v>55</v>
      </c>
      <c r="E57" s="31"/>
      <c r="F57" s="31" t="s">
        <v>199</v>
      </c>
      <c r="G57" s="31">
        <v>12</v>
      </c>
      <c r="H57" s="31">
        <v>1</v>
      </c>
      <c r="I57" s="31">
        <v>1</v>
      </c>
      <c r="J57" s="31">
        <v>30</v>
      </c>
      <c r="K57" s="31">
        <v>4</v>
      </c>
      <c r="L57" s="31">
        <v>6</v>
      </c>
      <c r="M57" s="31">
        <f t="shared" si="5"/>
        <v>30</v>
      </c>
      <c r="N57" s="50">
        <f t="shared" si="6"/>
        <v>30</v>
      </c>
      <c r="O57" s="31">
        <v>7</v>
      </c>
      <c r="P57" s="32"/>
      <c r="Q57" s="36" t="s">
        <v>5</v>
      </c>
    </row>
    <row r="58" spans="1:17" ht="14.25">
      <c r="A58" s="31">
        <f t="shared" si="7"/>
        <v>13</v>
      </c>
      <c r="B58" s="88" t="s">
        <v>104</v>
      </c>
      <c r="C58" s="31">
        <v>2000</v>
      </c>
      <c r="D58" s="31">
        <v>49.1</v>
      </c>
      <c r="E58" s="31"/>
      <c r="F58" s="44" t="s">
        <v>108</v>
      </c>
      <c r="G58" s="31">
        <v>12</v>
      </c>
      <c r="H58" s="31">
        <v>1</v>
      </c>
      <c r="I58" s="31">
        <v>1.05</v>
      </c>
      <c r="J58" s="31">
        <v>0</v>
      </c>
      <c r="K58" s="31">
        <v>3</v>
      </c>
      <c r="L58" s="31">
        <v>6</v>
      </c>
      <c r="M58" s="31">
        <f t="shared" si="5"/>
        <v>0</v>
      </c>
      <c r="N58" s="50">
        <f t="shared" si="6"/>
        <v>0</v>
      </c>
      <c r="O58" s="31">
        <v>0</v>
      </c>
      <c r="P58" s="32"/>
      <c r="Q58" s="37" t="s">
        <v>112</v>
      </c>
    </row>
    <row r="59" spans="1:17" ht="18.75">
      <c r="A59" s="104" t="s">
        <v>47</v>
      </c>
      <c r="B59" s="104"/>
      <c r="C59" s="104" t="s">
        <v>246</v>
      </c>
      <c r="D59" s="104"/>
      <c r="E59" s="104"/>
      <c r="F59" s="104"/>
      <c r="G59" s="20" t="s">
        <v>48</v>
      </c>
      <c r="H59" s="20"/>
      <c r="I59" s="20"/>
      <c r="J59" s="21"/>
      <c r="K59" s="6"/>
      <c r="N59" s="21" t="s">
        <v>50</v>
      </c>
      <c r="O59" s="5"/>
      <c r="Q59"/>
    </row>
    <row r="60" spans="1:17" ht="18.75">
      <c r="A60" s="20"/>
      <c r="B60" s="22"/>
      <c r="C60" s="20"/>
      <c r="D60" s="20"/>
      <c r="E60" s="20"/>
      <c r="F60" s="23"/>
      <c r="G60" s="20"/>
      <c r="H60" s="20"/>
      <c r="I60" s="20"/>
      <c r="J60" s="21"/>
      <c r="K60" s="6"/>
      <c r="N60" s="21"/>
      <c r="O60" s="5"/>
      <c r="Q60"/>
    </row>
    <row r="61" spans="1:17" ht="18.75">
      <c r="A61" s="104" t="s">
        <v>49</v>
      </c>
      <c r="B61" s="104"/>
      <c r="C61" s="104" t="s">
        <v>249</v>
      </c>
      <c r="D61" s="104"/>
      <c r="E61" s="104"/>
      <c r="F61" s="104"/>
      <c r="G61" s="104" t="s">
        <v>49</v>
      </c>
      <c r="H61" s="104"/>
      <c r="I61" s="104"/>
      <c r="J61" s="104"/>
      <c r="K61" s="104"/>
      <c r="L61" s="104"/>
      <c r="N61" s="21" t="s">
        <v>250</v>
      </c>
      <c r="O61" s="5"/>
      <c r="Q61"/>
    </row>
    <row r="62" spans="1:17" ht="18.75" customHeight="1">
      <c r="A62" s="116" t="s">
        <v>276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7"/>
      <c r="L62" s="117"/>
      <c r="M62" s="117"/>
      <c r="N62" s="117"/>
      <c r="O62" s="117"/>
      <c r="P62" s="117"/>
      <c r="Q62" s="117"/>
    </row>
    <row r="63" spans="1:17" ht="18.75" customHeight="1">
      <c r="A63" s="118" t="s">
        <v>62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7"/>
      <c r="L63" s="117"/>
      <c r="M63" s="117"/>
      <c r="N63" s="117"/>
      <c r="O63" s="117"/>
      <c r="P63" s="117"/>
      <c r="Q63" s="117"/>
    </row>
    <row r="64" spans="1:17" ht="19.5" customHeight="1" thickBot="1">
      <c r="A64" s="118" t="s">
        <v>275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7"/>
      <c r="L64" s="117"/>
      <c r="M64" s="117"/>
      <c r="N64" s="117"/>
      <c r="O64" s="117"/>
      <c r="P64" s="117"/>
      <c r="Q64" s="117"/>
    </row>
    <row r="65" spans="1:17" ht="12.75">
      <c r="A65" s="16" t="s">
        <v>39</v>
      </c>
      <c r="B65" s="17"/>
      <c r="C65" s="126" t="s">
        <v>40</v>
      </c>
      <c r="D65" s="127"/>
      <c r="E65" s="128" t="s">
        <v>238</v>
      </c>
      <c r="F65" s="128"/>
      <c r="G65" s="128"/>
      <c r="H65" s="128"/>
      <c r="I65" s="128"/>
      <c r="J65" s="165" t="s">
        <v>83</v>
      </c>
      <c r="K65" s="166"/>
      <c r="L65" s="166"/>
      <c r="M65" s="166"/>
      <c r="N65" s="166"/>
      <c r="O65" s="166"/>
      <c r="P65" s="166"/>
      <c r="Q65" s="167"/>
    </row>
    <row r="66" spans="1:17" ht="12.75">
      <c r="A66" s="129" t="s">
        <v>41</v>
      </c>
      <c r="B66" s="132" t="s">
        <v>37</v>
      </c>
      <c r="C66" s="134" t="s">
        <v>38</v>
      </c>
      <c r="D66" s="135"/>
      <c r="E66" s="128"/>
      <c r="F66" s="128"/>
      <c r="G66" s="128"/>
      <c r="H66" s="128"/>
      <c r="I66" s="128"/>
      <c r="J66" s="168"/>
      <c r="K66" s="169"/>
      <c r="L66" s="169"/>
      <c r="M66" s="169"/>
      <c r="N66" s="169"/>
      <c r="O66" s="169"/>
      <c r="P66" s="169"/>
      <c r="Q66" s="170"/>
    </row>
    <row r="67" spans="1:17" ht="12.75">
      <c r="A67" s="130"/>
      <c r="B67" s="133"/>
      <c r="C67" s="136" t="s">
        <v>45</v>
      </c>
      <c r="D67" s="135"/>
      <c r="E67" s="128"/>
      <c r="F67" s="128"/>
      <c r="G67" s="128"/>
      <c r="H67" s="128"/>
      <c r="I67" s="128"/>
      <c r="J67" s="171" t="s">
        <v>84</v>
      </c>
      <c r="K67" s="172"/>
      <c r="L67" s="172"/>
      <c r="M67" s="172"/>
      <c r="N67" s="172"/>
      <c r="O67" s="172"/>
      <c r="P67" s="172"/>
      <c r="Q67" s="173"/>
    </row>
    <row r="68" spans="1:17" ht="12.75">
      <c r="A68" s="130"/>
      <c r="B68" s="137" t="s">
        <v>42</v>
      </c>
      <c r="C68" s="134" t="s">
        <v>43</v>
      </c>
      <c r="D68" s="139"/>
      <c r="E68" s="128"/>
      <c r="F68" s="128"/>
      <c r="G68" s="128"/>
      <c r="H68" s="128"/>
      <c r="I68" s="128"/>
      <c r="J68" s="174"/>
      <c r="K68" s="172"/>
      <c r="L68" s="172"/>
      <c r="M68" s="172"/>
      <c r="N68" s="172"/>
      <c r="O68" s="172"/>
      <c r="P68" s="172"/>
      <c r="Q68" s="173"/>
    </row>
    <row r="69" spans="1:17" ht="71.25" customHeight="1" thickBot="1">
      <c r="A69" s="131"/>
      <c r="B69" s="138"/>
      <c r="C69" s="142" t="s">
        <v>44</v>
      </c>
      <c r="D69" s="143"/>
      <c r="E69" s="128"/>
      <c r="F69" s="128"/>
      <c r="G69" s="128"/>
      <c r="H69" s="128"/>
      <c r="I69" s="128"/>
      <c r="J69" s="175"/>
      <c r="K69" s="176"/>
      <c r="L69" s="176"/>
      <c r="M69" s="176"/>
      <c r="N69" s="176"/>
      <c r="O69" s="176"/>
      <c r="P69" s="176"/>
      <c r="Q69" s="177"/>
    </row>
    <row r="70" spans="1:17" ht="14.25">
      <c r="A70" s="52"/>
      <c r="B70" s="57"/>
      <c r="C70" s="52"/>
      <c r="D70" s="52"/>
      <c r="E70" s="52"/>
      <c r="F70" s="58"/>
      <c r="G70" s="52"/>
      <c r="H70" s="52"/>
      <c r="I70" s="52"/>
      <c r="J70" s="52"/>
      <c r="K70" s="52"/>
      <c r="L70" s="52"/>
      <c r="M70" s="52"/>
      <c r="N70" s="59"/>
      <c r="O70" s="31"/>
      <c r="P70" s="32"/>
      <c r="Q70" s="36"/>
    </row>
    <row r="71" spans="1:17" ht="18.75">
      <c r="A71" s="144" t="s">
        <v>203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31"/>
      <c r="P71" s="32"/>
      <c r="Q71" s="36"/>
    </row>
    <row r="72" spans="1:17" ht="14.25">
      <c r="A72" s="31">
        <v>1</v>
      </c>
      <c r="B72" s="48" t="s">
        <v>234</v>
      </c>
      <c r="C72" s="31">
        <v>1999</v>
      </c>
      <c r="D72" s="31">
        <v>61</v>
      </c>
      <c r="E72" s="31" t="s">
        <v>1</v>
      </c>
      <c r="F72" s="44" t="s">
        <v>121</v>
      </c>
      <c r="G72" s="31">
        <v>24</v>
      </c>
      <c r="H72" s="31">
        <v>4</v>
      </c>
      <c r="I72" s="31">
        <v>1</v>
      </c>
      <c r="J72" s="31">
        <v>50</v>
      </c>
      <c r="K72" s="31">
        <v>7</v>
      </c>
      <c r="L72" s="31">
        <v>3</v>
      </c>
      <c r="M72" s="31">
        <f aca="true" t="shared" si="8" ref="M72:M79">J72</f>
        <v>50</v>
      </c>
      <c r="N72" s="50">
        <f aca="true" t="shared" si="9" ref="N72:N79">M72*I72*H72</f>
        <v>200</v>
      </c>
      <c r="O72" s="31">
        <v>21</v>
      </c>
      <c r="P72" s="31" t="s">
        <v>1</v>
      </c>
      <c r="Q72" s="36" t="s">
        <v>71</v>
      </c>
    </row>
    <row r="73" spans="1:17" ht="28.5">
      <c r="A73" s="31">
        <f aca="true" t="shared" si="10" ref="A73:A79">A72+1</f>
        <v>2</v>
      </c>
      <c r="B73" s="48" t="s">
        <v>127</v>
      </c>
      <c r="C73" s="31">
        <v>1999</v>
      </c>
      <c r="D73" s="31">
        <v>65.4</v>
      </c>
      <c r="E73" s="31" t="s">
        <v>1</v>
      </c>
      <c r="F73" s="31" t="s">
        <v>135</v>
      </c>
      <c r="G73" s="31">
        <v>20</v>
      </c>
      <c r="H73" s="31">
        <v>2</v>
      </c>
      <c r="I73" s="31">
        <v>1</v>
      </c>
      <c r="J73" s="31">
        <v>72</v>
      </c>
      <c r="K73" s="31">
        <v>6</v>
      </c>
      <c r="L73" s="31">
        <v>5</v>
      </c>
      <c r="M73" s="31">
        <f t="shared" si="8"/>
        <v>72</v>
      </c>
      <c r="N73" s="50">
        <f t="shared" si="9"/>
        <v>144</v>
      </c>
      <c r="O73" s="31">
        <v>18</v>
      </c>
      <c r="P73" s="31" t="s">
        <v>75</v>
      </c>
      <c r="Q73" s="37" t="s">
        <v>133</v>
      </c>
    </row>
    <row r="74" spans="1:17" ht="14.25">
      <c r="A74" s="31">
        <f t="shared" si="10"/>
        <v>3</v>
      </c>
      <c r="B74" s="48" t="s">
        <v>113</v>
      </c>
      <c r="C74" s="31">
        <v>1999</v>
      </c>
      <c r="D74" s="31">
        <v>48.4</v>
      </c>
      <c r="E74" s="31" t="s">
        <v>1</v>
      </c>
      <c r="F74" s="44" t="s">
        <v>121</v>
      </c>
      <c r="G74" s="31">
        <v>20</v>
      </c>
      <c r="H74" s="31">
        <v>2</v>
      </c>
      <c r="I74" s="31">
        <v>1.1</v>
      </c>
      <c r="J74" s="31">
        <v>39</v>
      </c>
      <c r="K74" s="31">
        <v>6</v>
      </c>
      <c r="L74" s="31">
        <v>6</v>
      </c>
      <c r="M74" s="31">
        <f t="shared" si="8"/>
        <v>39</v>
      </c>
      <c r="N74" s="50">
        <f t="shared" si="9"/>
        <v>85.80000000000001</v>
      </c>
      <c r="O74" s="31">
        <v>16</v>
      </c>
      <c r="P74" s="31"/>
      <c r="Q74" s="36" t="s">
        <v>71</v>
      </c>
    </row>
    <row r="75" spans="1:17" ht="14.25">
      <c r="A75" s="31">
        <f t="shared" si="10"/>
        <v>4</v>
      </c>
      <c r="B75" s="48" t="s">
        <v>216</v>
      </c>
      <c r="C75" s="31">
        <v>1999</v>
      </c>
      <c r="D75" s="31">
        <v>72.3</v>
      </c>
      <c r="E75" s="31" t="s">
        <v>75</v>
      </c>
      <c r="F75" s="44" t="s">
        <v>121</v>
      </c>
      <c r="G75" s="31">
        <v>20</v>
      </c>
      <c r="H75" s="31">
        <v>2</v>
      </c>
      <c r="I75" s="31">
        <v>1</v>
      </c>
      <c r="J75" s="31">
        <v>40</v>
      </c>
      <c r="K75" s="31">
        <v>7</v>
      </c>
      <c r="L75" s="31">
        <v>1</v>
      </c>
      <c r="M75" s="31">
        <f t="shared" si="8"/>
        <v>40</v>
      </c>
      <c r="N75" s="50">
        <f t="shared" si="9"/>
        <v>80</v>
      </c>
      <c r="O75" s="31">
        <v>15</v>
      </c>
      <c r="P75" s="32"/>
      <c r="Q75" s="36" t="s">
        <v>71</v>
      </c>
    </row>
    <row r="76" spans="1:17" ht="14.25">
      <c r="A76" s="31">
        <f t="shared" si="10"/>
        <v>5</v>
      </c>
      <c r="B76" s="48" t="s">
        <v>68</v>
      </c>
      <c r="C76" s="31">
        <v>1999</v>
      </c>
      <c r="D76" s="31">
        <v>58.9</v>
      </c>
      <c r="E76" s="31">
        <v>2</v>
      </c>
      <c r="F76" s="44" t="s">
        <v>121</v>
      </c>
      <c r="G76" s="31">
        <v>24</v>
      </c>
      <c r="H76" s="31">
        <v>4</v>
      </c>
      <c r="I76" s="31">
        <v>1</v>
      </c>
      <c r="J76" s="31">
        <v>19</v>
      </c>
      <c r="K76" s="31">
        <v>7</v>
      </c>
      <c r="L76" s="31">
        <v>4</v>
      </c>
      <c r="M76" s="31">
        <f t="shared" si="8"/>
        <v>19</v>
      </c>
      <c r="N76" s="50">
        <f t="shared" si="9"/>
        <v>76</v>
      </c>
      <c r="O76" s="31">
        <v>14</v>
      </c>
      <c r="P76" s="32"/>
      <c r="Q76" s="36" t="s">
        <v>71</v>
      </c>
    </row>
    <row r="77" spans="1:17" ht="14.25">
      <c r="A77" s="31">
        <f t="shared" si="10"/>
        <v>6</v>
      </c>
      <c r="B77" s="48" t="s">
        <v>66</v>
      </c>
      <c r="C77" s="31">
        <v>1999</v>
      </c>
      <c r="D77" s="31">
        <v>67.4</v>
      </c>
      <c r="E77" s="31" t="s">
        <v>75</v>
      </c>
      <c r="F77" s="44" t="s">
        <v>121</v>
      </c>
      <c r="G77" s="31">
        <v>20</v>
      </c>
      <c r="H77" s="31">
        <v>2</v>
      </c>
      <c r="I77" s="31">
        <v>1</v>
      </c>
      <c r="J77" s="31">
        <v>25</v>
      </c>
      <c r="K77" s="31">
        <v>7</v>
      </c>
      <c r="L77" s="31">
        <v>2</v>
      </c>
      <c r="M77" s="31">
        <f t="shared" si="8"/>
        <v>25</v>
      </c>
      <c r="N77" s="50">
        <f t="shared" si="9"/>
        <v>50</v>
      </c>
      <c r="O77" s="31">
        <v>13</v>
      </c>
      <c r="P77" s="32"/>
      <c r="Q77" s="36" t="s">
        <v>71</v>
      </c>
    </row>
    <row r="78" spans="1:17" ht="14.25">
      <c r="A78" s="31">
        <f t="shared" si="10"/>
        <v>7</v>
      </c>
      <c r="B78" s="48" t="s">
        <v>141</v>
      </c>
      <c r="C78" s="31">
        <v>1999</v>
      </c>
      <c r="D78" s="31">
        <v>55.9</v>
      </c>
      <c r="E78" s="31"/>
      <c r="F78" s="31" t="s">
        <v>199</v>
      </c>
      <c r="G78" s="31">
        <v>14</v>
      </c>
      <c r="H78" s="31">
        <v>1</v>
      </c>
      <c r="I78" s="31">
        <v>1.05</v>
      </c>
      <c r="J78" s="31">
        <v>30</v>
      </c>
      <c r="K78" s="31">
        <v>6</v>
      </c>
      <c r="L78" s="31">
        <v>3</v>
      </c>
      <c r="M78" s="31">
        <f t="shared" si="8"/>
        <v>30</v>
      </c>
      <c r="N78" s="50">
        <f t="shared" si="9"/>
        <v>31.5</v>
      </c>
      <c r="O78" s="31">
        <v>12</v>
      </c>
      <c r="P78" s="32"/>
      <c r="Q78" s="36" t="s">
        <v>5</v>
      </c>
    </row>
    <row r="79" spans="1:17" ht="14.25">
      <c r="A79" s="31">
        <f t="shared" si="10"/>
        <v>8</v>
      </c>
      <c r="B79" s="48" t="s">
        <v>170</v>
      </c>
      <c r="C79" s="31">
        <v>1999</v>
      </c>
      <c r="D79" s="31">
        <v>63</v>
      </c>
      <c r="E79" s="31"/>
      <c r="F79" s="44" t="s">
        <v>76</v>
      </c>
      <c r="G79" s="31">
        <v>16</v>
      </c>
      <c r="H79" s="31">
        <v>1.5</v>
      </c>
      <c r="I79" s="31">
        <v>1</v>
      </c>
      <c r="J79" s="31">
        <v>10</v>
      </c>
      <c r="K79" s="31">
        <v>6</v>
      </c>
      <c r="L79" s="31">
        <v>4</v>
      </c>
      <c r="M79" s="31">
        <f t="shared" si="8"/>
        <v>10</v>
      </c>
      <c r="N79" s="50">
        <f t="shared" si="9"/>
        <v>15</v>
      </c>
      <c r="O79" s="31">
        <v>11</v>
      </c>
      <c r="P79" s="32"/>
      <c r="Q79" s="36" t="s">
        <v>78</v>
      </c>
    </row>
    <row r="80" spans="1:17" ht="18.75">
      <c r="A80" s="144" t="s">
        <v>204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31"/>
      <c r="P80" s="32"/>
      <c r="Q80" s="36"/>
    </row>
    <row r="81" spans="1:17" ht="28.5">
      <c r="A81" s="31">
        <v>1</v>
      </c>
      <c r="B81" s="48" t="s">
        <v>129</v>
      </c>
      <c r="C81" s="31">
        <v>1997</v>
      </c>
      <c r="D81" s="31">
        <v>57.7</v>
      </c>
      <c r="E81" s="31" t="s">
        <v>1</v>
      </c>
      <c r="F81" s="31" t="s">
        <v>135</v>
      </c>
      <c r="G81" s="31">
        <v>24</v>
      </c>
      <c r="H81" s="31">
        <v>4</v>
      </c>
      <c r="I81" s="31">
        <v>1.35</v>
      </c>
      <c r="J81" s="31">
        <v>51</v>
      </c>
      <c r="K81" s="31">
        <v>9</v>
      </c>
      <c r="L81" s="31">
        <v>5</v>
      </c>
      <c r="M81" s="31">
        <f aca="true" t="shared" si="11" ref="M81:M94">J81</f>
        <v>51</v>
      </c>
      <c r="N81" s="50">
        <f aca="true" t="shared" si="12" ref="N81:N94">M81*I81*H81</f>
        <v>275.40000000000003</v>
      </c>
      <c r="O81" s="31">
        <v>21</v>
      </c>
      <c r="P81" s="31" t="s">
        <v>1</v>
      </c>
      <c r="Q81" s="37" t="s">
        <v>134</v>
      </c>
    </row>
    <row r="82" spans="1:17" ht="14.25">
      <c r="A82" s="31">
        <f aca="true" t="shared" si="13" ref="A82:A94">A81+1</f>
        <v>2</v>
      </c>
      <c r="B82" s="48" t="s">
        <v>69</v>
      </c>
      <c r="C82" s="31">
        <v>1997</v>
      </c>
      <c r="D82" s="31">
        <v>70.7</v>
      </c>
      <c r="E82" s="31" t="s">
        <v>1</v>
      </c>
      <c r="F82" s="44" t="s">
        <v>121</v>
      </c>
      <c r="G82" s="31">
        <v>24</v>
      </c>
      <c r="H82" s="31">
        <v>4</v>
      </c>
      <c r="I82" s="31">
        <v>1.05</v>
      </c>
      <c r="J82" s="31">
        <v>36</v>
      </c>
      <c r="K82" s="31">
        <v>9</v>
      </c>
      <c r="L82" s="31">
        <v>6</v>
      </c>
      <c r="M82" s="31">
        <f t="shared" si="11"/>
        <v>36</v>
      </c>
      <c r="N82" s="50">
        <f t="shared" si="12"/>
        <v>151.20000000000002</v>
      </c>
      <c r="O82" s="31">
        <v>18</v>
      </c>
      <c r="P82" s="32" t="s">
        <v>240</v>
      </c>
      <c r="Q82" s="36" t="s">
        <v>71</v>
      </c>
    </row>
    <row r="83" spans="1:17" ht="28.5">
      <c r="A83" s="31">
        <f t="shared" si="13"/>
        <v>3</v>
      </c>
      <c r="B83" s="48" t="s">
        <v>128</v>
      </c>
      <c r="C83" s="31">
        <v>1998</v>
      </c>
      <c r="D83" s="31">
        <v>56.6</v>
      </c>
      <c r="E83" s="31" t="s">
        <v>1</v>
      </c>
      <c r="F83" s="31" t="s">
        <v>135</v>
      </c>
      <c r="G83" s="31">
        <v>20</v>
      </c>
      <c r="H83" s="31">
        <v>2</v>
      </c>
      <c r="I83" s="31">
        <v>1.35</v>
      </c>
      <c r="J83" s="31">
        <v>55</v>
      </c>
      <c r="K83" s="31">
        <v>8</v>
      </c>
      <c r="L83" s="31">
        <v>5</v>
      </c>
      <c r="M83" s="31">
        <f t="shared" si="11"/>
        <v>55</v>
      </c>
      <c r="N83" s="50">
        <f t="shared" si="12"/>
        <v>148.5</v>
      </c>
      <c r="O83" s="31">
        <v>16</v>
      </c>
      <c r="P83" s="32"/>
      <c r="Q83" s="37" t="s">
        <v>134</v>
      </c>
    </row>
    <row r="84" spans="1:17" ht="14.25">
      <c r="A84" s="31">
        <f t="shared" si="13"/>
        <v>4</v>
      </c>
      <c r="B84" s="48" t="s">
        <v>235</v>
      </c>
      <c r="C84" s="31">
        <v>1998</v>
      </c>
      <c r="D84" s="31">
        <v>57.3</v>
      </c>
      <c r="E84" s="31">
        <v>3</v>
      </c>
      <c r="F84" s="44" t="s">
        <v>121</v>
      </c>
      <c r="G84" s="31">
        <v>20</v>
      </c>
      <c r="H84" s="31">
        <v>2</v>
      </c>
      <c r="I84" s="31">
        <v>1.35</v>
      </c>
      <c r="J84" s="31">
        <v>42</v>
      </c>
      <c r="K84" s="31">
        <v>9</v>
      </c>
      <c r="L84" s="31">
        <v>3</v>
      </c>
      <c r="M84" s="31">
        <f t="shared" si="11"/>
        <v>42</v>
      </c>
      <c r="N84" s="50">
        <f t="shared" si="12"/>
        <v>113.4</v>
      </c>
      <c r="O84" s="31">
        <v>15</v>
      </c>
      <c r="P84" s="32"/>
      <c r="Q84" s="36" t="s">
        <v>71</v>
      </c>
    </row>
    <row r="85" spans="1:17" ht="14.25">
      <c r="A85" s="31">
        <f t="shared" si="13"/>
        <v>5</v>
      </c>
      <c r="B85" s="48" t="s">
        <v>15</v>
      </c>
      <c r="C85" s="31">
        <v>1997</v>
      </c>
      <c r="D85" s="31">
        <v>70.7</v>
      </c>
      <c r="E85" s="31" t="s">
        <v>1</v>
      </c>
      <c r="F85" s="31" t="s">
        <v>199</v>
      </c>
      <c r="G85" s="31">
        <v>20</v>
      </c>
      <c r="H85" s="31">
        <v>2</v>
      </c>
      <c r="I85" s="31">
        <v>1.05</v>
      </c>
      <c r="J85" s="31">
        <v>40</v>
      </c>
      <c r="K85" s="31">
        <v>8</v>
      </c>
      <c r="L85" s="31">
        <v>6</v>
      </c>
      <c r="M85" s="31">
        <f t="shared" si="11"/>
        <v>40</v>
      </c>
      <c r="N85" s="50">
        <f t="shared" si="12"/>
        <v>84</v>
      </c>
      <c r="O85" s="31">
        <v>14</v>
      </c>
      <c r="P85" s="32"/>
      <c r="Q85" s="36" t="s">
        <v>5</v>
      </c>
    </row>
    <row r="86" spans="1:17" ht="28.5">
      <c r="A86" s="31">
        <f t="shared" si="13"/>
        <v>6</v>
      </c>
      <c r="B86" s="48" t="s">
        <v>177</v>
      </c>
      <c r="C86" s="31">
        <v>1997</v>
      </c>
      <c r="D86" s="31">
        <v>64.4</v>
      </c>
      <c r="E86" s="31" t="s">
        <v>75</v>
      </c>
      <c r="F86" s="31" t="s">
        <v>182</v>
      </c>
      <c r="G86" s="31">
        <v>16</v>
      </c>
      <c r="H86" s="31">
        <v>1</v>
      </c>
      <c r="I86" s="31">
        <v>1.15</v>
      </c>
      <c r="J86" s="31">
        <v>60</v>
      </c>
      <c r="K86" s="31">
        <v>8</v>
      </c>
      <c r="L86" s="31">
        <v>1</v>
      </c>
      <c r="M86" s="31">
        <f t="shared" si="11"/>
        <v>60</v>
      </c>
      <c r="N86" s="50">
        <f t="shared" si="12"/>
        <v>69</v>
      </c>
      <c r="O86" s="31">
        <v>13</v>
      </c>
      <c r="P86" s="32"/>
      <c r="Q86" s="38" t="s">
        <v>181</v>
      </c>
    </row>
    <row r="87" spans="1:17" ht="28.5">
      <c r="A87" s="31">
        <f t="shared" si="13"/>
        <v>7</v>
      </c>
      <c r="B87" s="48" t="s">
        <v>178</v>
      </c>
      <c r="C87" s="31">
        <v>1997</v>
      </c>
      <c r="D87" s="31">
        <v>58.4</v>
      </c>
      <c r="E87" s="31" t="s">
        <v>75</v>
      </c>
      <c r="F87" s="31" t="s">
        <v>182</v>
      </c>
      <c r="G87" s="31">
        <v>16</v>
      </c>
      <c r="H87" s="31">
        <v>1</v>
      </c>
      <c r="I87" s="31">
        <v>1.25</v>
      </c>
      <c r="J87" s="31">
        <v>50</v>
      </c>
      <c r="K87" s="31">
        <v>8</v>
      </c>
      <c r="L87" s="31">
        <v>3</v>
      </c>
      <c r="M87" s="31">
        <f t="shared" si="11"/>
        <v>50</v>
      </c>
      <c r="N87" s="50">
        <f t="shared" si="12"/>
        <v>62.5</v>
      </c>
      <c r="O87" s="31">
        <v>12</v>
      </c>
      <c r="P87" s="32"/>
      <c r="Q87" s="38" t="s">
        <v>181</v>
      </c>
    </row>
    <row r="88" spans="1:17" ht="14.25">
      <c r="A88" s="31">
        <f t="shared" si="13"/>
        <v>8</v>
      </c>
      <c r="B88" s="48" t="s">
        <v>114</v>
      </c>
      <c r="C88" s="31">
        <v>1998</v>
      </c>
      <c r="D88" s="31">
        <v>92.3</v>
      </c>
      <c r="E88" s="31" t="s">
        <v>75</v>
      </c>
      <c r="F88" s="44" t="s">
        <v>121</v>
      </c>
      <c r="G88" s="31">
        <v>20</v>
      </c>
      <c r="H88" s="31">
        <v>2</v>
      </c>
      <c r="I88" s="31">
        <v>1</v>
      </c>
      <c r="J88" s="31">
        <v>19</v>
      </c>
      <c r="K88" s="31">
        <v>9</v>
      </c>
      <c r="L88" s="31">
        <v>4</v>
      </c>
      <c r="M88" s="31">
        <f t="shared" si="11"/>
        <v>19</v>
      </c>
      <c r="N88" s="50">
        <f t="shared" si="12"/>
        <v>38</v>
      </c>
      <c r="O88" s="31">
        <v>11</v>
      </c>
      <c r="P88" s="32"/>
      <c r="Q88" s="36" t="s">
        <v>71</v>
      </c>
    </row>
    <row r="89" spans="1:17" ht="14.25">
      <c r="A89" s="31">
        <f t="shared" si="13"/>
        <v>9</v>
      </c>
      <c r="B89" s="48" t="s">
        <v>77</v>
      </c>
      <c r="C89" s="31">
        <v>1998</v>
      </c>
      <c r="D89" s="31">
        <v>63.2</v>
      </c>
      <c r="E89" s="31"/>
      <c r="F89" s="44" t="s">
        <v>76</v>
      </c>
      <c r="G89" s="31">
        <v>16</v>
      </c>
      <c r="H89" s="31">
        <v>1</v>
      </c>
      <c r="I89" s="31">
        <v>1.15</v>
      </c>
      <c r="J89" s="31">
        <v>18</v>
      </c>
      <c r="K89" s="31">
        <v>9</v>
      </c>
      <c r="L89" s="31">
        <v>1</v>
      </c>
      <c r="M89" s="31">
        <f t="shared" si="11"/>
        <v>18</v>
      </c>
      <c r="N89" s="50">
        <f t="shared" si="12"/>
        <v>20.7</v>
      </c>
      <c r="O89" s="31">
        <v>10</v>
      </c>
      <c r="P89" s="32"/>
      <c r="Q89" s="36" t="s">
        <v>78</v>
      </c>
    </row>
    <row r="90" spans="1:17" ht="28.5">
      <c r="A90" s="31">
        <f t="shared" si="13"/>
        <v>10</v>
      </c>
      <c r="B90" s="48" t="s">
        <v>175</v>
      </c>
      <c r="C90" s="31">
        <v>1998</v>
      </c>
      <c r="D90" s="31">
        <v>80.6</v>
      </c>
      <c r="E90" s="31"/>
      <c r="F90" s="31" t="s">
        <v>182</v>
      </c>
      <c r="G90" s="31">
        <v>14</v>
      </c>
      <c r="H90" s="31">
        <v>0.5</v>
      </c>
      <c r="I90" s="31">
        <v>1</v>
      </c>
      <c r="J90" s="31">
        <v>40</v>
      </c>
      <c r="K90" s="31">
        <v>7</v>
      </c>
      <c r="L90" s="31">
        <v>5</v>
      </c>
      <c r="M90" s="31">
        <f t="shared" si="11"/>
        <v>40</v>
      </c>
      <c r="N90" s="50">
        <f t="shared" si="12"/>
        <v>20</v>
      </c>
      <c r="O90" s="31">
        <v>9</v>
      </c>
      <c r="P90" s="32"/>
      <c r="Q90" s="38" t="s">
        <v>181</v>
      </c>
    </row>
    <row r="91" spans="1:17" ht="14.25">
      <c r="A91" s="31">
        <f t="shared" si="13"/>
        <v>11</v>
      </c>
      <c r="B91" s="48" t="s">
        <v>169</v>
      </c>
      <c r="C91" s="31">
        <v>1997</v>
      </c>
      <c r="D91" s="31">
        <v>70.2</v>
      </c>
      <c r="E91" s="31"/>
      <c r="F91" s="44" t="s">
        <v>76</v>
      </c>
      <c r="G91" s="31">
        <v>16</v>
      </c>
      <c r="H91" s="31">
        <v>1</v>
      </c>
      <c r="I91" s="31">
        <v>1.05</v>
      </c>
      <c r="J91" s="31">
        <v>16</v>
      </c>
      <c r="K91" s="31">
        <v>8</v>
      </c>
      <c r="L91" s="31">
        <v>4</v>
      </c>
      <c r="M91" s="31">
        <f t="shared" si="11"/>
        <v>16</v>
      </c>
      <c r="N91" s="50">
        <f t="shared" si="12"/>
        <v>16.8</v>
      </c>
      <c r="O91" s="31">
        <v>8</v>
      </c>
      <c r="P91" s="32"/>
      <c r="Q91" s="36" t="s">
        <v>78</v>
      </c>
    </row>
    <row r="92" spans="1:17" ht="14.25">
      <c r="A92" s="31">
        <f t="shared" si="13"/>
        <v>12</v>
      </c>
      <c r="B92" s="48" t="s">
        <v>167</v>
      </c>
      <c r="C92" s="31">
        <v>1997</v>
      </c>
      <c r="D92" s="31">
        <v>59.9</v>
      </c>
      <c r="E92" s="31"/>
      <c r="F92" s="44" t="s">
        <v>76</v>
      </c>
      <c r="G92" s="31">
        <v>16</v>
      </c>
      <c r="H92" s="31">
        <v>1</v>
      </c>
      <c r="I92" s="31">
        <v>1.25</v>
      </c>
      <c r="J92" s="31">
        <v>12</v>
      </c>
      <c r="K92" s="31">
        <v>9</v>
      </c>
      <c r="L92" s="31">
        <v>2</v>
      </c>
      <c r="M92" s="31">
        <f t="shared" si="11"/>
        <v>12</v>
      </c>
      <c r="N92" s="50">
        <f t="shared" si="12"/>
        <v>15</v>
      </c>
      <c r="O92" s="31">
        <v>7</v>
      </c>
      <c r="P92" s="32"/>
      <c r="Q92" s="36" t="s">
        <v>171</v>
      </c>
    </row>
    <row r="93" spans="1:17" ht="28.5">
      <c r="A93" s="31">
        <f t="shared" si="13"/>
        <v>13</v>
      </c>
      <c r="B93" s="48" t="s">
        <v>176</v>
      </c>
      <c r="C93" s="31">
        <v>1998</v>
      </c>
      <c r="D93" s="31">
        <v>55.2</v>
      </c>
      <c r="E93" s="31"/>
      <c r="F93" s="31" t="s">
        <v>182</v>
      </c>
      <c r="G93" s="31">
        <v>14</v>
      </c>
      <c r="H93" s="31">
        <v>0.5</v>
      </c>
      <c r="I93" s="31">
        <v>1.35</v>
      </c>
      <c r="J93" s="31">
        <v>0</v>
      </c>
      <c r="K93" s="31">
        <v>7</v>
      </c>
      <c r="L93" s="31">
        <v>6</v>
      </c>
      <c r="M93" s="31">
        <f t="shared" si="11"/>
        <v>0</v>
      </c>
      <c r="N93" s="50">
        <f t="shared" si="12"/>
        <v>0</v>
      </c>
      <c r="O93" s="31">
        <v>0</v>
      </c>
      <c r="P93" s="32"/>
      <c r="Q93" s="38" t="s">
        <v>181</v>
      </c>
    </row>
    <row r="94" spans="1:17" ht="28.5">
      <c r="A94" s="31">
        <f t="shared" si="13"/>
        <v>14</v>
      </c>
      <c r="B94" s="48" t="s">
        <v>179</v>
      </c>
      <c r="C94" s="31">
        <v>1997</v>
      </c>
      <c r="D94" s="31">
        <v>54.8</v>
      </c>
      <c r="E94" s="31" t="s">
        <v>72</v>
      </c>
      <c r="F94" s="31" t="s">
        <v>182</v>
      </c>
      <c r="G94" s="31">
        <v>16</v>
      </c>
      <c r="H94" s="31">
        <v>1</v>
      </c>
      <c r="I94" s="31">
        <v>1.35</v>
      </c>
      <c r="J94" s="31">
        <v>0</v>
      </c>
      <c r="K94" s="31">
        <v>8</v>
      </c>
      <c r="L94" s="31">
        <v>2</v>
      </c>
      <c r="M94" s="31">
        <f t="shared" si="11"/>
        <v>0</v>
      </c>
      <c r="N94" s="50">
        <f t="shared" si="12"/>
        <v>0</v>
      </c>
      <c r="O94" s="31">
        <v>0</v>
      </c>
      <c r="P94" s="32"/>
      <c r="Q94" s="38" t="s">
        <v>181</v>
      </c>
    </row>
    <row r="95" spans="1:18" ht="18.75">
      <c r="A95" s="104" t="s">
        <v>47</v>
      </c>
      <c r="B95" s="104"/>
      <c r="C95" s="104" t="s">
        <v>246</v>
      </c>
      <c r="D95" s="104"/>
      <c r="E95" s="104"/>
      <c r="F95" s="104"/>
      <c r="G95" s="20" t="s">
        <v>48</v>
      </c>
      <c r="H95" s="20"/>
      <c r="I95" s="20"/>
      <c r="J95" s="21"/>
      <c r="K95" s="6"/>
      <c r="N95" s="21" t="s">
        <v>50</v>
      </c>
      <c r="O95" s="5"/>
      <c r="Q95" s="4"/>
      <c r="R95" s="2"/>
    </row>
    <row r="96" spans="1:18" ht="18.75">
      <c r="A96" s="20"/>
      <c r="B96" s="22"/>
      <c r="C96" s="20"/>
      <c r="D96" s="20"/>
      <c r="E96" s="20"/>
      <c r="F96" s="23"/>
      <c r="G96" s="20"/>
      <c r="H96" s="20"/>
      <c r="I96" s="20"/>
      <c r="J96" s="21"/>
      <c r="K96" s="6"/>
      <c r="N96" s="21"/>
      <c r="O96" s="5"/>
      <c r="Q96" s="4"/>
      <c r="R96" s="2"/>
    </row>
    <row r="97" spans="1:18" ht="18.75">
      <c r="A97" s="104" t="s">
        <v>49</v>
      </c>
      <c r="B97" s="104"/>
      <c r="C97" s="104" t="s">
        <v>52</v>
      </c>
      <c r="D97" s="104"/>
      <c r="E97" s="104"/>
      <c r="F97" s="104"/>
      <c r="G97" s="104" t="s">
        <v>49</v>
      </c>
      <c r="H97" s="104"/>
      <c r="I97" s="104"/>
      <c r="J97" s="104"/>
      <c r="K97" s="104"/>
      <c r="L97" s="104"/>
      <c r="N97" s="21" t="s">
        <v>51</v>
      </c>
      <c r="O97" s="5"/>
      <c r="Q97" s="4"/>
      <c r="R97" s="2"/>
    </row>
    <row r="98" spans="1:17" ht="18.75" customHeight="1">
      <c r="A98" s="116" t="s">
        <v>276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7"/>
      <c r="L98" s="117"/>
      <c r="M98" s="117"/>
      <c r="N98" s="117"/>
      <c r="O98" s="117"/>
      <c r="P98" s="117"/>
      <c r="Q98" s="117"/>
    </row>
    <row r="99" spans="1:17" ht="18.75" customHeight="1">
      <c r="A99" s="118" t="s">
        <v>62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7"/>
      <c r="L99" s="117"/>
      <c r="M99" s="117"/>
      <c r="N99" s="117"/>
      <c r="O99" s="117"/>
      <c r="P99" s="117"/>
      <c r="Q99" s="117"/>
    </row>
    <row r="100" spans="1:17" ht="19.5" customHeight="1" thickBot="1">
      <c r="A100" s="118" t="s">
        <v>275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7"/>
      <c r="L100" s="117"/>
      <c r="M100" s="117"/>
      <c r="N100" s="117"/>
      <c r="O100" s="117"/>
      <c r="P100" s="117"/>
      <c r="Q100" s="117"/>
    </row>
    <row r="101" spans="1:17" ht="12.75">
      <c r="A101" s="16" t="s">
        <v>39</v>
      </c>
      <c r="B101" s="17"/>
      <c r="C101" s="126" t="s">
        <v>40</v>
      </c>
      <c r="D101" s="127"/>
      <c r="E101" s="128" t="s">
        <v>238</v>
      </c>
      <c r="F101" s="128"/>
      <c r="G101" s="128"/>
      <c r="H101" s="128"/>
      <c r="I101" s="128"/>
      <c r="J101" s="165" t="s">
        <v>83</v>
      </c>
      <c r="K101" s="166"/>
      <c r="L101" s="166"/>
      <c r="M101" s="166"/>
      <c r="N101" s="166"/>
      <c r="O101" s="166"/>
      <c r="P101" s="166"/>
      <c r="Q101" s="167"/>
    </row>
    <row r="102" spans="1:17" ht="12.75">
      <c r="A102" s="129" t="s">
        <v>41</v>
      </c>
      <c r="B102" s="132" t="s">
        <v>37</v>
      </c>
      <c r="C102" s="134" t="s">
        <v>38</v>
      </c>
      <c r="D102" s="135"/>
      <c r="E102" s="128"/>
      <c r="F102" s="128"/>
      <c r="G102" s="128"/>
      <c r="H102" s="128"/>
      <c r="I102" s="128"/>
      <c r="J102" s="168"/>
      <c r="K102" s="169"/>
      <c r="L102" s="169"/>
      <c r="M102" s="169"/>
      <c r="N102" s="169"/>
      <c r="O102" s="169"/>
      <c r="P102" s="169"/>
      <c r="Q102" s="170"/>
    </row>
    <row r="103" spans="1:17" ht="12.75">
      <c r="A103" s="130"/>
      <c r="B103" s="133"/>
      <c r="C103" s="136" t="s">
        <v>45</v>
      </c>
      <c r="D103" s="135"/>
      <c r="E103" s="128"/>
      <c r="F103" s="128"/>
      <c r="G103" s="128"/>
      <c r="H103" s="128"/>
      <c r="I103" s="128"/>
      <c r="J103" s="171" t="s">
        <v>84</v>
      </c>
      <c r="K103" s="172"/>
      <c r="L103" s="172"/>
      <c r="M103" s="172"/>
      <c r="N103" s="172"/>
      <c r="O103" s="172"/>
      <c r="P103" s="172"/>
      <c r="Q103" s="173"/>
    </row>
    <row r="104" spans="1:17" ht="12.75">
      <c r="A104" s="130"/>
      <c r="B104" s="137" t="s">
        <v>42</v>
      </c>
      <c r="C104" s="134" t="s">
        <v>43</v>
      </c>
      <c r="D104" s="139"/>
      <c r="E104" s="128"/>
      <c r="F104" s="128"/>
      <c r="G104" s="128"/>
      <c r="H104" s="128"/>
      <c r="I104" s="128"/>
      <c r="J104" s="174"/>
      <c r="K104" s="172"/>
      <c r="L104" s="172"/>
      <c r="M104" s="172"/>
      <c r="N104" s="172"/>
      <c r="O104" s="172"/>
      <c r="P104" s="172"/>
      <c r="Q104" s="173"/>
    </row>
    <row r="105" spans="1:17" ht="74.25" customHeight="1" thickBot="1">
      <c r="A105" s="131"/>
      <c r="B105" s="138"/>
      <c r="C105" s="142" t="s">
        <v>44</v>
      </c>
      <c r="D105" s="143"/>
      <c r="E105" s="128"/>
      <c r="F105" s="128"/>
      <c r="G105" s="128"/>
      <c r="H105" s="128"/>
      <c r="I105" s="128"/>
      <c r="J105" s="175"/>
      <c r="K105" s="176"/>
      <c r="L105" s="176"/>
      <c r="M105" s="176"/>
      <c r="N105" s="176"/>
      <c r="O105" s="176"/>
      <c r="P105" s="176"/>
      <c r="Q105" s="177"/>
    </row>
    <row r="106" spans="1:17" ht="29.25" customHeight="1">
      <c r="A106" s="144" t="s">
        <v>205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86"/>
      <c r="Q106" s="87"/>
    </row>
    <row r="107" spans="1:17" ht="28.5">
      <c r="A107" s="31">
        <f>A105+1</f>
        <v>1</v>
      </c>
      <c r="B107" s="48" t="s">
        <v>13</v>
      </c>
      <c r="C107" s="31">
        <v>1996</v>
      </c>
      <c r="D107" s="31">
        <v>64.9</v>
      </c>
      <c r="E107" s="31" t="s">
        <v>0</v>
      </c>
      <c r="F107" s="44" t="s">
        <v>108</v>
      </c>
      <c r="G107" s="31">
        <v>24</v>
      </c>
      <c r="H107" s="31">
        <v>2</v>
      </c>
      <c r="I107" s="31">
        <v>1.35</v>
      </c>
      <c r="J107" s="31">
        <v>61</v>
      </c>
      <c r="K107" s="31">
        <v>10</v>
      </c>
      <c r="L107" s="31">
        <v>3</v>
      </c>
      <c r="M107" s="31">
        <f aca="true" t="shared" si="14" ref="M107:M113">J107</f>
        <v>61</v>
      </c>
      <c r="N107" s="50">
        <f aca="true" t="shared" si="15" ref="N107:N113">M107*H107*I107</f>
        <v>164.70000000000002</v>
      </c>
      <c r="O107" s="31">
        <v>21</v>
      </c>
      <c r="P107" s="31" t="s">
        <v>1</v>
      </c>
      <c r="Q107" s="36" t="s">
        <v>274</v>
      </c>
    </row>
    <row r="108" spans="1:17" ht="14.25">
      <c r="A108" s="31">
        <f aca="true" t="shared" si="16" ref="A108:A113">A107+1</f>
        <v>2</v>
      </c>
      <c r="B108" s="48" t="s">
        <v>92</v>
      </c>
      <c r="C108" s="31">
        <v>1995</v>
      </c>
      <c r="D108" s="31">
        <v>76.3</v>
      </c>
      <c r="E108" s="31" t="s">
        <v>0</v>
      </c>
      <c r="F108" s="44" t="s">
        <v>108</v>
      </c>
      <c r="G108" s="31">
        <v>24</v>
      </c>
      <c r="H108" s="31">
        <v>2</v>
      </c>
      <c r="I108" s="31">
        <v>1.15</v>
      </c>
      <c r="J108" s="31">
        <v>68</v>
      </c>
      <c r="K108" s="31">
        <v>10</v>
      </c>
      <c r="L108" s="31">
        <v>2</v>
      </c>
      <c r="M108" s="31">
        <f t="shared" si="14"/>
        <v>68</v>
      </c>
      <c r="N108" s="50">
        <f t="shared" si="15"/>
        <v>156.39999999999998</v>
      </c>
      <c r="O108" s="31">
        <v>19</v>
      </c>
      <c r="P108" s="31" t="s">
        <v>1</v>
      </c>
      <c r="Q108" s="37" t="s">
        <v>12</v>
      </c>
    </row>
    <row r="109" spans="1:17" ht="28.5" customHeight="1">
      <c r="A109" s="31">
        <f t="shared" si="16"/>
        <v>3</v>
      </c>
      <c r="B109" s="48" t="s">
        <v>65</v>
      </c>
      <c r="C109" s="31">
        <v>1995</v>
      </c>
      <c r="D109" s="31">
        <v>78.4</v>
      </c>
      <c r="E109" s="31" t="s">
        <v>0</v>
      </c>
      <c r="F109" s="44" t="s">
        <v>121</v>
      </c>
      <c r="G109" s="31">
        <v>24</v>
      </c>
      <c r="H109" s="31">
        <v>2</v>
      </c>
      <c r="I109" s="31">
        <v>1.05</v>
      </c>
      <c r="J109" s="31">
        <v>66</v>
      </c>
      <c r="K109" s="31">
        <v>10</v>
      </c>
      <c r="L109" s="31">
        <v>4</v>
      </c>
      <c r="M109" s="31">
        <f t="shared" si="14"/>
        <v>66</v>
      </c>
      <c r="N109" s="50">
        <f t="shared" si="15"/>
        <v>138.6</v>
      </c>
      <c r="O109" s="31">
        <v>16</v>
      </c>
      <c r="P109" s="32" t="s">
        <v>6</v>
      </c>
      <c r="Q109" s="36" t="s">
        <v>71</v>
      </c>
    </row>
    <row r="110" spans="1:17" ht="28.5">
      <c r="A110" s="31">
        <f t="shared" si="16"/>
        <v>4</v>
      </c>
      <c r="B110" s="48" t="s">
        <v>4</v>
      </c>
      <c r="C110" s="31">
        <v>1996</v>
      </c>
      <c r="D110" s="31">
        <v>58</v>
      </c>
      <c r="E110" s="31" t="s">
        <v>1</v>
      </c>
      <c r="F110" s="31" t="s">
        <v>200</v>
      </c>
      <c r="G110" s="31">
        <v>20</v>
      </c>
      <c r="H110" s="31">
        <v>1</v>
      </c>
      <c r="I110" s="31">
        <v>1.55</v>
      </c>
      <c r="J110" s="31">
        <v>49</v>
      </c>
      <c r="K110" s="31">
        <v>11</v>
      </c>
      <c r="L110" s="31">
        <v>1</v>
      </c>
      <c r="M110" s="31">
        <f t="shared" si="14"/>
        <v>49</v>
      </c>
      <c r="N110" s="50">
        <f t="shared" si="15"/>
        <v>75.95</v>
      </c>
      <c r="O110" s="31">
        <v>15</v>
      </c>
      <c r="P110" s="32"/>
      <c r="Q110" s="36" t="s">
        <v>144</v>
      </c>
    </row>
    <row r="111" spans="1:17" ht="28.5">
      <c r="A111" s="31">
        <f t="shared" si="16"/>
        <v>5</v>
      </c>
      <c r="B111" s="48" t="s">
        <v>73</v>
      </c>
      <c r="C111" s="31">
        <v>1996</v>
      </c>
      <c r="D111" s="31">
        <v>62.85</v>
      </c>
      <c r="E111" s="31" t="s">
        <v>1</v>
      </c>
      <c r="F111" s="31" t="s">
        <v>200</v>
      </c>
      <c r="G111" s="31">
        <v>20</v>
      </c>
      <c r="H111" s="31">
        <v>1</v>
      </c>
      <c r="I111" s="31">
        <v>1.45</v>
      </c>
      <c r="J111" s="31">
        <v>38</v>
      </c>
      <c r="K111" s="31">
        <v>10</v>
      </c>
      <c r="L111" s="31">
        <v>1</v>
      </c>
      <c r="M111" s="31">
        <f t="shared" si="14"/>
        <v>38</v>
      </c>
      <c r="N111" s="50">
        <f t="shared" si="15"/>
        <v>55.1</v>
      </c>
      <c r="O111" s="31">
        <v>14</v>
      </c>
      <c r="P111" s="32"/>
      <c r="Q111" s="36" t="s">
        <v>144</v>
      </c>
    </row>
    <row r="112" spans="1:17" ht="14.25">
      <c r="A112" s="31">
        <f t="shared" si="16"/>
        <v>6</v>
      </c>
      <c r="B112" s="48" t="s">
        <v>7</v>
      </c>
      <c r="C112" s="31">
        <v>1996</v>
      </c>
      <c r="D112" s="31">
        <v>91.2</v>
      </c>
      <c r="E112" s="31" t="s">
        <v>1</v>
      </c>
      <c r="F112" s="31" t="s">
        <v>199</v>
      </c>
      <c r="G112" s="31">
        <v>24</v>
      </c>
      <c r="H112" s="31">
        <v>2</v>
      </c>
      <c r="I112" s="31">
        <v>1</v>
      </c>
      <c r="J112" s="31">
        <v>20</v>
      </c>
      <c r="K112" s="31">
        <v>11</v>
      </c>
      <c r="L112" s="31">
        <v>3</v>
      </c>
      <c r="M112" s="31">
        <f t="shared" si="14"/>
        <v>20</v>
      </c>
      <c r="N112" s="50">
        <f t="shared" si="15"/>
        <v>40</v>
      </c>
      <c r="O112" s="31">
        <v>13</v>
      </c>
      <c r="P112" s="32"/>
      <c r="Q112" s="36" t="s">
        <v>5</v>
      </c>
    </row>
    <row r="113" spans="1:17" ht="28.5">
      <c r="A113" s="31">
        <f t="shared" si="16"/>
        <v>7</v>
      </c>
      <c r="B113" s="48" t="s">
        <v>180</v>
      </c>
      <c r="C113" s="31">
        <v>1996</v>
      </c>
      <c r="D113" s="31">
        <v>48.2</v>
      </c>
      <c r="E113" s="31" t="s">
        <v>72</v>
      </c>
      <c r="F113" s="31" t="s">
        <v>182</v>
      </c>
      <c r="G113" s="31">
        <v>16</v>
      </c>
      <c r="H113" s="31">
        <v>0.5</v>
      </c>
      <c r="I113" s="31">
        <v>1.55</v>
      </c>
      <c r="J113" s="31">
        <v>25</v>
      </c>
      <c r="K113" s="31">
        <v>11</v>
      </c>
      <c r="L113" s="31">
        <v>2</v>
      </c>
      <c r="M113" s="31">
        <f t="shared" si="14"/>
        <v>25</v>
      </c>
      <c r="N113" s="50">
        <f t="shared" si="15"/>
        <v>19.375</v>
      </c>
      <c r="O113" s="31">
        <v>12</v>
      </c>
      <c r="P113" s="32"/>
      <c r="Q113" s="38" t="s">
        <v>181</v>
      </c>
    </row>
    <row r="114" spans="1:17" ht="18.75">
      <c r="A114" s="104" t="s">
        <v>47</v>
      </c>
      <c r="B114" s="104"/>
      <c r="C114" s="104" t="s">
        <v>246</v>
      </c>
      <c r="D114" s="104"/>
      <c r="E114" s="104"/>
      <c r="F114" s="104"/>
      <c r="G114" s="20" t="s">
        <v>48</v>
      </c>
      <c r="H114" s="20"/>
      <c r="I114" s="20"/>
      <c r="J114" s="21"/>
      <c r="K114" s="6"/>
      <c r="N114" s="21" t="s">
        <v>50</v>
      </c>
      <c r="O114" s="5"/>
      <c r="Q114"/>
    </row>
    <row r="115" spans="1:17" ht="18.75">
      <c r="A115" s="20"/>
      <c r="B115" s="22"/>
      <c r="C115" s="20"/>
      <c r="D115" s="20"/>
      <c r="E115" s="20"/>
      <c r="F115" s="23"/>
      <c r="G115" s="20"/>
      <c r="H115" s="20"/>
      <c r="I115" s="20"/>
      <c r="J115" s="21"/>
      <c r="K115" s="6"/>
      <c r="N115" s="21"/>
      <c r="O115" s="5"/>
      <c r="Q115"/>
    </row>
    <row r="116" spans="1:17" ht="18.75">
      <c r="A116" s="104" t="s">
        <v>49</v>
      </c>
      <c r="B116" s="104"/>
      <c r="C116" s="104" t="s">
        <v>249</v>
      </c>
      <c r="D116" s="104"/>
      <c r="E116" s="104"/>
      <c r="F116" s="104"/>
      <c r="G116" s="104" t="s">
        <v>49</v>
      </c>
      <c r="H116" s="104"/>
      <c r="I116" s="104"/>
      <c r="J116" s="104"/>
      <c r="K116" s="104"/>
      <c r="L116" s="104"/>
      <c r="N116" s="21" t="s">
        <v>250</v>
      </c>
      <c r="O116" s="5"/>
      <c r="Q116"/>
    </row>
    <row r="117" spans="1:14" ht="15">
      <c r="A117" s="63"/>
      <c r="B117" s="64"/>
      <c r="C117" s="65"/>
      <c r="D117" s="66"/>
      <c r="E117" s="65"/>
      <c r="F117" s="65"/>
      <c r="G117" s="61"/>
      <c r="H117" s="61"/>
      <c r="I117" s="61"/>
      <c r="J117" s="67"/>
      <c r="K117" s="61"/>
      <c r="L117" s="61"/>
      <c r="M117" s="61"/>
      <c r="N117" s="62"/>
    </row>
    <row r="118" spans="1:14" ht="15">
      <c r="A118" s="63"/>
      <c r="B118" s="64"/>
      <c r="C118" s="65"/>
      <c r="D118" s="66"/>
      <c r="E118" s="65"/>
      <c r="F118" s="65"/>
      <c r="G118" s="61"/>
      <c r="H118" s="61"/>
      <c r="I118" s="61"/>
      <c r="J118" s="67"/>
      <c r="K118" s="61"/>
      <c r="L118" s="61"/>
      <c r="M118" s="61"/>
      <c r="N118" s="62"/>
    </row>
    <row r="119" spans="1:14" ht="15">
      <c r="A119" s="63"/>
      <c r="B119" s="64"/>
      <c r="C119" s="65"/>
      <c r="D119" s="66"/>
      <c r="E119" s="65"/>
      <c r="F119" s="65"/>
      <c r="G119" s="61"/>
      <c r="H119" s="61"/>
      <c r="I119" s="61"/>
      <c r="J119" s="67"/>
      <c r="K119" s="61"/>
      <c r="L119" s="61"/>
      <c r="M119" s="61"/>
      <c r="N119" s="62"/>
    </row>
    <row r="120" spans="1:14" ht="15">
      <c r="A120" s="63"/>
      <c r="B120" s="64"/>
      <c r="C120" s="65"/>
      <c r="D120" s="66"/>
      <c r="E120" s="65"/>
      <c r="F120" s="65"/>
      <c r="G120" s="61"/>
      <c r="H120" s="61"/>
      <c r="I120" s="61"/>
      <c r="J120" s="67"/>
      <c r="K120" s="61"/>
      <c r="L120" s="61"/>
      <c r="M120" s="61"/>
      <c r="N120" s="62"/>
    </row>
    <row r="121" spans="1:14" ht="15">
      <c r="A121" s="63"/>
      <c r="B121" s="64"/>
      <c r="C121" s="65"/>
      <c r="D121" s="66"/>
      <c r="E121" s="65"/>
      <c r="F121" s="65"/>
      <c r="G121" s="61"/>
      <c r="H121" s="61"/>
      <c r="I121" s="61"/>
      <c r="J121" s="67"/>
      <c r="K121" s="61"/>
      <c r="L121" s="61"/>
      <c r="M121" s="61"/>
      <c r="N121" s="62"/>
    </row>
    <row r="122" spans="1:14" ht="15">
      <c r="A122" s="63"/>
      <c r="B122" s="64"/>
      <c r="C122" s="65"/>
      <c r="D122" s="66"/>
      <c r="E122" s="65"/>
      <c r="F122" s="65"/>
      <c r="G122" s="61"/>
      <c r="H122" s="61"/>
      <c r="I122" s="61"/>
      <c r="J122" s="67"/>
      <c r="K122" s="61"/>
      <c r="L122" s="61"/>
      <c r="M122" s="61"/>
      <c r="N122" s="62"/>
    </row>
    <row r="123" spans="1:14" ht="15">
      <c r="A123" s="63"/>
      <c r="B123" s="64"/>
      <c r="C123" s="65"/>
      <c r="D123" s="66"/>
      <c r="E123" s="65"/>
      <c r="F123" s="65"/>
      <c r="G123" s="61"/>
      <c r="H123" s="61"/>
      <c r="I123" s="61"/>
      <c r="J123" s="67"/>
      <c r="K123" s="61"/>
      <c r="L123" s="61"/>
      <c r="M123" s="61"/>
      <c r="N123" s="62"/>
    </row>
    <row r="124" spans="1:14" ht="15">
      <c r="A124" s="63"/>
      <c r="B124" s="64"/>
      <c r="C124" s="65"/>
      <c r="D124" s="66"/>
      <c r="E124" s="65"/>
      <c r="F124" s="65"/>
      <c r="G124" s="61"/>
      <c r="H124" s="61"/>
      <c r="I124" s="61"/>
      <c r="J124" s="67"/>
      <c r="K124" s="61"/>
      <c r="L124" s="61"/>
      <c r="M124" s="61"/>
      <c r="N124" s="62"/>
    </row>
    <row r="125" spans="1:14" ht="15">
      <c r="A125" s="63"/>
      <c r="B125" s="64"/>
      <c r="C125" s="65"/>
      <c r="D125" s="66"/>
      <c r="E125" s="65"/>
      <c r="F125" s="65"/>
      <c r="G125" s="61"/>
      <c r="H125" s="61"/>
      <c r="I125" s="61"/>
      <c r="J125" s="67"/>
      <c r="K125" s="61"/>
      <c r="L125" s="61"/>
      <c r="M125" s="61"/>
      <c r="N125" s="62"/>
    </row>
    <row r="126" spans="1:14" ht="15">
      <c r="A126" s="63"/>
      <c r="B126" s="64"/>
      <c r="C126" s="65"/>
      <c r="D126" s="66"/>
      <c r="E126" s="65"/>
      <c r="F126" s="65"/>
      <c r="G126" s="61"/>
      <c r="H126" s="61"/>
      <c r="I126" s="61"/>
      <c r="J126" s="67"/>
      <c r="K126" s="61"/>
      <c r="L126" s="61"/>
      <c r="M126" s="61"/>
      <c r="N126" s="62"/>
    </row>
    <row r="127" spans="1:14" ht="15">
      <c r="A127" s="63"/>
      <c r="B127" s="64"/>
      <c r="C127" s="65"/>
      <c r="D127" s="66"/>
      <c r="E127" s="65"/>
      <c r="F127" s="65"/>
      <c r="G127" s="61"/>
      <c r="H127" s="61"/>
      <c r="I127" s="61"/>
      <c r="J127" s="67"/>
      <c r="K127" s="61"/>
      <c r="L127" s="61"/>
      <c r="M127" s="61"/>
      <c r="N127" s="62"/>
    </row>
    <row r="128" spans="1:14" ht="15">
      <c r="A128" s="63"/>
      <c r="B128" s="64"/>
      <c r="C128" s="65"/>
      <c r="D128" s="66"/>
      <c r="E128" s="65"/>
      <c r="F128" s="65"/>
      <c r="G128" s="61"/>
      <c r="H128" s="61"/>
      <c r="I128" s="61"/>
      <c r="J128" s="67"/>
      <c r="K128" s="61"/>
      <c r="L128" s="61"/>
      <c r="M128" s="61"/>
      <c r="N128" s="62"/>
    </row>
    <row r="129" spans="1:14" ht="15">
      <c r="A129" s="63"/>
      <c r="B129" s="64"/>
      <c r="C129" s="65"/>
      <c r="D129" s="66"/>
      <c r="E129" s="65"/>
      <c r="F129" s="65"/>
      <c r="G129" s="61"/>
      <c r="H129" s="61"/>
      <c r="I129" s="61"/>
      <c r="J129" s="67"/>
      <c r="K129" s="61"/>
      <c r="L129" s="61"/>
      <c r="M129" s="61"/>
      <c r="N129" s="62"/>
    </row>
    <row r="130" spans="1:14" ht="15">
      <c r="A130" s="63"/>
      <c r="B130" s="64"/>
      <c r="C130" s="65"/>
      <c r="D130" s="66"/>
      <c r="E130" s="65"/>
      <c r="F130" s="65"/>
      <c r="G130" s="61"/>
      <c r="H130" s="61"/>
      <c r="I130" s="61"/>
      <c r="J130" s="67"/>
      <c r="K130" s="61"/>
      <c r="L130" s="61"/>
      <c r="M130" s="61"/>
      <c r="N130" s="62"/>
    </row>
    <row r="131" spans="1:14" ht="15">
      <c r="A131" s="63"/>
      <c r="B131" s="64"/>
      <c r="C131" s="65"/>
      <c r="D131" s="66"/>
      <c r="E131" s="65"/>
      <c r="F131" s="65"/>
      <c r="G131" s="61"/>
      <c r="H131" s="61"/>
      <c r="I131" s="61"/>
      <c r="J131" s="67"/>
      <c r="K131" s="61"/>
      <c r="L131" s="61"/>
      <c r="M131" s="61"/>
      <c r="N131" s="62"/>
    </row>
    <row r="132" spans="1:14" ht="15">
      <c r="A132" s="63"/>
      <c r="B132" s="64"/>
      <c r="C132" s="65"/>
      <c r="D132" s="66"/>
      <c r="E132" s="65"/>
      <c r="F132" s="65"/>
      <c r="G132" s="61"/>
      <c r="H132" s="61"/>
      <c r="I132" s="61"/>
      <c r="J132" s="67"/>
      <c r="K132" s="61"/>
      <c r="L132" s="61"/>
      <c r="M132" s="61"/>
      <c r="N132" s="62"/>
    </row>
    <row r="133" spans="1:14" ht="15">
      <c r="A133" s="63"/>
      <c r="B133" s="64"/>
      <c r="C133" s="65"/>
      <c r="D133" s="66"/>
      <c r="E133" s="65"/>
      <c r="F133" s="65"/>
      <c r="G133" s="61"/>
      <c r="H133" s="61"/>
      <c r="I133" s="61"/>
      <c r="J133" s="67"/>
      <c r="K133" s="61"/>
      <c r="L133" s="61"/>
      <c r="M133" s="61"/>
      <c r="N133" s="62"/>
    </row>
    <row r="134" spans="1:14" ht="15">
      <c r="A134" s="63"/>
      <c r="B134" s="64"/>
      <c r="C134" s="65"/>
      <c r="D134" s="66"/>
      <c r="E134" s="65"/>
      <c r="F134" s="65"/>
      <c r="G134" s="61"/>
      <c r="H134" s="61"/>
      <c r="I134" s="61"/>
      <c r="J134" s="67"/>
      <c r="K134" s="61"/>
      <c r="L134" s="61"/>
      <c r="M134" s="61"/>
      <c r="N134" s="62"/>
    </row>
    <row r="135" spans="1:14" ht="15">
      <c r="A135" s="63"/>
      <c r="B135" s="64"/>
      <c r="C135" s="65"/>
      <c r="D135" s="66"/>
      <c r="E135" s="65"/>
      <c r="F135" s="65"/>
      <c r="G135" s="61"/>
      <c r="H135" s="61"/>
      <c r="I135" s="61"/>
      <c r="J135" s="67"/>
      <c r="K135" s="61"/>
      <c r="L135" s="61"/>
      <c r="M135" s="61"/>
      <c r="N135" s="62"/>
    </row>
    <row r="136" spans="1:14" ht="15">
      <c r="A136" s="63"/>
      <c r="B136" s="64"/>
      <c r="C136" s="65"/>
      <c r="D136" s="66"/>
      <c r="E136" s="65"/>
      <c r="F136" s="65"/>
      <c r="G136" s="61"/>
      <c r="H136" s="61"/>
      <c r="I136" s="61"/>
      <c r="J136" s="67"/>
      <c r="K136" s="61"/>
      <c r="L136" s="61"/>
      <c r="M136" s="61"/>
      <c r="N136" s="62"/>
    </row>
    <row r="137" spans="1:14" ht="15">
      <c r="A137" s="63"/>
      <c r="B137" s="64"/>
      <c r="C137" s="65"/>
      <c r="D137" s="66"/>
      <c r="E137" s="65"/>
      <c r="F137" s="65"/>
      <c r="G137" s="61"/>
      <c r="H137" s="61"/>
      <c r="I137" s="61"/>
      <c r="J137" s="67"/>
      <c r="K137" s="61"/>
      <c r="L137" s="61"/>
      <c r="M137" s="61"/>
      <c r="N137" s="62"/>
    </row>
    <row r="138" spans="1:14" ht="15">
      <c r="A138" s="63"/>
      <c r="B138" s="64"/>
      <c r="C138" s="65"/>
      <c r="D138" s="66"/>
      <c r="E138" s="65"/>
      <c r="F138" s="65"/>
      <c r="G138" s="61"/>
      <c r="H138" s="61"/>
      <c r="I138" s="61"/>
      <c r="J138" s="67"/>
      <c r="K138" s="61"/>
      <c r="L138" s="61"/>
      <c r="M138" s="61"/>
      <c r="N138" s="62"/>
    </row>
    <row r="139" spans="1:14" ht="15">
      <c r="A139" s="63"/>
      <c r="B139" s="64"/>
      <c r="C139" s="65"/>
      <c r="D139" s="66"/>
      <c r="E139" s="65"/>
      <c r="F139" s="65"/>
      <c r="G139" s="61"/>
      <c r="H139" s="61"/>
      <c r="I139" s="61"/>
      <c r="J139" s="67"/>
      <c r="K139" s="61"/>
      <c r="L139" s="61"/>
      <c r="M139" s="61"/>
      <c r="N139" s="62"/>
    </row>
    <row r="140" spans="1:14" ht="15">
      <c r="A140" s="63"/>
      <c r="B140" s="64"/>
      <c r="C140" s="65"/>
      <c r="D140" s="66"/>
      <c r="E140" s="65"/>
      <c r="F140" s="65"/>
      <c r="G140" s="61"/>
      <c r="H140" s="61"/>
      <c r="I140" s="61"/>
      <c r="J140" s="67"/>
      <c r="K140" s="61"/>
      <c r="L140" s="61"/>
      <c r="M140" s="61"/>
      <c r="N140" s="62"/>
    </row>
    <row r="141" spans="1:14" ht="15">
      <c r="A141" s="63"/>
      <c r="B141" s="64"/>
      <c r="C141" s="65"/>
      <c r="D141" s="66"/>
      <c r="E141" s="65"/>
      <c r="F141" s="65"/>
      <c r="G141" s="61"/>
      <c r="H141" s="61"/>
      <c r="I141" s="61"/>
      <c r="J141" s="67"/>
      <c r="K141" s="61"/>
      <c r="L141" s="61"/>
      <c r="M141" s="61"/>
      <c r="N141" s="62"/>
    </row>
    <row r="142" spans="1:14" ht="15">
      <c r="A142" s="63"/>
      <c r="B142" s="64"/>
      <c r="C142" s="65"/>
      <c r="D142" s="66"/>
      <c r="E142" s="65"/>
      <c r="F142" s="65"/>
      <c r="G142" s="61"/>
      <c r="H142" s="61"/>
      <c r="I142" s="61"/>
      <c r="J142" s="67"/>
      <c r="K142" s="61"/>
      <c r="L142" s="61"/>
      <c r="M142" s="61"/>
      <c r="N142" s="62"/>
    </row>
    <row r="143" spans="1:14" ht="15">
      <c r="A143" s="63"/>
      <c r="B143" s="64"/>
      <c r="C143" s="65"/>
      <c r="D143" s="66"/>
      <c r="E143" s="65"/>
      <c r="F143" s="65"/>
      <c r="G143" s="61"/>
      <c r="H143" s="61"/>
      <c r="I143" s="61"/>
      <c r="J143" s="67"/>
      <c r="K143" s="61"/>
      <c r="L143" s="61"/>
      <c r="M143" s="61"/>
      <c r="N143" s="62"/>
    </row>
    <row r="144" spans="1:14" ht="15">
      <c r="A144" s="63"/>
      <c r="B144" s="64"/>
      <c r="C144" s="65"/>
      <c r="D144" s="66"/>
      <c r="E144" s="65"/>
      <c r="F144" s="65"/>
      <c r="G144" s="61"/>
      <c r="H144" s="61"/>
      <c r="I144" s="61"/>
      <c r="J144" s="67"/>
      <c r="K144" s="61"/>
      <c r="L144" s="61"/>
      <c r="M144" s="61"/>
      <c r="N144" s="62"/>
    </row>
    <row r="145" spans="1:14" ht="15">
      <c r="A145" s="63"/>
      <c r="B145" s="64"/>
      <c r="C145" s="65"/>
      <c r="D145" s="66"/>
      <c r="E145" s="65"/>
      <c r="F145" s="65"/>
      <c r="G145" s="61"/>
      <c r="H145" s="61"/>
      <c r="I145" s="61"/>
      <c r="J145" s="67"/>
      <c r="K145" s="61"/>
      <c r="L145" s="61"/>
      <c r="M145" s="61"/>
      <c r="N145" s="62"/>
    </row>
    <row r="146" spans="1:14" ht="15">
      <c r="A146" s="63"/>
      <c r="B146" s="64"/>
      <c r="C146" s="65"/>
      <c r="D146" s="66"/>
      <c r="E146" s="65"/>
      <c r="F146" s="65"/>
      <c r="G146" s="61"/>
      <c r="H146" s="61"/>
      <c r="I146" s="61"/>
      <c r="J146" s="67"/>
      <c r="K146" s="61"/>
      <c r="L146" s="61"/>
      <c r="M146" s="61"/>
      <c r="N146" s="62"/>
    </row>
    <row r="147" spans="1:14" ht="15">
      <c r="A147" s="63"/>
      <c r="B147" s="64"/>
      <c r="C147" s="65"/>
      <c r="D147" s="66"/>
      <c r="E147" s="65"/>
      <c r="F147" s="65"/>
      <c r="G147" s="61"/>
      <c r="H147" s="61"/>
      <c r="I147" s="61"/>
      <c r="J147" s="67"/>
      <c r="K147" s="61"/>
      <c r="L147" s="61"/>
      <c r="M147" s="61"/>
      <c r="N147" s="62"/>
    </row>
    <row r="148" spans="1:14" ht="15">
      <c r="A148" s="63"/>
      <c r="B148" s="64"/>
      <c r="C148" s="65"/>
      <c r="D148" s="66"/>
      <c r="E148" s="65"/>
      <c r="F148" s="65"/>
      <c r="G148" s="61"/>
      <c r="H148" s="61"/>
      <c r="I148" s="61"/>
      <c r="J148" s="67"/>
      <c r="K148" s="61"/>
      <c r="L148" s="61"/>
      <c r="M148" s="61"/>
      <c r="N148" s="62"/>
    </row>
    <row r="149" spans="1:14" ht="15">
      <c r="A149" s="63"/>
      <c r="B149" s="64"/>
      <c r="C149" s="65"/>
      <c r="D149" s="66"/>
      <c r="E149" s="65"/>
      <c r="F149" s="65"/>
      <c r="G149" s="61"/>
      <c r="H149" s="61"/>
      <c r="I149" s="61"/>
      <c r="J149" s="67"/>
      <c r="K149" s="61"/>
      <c r="L149" s="61"/>
      <c r="M149" s="61"/>
      <c r="N149" s="62"/>
    </row>
    <row r="150" spans="1:14" ht="15">
      <c r="A150" s="63"/>
      <c r="B150" s="64"/>
      <c r="C150" s="65"/>
      <c r="D150" s="66"/>
      <c r="E150" s="65"/>
      <c r="F150" s="65"/>
      <c r="G150" s="61"/>
      <c r="H150" s="61"/>
      <c r="I150" s="61"/>
      <c r="J150" s="67"/>
      <c r="K150" s="61"/>
      <c r="L150" s="61"/>
      <c r="M150" s="61"/>
      <c r="N150" s="62"/>
    </row>
    <row r="151" spans="1:14" ht="15">
      <c r="A151" s="63"/>
      <c r="B151" s="64"/>
      <c r="C151" s="65"/>
      <c r="D151" s="66"/>
      <c r="E151" s="65"/>
      <c r="F151" s="65"/>
      <c r="G151" s="61"/>
      <c r="H151" s="61"/>
      <c r="I151" s="61"/>
      <c r="J151" s="67"/>
      <c r="K151" s="61"/>
      <c r="L151" s="61"/>
      <c r="M151" s="61"/>
      <c r="N151" s="62"/>
    </row>
    <row r="152" spans="1:14" ht="15">
      <c r="A152" s="63"/>
      <c r="B152" s="64"/>
      <c r="C152" s="65"/>
      <c r="D152" s="66"/>
      <c r="E152" s="65"/>
      <c r="F152" s="65"/>
      <c r="G152" s="61"/>
      <c r="H152" s="61"/>
      <c r="I152" s="61"/>
      <c r="J152" s="67"/>
      <c r="K152" s="61"/>
      <c r="L152" s="61"/>
      <c r="M152" s="61"/>
      <c r="N152" s="62"/>
    </row>
    <row r="153" spans="1:14" ht="15">
      <c r="A153" s="63"/>
      <c r="B153" s="64"/>
      <c r="C153" s="65"/>
      <c r="D153" s="66"/>
      <c r="E153" s="65"/>
      <c r="F153" s="65"/>
      <c r="G153" s="61"/>
      <c r="H153" s="61"/>
      <c r="I153" s="61"/>
      <c r="J153" s="67"/>
      <c r="K153" s="61"/>
      <c r="L153" s="61"/>
      <c r="M153" s="61"/>
      <c r="N153" s="62"/>
    </row>
    <row r="154" spans="1:14" ht="15">
      <c r="A154" s="63"/>
      <c r="B154" s="64"/>
      <c r="C154" s="65"/>
      <c r="D154" s="66"/>
      <c r="E154" s="65"/>
      <c r="F154" s="65"/>
      <c r="G154" s="61"/>
      <c r="H154" s="61"/>
      <c r="I154" s="61"/>
      <c r="J154" s="67"/>
      <c r="K154" s="61"/>
      <c r="L154" s="61"/>
      <c r="M154" s="61"/>
      <c r="N154" s="62"/>
    </row>
    <row r="155" spans="1:14" ht="15">
      <c r="A155" s="63"/>
      <c r="B155" s="64"/>
      <c r="C155" s="65"/>
      <c r="D155" s="66"/>
      <c r="E155" s="65"/>
      <c r="F155" s="65"/>
      <c r="G155" s="61"/>
      <c r="H155" s="61"/>
      <c r="I155" s="61"/>
      <c r="J155" s="67"/>
      <c r="K155" s="61"/>
      <c r="L155" s="61"/>
      <c r="M155" s="61"/>
      <c r="N155" s="62"/>
    </row>
    <row r="156" spans="1:14" ht="15">
      <c r="A156" s="63"/>
      <c r="B156" s="64"/>
      <c r="C156" s="65"/>
      <c r="D156" s="66"/>
      <c r="E156" s="65"/>
      <c r="F156" s="65"/>
      <c r="G156" s="61"/>
      <c r="H156" s="61"/>
      <c r="I156" s="61"/>
      <c r="J156" s="67"/>
      <c r="K156" s="61"/>
      <c r="L156" s="61"/>
      <c r="M156" s="61"/>
      <c r="N156" s="62"/>
    </row>
    <row r="157" spans="1:14" ht="15">
      <c r="A157" s="63"/>
      <c r="B157" s="64"/>
      <c r="C157" s="65"/>
      <c r="D157" s="66"/>
      <c r="E157" s="65"/>
      <c r="F157" s="65"/>
      <c r="G157" s="61"/>
      <c r="H157" s="61"/>
      <c r="I157" s="61"/>
      <c r="J157" s="67"/>
      <c r="K157" s="61"/>
      <c r="L157" s="61"/>
      <c r="M157" s="61"/>
      <c r="N157" s="62"/>
    </row>
    <row r="158" spans="1:14" ht="15">
      <c r="A158" s="63"/>
      <c r="B158" s="64"/>
      <c r="C158" s="65"/>
      <c r="D158" s="66"/>
      <c r="E158" s="65"/>
      <c r="F158" s="65"/>
      <c r="G158" s="61"/>
      <c r="H158" s="61"/>
      <c r="I158" s="61"/>
      <c r="J158" s="67"/>
      <c r="K158" s="61"/>
      <c r="L158" s="61"/>
      <c r="M158" s="61"/>
      <c r="N158" s="62"/>
    </row>
    <row r="159" spans="1:14" ht="15">
      <c r="A159" s="63"/>
      <c r="B159" s="64"/>
      <c r="C159" s="65"/>
      <c r="D159" s="66"/>
      <c r="E159" s="65"/>
      <c r="F159" s="65"/>
      <c r="G159" s="61"/>
      <c r="H159" s="61"/>
      <c r="I159" s="61"/>
      <c r="J159" s="67"/>
      <c r="K159" s="61"/>
      <c r="L159" s="61"/>
      <c r="M159" s="61"/>
      <c r="N159" s="62"/>
    </row>
    <row r="160" spans="1:14" ht="15">
      <c r="A160" s="63"/>
      <c r="B160" s="64"/>
      <c r="C160" s="65"/>
      <c r="D160" s="66"/>
      <c r="E160" s="65"/>
      <c r="F160" s="65"/>
      <c r="G160" s="61"/>
      <c r="H160" s="61"/>
      <c r="I160" s="61"/>
      <c r="J160" s="67"/>
      <c r="K160" s="61"/>
      <c r="L160" s="61"/>
      <c r="M160" s="61"/>
      <c r="N160" s="62"/>
    </row>
    <row r="161" spans="1:14" ht="15">
      <c r="A161" s="63"/>
      <c r="B161" s="64"/>
      <c r="C161" s="65"/>
      <c r="D161" s="66"/>
      <c r="E161" s="65"/>
      <c r="F161" s="65"/>
      <c r="G161" s="61"/>
      <c r="H161" s="61"/>
      <c r="I161" s="61"/>
      <c r="J161" s="67"/>
      <c r="K161" s="61"/>
      <c r="L161" s="61"/>
      <c r="M161" s="61"/>
      <c r="N161" s="62"/>
    </row>
    <row r="162" spans="1:14" ht="15">
      <c r="A162" s="63"/>
      <c r="B162" s="64"/>
      <c r="C162" s="65"/>
      <c r="D162" s="66"/>
      <c r="E162" s="65"/>
      <c r="F162" s="65"/>
      <c r="G162" s="61"/>
      <c r="H162" s="61"/>
      <c r="I162" s="61"/>
      <c r="J162" s="67"/>
      <c r="K162" s="61"/>
      <c r="L162" s="61"/>
      <c r="M162" s="61"/>
      <c r="N162" s="62"/>
    </row>
    <row r="163" spans="1:14" ht="15">
      <c r="A163" s="63"/>
      <c r="B163" s="64"/>
      <c r="C163" s="65"/>
      <c r="D163" s="66"/>
      <c r="E163" s="65"/>
      <c r="F163" s="65"/>
      <c r="G163" s="61"/>
      <c r="H163" s="61"/>
      <c r="I163" s="61"/>
      <c r="J163" s="67"/>
      <c r="K163" s="61"/>
      <c r="L163" s="61"/>
      <c r="M163" s="61"/>
      <c r="N163" s="62"/>
    </row>
    <row r="164" spans="1:14" ht="15">
      <c r="A164" s="63"/>
      <c r="B164" s="64"/>
      <c r="C164" s="65"/>
      <c r="D164" s="66"/>
      <c r="E164" s="65"/>
      <c r="F164" s="65"/>
      <c r="G164" s="61"/>
      <c r="H164" s="61"/>
      <c r="I164" s="61"/>
      <c r="J164" s="67"/>
      <c r="K164" s="61"/>
      <c r="L164" s="61"/>
      <c r="M164" s="61"/>
      <c r="N164" s="62"/>
    </row>
    <row r="165" spans="1:14" ht="15">
      <c r="A165" s="63"/>
      <c r="B165" s="64"/>
      <c r="C165" s="65"/>
      <c r="D165" s="66"/>
      <c r="E165" s="65"/>
      <c r="F165" s="65"/>
      <c r="G165" s="61"/>
      <c r="H165" s="61"/>
      <c r="I165" s="61"/>
      <c r="J165" s="67"/>
      <c r="K165" s="61"/>
      <c r="L165" s="61"/>
      <c r="M165" s="61"/>
      <c r="N165" s="62"/>
    </row>
    <row r="166" spans="1:14" ht="15">
      <c r="A166" s="63"/>
      <c r="B166" s="64"/>
      <c r="C166" s="65"/>
      <c r="D166" s="66"/>
      <c r="E166" s="65"/>
      <c r="F166" s="65"/>
      <c r="G166" s="61"/>
      <c r="H166" s="61"/>
      <c r="I166" s="61"/>
      <c r="J166" s="67"/>
      <c r="K166" s="61"/>
      <c r="L166" s="61"/>
      <c r="M166" s="61"/>
      <c r="N166" s="62"/>
    </row>
    <row r="167" spans="1:14" ht="15">
      <c r="A167" s="63"/>
      <c r="B167" s="64"/>
      <c r="C167" s="65"/>
      <c r="D167" s="66"/>
      <c r="E167" s="65"/>
      <c r="F167" s="65"/>
      <c r="G167" s="61"/>
      <c r="H167" s="61"/>
      <c r="I167" s="61"/>
      <c r="J167" s="67"/>
      <c r="K167" s="61"/>
      <c r="L167" s="61"/>
      <c r="M167" s="61"/>
      <c r="N167" s="62"/>
    </row>
    <row r="168" spans="1:14" ht="15">
      <c r="A168" s="63"/>
      <c r="B168" s="64"/>
      <c r="C168" s="65"/>
      <c r="D168" s="66"/>
      <c r="E168" s="65"/>
      <c r="F168" s="65"/>
      <c r="G168" s="61"/>
      <c r="H168" s="61"/>
      <c r="I168" s="61"/>
      <c r="J168" s="67"/>
      <c r="K168" s="61"/>
      <c r="L168" s="61"/>
      <c r="M168" s="61"/>
      <c r="N168" s="62"/>
    </row>
    <row r="169" spans="1:14" ht="15">
      <c r="A169" s="63"/>
      <c r="B169" s="64"/>
      <c r="C169" s="65"/>
      <c r="D169" s="66"/>
      <c r="E169" s="65"/>
      <c r="F169" s="65"/>
      <c r="G169" s="61"/>
      <c r="H169" s="61"/>
      <c r="I169" s="61"/>
      <c r="J169" s="67"/>
      <c r="K169" s="61"/>
      <c r="L169" s="61"/>
      <c r="M169" s="61"/>
      <c r="N169" s="62"/>
    </row>
    <row r="170" spans="1:14" ht="15">
      <c r="A170" s="63"/>
      <c r="B170" s="64"/>
      <c r="C170" s="65"/>
      <c r="D170" s="66"/>
      <c r="E170" s="65"/>
      <c r="F170" s="65"/>
      <c r="G170" s="61"/>
      <c r="H170" s="61"/>
      <c r="I170" s="61"/>
      <c r="J170" s="67"/>
      <c r="K170" s="61"/>
      <c r="L170" s="61"/>
      <c r="M170" s="61"/>
      <c r="N170" s="62"/>
    </row>
    <row r="171" spans="1:14" ht="15">
      <c r="A171" s="63"/>
      <c r="B171" s="64"/>
      <c r="C171" s="65"/>
      <c r="D171" s="66"/>
      <c r="E171" s="65"/>
      <c r="F171" s="65"/>
      <c r="G171" s="61"/>
      <c r="H171" s="61"/>
      <c r="I171" s="61"/>
      <c r="J171" s="67"/>
      <c r="K171" s="61"/>
      <c r="L171" s="61"/>
      <c r="M171" s="61"/>
      <c r="N171" s="62"/>
    </row>
    <row r="172" spans="1:14" ht="15">
      <c r="A172" s="63"/>
      <c r="B172" s="64"/>
      <c r="C172" s="65"/>
      <c r="D172" s="66"/>
      <c r="E172" s="65"/>
      <c r="F172" s="65"/>
      <c r="G172" s="61"/>
      <c r="H172" s="61"/>
      <c r="I172" s="61"/>
      <c r="J172" s="67"/>
      <c r="K172" s="61"/>
      <c r="L172" s="61"/>
      <c r="M172" s="61"/>
      <c r="N172" s="62"/>
    </row>
    <row r="173" spans="1:14" ht="15">
      <c r="A173" s="63"/>
      <c r="B173" s="64"/>
      <c r="C173" s="65"/>
      <c r="D173" s="66"/>
      <c r="E173" s="65"/>
      <c r="F173" s="65"/>
      <c r="G173" s="61"/>
      <c r="H173" s="61"/>
      <c r="I173" s="61"/>
      <c r="J173" s="67"/>
      <c r="K173" s="61"/>
      <c r="L173" s="61"/>
      <c r="M173" s="61"/>
      <c r="N173" s="62"/>
    </row>
    <row r="174" ht="15">
      <c r="D174" s="1"/>
    </row>
    <row r="175" ht="15">
      <c r="D175" s="1"/>
    </row>
    <row r="176" ht="15">
      <c r="D176" s="1"/>
    </row>
    <row r="177" ht="15">
      <c r="D177" s="1"/>
    </row>
    <row r="178" ht="15">
      <c r="D178" s="1"/>
    </row>
    <row r="179" ht="15">
      <c r="D179" s="1"/>
    </row>
    <row r="180" ht="15">
      <c r="D180" s="1"/>
    </row>
    <row r="181" ht="15">
      <c r="D181" s="1"/>
    </row>
    <row r="182" ht="15">
      <c r="D182" s="1"/>
    </row>
    <row r="183" ht="15">
      <c r="D183" s="1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27" ht="15">
      <c r="D227" s="1"/>
    </row>
    <row r="228" ht="15">
      <c r="D228" s="1"/>
    </row>
    <row r="229" ht="15">
      <c r="D229" s="1"/>
    </row>
    <row r="230" ht="15">
      <c r="D230" s="1"/>
    </row>
    <row r="231" ht="15">
      <c r="D231" s="1"/>
    </row>
    <row r="232" ht="15">
      <c r="D232" s="1"/>
    </row>
    <row r="233" ht="15">
      <c r="D233" s="1"/>
    </row>
    <row r="234" ht="15">
      <c r="D234" s="1"/>
    </row>
    <row r="235" ht="15">
      <c r="D235" s="1"/>
    </row>
    <row r="236" ht="15">
      <c r="D236" s="1"/>
    </row>
    <row r="237" ht="15">
      <c r="D237" s="1"/>
    </row>
    <row r="238" ht="15">
      <c r="D238" s="1"/>
    </row>
    <row r="239" ht="15">
      <c r="D239" s="1"/>
    </row>
    <row r="240" ht="15">
      <c r="D240" s="1"/>
    </row>
    <row r="241" ht="15">
      <c r="D241" s="1"/>
    </row>
    <row r="242" ht="15">
      <c r="D242" s="1"/>
    </row>
    <row r="243" ht="15">
      <c r="D243" s="1"/>
    </row>
    <row r="244" ht="15">
      <c r="D244" s="1"/>
    </row>
    <row r="245" ht="15">
      <c r="D245" s="1"/>
    </row>
    <row r="246" ht="15">
      <c r="D246" s="1"/>
    </row>
    <row r="247" ht="15">
      <c r="D247" s="1"/>
    </row>
    <row r="248" ht="15">
      <c r="D248" s="1"/>
    </row>
    <row r="249" ht="15">
      <c r="D249" s="1"/>
    </row>
    <row r="250" ht="15">
      <c r="D250" s="1"/>
    </row>
    <row r="251" ht="15">
      <c r="D251" s="1"/>
    </row>
    <row r="252" ht="15">
      <c r="D252" s="1"/>
    </row>
    <row r="253" ht="15">
      <c r="D253" s="1"/>
    </row>
    <row r="254" ht="15">
      <c r="D254" s="1"/>
    </row>
    <row r="255" ht="15">
      <c r="D255" s="1"/>
    </row>
    <row r="256" ht="15">
      <c r="D256" s="1"/>
    </row>
    <row r="257" ht="15">
      <c r="D257" s="1"/>
    </row>
    <row r="258" ht="15">
      <c r="D258" s="1"/>
    </row>
    <row r="259" ht="15">
      <c r="D259" s="1"/>
    </row>
    <row r="260" ht="15">
      <c r="D260" s="1"/>
    </row>
    <row r="261" ht="15">
      <c r="D261" s="1"/>
    </row>
    <row r="262" ht="15">
      <c r="D262" s="1"/>
    </row>
    <row r="263" ht="15">
      <c r="D263" s="1"/>
    </row>
    <row r="264" ht="15">
      <c r="D264" s="1"/>
    </row>
    <row r="265" ht="15">
      <c r="D265" s="1"/>
    </row>
    <row r="266" ht="15">
      <c r="D266" s="1"/>
    </row>
    <row r="267" ht="15">
      <c r="D267" s="1"/>
    </row>
    <row r="268" ht="15">
      <c r="D268" s="1"/>
    </row>
    <row r="269" ht="15">
      <c r="D269" s="1"/>
    </row>
    <row r="270" ht="15">
      <c r="D270" s="1"/>
    </row>
    <row r="271" ht="15">
      <c r="D271" s="1"/>
    </row>
    <row r="272" ht="15">
      <c r="D272" s="1"/>
    </row>
    <row r="273" ht="15">
      <c r="D273" s="1"/>
    </row>
    <row r="274" ht="15">
      <c r="D274" s="1"/>
    </row>
    <row r="275" ht="15">
      <c r="D275" s="1"/>
    </row>
    <row r="276" ht="15">
      <c r="D276" s="1"/>
    </row>
    <row r="277" ht="15">
      <c r="D277" s="1"/>
    </row>
    <row r="278" ht="15">
      <c r="D278" s="1"/>
    </row>
    <row r="279" ht="15">
      <c r="D279" s="1"/>
    </row>
    <row r="280" ht="15">
      <c r="D280" s="1"/>
    </row>
    <row r="281" ht="15">
      <c r="D281" s="1"/>
    </row>
    <row r="282" ht="15">
      <c r="D282" s="1"/>
    </row>
    <row r="283" ht="15">
      <c r="D283" s="1"/>
    </row>
    <row r="284" ht="15">
      <c r="D284" s="1"/>
    </row>
    <row r="285" ht="15">
      <c r="D285" s="1"/>
    </row>
    <row r="286" ht="15">
      <c r="D286" s="1"/>
    </row>
    <row r="287" ht="15">
      <c r="D287" s="1"/>
    </row>
    <row r="288" ht="15">
      <c r="D288" s="1"/>
    </row>
    <row r="289" ht="15">
      <c r="D289" s="1"/>
    </row>
    <row r="290" ht="15">
      <c r="D290" s="1"/>
    </row>
    <row r="291" ht="15">
      <c r="D291" s="1"/>
    </row>
    <row r="292" ht="15">
      <c r="D292" s="1"/>
    </row>
    <row r="293" ht="15">
      <c r="D293" s="1"/>
    </row>
    <row r="294" ht="15">
      <c r="D294" s="1"/>
    </row>
    <row r="295" ht="15">
      <c r="D295" s="1"/>
    </row>
    <row r="296" ht="15">
      <c r="D296" s="1"/>
    </row>
    <row r="297" ht="15">
      <c r="D297" s="1"/>
    </row>
    <row r="298" ht="15">
      <c r="D298" s="1"/>
    </row>
    <row r="299" ht="15">
      <c r="D299" s="1"/>
    </row>
    <row r="300" ht="15">
      <c r="D300" s="1"/>
    </row>
    <row r="301" ht="15">
      <c r="D301" s="1"/>
    </row>
    <row r="302" ht="15">
      <c r="D302" s="1"/>
    </row>
    <row r="303" ht="15">
      <c r="D303" s="1"/>
    </row>
    <row r="304" ht="15">
      <c r="D304" s="1"/>
    </row>
    <row r="305" ht="15">
      <c r="D305" s="1"/>
    </row>
    <row r="306" ht="15">
      <c r="D306" s="1"/>
    </row>
    <row r="307" ht="15">
      <c r="D307" s="1"/>
    </row>
    <row r="308" ht="15">
      <c r="D308" s="1"/>
    </row>
    <row r="309" ht="15">
      <c r="D309" s="1"/>
    </row>
    <row r="310" ht="15">
      <c r="D310" s="1"/>
    </row>
    <row r="311" ht="15">
      <c r="D311" s="1"/>
    </row>
    <row r="312" ht="15">
      <c r="D312" s="1"/>
    </row>
    <row r="313" ht="15">
      <c r="D313" s="1"/>
    </row>
    <row r="314" ht="15">
      <c r="D314" s="1"/>
    </row>
    <row r="315" ht="15">
      <c r="D315" s="1"/>
    </row>
    <row r="316" ht="15">
      <c r="D316" s="1"/>
    </row>
    <row r="317" ht="15">
      <c r="D317" s="1"/>
    </row>
    <row r="318" ht="15">
      <c r="D318" s="1"/>
    </row>
    <row r="319" ht="15">
      <c r="D319" s="1"/>
    </row>
    <row r="320" ht="15">
      <c r="D320" s="1"/>
    </row>
    <row r="321" ht="15">
      <c r="D321" s="1"/>
    </row>
    <row r="322" ht="15">
      <c r="D322" s="1"/>
    </row>
    <row r="323" ht="15">
      <c r="D323" s="1"/>
    </row>
    <row r="324" ht="15">
      <c r="D324" s="1"/>
    </row>
    <row r="325" ht="15">
      <c r="D325" s="1"/>
    </row>
    <row r="326" ht="15">
      <c r="D326" s="1"/>
    </row>
    <row r="327" ht="15">
      <c r="D327" s="1"/>
    </row>
    <row r="328" ht="15">
      <c r="D328" s="1"/>
    </row>
    <row r="329" ht="15">
      <c r="D329" s="1"/>
    </row>
    <row r="330" ht="15">
      <c r="D330" s="1"/>
    </row>
    <row r="331" ht="15">
      <c r="D331" s="1"/>
    </row>
    <row r="332" ht="15">
      <c r="D332" s="1"/>
    </row>
    <row r="333" ht="15">
      <c r="D333" s="1"/>
    </row>
    <row r="334" ht="15">
      <c r="D334" s="1"/>
    </row>
    <row r="335" ht="15">
      <c r="D335" s="1"/>
    </row>
    <row r="336" ht="15">
      <c r="D336" s="1"/>
    </row>
    <row r="337" ht="15">
      <c r="D337" s="1"/>
    </row>
    <row r="338" ht="15">
      <c r="D338" s="1"/>
    </row>
    <row r="339" ht="15">
      <c r="D339" s="1"/>
    </row>
    <row r="340" ht="15">
      <c r="D340" s="1"/>
    </row>
    <row r="341" ht="15">
      <c r="D341" s="1"/>
    </row>
    <row r="342" ht="15">
      <c r="D342" s="1"/>
    </row>
    <row r="343" ht="15">
      <c r="D343" s="1"/>
    </row>
    <row r="344" ht="15">
      <c r="D344" s="1"/>
    </row>
    <row r="345" ht="15">
      <c r="D345" s="1"/>
    </row>
    <row r="346" ht="15">
      <c r="D346" s="1"/>
    </row>
    <row r="347" ht="15">
      <c r="D347" s="1"/>
    </row>
    <row r="348" ht="15">
      <c r="D348" s="1"/>
    </row>
    <row r="349" ht="15">
      <c r="D349" s="1"/>
    </row>
    <row r="350" ht="15">
      <c r="D350" s="1"/>
    </row>
    <row r="351" ht="15">
      <c r="D351" s="1"/>
    </row>
    <row r="352" ht="15">
      <c r="D352" s="1"/>
    </row>
    <row r="353" ht="15">
      <c r="D353" s="1"/>
    </row>
    <row r="354" ht="15">
      <c r="D354" s="1"/>
    </row>
    <row r="355" ht="15">
      <c r="D355" s="1"/>
    </row>
    <row r="356" ht="15">
      <c r="D356" s="1"/>
    </row>
    <row r="357" ht="15">
      <c r="D357" s="1"/>
    </row>
    <row r="358" ht="15">
      <c r="D358" s="1"/>
    </row>
    <row r="359" ht="15">
      <c r="D359" s="1"/>
    </row>
    <row r="360" ht="15">
      <c r="D360" s="1"/>
    </row>
    <row r="361" ht="15">
      <c r="D361" s="1"/>
    </row>
    <row r="362" ht="15">
      <c r="D362" s="1"/>
    </row>
    <row r="363" ht="15">
      <c r="D363" s="1"/>
    </row>
    <row r="364" ht="15">
      <c r="D364" s="1"/>
    </row>
    <row r="365" ht="15">
      <c r="D365" s="1"/>
    </row>
    <row r="366" ht="15">
      <c r="D366" s="1"/>
    </row>
    <row r="367" ht="15">
      <c r="D367" s="1"/>
    </row>
    <row r="368" ht="15">
      <c r="D368" s="1"/>
    </row>
    <row r="369" ht="15">
      <c r="D369" s="1"/>
    </row>
    <row r="370" ht="15">
      <c r="D370" s="1"/>
    </row>
    <row r="371" ht="15">
      <c r="D371" s="1"/>
    </row>
    <row r="372" ht="15">
      <c r="D372" s="1"/>
    </row>
    <row r="373" ht="15">
      <c r="D373" s="1"/>
    </row>
    <row r="374" ht="15">
      <c r="D374" s="1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</sheetData>
  <mergeCells count="99">
    <mergeCell ref="Q12:Q13"/>
    <mergeCell ref="F12:F13"/>
    <mergeCell ref="G12:G13"/>
    <mergeCell ref="O12:O13"/>
    <mergeCell ref="P12:P13"/>
    <mergeCell ref="M12:M13"/>
    <mergeCell ref="I12:I13"/>
    <mergeCell ref="H12:H13"/>
    <mergeCell ref="A10:C10"/>
    <mergeCell ref="A12:A13"/>
    <mergeCell ref="B12:B13"/>
    <mergeCell ref="C12:C13"/>
    <mergeCell ref="A2:Q2"/>
    <mergeCell ref="A4:Q4"/>
    <mergeCell ref="A3:Q3"/>
    <mergeCell ref="C9:D9"/>
    <mergeCell ref="C8:D8"/>
    <mergeCell ref="C5:D5"/>
    <mergeCell ref="E5:I10"/>
    <mergeCell ref="C6:D6"/>
    <mergeCell ref="C7:D7"/>
    <mergeCell ref="A6:A9"/>
    <mergeCell ref="A116:B116"/>
    <mergeCell ref="C116:F116"/>
    <mergeCell ref="D12:D13"/>
    <mergeCell ref="K12:K13"/>
    <mergeCell ref="E12:E13"/>
    <mergeCell ref="A45:N45"/>
    <mergeCell ref="A71:N71"/>
    <mergeCell ref="A80:N80"/>
    <mergeCell ref="A106:O106"/>
    <mergeCell ref="A27:B27"/>
    <mergeCell ref="J5:Q6"/>
    <mergeCell ref="J7:Q9"/>
    <mergeCell ref="A114:B114"/>
    <mergeCell ref="C114:F114"/>
    <mergeCell ref="N12:N13"/>
    <mergeCell ref="A11:N11"/>
    <mergeCell ref="L12:L13"/>
    <mergeCell ref="B6:B7"/>
    <mergeCell ref="B8:B9"/>
    <mergeCell ref="A38:N38"/>
    <mergeCell ref="C27:F27"/>
    <mergeCell ref="A29:B29"/>
    <mergeCell ref="C29:F29"/>
    <mergeCell ref="G29:L29"/>
    <mergeCell ref="A30:Q30"/>
    <mergeCell ref="A31:Q31"/>
    <mergeCell ref="A32:Q32"/>
    <mergeCell ref="C33:D33"/>
    <mergeCell ref="E33:I37"/>
    <mergeCell ref="J33:Q34"/>
    <mergeCell ref="A34:A37"/>
    <mergeCell ref="B34:B35"/>
    <mergeCell ref="C34:D34"/>
    <mergeCell ref="C35:D35"/>
    <mergeCell ref="J35:Q37"/>
    <mergeCell ref="B36:B37"/>
    <mergeCell ref="C36:D36"/>
    <mergeCell ref="C37:D37"/>
    <mergeCell ref="A59:B59"/>
    <mergeCell ref="C59:F59"/>
    <mergeCell ref="A61:B61"/>
    <mergeCell ref="C61:F61"/>
    <mergeCell ref="G61:L61"/>
    <mergeCell ref="A62:Q62"/>
    <mergeCell ref="A63:Q63"/>
    <mergeCell ref="A64:Q64"/>
    <mergeCell ref="C65:D65"/>
    <mergeCell ref="E65:I69"/>
    <mergeCell ref="J65:Q66"/>
    <mergeCell ref="A66:A69"/>
    <mergeCell ref="B66:B67"/>
    <mergeCell ref="C66:D66"/>
    <mergeCell ref="C67:D67"/>
    <mergeCell ref="J67:Q69"/>
    <mergeCell ref="B68:B69"/>
    <mergeCell ref="C68:D68"/>
    <mergeCell ref="C69:D69"/>
    <mergeCell ref="A95:B95"/>
    <mergeCell ref="C95:F95"/>
    <mergeCell ref="A97:B97"/>
    <mergeCell ref="C97:F97"/>
    <mergeCell ref="G97:L97"/>
    <mergeCell ref="A98:Q98"/>
    <mergeCell ref="A99:Q99"/>
    <mergeCell ref="A100:Q100"/>
    <mergeCell ref="A102:A105"/>
    <mergeCell ref="B102:B103"/>
    <mergeCell ref="C102:D102"/>
    <mergeCell ref="C103:D103"/>
    <mergeCell ref="B104:B105"/>
    <mergeCell ref="C104:D104"/>
    <mergeCell ref="C105:D105"/>
    <mergeCell ref="G116:L116"/>
    <mergeCell ref="C101:D101"/>
    <mergeCell ref="E101:I105"/>
    <mergeCell ref="J101:Q102"/>
    <mergeCell ref="J103:Q105"/>
  </mergeCells>
  <printOptions horizontalCentered="1"/>
  <pageMargins left="0.3937007874015748" right="0.1968503937007874" top="0.3937007874015748" bottom="0.3937007874015748" header="0.31496062992125984" footer="0"/>
  <pageSetup horizontalDpi="300" verticalDpi="300" orientation="landscape" paperSize="9" scale="76" r:id="rId1"/>
  <rowBreaks count="3" manualBreakCount="3">
    <brk id="29" max="16" man="1"/>
    <brk id="61" max="16" man="1"/>
    <brk id="97" max="16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R426"/>
  <sheetViews>
    <sheetView view="pageBreakPreview" zoomScaleSheetLayoutView="100" workbookViewId="0" topLeftCell="A94">
      <selection activeCell="B107" sqref="B107:D107"/>
    </sheetView>
  </sheetViews>
  <sheetFormatPr defaultColWidth="9.140625" defaultRowHeight="12.75"/>
  <cols>
    <col min="1" max="1" width="10.57421875" style="0" customWidth="1"/>
    <col min="2" max="2" width="23.57421875" style="2" customWidth="1"/>
    <col min="3" max="3" width="6.28125" style="3" bestFit="1" customWidth="1"/>
    <col min="4" max="4" width="11.140625" style="3" customWidth="1"/>
    <col min="5" max="5" width="8.7109375" style="3" customWidth="1"/>
    <col min="6" max="6" width="28.28125" style="3" customWidth="1"/>
    <col min="7" max="8" width="5.28125" style="4" customWidth="1"/>
    <col min="9" max="9" width="6.28125" style="4" customWidth="1"/>
    <col min="10" max="10" width="5.57421875" style="6" customWidth="1"/>
    <col min="11" max="11" width="3.7109375" style="4" customWidth="1"/>
    <col min="12" max="12" width="3.8515625" style="4" customWidth="1"/>
    <col min="13" max="13" width="5.57421875" style="4" customWidth="1"/>
    <col min="14" max="14" width="8.140625" style="5" customWidth="1"/>
    <col min="15" max="15" width="4.8515625" style="4" customWidth="1"/>
    <col min="16" max="16" width="6.28125" style="4" customWidth="1"/>
    <col min="17" max="17" width="20.00390625" style="2" customWidth="1"/>
    <col min="18" max="18" width="9.28125" style="0" bestFit="1" customWidth="1"/>
  </cols>
  <sheetData>
    <row r="2" spans="1:17" ht="18.75" customHeight="1">
      <c r="A2" s="116" t="s">
        <v>276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117"/>
      <c r="M2" s="117"/>
      <c r="N2" s="117"/>
      <c r="O2" s="117"/>
      <c r="P2" s="117"/>
      <c r="Q2" s="117"/>
    </row>
    <row r="3" spans="1:17" ht="18.75" customHeight="1">
      <c r="A3" s="118" t="s">
        <v>62</v>
      </c>
      <c r="B3" s="118"/>
      <c r="C3" s="118"/>
      <c r="D3" s="118"/>
      <c r="E3" s="118"/>
      <c r="F3" s="118"/>
      <c r="G3" s="118"/>
      <c r="H3" s="118"/>
      <c r="I3" s="118"/>
      <c r="J3" s="118"/>
      <c r="K3" s="117"/>
      <c r="L3" s="117"/>
      <c r="M3" s="117"/>
      <c r="N3" s="117"/>
      <c r="O3" s="117"/>
      <c r="P3" s="117"/>
      <c r="Q3" s="117"/>
    </row>
    <row r="4" spans="1:17" ht="19.5" customHeight="1" thickBot="1">
      <c r="A4" s="118" t="s">
        <v>275</v>
      </c>
      <c r="B4" s="118"/>
      <c r="C4" s="118"/>
      <c r="D4" s="118"/>
      <c r="E4" s="118"/>
      <c r="F4" s="118"/>
      <c r="G4" s="118"/>
      <c r="H4" s="118"/>
      <c r="I4" s="118"/>
      <c r="J4" s="118"/>
      <c r="K4" s="117"/>
      <c r="L4" s="117"/>
      <c r="M4" s="117"/>
      <c r="N4" s="117"/>
      <c r="O4" s="117"/>
      <c r="P4" s="117"/>
      <c r="Q4" s="117"/>
    </row>
    <row r="5" spans="1:17" ht="12.75" customHeight="1">
      <c r="A5" s="16" t="s">
        <v>39</v>
      </c>
      <c r="B5" s="17"/>
      <c r="C5" s="126" t="s">
        <v>40</v>
      </c>
      <c r="D5" s="127"/>
      <c r="E5" s="128" t="s">
        <v>238</v>
      </c>
      <c r="F5" s="128"/>
      <c r="G5" s="128"/>
      <c r="H5" s="128"/>
      <c r="I5" s="128"/>
      <c r="J5" s="165" t="s">
        <v>83</v>
      </c>
      <c r="K5" s="166"/>
      <c r="L5" s="166"/>
      <c r="M5" s="166"/>
      <c r="N5" s="166"/>
      <c r="O5" s="166"/>
      <c r="P5" s="166"/>
      <c r="Q5" s="167"/>
    </row>
    <row r="6" spans="1:17" ht="13.5" customHeight="1">
      <c r="A6" s="129" t="s">
        <v>41</v>
      </c>
      <c r="B6" s="132" t="s">
        <v>37</v>
      </c>
      <c r="C6" s="134" t="s">
        <v>38</v>
      </c>
      <c r="D6" s="135"/>
      <c r="E6" s="128"/>
      <c r="F6" s="128"/>
      <c r="G6" s="128"/>
      <c r="H6" s="128"/>
      <c r="I6" s="128"/>
      <c r="J6" s="168"/>
      <c r="K6" s="169"/>
      <c r="L6" s="169"/>
      <c r="M6" s="169"/>
      <c r="N6" s="169"/>
      <c r="O6" s="169"/>
      <c r="P6" s="169"/>
      <c r="Q6" s="170"/>
    </row>
    <row r="7" spans="1:17" ht="12.75" customHeight="1">
      <c r="A7" s="130"/>
      <c r="B7" s="133"/>
      <c r="C7" s="136" t="s">
        <v>45</v>
      </c>
      <c r="D7" s="135"/>
      <c r="E7" s="128"/>
      <c r="F7" s="128"/>
      <c r="G7" s="128"/>
      <c r="H7" s="128"/>
      <c r="I7" s="128"/>
      <c r="J7" s="171" t="s">
        <v>84</v>
      </c>
      <c r="K7" s="172"/>
      <c r="L7" s="172"/>
      <c r="M7" s="172"/>
      <c r="N7" s="172"/>
      <c r="O7" s="172"/>
      <c r="P7" s="172"/>
      <c r="Q7" s="173"/>
    </row>
    <row r="8" spans="1:17" ht="13.5" customHeight="1">
      <c r="A8" s="130"/>
      <c r="B8" s="137" t="s">
        <v>42</v>
      </c>
      <c r="C8" s="134" t="s">
        <v>43</v>
      </c>
      <c r="D8" s="139"/>
      <c r="E8" s="128"/>
      <c r="F8" s="128"/>
      <c r="G8" s="128"/>
      <c r="H8" s="128"/>
      <c r="I8" s="128"/>
      <c r="J8" s="174"/>
      <c r="K8" s="172"/>
      <c r="L8" s="172"/>
      <c r="M8" s="172"/>
      <c r="N8" s="172"/>
      <c r="O8" s="172"/>
      <c r="P8" s="172"/>
      <c r="Q8" s="173"/>
    </row>
    <row r="9" spans="1:17" ht="21" customHeight="1" thickBot="1">
      <c r="A9" s="131"/>
      <c r="B9" s="138"/>
      <c r="C9" s="142" t="s">
        <v>44</v>
      </c>
      <c r="D9" s="143"/>
      <c r="E9" s="128"/>
      <c r="F9" s="128"/>
      <c r="G9" s="128"/>
      <c r="H9" s="128"/>
      <c r="I9" s="128"/>
      <c r="J9" s="175"/>
      <c r="K9" s="176"/>
      <c r="L9" s="176"/>
      <c r="M9" s="176"/>
      <c r="N9" s="176"/>
      <c r="O9" s="176"/>
      <c r="P9" s="176"/>
      <c r="Q9" s="177"/>
    </row>
    <row r="10" spans="1:17" ht="66" customHeight="1">
      <c r="A10" s="140"/>
      <c r="B10" s="141"/>
      <c r="C10" s="141"/>
      <c r="D10" s="14"/>
      <c r="E10" s="128"/>
      <c r="F10" s="128"/>
      <c r="G10" s="128"/>
      <c r="H10" s="128"/>
      <c r="I10" s="128"/>
      <c r="J10" s="4"/>
      <c r="K10" s="6"/>
      <c r="L10" s="6"/>
      <c r="N10" s="4"/>
      <c r="P10" s="5"/>
      <c r="Q10" s="4"/>
    </row>
    <row r="11" spans="1:17" ht="17.25" customHeight="1">
      <c r="A11" s="105" t="s">
        <v>82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8"/>
      <c r="P11" s="18"/>
      <c r="Q11" s="19"/>
    </row>
    <row r="12" spans="1:17" ht="15" customHeight="1">
      <c r="A12" s="114" t="s">
        <v>28</v>
      </c>
      <c r="B12" s="119" t="s">
        <v>20</v>
      </c>
      <c r="C12" s="99" t="s">
        <v>21</v>
      </c>
      <c r="D12" s="98" t="s">
        <v>22</v>
      </c>
      <c r="E12" s="99" t="s">
        <v>23</v>
      </c>
      <c r="F12" s="119" t="s">
        <v>24</v>
      </c>
      <c r="G12" s="119" t="s">
        <v>25</v>
      </c>
      <c r="H12" s="97" t="s">
        <v>53</v>
      </c>
      <c r="I12" s="97" t="s">
        <v>53</v>
      </c>
      <c r="J12" s="26" t="s">
        <v>29</v>
      </c>
      <c r="K12" s="114" t="s">
        <v>31</v>
      </c>
      <c r="L12" s="115" t="s">
        <v>32</v>
      </c>
      <c r="M12" s="115" t="s">
        <v>33</v>
      </c>
      <c r="N12" s="125" t="s">
        <v>34</v>
      </c>
      <c r="O12" s="114" t="s">
        <v>26</v>
      </c>
      <c r="P12" s="115" t="s">
        <v>35</v>
      </c>
      <c r="Q12" s="123" t="s">
        <v>27</v>
      </c>
    </row>
    <row r="13" spans="1:17" ht="40.5" customHeight="1">
      <c r="A13" s="185"/>
      <c r="B13" s="186"/>
      <c r="C13" s="184"/>
      <c r="D13" s="182"/>
      <c r="E13" s="184"/>
      <c r="F13" s="186"/>
      <c r="G13" s="186"/>
      <c r="H13" s="188"/>
      <c r="I13" s="188"/>
      <c r="J13" s="33" t="s">
        <v>30</v>
      </c>
      <c r="K13" s="183"/>
      <c r="L13" s="179"/>
      <c r="M13" s="179"/>
      <c r="N13" s="178"/>
      <c r="O13" s="179"/>
      <c r="P13" s="179"/>
      <c r="Q13" s="187"/>
    </row>
    <row r="14" spans="1:17" ht="22.5" customHeight="1">
      <c r="A14" s="105" t="s">
        <v>215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34"/>
      <c r="Q14" s="35"/>
    </row>
    <row r="15" spans="1:17" ht="14.25">
      <c r="A15" s="31">
        <v>1</v>
      </c>
      <c r="B15" s="48" t="s">
        <v>96</v>
      </c>
      <c r="C15" s="31">
        <v>2005</v>
      </c>
      <c r="D15" s="31">
        <v>31</v>
      </c>
      <c r="E15" s="31"/>
      <c r="F15" s="44" t="s">
        <v>108</v>
      </c>
      <c r="G15" s="31">
        <v>6</v>
      </c>
      <c r="H15" s="31">
        <v>0.75</v>
      </c>
      <c r="I15" s="31">
        <v>1.2</v>
      </c>
      <c r="J15" s="31">
        <v>81</v>
      </c>
      <c r="K15" s="31">
        <v>2</v>
      </c>
      <c r="L15" s="31">
        <v>2</v>
      </c>
      <c r="M15" s="31">
        <f>J15</f>
        <v>81</v>
      </c>
      <c r="N15" s="50">
        <f>M15*I15*H15</f>
        <v>72.9</v>
      </c>
      <c r="O15" s="31"/>
      <c r="P15" s="32"/>
      <c r="Q15" s="37" t="s">
        <v>112</v>
      </c>
    </row>
    <row r="16" spans="1:17" ht="15" customHeight="1">
      <c r="A16" s="31">
        <v>2</v>
      </c>
      <c r="B16" s="48" t="s">
        <v>172</v>
      </c>
      <c r="C16" s="31">
        <v>2002</v>
      </c>
      <c r="D16" s="31">
        <v>31.3</v>
      </c>
      <c r="E16" s="31"/>
      <c r="F16" s="31" t="s">
        <v>182</v>
      </c>
      <c r="G16" s="31">
        <v>6</v>
      </c>
      <c r="H16" s="31">
        <v>0.75</v>
      </c>
      <c r="I16" s="31">
        <v>1.2</v>
      </c>
      <c r="J16" s="31">
        <v>79</v>
      </c>
      <c r="K16" s="31">
        <v>1</v>
      </c>
      <c r="L16" s="31">
        <v>5</v>
      </c>
      <c r="M16" s="31">
        <f>J16</f>
        <v>79</v>
      </c>
      <c r="N16" s="50">
        <f>M16*I16*H16</f>
        <v>71.1</v>
      </c>
      <c r="O16" s="31"/>
      <c r="P16" s="32"/>
      <c r="Q16" s="38" t="s">
        <v>181</v>
      </c>
    </row>
    <row r="17" spans="1:17" ht="28.5">
      <c r="A17" s="31">
        <f aca="true" t="shared" si="0" ref="A17:A30">A16+1</f>
        <v>3</v>
      </c>
      <c r="B17" s="48" t="s">
        <v>123</v>
      </c>
      <c r="C17" s="31">
        <v>2003</v>
      </c>
      <c r="D17" s="31">
        <v>31.1</v>
      </c>
      <c r="E17" s="31"/>
      <c r="F17" s="31" t="s">
        <v>233</v>
      </c>
      <c r="G17" s="31">
        <v>6</v>
      </c>
      <c r="H17" s="31">
        <v>0.75</v>
      </c>
      <c r="I17" s="31">
        <v>1.2</v>
      </c>
      <c r="J17" s="31">
        <v>58</v>
      </c>
      <c r="K17" s="31">
        <v>1</v>
      </c>
      <c r="L17" s="31">
        <v>4</v>
      </c>
      <c r="M17" s="31">
        <f>J17</f>
        <v>58</v>
      </c>
      <c r="N17" s="50">
        <f>M17*I17*H17</f>
        <v>52.199999999999996</v>
      </c>
      <c r="O17" s="31"/>
      <c r="P17" s="32"/>
      <c r="Q17" s="37" t="s">
        <v>125</v>
      </c>
    </row>
    <row r="18" spans="1:17" ht="18.75">
      <c r="A18" s="105" t="s">
        <v>217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32"/>
      <c r="Q18" s="38"/>
    </row>
    <row r="19" spans="1:17" ht="35.25" customHeight="1">
      <c r="A19" s="31">
        <v>1</v>
      </c>
      <c r="B19" s="48" t="s">
        <v>99</v>
      </c>
      <c r="C19" s="31">
        <v>2004</v>
      </c>
      <c r="D19" s="31">
        <v>33.6</v>
      </c>
      <c r="E19" s="31"/>
      <c r="F19" s="44" t="s">
        <v>108</v>
      </c>
      <c r="G19" s="31">
        <v>6</v>
      </c>
      <c r="H19" s="31">
        <v>0.75</v>
      </c>
      <c r="I19" s="31">
        <v>1.1</v>
      </c>
      <c r="J19" s="31">
        <v>107</v>
      </c>
      <c r="K19" s="31">
        <v>1</v>
      </c>
      <c r="L19" s="31">
        <v>2</v>
      </c>
      <c r="M19" s="31">
        <f>J19</f>
        <v>107</v>
      </c>
      <c r="N19" s="50">
        <f>M19*I19*H19</f>
        <v>88.275</v>
      </c>
      <c r="O19" s="31"/>
      <c r="P19" s="32"/>
      <c r="Q19" s="37" t="s">
        <v>112</v>
      </c>
    </row>
    <row r="20" spans="1:17" ht="34.5" customHeight="1">
      <c r="A20" s="31">
        <f t="shared" si="0"/>
        <v>2</v>
      </c>
      <c r="B20" s="48" t="s">
        <v>100</v>
      </c>
      <c r="C20" s="31">
        <v>2003</v>
      </c>
      <c r="D20" s="31">
        <v>36.8</v>
      </c>
      <c r="E20" s="31"/>
      <c r="F20" s="44" t="s">
        <v>108</v>
      </c>
      <c r="G20" s="31">
        <v>6</v>
      </c>
      <c r="H20" s="31">
        <v>0.75</v>
      </c>
      <c r="I20" s="31">
        <v>1.1</v>
      </c>
      <c r="J20" s="31">
        <v>90</v>
      </c>
      <c r="K20" s="31">
        <v>1</v>
      </c>
      <c r="L20" s="31">
        <v>1</v>
      </c>
      <c r="M20" s="31">
        <f>J20</f>
        <v>90</v>
      </c>
      <c r="N20" s="50">
        <f>M20*I20*H20</f>
        <v>74.25000000000001</v>
      </c>
      <c r="O20" s="31"/>
      <c r="P20" s="32"/>
      <c r="Q20" s="37" t="s">
        <v>112</v>
      </c>
    </row>
    <row r="21" spans="1:17" ht="17.25" customHeight="1">
      <c r="A21" s="105" t="s">
        <v>218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32"/>
      <c r="Q21" s="37"/>
    </row>
    <row r="22" spans="1:17" ht="30" customHeight="1">
      <c r="A22" s="31">
        <v>1</v>
      </c>
      <c r="B22" s="48" t="s">
        <v>163</v>
      </c>
      <c r="C22" s="31">
        <v>2003</v>
      </c>
      <c r="D22" s="31">
        <v>38.2</v>
      </c>
      <c r="E22" s="31"/>
      <c r="F22" s="31" t="s">
        <v>74</v>
      </c>
      <c r="G22" s="31">
        <v>10</v>
      </c>
      <c r="H22" s="31">
        <v>1.5</v>
      </c>
      <c r="I22" s="31">
        <v>1.05</v>
      </c>
      <c r="J22" s="31">
        <v>59</v>
      </c>
      <c r="K22" s="31">
        <v>3</v>
      </c>
      <c r="L22" s="31">
        <v>1</v>
      </c>
      <c r="M22" s="31">
        <f>J22</f>
        <v>59</v>
      </c>
      <c r="N22" s="50">
        <f>M22*I22*H22</f>
        <v>92.92500000000001</v>
      </c>
      <c r="O22" s="31"/>
      <c r="P22" s="32"/>
      <c r="Q22" s="36" t="s">
        <v>3</v>
      </c>
    </row>
    <row r="23" spans="1:17" ht="19.5" customHeight="1">
      <c r="A23" s="31">
        <f t="shared" si="0"/>
        <v>2</v>
      </c>
      <c r="B23" s="48" t="s">
        <v>93</v>
      </c>
      <c r="C23" s="31">
        <v>2002</v>
      </c>
      <c r="D23" s="31">
        <v>39.7</v>
      </c>
      <c r="E23" s="31"/>
      <c r="F23" s="44" t="s">
        <v>108</v>
      </c>
      <c r="G23" s="31">
        <v>8</v>
      </c>
      <c r="H23" s="31">
        <v>1</v>
      </c>
      <c r="I23" s="31">
        <v>1.05</v>
      </c>
      <c r="J23" s="31">
        <v>71</v>
      </c>
      <c r="K23" s="31">
        <v>2</v>
      </c>
      <c r="L23" s="31">
        <v>4</v>
      </c>
      <c r="M23" s="31">
        <f>J23</f>
        <v>71</v>
      </c>
      <c r="N23" s="50">
        <f>M23*I23*H23</f>
        <v>74.55</v>
      </c>
      <c r="O23" s="31"/>
      <c r="P23" s="32"/>
      <c r="Q23" s="37" t="s">
        <v>12</v>
      </c>
    </row>
    <row r="24" spans="1:17" ht="30" customHeight="1">
      <c r="A24" s="31">
        <f t="shared" si="0"/>
        <v>3</v>
      </c>
      <c r="B24" s="48" t="s">
        <v>173</v>
      </c>
      <c r="C24" s="31">
        <v>2002</v>
      </c>
      <c r="D24" s="31">
        <v>42.9</v>
      </c>
      <c r="E24" s="31"/>
      <c r="F24" s="31" t="s">
        <v>182</v>
      </c>
      <c r="G24" s="31">
        <v>6</v>
      </c>
      <c r="H24" s="31">
        <v>0.75</v>
      </c>
      <c r="I24" s="31">
        <v>1.05</v>
      </c>
      <c r="J24" s="31">
        <v>88</v>
      </c>
      <c r="K24" s="31">
        <v>1</v>
      </c>
      <c r="L24" s="31">
        <v>3</v>
      </c>
      <c r="M24" s="31">
        <f>J24</f>
        <v>88</v>
      </c>
      <c r="N24" s="50">
        <f>M24*I24*H24</f>
        <v>69.30000000000001</v>
      </c>
      <c r="O24" s="31"/>
      <c r="P24" s="32"/>
      <c r="Q24" s="38" t="s">
        <v>181</v>
      </c>
    </row>
    <row r="25" spans="1:17" ht="16.5" customHeight="1">
      <c r="A25" s="105" t="s">
        <v>219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32"/>
      <c r="Q25" s="38"/>
    </row>
    <row r="26" spans="1:17" ht="14.25">
      <c r="A26" s="31">
        <v>1</v>
      </c>
      <c r="B26" s="48" t="s">
        <v>101</v>
      </c>
      <c r="C26" s="31">
        <v>2002</v>
      </c>
      <c r="D26" s="31">
        <v>44.7</v>
      </c>
      <c r="E26" s="31"/>
      <c r="F26" s="44" t="s">
        <v>108</v>
      </c>
      <c r="G26" s="31">
        <v>8</v>
      </c>
      <c r="H26" s="31">
        <v>1</v>
      </c>
      <c r="I26" s="31">
        <v>1</v>
      </c>
      <c r="J26" s="31">
        <v>83</v>
      </c>
      <c r="K26" s="31">
        <v>1</v>
      </c>
      <c r="L26" s="31">
        <v>6</v>
      </c>
      <c r="M26" s="31">
        <f>J26</f>
        <v>83</v>
      </c>
      <c r="N26" s="50">
        <f>M26*I26*H26</f>
        <v>83</v>
      </c>
      <c r="O26" s="31"/>
      <c r="P26" s="32"/>
      <c r="Q26" s="37" t="s">
        <v>112</v>
      </c>
    </row>
    <row r="27" spans="1:17" ht="23.25" customHeight="1">
      <c r="A27" s="31">
        <f t="shared" si="0"/>
        <v>2</v>
      </c>
      <c r="B27" s="48" t="s">
        <v>94</v>
      </c>
      <c r="C27" s="31">
        <v>2003</v>
      </c>
      <c r="D27" s="31">
        <v>50.8</v>
      </c>
      <c r="E27" s="31"/>
      <c r="F27" s="44" t="s">
        <v>108</v>
      </c>
      <c r="G27" s="31">
        <v>8</v>
      </c>
      <c r="H27" s="31">
        <v>1</v>
      </c>
      <c r="I27" s="31">
        <v>1</v>
      </c>
      <c r="J27" s="31">
        <v>80</v>
      </c>
      <c r="K27" s="31">
        <v>2</v>
      </c>
      <c r="L27" s="31">
        <v>3</v>
      </c>
      <c r="M27" s="31">
        <f>J27</f>
        <v>80</v>
      </c>
      <c r="N27" s="50">
        <f>M27*I27*H27</f>
        <v>80</v>
      </c>
      <c r="O27" s="31"/>
      <c r="P27" s="32"/>
      <c r="Q27" s="37" t="s">
        <v>12</v>
      </c>
    </row>
    <row r="28" spans="1:17" ht="14.25">
      <c r="A28" s="31">
        <f t="shared" si="0"/>
        <v>3</v>
      </c>
      <c r="B28" s="48" t="s">
        <v>232</v>
      </c>
      <c r="C28" s="31">
        <v>2002</v>
      </c>
      <c r="D28" s="31">
        <v>43.7</v>
      </c>
      <c r="E28" s="31"/>
      <c r="F28" s="31" t="s">
        <v>74</v>
      </c>
      <c r="G28" s="31">
        <v>8</v>
      </c>
      <c r="H28" s="31">
        <v>1</v>
      </c>
      <c r="I28" s="31">
        <v>1</v>
      </c>
      <c r="J28" s="31">
        <v>76</v>
      </c>
      <c r="K28" s="31">
        <v>2</v>
      </c>
      <c r="L28" s="31">
        <v>6</v>
      </c>
      <c r="M28" s="31">
        <f>J28</f>
        <v>76</v>
      </c>
      <c r="N28" s="50">
        <f>M28*I28*H28</f>
        <v>76</v>
      </c>
      <c r="O28" s="31"/>
      <c r="P28" s="32"/>
      <c r="Q28" s="36" t="s">
        <v>3</v>
      </c>
    </row>
    <row r="29" spans="1:17" ht="14.25">
      <c r="A29" s="31">
        <f t="shared" si="0"/>
        <v>4</v>
      </c>
      <c r="B29" s="48" t="s">
        <v>142</v>
      </c>
      <c r="C29" s="31">
        <v>2002</v>
      </c>
      <c r="D29" s="31">
        <v>54</v>
      </c>
      <c r="E29" s="31"/>
      <c r="F29" s="31" t="s">
        <v>199</v>
      </c>
      <c r="G29" s="31">
        <v>6</v>
      </c>
      <c r="H29" s="31">
        <v>0.75</v>
      </c>
      <c r="I29" s="31">
        <v>1</v>
      </c>
      <c r="J29" s="31">
        <v>64</v>
      </c>
      <c r="K29" s="31">
        <v>2</v>
      </c>
      <c r="L29" s="31">
        <v>1</v>
      </c>
      <c r="M29" s="31">
        <f>J29</f>
        <v>64</v>
      </c>
      <c r="N29" s="50">
        <f>M29*I29*H29</f>
        <v>48</v>
      </c>
      <c r="O29" s="31"/>
      <c r="P29" s="32"/>
      <c r="Q29" s="36" t="s">
        <v>5</v>
      </c>
    </row>
    <row r="30" spans="1:17" ht="28.5">
      <c r="A30" s="31">
        <f t="shared" si="0"/>
        <v>5</v>
      </c>
      <c r="B30" s="48" t="s">
        <v>124</v>
      </c>
      <c r="C30" s="31">
        <v>2004</v>
      </c>
      <c r="D30" s="31">
        <v>44.9</v>
      </c>
      <c r="E30" s="31"/>
      <c r="F30" s="31" t="s">
        <v>233</v>
      </c>
      <c r="G30" s="31">
        <v>8</v>
      </c>
      <c r="H30" s="31">
        <v>1</v>
      </c>
      <c r="I30" s="31">
        <v>1</v>
      </c>
      <c r="J30" s="31">
        <v>33</v>
      </c>
      <c r="K30" s="31">
        <v>2</v>
      </c>
      <c r="L30" s="31">
        <v>5</v>
      </c>
      <c r="M30" s="31">
        <f>J30</f>
        <v>33</v>
      </c>
      <c r="N30" s="50">
        <f>M30*I30*H30</f>
        <v>33</v>
      </c>
      <c r="O30" s="31"/>
      <c r="P30" s="32"/>
      <c r="Q30" s="37" t="s">
        <v>125</v>
      </c>
    </row>
    <row r="31" spans="1:17" ht="18.75">
      <c r="A31" s="104" t="s">
        <v>47</v>
      </c>
      <c r="B31" s="104"/>
      <c r="C31" s="104" t="s">
        <v>246</v>
      </c>
      <c r="D31" s="104"/>
      <c r="E31" s="104"/>
      <c r="F31" s="104"/>
      <c r="G31" s="20" t="s">
        <v>48</v>
      </c>
      <c r="H31" s="20"/>
      <c r="I31" s="20"/>
      <c r="J31" s="21"/>
      <c r="K31" s="6"/>
      <c r="N31" s="21" t="s">
        <v>50</v>
      </c>
      <c r="O31" s="5"/>
      <c r="Q31" s="4"/>
    </row>
    <row r="32" spans="1:17" ht="18.75">
      <c r="A32" s="20"/>
      <c r="B32" s="22"/>
      <c r="C32" s="20"/>
      <c r="D32" s="20"/>
      <c r="E32" s="20"/>
      <c r="F32" s="23"/>
      <c r="G32" s="20"/>
      <c r="H32" s="20"/>
      <c r="I32" s="20"/>
      <c r="J32" s="21"/>
      <c r="K32" s="6"/>
      <c r="N32" s="21"/>
      <c r="O32" s="5"/>
      <c r="Q32" s="4"/>
    </row>
    <row r="33" spans="1:17" ht="18.75">
      <c r="A33" s="104" t="s">
        <v>49</v>
      </c>
      <c r="B33" s="104"/>
      <c r="C33" s="104" t="s">
        <v>247</v>
      </c>
      <c r="D33" s="104"/>
      <c r="E33" s="104"/>
      <c r="F33" s="104"/>
      <c r="G33" s="104" t="s">
        <v>49</v>
      </c>
      <c r="H33" s="104"/>
      <c r="I33" s="104"/>
      <c r="J33" s="104"/>
      <c r="K33" s="104"/>
      <c r="L33" s="104"/>
      <c r="N33" s="21" t="s">
        <v>248</v>
      </c>
      <c r="O33" s="5"/>
      <c r="Q33" s="4"/>
    </row>
    <row r="34" spans="1:17" ht="18.75" customHeight="1">
      <c r="A34" s="116" t="s">
        <v>276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7"/>
      <c r="L34" s="117"/>
      <c r="M34" s="117"/>
      <c r="N34" s="117"/>
      <c r="O34" s="117"/>
      <c r="P34" s="117"/>
      <c r="Q34" s="117"/>
    </row>
    <row r="35" spans="1:17" ht="18.75" customHeight="1">
      <c r="A35" s="118" t="s">
        <v>62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7"/>
      <c r="L35" s="117"/>
      <c r="M35" s="117"/>
      <c r="N35" s="117"/>
      <c r="O35" s="117"/>
      <c r="P35" s="117"/>
      <c r="Q35" s="117"/>
    </row>
    <row r="36" spans="1:17" ht="19.5" customHeight="1" thickBot="1">
      <c r="A36" s="118" t="s">
        <v>275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7"/>
      <c r="L36" s="117"/>
      <c r="M36" s="117"/>
      <c r="N36" s="117"/>
      <c r="O36" s="117"/>
      <c r="P36" s="117"/>
      <c r="Q36" s="117"/>
    </row>
    <row r="37" spans="1:17" ht="12.75">
      <c r="A37" s="16" t="s">
        <v>39</v>
      </c>
      <c r="B37" s="17"/>
      <c r="C37" s="126" t="s">
        <v>40</v>
      </c>
      <c r="D37" s="127"/>
      <c r="E37" s="128" t="s">
        <v>238</v>
      </c>
      <c r="F37" s="128"/>
      <c r="G37" s="128"/>
      <c r="H37" s="128"/>
      <c r="I37" s="128"/>
      <c r="J37" s="165" t="s">
        <v>83</v>
      </c>
      <c r="K37" s="166"/>
      <c r="L37" s="166"/>
      <c r="M37" s="166"/>
      <c r="N37" s="166"/>
      <c r="O37" s="166"/>
      <c r="P37" s="166"/>
      <c r="Q37" s="167"/>
    </row>
    <row r="38" spans="1:17" ht="12.75">
      <c r="A38" s="129" t="s">
        <v>41</v>
      </c>
      <c r="B38" s="132" t="s">
        <v>37</v>
      </c>
      <c r="C38" s="134" t="s">
        <v>38</v>
      </c>
      <c r="D38" s="135"/>
      <c r="E38" s="128"/>
      <c r="F38" s="128"/>
      <c r="G38" s="128"/>
      <c r="H38" s="128"/>
      <c r="I38" s="128"/>
      <c r="J38" s="168"/>
      <c r="K38" s="169"/>
      <c r="L38" s="169"/>
      <c r="M38" s="169"/>
      <c r="N38" s="169"/>
      <c r="O38" s="169"/>
      <c r="P38" s="169"/>
      <c r="Q38" s="170"/>
    </row>
    <row r="39" spans="1:17" ht="12.75">
      <c r="A39" s="130"/>
      <c r="B39" s="133"/>
      <c r="C39" s="136" t="s">
        <v>45</v>
      </c>
      <c r="D39" s="135"/>
      <c r="E39" s="128"/>
      <c r="F39" s="128"/>
      <c r="G39" s="128"/>
      <c r="H39" s="128"/>
      <c r="I39" s="128"/>
      <c r="J39" s="171" t="s">
        <v>84</v>
      </c>
      <c r="K39" s="172"/>
      <c r="L39" s="172"/>
      <c r="M39" s="172"/>
      <c r="N39" s="172"/>
      <c r="O39" s="172"/>
      <c r="P39" s="172"/>
      <c r="Q39" s="173"/>
    </row>
    <row r="40" spans="1:17" ht="12.75">
      <c r="A40" s="130"/>
      <c r="B40" s="137" t="s">
        <v>42</v>
      </c>
      <c r="C40" s="134" t="s">
        <v>43</v>
      </c>
      <c r="D40" s="139"/>
      <c r="E40" s="128"/>
      <c r="F40" s="128"/>
      <c r="G40" s="128"/>
      <c r="H40" s="128"/>
      <c r="I40" s="128"/>
      <c r="J40" s="174"/>
      <c r="K40" s="172"/>
      <c r="L40" s="172"/>
      <c r="M40" s="172"/>
      <c r="N40" s="172"/>
      <c r="O40" s="172"/>
      <c r="P40" s="172"/>
      <c r="Q40" s="173"/>
    </row>
    <row r="41" spans="1:17" ht="48.75" customHeight="1" thickBot="1">
      <c r="A41" s="131"/>
      <c r="B41" s="138"/>
      <c r="C41" s="142" t="s">
        <v>44</v>
      </c>
      <c r="D41" s="143"/>
      <c r="E41" s="128"/>
      <c r="F41" s="128"/>
      <c r="G41" s="128"/>
      <c r="H41" s="128"/>
      <c r="I41" s="128"/>
      <c r="J41" s="175"/>
      <c r="K41" s="176"/>
      <c r="L41" s="176"/>
      <c r="M41" s="176"/>
      <c r="N41" s="176"/>
      <c r="O41" s="176"/>
      <c r="P41" s="176"/>
      <c r="Q41" s="177"/>
    </row>
    <row r="42" spans="1:17" ht="18.75">
      <c r="A42" s="180" t="s">
        <v>201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31"/>
      <c r="P42" s="32"/>
      <c r="Q42" s="36"/>
    </row>
    <row r="43" spans="1:17" ht="18.75">
      <c r="A43" s="105" t="s">
        <v>215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32"/>
      <c r="Q43" s="36"/>
    </row>
    <row r="44" spans="1:17" ht="14.25">
      <c r="A44" s="31">
        <v>1</v>
      </c>
      <c r="B44" s="48" t="s">
        <v>102</v>
      </c>
      <c r="C44" s="31">
        <v>2001</v>
      </c>
      <c r="D44" s="31">
        <v>32.8</v>
      </c>
      <c r="E44" s="31"/>
      <c r="F44" s="44" t="s">
        <v>108</v>
      </c>
      <c r="G44" s="31">
        <v>8</v>
      </c>
      <c r="H44" s="31">
        <v>0.75</v>
      </c>
      <c r="I44" s="31">
        <v>1.3</v>
      </c>
      <c r="J44" s="31">
        <v>87</v>
      </c>
      <c r="K44" s="31">
        <v>4</v>
      </c>
      <c r="L44" s="31">
        <v>2</v>
      </c>
      <c r="M44" s="31">
        <f>J44</f>
        <v>87</v>
      </c>
      <c r="N44" s="50">
        <f>M44*I44*H44</f>
        <v>84.825</v>
      </c>
      <c r="O44" s="31"/>
      <c r="P44" s="32"/>
      <c r="Q44" s="37" t="s">
        <v>112</v>
      </c>
    </row>
    <row r="45" spans="1:17" ht="18.75">
      <c r="A45" s="105" t="s">
        <v>217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32"/>
      <c r="Q45" s="37"/>
    </row>
    <row r="46" spans="1:17" ht="31.5" customHeight="1">
      <c r="A46" s="31">
        <v>1</v>
      </c>
      <c r="B46" s="48" t="s">
        <v>126</v>
      </c>
      <c r="C46" s="31">
        <v>2001</v>
      </c>
      <c r="D46" s="31">
        <v>36.2</v>
      </c>
      <c r="E46" s="31"/>
      <c r="F46" s="31" t="s">
        <v>135</v>
      </c>
      <c r="G46" s="31">
        <v>10</v>
      </c>
      <c r="H46" s="31">
        <v>1</v>
      </c>
      <c r="I46" s="31">
        <v>1.2</v>
      </c>
      <c r="J46" s="31">
        <v>75</v>
      </c>
      <c r="K46" s="31">
        <v>3</v>
      </c>
      <c r="L46" s="31">
        <v>2</v>
      </c>
      <c r="M46" s="31">
        <f>J46</f>
        <v>75</v>
      </c>
      <c r="N46" s="50">
        <f>M46*I46*H46</f>
        <v>90</v>
      </c>
      <c r="O46" s="31"/>
      <c r="P46" s="32"/>
      <c r="Q46" s="37" t="s">
        <v>133</v>
      </c>
    </row>
    <row r="47" spans="1:17" ht="14.25">
      <c r="A47" s="31">
        <f>A46+1</f>
        <v>2</v>
      </c>
      <c r="B47" s="48" t="s">
        <v>162</v>
      </c>
      <c r="C47" s="31">
        <v>2001</v>
      </c>
      <c r="D47" s="31">
        <v>36.5</v>
      </c>
      <c r="E47" s="31"/>
      <c r="F47" s="31" t="s">
        <v>74</v>
      </c>
      <c r="G47" s="31">
        <v>10</v>
      </c>
      <c r="H47" s="31">
        <v>1</v>
      </c>
      <c r="I47" s="31">
        <v>1.2</v>
      </c>
      <c r="J47" s="31">
        <v>59</v>
      </c>
      <c r="K47" s="31">
        <v>3</v>
      </c>
      <c r="L47" s="31">
        <v>3</v>
      </c>
      <c r="M47" s="31">
        <f>J47</f>
        <v>59</v>
      </c>
      <c r="N47" s="50">
        <f>M47*I47*H47</f>
        <v>70.8</v>
      </c>
      <c r="O47" s="31"/>
      <c r="P47" s="32"/>
      <c r="Q47" s="36" t="s">
        <v>3</v>
      </c>
    </row>
    <row r="48" spans="1:17" ht="18.75">
      <c r="A48" s="105" t="s">
        <v>218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32"/>
      <c r="Q48" s="36"/>
    </row>
    <row r="49" spans="1:17" ht="28.5">
      <c r="A49" s="31">
        <v>1</v>
      </c>
      <c r="B49" s="48" t="s">
        <v>132</v>
      </c>
      <c r="C49" s="31">
        <v>2001</v>
      </c>
      <c r="D49" s="31">
        <v>42.8</v>
      </c>
      <c r="E49" s="31"/>
      <c r="F49" s="31" t="s">
        <v>135</v>
      </c>
      <c r="G49" s="31">
        <v>12</v>
      </c>
      <c r="H49" s="31">
        <v>1.5</v>
      </c>
      <c r="I49" s="31">
        <v>1.1</v>
      </c>
      <c r="J49" s="31">
        <v>70</v>
      </c>
      <c r="K49" s="31">
        <v>3</v>
      </c>
      <c r="L49" s="31">
        <v>4</v>
      </c>
      <c r="M49" s="31">
        <f>J49</f>
        <v>70</v>
      </c>
      <c r="N49" s="50">
        <f>M49*I49*H49</f>
        <v>115.5</v>
      </c>
      <c r="O49" s="31"/>
      <c r="P49" s="32"/>
      <c r="Q49" s="37" t="s">
        <v>134</v>
      </c>
    </row>
    <row r="50" spans="1:17" ht="14.25">
      <c r="A50" s="31">
        <f>A49+1</f>
        <v>2</v>
      </c>
      <c r="B50" s="48" t="s">
        <v>164</v>
      </c>
      <c r="C50" s="31">
        <v>2001</v>
      </c>
      <c r="D50" s="31">
        <v>38.2</v>
      </c>
      <c r="E50" s="31"/>
      <c r="F50" s="31" t="s">
        <v>74</v>
      </c>
      <c r="G50" s="31">
        <v>10</v>
      </c>
      <c r="H50" s="31">
        <v>1</v>
      </c>
      <c r="I50" s="31">
        <v>1.1</v>
      </c>
      <c r="J50" s="31">
        <v>42</v>
      </c>
      <c r="K50" s="31">
        <v>4</v>
      </c>
      <c r="L50" s="31">
        <v>1</v>
      </c>
      <c r="M50" s="31">
        <f>J50</f>
        <v>42</v>
      </c>
      <c r="N50" s="50">
        <f>M50*I50*H50</f>
        <v>46.2</v>
      </c>
      <c r="O50" s="31"/>
      <c r="P50" s="32"/>
      <c r="Q50" s="36" t="s">
        <v>3</v>
      </c>
    </row>
    <row r="51" spans="1:17" ht="18.75">
      <c r="A51" s="105" t="s">
        <v>220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32"/>
      <c r="Q51" s="37"/>
    </row>
    <row r="52" spans="1:17" ht="28.5">
      <c r="A52" s="31">
        <v>1</v>
      </c>
      <c r="B52" s="48" t="s">
        <v>122</v>
      </c>
      <c r="C52" s="31">
        <v>2002</v>
      </c>
      <c r="D52" s="31">
        <v>51.3</v>
      </c>
      <c r="E52" s="31"/>
      <c r="F52" s="31" t="s">
        <v>233</v>
      </c>
      <c r="G52" s="31">
        <v>14</v>
      </c>
      <c r="H52" s="31">
        <v>2</v>
      </c>
      <c r="I52" s="31">
        <v>1</v>
      </c>
      <c r="J52" s="31">
        <v>42</v>
      </c>
      <c r="K52" s="31">
        <v>3</v>
      </c>
      <c r="L52" s="31">
        <v>5</v>
      </c>
      <c r="M52" s="31">
        <f>J52</f>
        <v>42</v>
      </c>
      <c r="N52" s="50">
        <f>M52*I52*H52</f>
        <v>84</v>
      </c>
      <c r="O52" s="31"/>
      <c r="P52" s="32"/>
      <c r="Q52" s="37" t="s">
        <v>237</v>
      </c>
    </row>
    <row r="53" spans="1:17" ht="18.75">
      <c r="A53" s="144" t="s">
        <v>202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31"/>
      <c r="P53" s="32"/>
      <c r="Q53" s="36"/>
    </row>
    <row r="54" spans="1:17" ht="18.75">
      <c r="A54" s="105" t="s">
        <v>218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32"/>
      <c r="Q54" s="36"/>
    </row>
    <row r="55" spans="1:17" ht="14.25">
      <c r="A55" s="31">
        <v>1</v>
      </c>
      <c r="B55" s="48" t="s">
        <v>161</v>
      </c>
      <c r="C55" s="31">
        <v>2000</v>
      </c>
      <c r="D55" s="31">
        <v>39.7</v>
      </c>
      <c r="E55" s="31" t="s">
        <v>72</v>
      </c>
      <c r="F55" s="31" t="s">
        <v>74</v>
      </c>
      <c r="G55" s="31">
        <v>16</v>
      </c>
      <c r="H55" s="31">
        <v>2</v>
      </c>
      <c r="I55" s="31">
        <v>1.2</v>
      </c>
      <c r="J55" s="31">
        <v>45</v>
      </c>
      <c r="K55" s="31">
        <v>6</v>
      </c>
      <c r="L55" s="31">
        <v>1</v>
      </c>
      <c r="M55" s="31">
        <f>J55</f>
        <v>45</v>
      </c>
      <c r="N55" s="50">
        <f>M55*I55*H55</f>
        <v>108</v>
      </c>
      <c r="O55" s="31"/>
      <c r="P55" s="32"/>
      <c r="Q55" s="36" t="s">
        <v>3</v>
      </c>
    </row>
    <row r="56" spans="1:17" ht="16.5" customHeight="1">
      <c r="A56" s="31">
        <f aca="true" t="shared" si="1" ref="A56:A69">A55+1</f>
        <v>2</v>
      </c>
      <c r="B56" s="48" t="s">
        <v>103</v>
      </c>
      <c r="C56" s="31">
        <v>2000</v>
      </c>
      <c r="D56" s="31">
        <v>38.8</v>
      </c>
      <c r="E56" s="31"/>
      <c r="F56" s="44" t="s">
        <v>108</v>
      </c>
      <c r="G56" s="31">
        <v>12</v>
      </c>
      <c r="H56" s="31">
        <v>1</v>
      </c>
      <c r="I56" s="31">
        <v>1.2</v>
      </c>
      <c r="J56" s="31">
        <v>50</v>
      </c>
      <c r="K56" s="31">
        <v>4</v>
      </c>
      <c r="L56" s="31">
        <v>4</v>
      </c>
      <c r="M56" s="31">
        <f>J56</f>
        <v>50</v>
      </c>
      <c r="N56" s="50">
        <f>M56*I56*H56</f>
        <v>60</v>
      </c>
      <c r="O56" s="31"/>
      <c r="P56" s="32"/>
      <c r="Q56" s="37" t="s">
        <v>112</v>
      </c>
    </row>
    <row r="57" spans="1:17" ht="14.25">
      <c r="A57" s="31">
        <f t="shared" si="1"/>
        <v>3</v>
      </c>
      <c r="B57" s="48" t="s">
        <v>165</v>
      </c>
      <c r="C57" s="31">
        <v>2000</v>
      </c>
      <c r="D57" s="31">
        <v>40.2</v>
      </c>
      <c r="E57" s="31"/>
      <c r="F57" s="31" t="s">
        <v>74</v>
      </c>
      <c r="G57" s="31">
        <v>10</v>
      </c>
      <c r="H57" s="31">
        <v>0.75</v>
      </c>
      <c r="I57" s="31">
        <v>1.2</v>
      </c>
      <c r="J57" s="31">
        <v>63</v>
      </c>
      <c r="K57" s="31">
        <v>5</v>
      </c>
      <c r="L57" s="31">
        <v>1</v>
      </c>
      <c r="M57" s="31">
        <f>J57</f>
        <v>63</v>
      </c>
      <c r="N57" s="50">
        <f>M57*I57*H57</f>
        <v>56.699999999999996</v>
      </c>
      <c r="O57" s="31"/>
      <c r="P57" s="32"/>
      <c r="Q57" s="36" t="s">
        <v>3</v>
      </c>
    </row>
    <row r="58" spans="1:17" ht="18.75">
      <c r="A58" s="105" t="s">
        <v>221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32"/>
      <c r="Q58" s="36"/>
    </row>
    <row r="59" spans="1:17" ht="14.25">
      <c r="A59" s="31">
        <v>1</v>
      </c>
      <c r="B59" s="48" t="s">
        <v>70</v>
      </c>
      <c r="C59" s="31">
        <v>2000</v>
      </c>
      <c r="D59" s="31">
        <v>47.3</v>
      </c>
      <c r="E59" s="31" t="s">
        <v>75</v>
      </c>
      <c r="F59" s="44" t="s">
        <v>121</v>
      </c>
      <c r="G59" s="31">
        <v>16</v>
      </c>
      <c r="H59" s="31">
        <v>2</v>
      </c>
      <c r="I59" s="31">
        <v>1.1</v>
      </c>
      <c r="J59" s="31">
        <v>56</v>
      </c>
      <c r="K59" s="31">
        <v>5</v>
      </c>
      <c r="L59" s="31">
        <v>6</v>
      </c>
      <c r="M59" s="31">
        <f>J59</f>
        <v>56</v>
      </c>
      <c r="N59" s="50">
        <f>M59*I59*H59</f>
        <v>123.20000000000002</v>
      </c>
      <c r="O59" s="31"/>
      <c r="P59" s="32"/>
      <c r="Q59" s="36" t="s">
        <v>71</v>
      </c>
    </row>
    <row r="60" spans="1:17" ht="14.25">
      <c r="A60" s="31">
        <f t="shared" si="1"/>
        <v>2</v>
      </c>
      <c r="B60" s="48" t="s">
        <v>118</v>
      </c>
      <c r="C60" s="31">
        <v>2000</v>
      </c>
      <c r="D60" s="31">
        <v>46.5</v>
      </c>
      <c r="E60" s="31"/>
      <c r="F60" s="44" t="s">
        <v>121</v>
      </c>
      <c r="G60" s="31">
        <v>14</v>
      </c>
      <c r="H60" s="31">
        <v>1.5</v>
      </c>
      <c r="I60" s="31">
        <v>1.1</v>
      </c>
      <c r="J60" s="31">
        <v>40</v>
      </c>
      <c r="K60" s="31">
        <v>5</v>
      </c>
      <c r="L60" s="31">
        <v>3</v>
      </c>
      <c r="M60" s="31">
        <f>J60</f>
        <v>40</v>
      </c>
      <c r="N60" s="50">
        <f>M60*I60*H60</f>
        <v>66</v>
      </c>
      <c r="O60" s="31"/>
      <c r="P60" s="32"/>
      <c r="Q60" s="36" t="s">
        <v>71</v>
      </c>
    </row>
    <row r="61" spans="1:17" ht="18.75">
      <c r="A61" s="105" t="s">
        <v>222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32"/>
      <c r="Q61" s="36"/>
    </row>
    <row r="62" spans="1:17" ht="14.25">
      <c r="A62" s="31">
        <v>1</v>
      </c>
      <c r="B62" s="48" t="s">
        <v>97</v>
      </c>
      <c r="C62" s="31">
        <v>2000</v>
      </c>
      <c r="D62" s="31">
        <v>49.8</v>
      </c>
      <c r="E62" s="31"/>
      <c r="F62" s="44" t="s">
        <v>108</v>
      </c>
      <c r="G62" s="31">
        <v>14</v>
      </c>
      <c r="H62" s="31">
        <v>1.5</v>
      </c>
      <c r="I62" s="31">
        <v>1.05</v>
      </c>
      <c r="J62" s="31">
        <v>60</v>
      </c>
      <c r="K62" s="31">
        <v>5</v>
      </c>
      <c r="L62" s="31">
        <v>4</v>
      </c>
      <c r="M62" s="31">
        <f>J62</f>
        <v>60</v>
      </c>
      <c r="N62" s="50">
        <f>M62*I62*H62</f>
        <v>94.5</v>
      </c>
      <c r="O62" s="31"/>
      <c r="P62" s="32"/>
      <c r="Q62" s="37" t="s">
        <v>112</v>
      </c>
    </row>
    <row r="63" spans="1:17" ht="28.5">
      <c r="A63" s="31">
        <v>2</v>
      </c>
      <c r="B63" s="48" t="s">
        <v>174</v>
      </c>
      <c r="C63" s="31">
        <v>2000</v>
      </c>
      <c r="D63" s="31">
        <v>50</v>
      </c>
      <c r="E63" s="31"/>
      <c r="F63" s="31" t="s">
        <v>182</v>
      </c>
      <c r="G63" s="31">
        <v>10</v>
      </c>
      <c r="H63" s="31">
        <v>0.75</v>
      </c>
      <c r="I63" s="31">
        <v>1.05</v>
      </c>
      <c r="J63" s="31">
        <v>71</v>
      </c>
      <c r="K63" s="31">
        <v>4</v>
      </c>
      <c r="L63" s="31">
        <v>3</v>
      </c>
      <c r="M63" s="31">
        <f>J63</f>
        <v>71</v>
      </c>
      <c r="N63" s="50">
        <f>M63*I63*H63</f>
        <v>55.912499999999994</v>
      </c>
      <c r="O63" s="31"/>
      <c r="P63" s="32"/>
      <c r="Q63" s="38" t="s">
        <v>181</v>
      </c>
    </row>
    <row r="64" spans="1:17" ht="14.25">
      <c r="A64" s="31">
        <f t="shared" si="1"/>
        <v>3</v>
      </c>
      <c r="B64" s="48" t="s">
        <v>17</v>
      </c>
      <c r="C64" s="31">
        <v>2000</v>
      </c>
      <c r="D64" s="31">
        <v>52.5</v>
      </c>
      <c r="E64" s="31" t="s">
        <v>72</v>
      </c>
      <c r="F64" s="31" t="s">
        <v>199</v>
      </c>
      <c r="G64" s="31">
        <v>14</v>
      </c>
      <c r="H64" s="31">
        <v>1.5</v>
      </c>
      <c r="I64" s="31">
        <v>1.05</v>
      </c>
      <c r="J64" s="31">
        <v>30</v>
      </c>
      <c r="K64" s="31">
        <v>5</v>
      </c>
      <c r="L64" s="31">
        <v>5</v>
      </c>
      <c r="M64" s="31">
        <f>J64</f>
        <v>30</v>
      </c>
      <c r="N64" s="50">
        <f>M64*I64*H64</f>
        <v>47.25</v>
      </c>
      <c r="O64" s="31"/>
      <c r="P64" s="32"/>
      <c r="Q64" s="36" t="s">
        <v>5</v>
      </c>
    </row>
    <row r="65" spans="1:17" ht="18.75">
      <c r="A65" s="105" t="s">
        <v>223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32"/>
      <c r="Q65" s="36"/>
    </row>
    <row r="66" spans="1:17" ht="14.25">
      <c r="A66" s="31">
        <v>1</v>
      </c>
      <c r="B66" s="48" t="s">
        <v>67</v>
      </c>
      <c r="C66" s="31">
        <v>2000</v>
      </c>
      <c r="D66" s="31">
        <v>61.8</v>
      </c>
      <c r="E66" s="31" t="s">
        <v>75</v>
      </c>
      <c r="F66" s="44" t="s">
        <v>121</v>
      </c>
      <c r="G66" s="31">
        <v>16</v>
      </c>
      <c r="H66" s="31">
        <v>2</v>
      </c>
      <c r="I66" s="31">
        <v>1</v>
      </c>
      <c r="J66" s="31">
        <v>57</v>
      </c>
      <c r="K66" s="31">
        <v>6</v>
      </c>
      <c r="L66" s="31">
        <v>2</v>
      </c>
      <c r="M66" s="31">
        <f>J66</f>
        <v>57</v>
      </c>
      <c r="N66" s="50">
        <f>M66*I66*H66</f>
        <v>114</v>
      </c>
      <c r="O66" s="31"/>
      <c r="P66" s="32"/>
      <c r="Q66" s="36" t="s">
        <v>71</v>
      </c>
    </row>
    <row r="67" spans="1:17" ht="14.25">
      <c r="A67" s="31">
        <f t="shared" si="1"/>
        <v>2</v>
      </c>
      <c r="B67" s="48" t="s">
        <v>14</v>
      </c>
      <c r="C67" s="31">
        <v>2000</v>
      </c>
      <c r="D67" s="31">
        <v>60.4</v>
      </c>
      <c r="E67" s="31" t="s">
        <v>75</v>
      </c>
      <c r="F67" s="44" t="s">
        <v>108</v>
      </c>
      <c r="G67" s="31">
        <v>14</v>
      </c>
      <c r="H67" s="31">
        <v>1.5</v>
      </c>
      <c r="I67" s="31">
        <v>1</v>
      </c>
      <c r="J67" s="31">
        <v>66</v>
      </c>
      <c r="K67" s="31">
        <v>5</v>
      </c>
      <c r="L67" s="31">
        <v>2</v>
      </c>
      <c r="M67" s="31">
        <f>J67</f>
        <v>66</v>
      </c>
      <c r="N67" s="50">
        <f>M67*I67*H67</f>
        <v>99</v>
      </c>
      <c r="O67" s="31"/>
      <c r="P67" s="32"/>
      <c r="Q67" s="37" t="s">
        <v>64</v>
      </c>
    </row>
    <row r="68" spans="1:17" ht="14.25">
      <c r="A68" s="31">
        <f t="shared" si="1"/>
        <v>3</v>
      </c>
      <c r="B68" s="48" t="s">
        <v>166</v>
      </c>
      <c r="C68" s="31">
        <v>2000</v>
      </c>
      <c r="D68" s="31">
        <v>81.8</v>
      </c>
      <c r="E68" s="31"/>
      <c r="F68" s="31" t="s">
        <v>74</v>
      </c>
      <c r="G68" s="31">
        <v>12</v>
      </c>
      <c r="H68" s="31">
        <v>1</v>
      </c>
      <c r="I68" s="31">
        <v>1</v>
      </c>
      <c r="J68" s="31">
        <v>48</v>
      </c>
      <c r="K68" s="31">
        <v>4</v>
      </c>
      <c r="L68" s="31">
        <v>5</v>
      </c>
      <c r="M68" s="31">
        <f>J68</f>
        <v>48</v>
      </c>
      <c r="N68" s="50">
        <f>M68*I68*H68</f>
        <v>48</v>
      </c>
      <c r="O68" s="31"/>
      <c r="P68" s="32"/>
      <c r="Q68" s="36" t="s">
        <v>3</v>
      </c>
    </row>
    <row r="69" spans="1:17" ht="14.25">
      <c r="A69" s="31">
        <f t="shared" si="1"/>
        <v>4</v>
      </c>
      <c r="B69" s="48" t="s">
        <v>143</v>
      </c>
      <c r="C69" s="31">
        <v>2000</v>
      </c>
      <c r="D69" s="31">
        <v>55</v>
      </c>
      <c r="E69" s="31"/>
      <c r="F69" s="31" t="s">
        <v>199</v>
      </c>
      <c r="G69" s="31">
        <v>12</v>
      </c>
      <c r="H69" s="31">
        <v>1</v>
      </c>
      <c r="I69" s="31">
        <v>1</v>
      </c>
      <c r="J69" s="31">
        <v>30</v>
      </c>
      <c r="K69" s="31">
        <v>4</v>
      </c>
      <c r="L69" s="31">
        <v>6</v>
      </c>
      <c r="M69" s="31">
        <f>J69</f>
        <v>30</v>
      </c>
      <c r="N69" s="50">
        <f>M69*I69*H69</f>
        <v>30</v>
      </c>
      <c r="O69" s="31"/>
      <c r="P69" s="32"/>
      <c r="Q69" s="36" t="s">
        <v>5</v>
      </c>
    </row>
    <row r="70" spans="1:17" ht="18.75">
      <c r="A70" s="104" t="s">
        <v>47</v>
      </c>
      <c r="B70" s="104"/>
      <c r="C70" s="104" t="s">
        <v>246</v>
      </c>
      <c r="D70" s="104"/>
      <c r="E70" s="104"/>
      <c r="F70" s="104"/>
      <c r="G70" s="20" t="s">
        <v>48</v>
      </c>
      <c r="H70" s="20"/>
      <c r="I70" s="20"/>
      <c r="J70" s="21"/>
      <c r="K70" s="6"/>
      <c r="N70" s="21" t="s">
        <v>50</v>
      </c>
      <c r="O70" s="5"/>
      <c r="Q70"/>
    </row>
    <row r="71" spans="1:17" ht="18.75">
      <c r="A71" s="20"/>
      <c r="B71" s="22"/>
      <c r="C71" s="20"/>
      <c r="D71" s="20"/>
      <c r="E71" s="20"/>
      <c r="F71" s="23"/>
      <c r="G71" s="20"/>
      <c r="H71" s="20"/>
      <c r="I71" s="20"/>
      <c r="J71" s="21"/>
      <c r="K71" s="6"/>
      <c r="N71" s="21"/>
      <c r="O71" s="5"/>
      <c r="Q71"/>
    </row>
    <row r="72" spans="1:17" ht="18.75">
      <c r="A72" s="104" t="s">
        <v>49</v>
      </c>
      <c r="B72" s="104"/>
      <c r="C72" s="104" t="s">
        <v>249</v>
      </c>
      <c r="D72" s="104"/>
      <c r="E72" s="104"/>
      <c r="F72" s="104"/>
      <c r="G72" s="104" t="s">
        <v>49</v>
      </c>
      <c r="H72" s="104"/>
      <c r="I72" s="104"/>
      <c r="J72" s="104"/>
      <c r="K72" s="104"/>
      <c r="L72" s="104"/>
      <c r="N72" s="21" t="s">
        <v>250</v>
      </c>
      <c r="O72" s="5"/>
      <c r="Q72"/>
    </row>
    <row r="73" spans="1:17" ht="18.75" customHeight="1">
      <c r="A73" s="116" t="s">
        <v>276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7"/>
      <c r="L73" s="117"/>
      <c r="M73" s="117"/>
      <c r="N73" s="117"/>
      <c r="O73" s="117"/>
      <c r="P73" s="117"/>
      <c r="Q73" s="117"/>
    </row>
    <row r="74" spans="1:17" ht="18.75" customHeight="1">
      <c r="A74" s="118" t="s">
        <v>62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7"/>
      <c r="L74" s="117"/>
      <c r="M74" s="117"/>
      <c r="N74" s="117"/>
      <c r="O74" s="117"/>
      <c r="P74" s="117"/>
      <c r="Q74" s="117"/>
    </row>
    <row r="75" spans="1:17" ht="19.5" customHeight="1" thickBot="1">
      <c r="A75" s="118" t="s">
        <v>275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7"/>
      <c r="L75" s="117"/>
      <c r="M75" s="117"/>
      <c r="N75" s="117"/>
      <c r="O75" s="117"/>
      <c r="P75" s="117"/>
      <c r="Q75" s="117"/>
    </row>
    <row r="76" spans="1:17" ht="12.75">
      <c r="A76" s="16" t="s">
        <v>39</v>
      </c>
      <c r="B76" s="17"/>
      <c r="C76" s="126" t="s">
        <v>40</v>
      </c>
      <c r="D76" s="127"/>
      <c r="E76" s="128" t="s">
        <v>238</v>
      </c>
      <c r="F76" s="128"/>
      <c r="G76" s="128"/>
      <c r="H76" s="128"/>
      <c r="I76" s="128"/>
      <c r="J76" s="165" t="s">
        <v>83</v>
      </c>
      <c r="K76" s="166"/>
      <c r="L76" s="166"/>
      <c r="M76" s="166"/>
      <c r="N76" s="166"/>
      <c r="O76" s="166"/>
      <c r="P76" s="166"/>
      <c r="Q76" s="167"/>
    </row>
    <row r="77" spans="1:17" ht="12.75">
      <c r="A77" s="129" t="s">
        <v>41</v>
      </c>
      <c r="B77" s="132" t="s">
        <v>37</v>
      </c>
      <c r="C77" s="134" t="s">
        <v>38</v>
      </c>
      <c r="D77" s="135"/>
      <c r="E77" s="128"/>
      <c r="F77" s="128"/>
      <c r="G77" s="128"/>
      <c r="H77" s="128"/>
      <c r="I77" s="128"/>
      <c r="J77" s="168"/>
      <c r="K77" s="169"/>
      <c r="L77" s="169"/>
      <c r="M77" s="169"/>
      <c r="N77" s="169"/>
      <c r="O77" s="169"/>
      <c r="P77" s="169"/>
      <c r="Q77" s="170"/>
    </row>
    <row r="78" spans="1:17" ht="12.75">
      <c r="A78" s="130"/>
      <c r="B78" s="133"/>
      <c r="C78" s="136" t="s">
        <v>45</v>
      </c>
      <c r="D78" s="135"/>
      <c r="E78" s="128"/>
      <c r="F78" s="128"/>
      <c r="G78" s="128"/>
      <c r="H78" s="128"/>
      <c r="I78" s="128"/>
      <c r="J78" s="171" t="s">
        <v>84</v>
      </c>
      <c r="K78" s="172"/>
      <c r="L78" s="172"/>
      <c r="M78" s="172"/>
      <c r="N78" s="172"/>
      <c r="O78" s="172"/>
      <c r="P78" s="172"/>
      <c r="Q78" s="173"/>
    </row>
    <row r="79" spans="1:17" ht="12.75">
      <c r="A79" s="130"/>
      <c r="B79" s="137" t="s">
        <v>42</v>
      </c>
      <c r="C79" s="134" t="s">
        <v>43</v>
      </c>
      <c r="D79" s="139"/>
      <c r="E79" s="128"/>
      <c r="F79" s="128"/>
      <c r="G79" s="128"/>
      <c r="H79" s="128"/>
      <c r="I79" s="128"/>
      <c r="J79" s="174"/>
      <c r="K79" s="172"/>
      <c r="L79" s="172"/>
      <c r="M79" s="172"/>
      <c r="N79" s="172"/>
      <c r="O79" s="172"/>
      <c r="P79" s="172"/>
      <c r="Q79" s="173"/>
    </row>
    <row r="80" spans="1:17" ht="46.5" customHeight="1" thickBot="1">
      <c r="A80" s="131"/>
      <c r="B80" s="138"/>
      <c r="C80" s="142" t="s">
        <v>44</v>
      </c>
      <c r="D80" s="143"/>
      <c r="E80" s="128"/>
      <c r="F80" s="128"/>
      <c r="G80" s="128"/>
      <c r="H80" s="128"/>
      <c r="I80" s="128"/>
      <c r="J80" s="175"/>
      <c r="K80" s="176"/>
      <c r="L80" s="176"/>
      <c r="M80" s="176"/>
      <c r="N80" s="176"/>
      <c r="O80" s="176"/>
      <c r="P80" s="176"/>
      <c r="Q80" s="177"/>
    </row>
    <row r="81" spans="1:17" ht="14.25">
      <c r="A81" s="52"/>
      <c r="B81" s="57"/>
      <c r="C81" s="52"/>
      <c r="D81" s="52"/>
      <c r="E81" s="52"/>
      <c r="F81" s="58"/>
      <c r="G81" s="52"/>
      <c r="H81" s="52"/>
      <c r="I81" s="52"/>
      <c r="J81" s="52"/>
      <c r="K81" s="52"/>
      <c r="L81" s="52"/>
      <c r="M81" s="52"/>
      <c r="N81" s="59"/>
      <c r="O81" s="31"/>
      <c r="P81" s="32"/>
      <c r="Q81" s="36"/>
    </row>
    <row r="82" spans="1:17" ht="18.75">
      <c r="A82" s="144" t="s">
        <v>203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31"/>
      <c r="P82" s="32"/>
      <c r="Q82" s="36"/>
    </row>
    <row r="83" spans="1:17" ht="18.75">
      <c r="A83" s="105" t="s">
        <v>222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32"/>
      <c r="Q83" s="36"/>
    </row>
    <row r="84" spans="1:17" ht="14.25">
      <c r="A84" s="31">
        <v>1</v>
      </c>
      <c r="B84" s="48" t="s">
        <v>113</v>
      </c>
      <c r="C84" s="31">
        <v>1999</v>
      </c>
      <c r="D84" s="31">
        <v>48.4</v>
      </c>
      <c r="E84" s="31">
        <v>1</v>
      </c>
      <c r="F84" s="44" t="s">
        <v>121</v>
      </c>
      <c r="G84" s="31">
        <v>20</v>
      </c>
      <c r="H84" s="31">
        <v>2</v>
      </c>
      <c r="I84" s="31">
        <v>1.1</v>
      </c>
      <c r="J84" s="31">
        <v>39</v>
      </c>
      <c r="K84" s="31">
        <v>6</v>
      </c>
      <c r="L84" s="31">
        <v>6</v>
      </c>
      <c r="M84" s="31">
        <f>J84</f>
        <v>39</v>
      </c>
      <c r="N84" s="50">
        <f>M84*I84*H84</f>
        <v>85.80000000000001</v>
      </c>
      <c r="O84" s="31"/>
      <c r="P84" s="32"/>
      <c r="Q84" s="36" t="s">
        <v>71</v>
      </c>
    </row>
    <row r="85" spans="1:17" ht="18.75">
      <c r="A85" s="105" t="s">
        <v>224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32"/>
      <c r="Q85" s="36"/>
    </row>
    <row r="86" spans="1:17" ht="14.25">
      <c r="A86" s="31">
        <v>1</v>
      </c>
      <c r="B86" s="48" t="s">
        <v>141</v>
      </c>
      <c r="C86" s="31">
        <v>1999</v>
      </c>
      <c r="D86" s="31">
        <v>55.9</v>
      </c>
      <c r="E86" s="31"/>
      <c r="F86" s="31" t="s">
        <v>199</v>
      </c>
      <c r="G86" s="31">
        <v>14</v>
      </c>
      <c r="H86" s="31">
        <v>1</v>
      </c>
      <c r="I86" s="31">
        <v>1.05</v>
      </c>
      <c r="J86" s="31">
        <v>30</v>
      </c>
      <c r="K86" s="31">
        <v>6</v>
      </c>
      <c r="L86" s="31">
        <v>3</v>
      </c>
      <c r="M86" s="31">
        <f>J86</f>
        <v>30</v>
      </c>
      <c r="N86" s="50">
        <f>M86*I86*H86</f>
        <v>31.5</v>
      </c>
      <c r="O86" s="31"/>
      <c r="P86" s="32"/>
      <c r="Q86" s="36" t="s">
        <v>5</v>
      </c>
    </row>
    <row r="87" spans="1:17" ht="18.75">
      <c r="A87" s="105" t="s">
        <v>225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32"/>
      <c r="Q87" s="36"/>
    </row>
    <row r="88" spans="1:17" ht="14.25">
      <c r="A88" s="31">
        <v>1</v>
      </c>
      <c r="B88" s="48" t="s">
        <v>234</v>
      </c>
      <c r="C88" s="31">
        <v>1999</v>
      </c>
      <c r="D88" s="31">
        <v>61</v>
      </c>
      <c r="E88" s="31">
        <v>1</v>
      </c>
      <c r="F88" s="44" t="s">
        <v>121</v>
      </c>
      <c r="G88" s="31">
        <v>24</v>
      </c>
      <c r="H88" s="31">
        <v>4</v>
      </c>
      <c r="I88" s="31">
        <v>1</v>
      </c>
      <c r="J88" s="31">
        <v>50</v>
      </c>
      <c r="K88" s="31">
        <v>7</v>
      </c>
      <c r="L88" s="31">
        <v>3</v>
      </c>
      <c r="M88" s="31">
        <f aca="true" t="shared" si="2" ref="M88:M93">J88</f>
        <v>50</v>
      </c>
      <c r="N88" s="50">
        <f aca="true" t="shared" si="3" ref="N88:N93">M88*I88*H88</f>
        <v>200</v>
      </c>
      <c r="O88" s="31"/>
      <c r="P88" s="32"/>
      <c r="Q88" s="36" t="s">
        <v>71</v>
      </c>
    </row>
    <row r="89" spans="1:17" ht="28.5">
      <c r="A89" s="31">
        <f>A88+1</f>
        <v>2</v>
      </c>
      <c r="B89" s="48" t="s">
        <v>127</v>
      </c>
      <c r="C89" s="31">
        <v>1999</v>
      </c>
      <c r="D89" s="31">
        <v>65.4</v>
      </c>
      <c r="E89" s="31" t="s">
        <v>1</v>
      </c>
      <c r="F89" s="31" t="s">
        <v>135</v>
      </c>
      <c r="G89" s="31">
        <v>20</v>
      </c>
      <c r="H89" s="31">
        <v>2</v>
      </c>
      <c r="I89" s="31">
        <v>1</v>
      </c>
      <c r="J89" s="31">
        <v>72</v>
      </c>
      <c r="K89" s="31">
        <v>6</v>
      </c>
      <c r="L89" s="31">
        <v>5</v>
      </c>
      <c r="M89" s="31">
        <f t="shared" si="2"/>
        <v>72</v>
      </c>
      <c r="N89" s="50">
        <f t="shared" si="3"/>
        <v>144</v>
      </c>
      <c r="O89" s="31"/>
      <c r="P89" s="32"/>
      <c r="Q89" s="37" t="s">
        <v>133</v>
      </c>
    </row>
    <row r="90" spans="1:17" ht="14.25">
      <c r="A90" s="31">
        <f>A89+1</f>
        <v>3</v>
      </c>
      <c r="B90" s="48" t="s">
        <v>216</v>
      </c>
      <c r="C90" s="31">
        <v>1999</v>
      </c>
      <c r="D90" s="31">
        <v>72.3</v>
      </c>
      <c r="E90" s="31" t="s">
        <v>75</v>
      </c>
      <c r="F90" s="44" t="s">
        <v>121</v>
      </c>
      <c r="G90" s="31">
        <v>20</v>
      </c>
      <c r="H90" s="31">
        <v>2</v>
      </c>
      <c r="I90" s="31">
        <v>1</v>
      </c>
      <c r="J90" s="31">
        <v>40</v>
      </c>
      <c r="K90" s="31">
        <v>7</v>
      </c>
      <c r="L90" s="31">
        <v>1</v>
      </c>
      <c r="M90" s="31">
        <f t="shared" si="2"/>
        <v>40</v>
      </c>
      <c r="N90" s="50">
        <f t="shared" si="3"/>
        <v>80</v>
      </c>
      <c r="O90" s="31"/>
      <c r="P90" s="32"/>
      <c r="Q90" s="36" t="s">
        <v>71</v>
      </c>
    </row>
    <row r="91" spans="1:17" ht="14.25">
      <c r="A91" s="31">
        <f>A90+1</f>
        <v>4</v>
      </c>
      <c r="B91" s="48" t="s">
        <v>68</v>
      </c>
      <c r="C91" s="31">
        <v>1999</v>
      </c>
      <c r="D91" s="31">
        <v>58.9</v>
      </c>
      <c r="E91" s="31">
        <v>2</v>
      </c>
      <c r="F91" s="44" t="s">
        <v>121</v>
      </c>
      <c r="G91" s="31">
        <v>24</v>
      </c>
      <c r="H91" s="31">
        <v>4</v>
      </c>
      <c r="I91" s="31">
        <v>1</v>
      </c>
      <c r="J91" s="31">
        <v>19</v>
      </c>
      <c r="K91" s="31">
        <v>7</v>
      </c>
      <c r="L91" s="31">
        <v>4</v>
      </c>
      <c r="M91" s="31">
        <f t="shared" si="2"/>
        <v>19</v>
      </c>
      <c r="N91" s="50">
        <f t="shared" si="3"/>
        <v>76</v>
      </c>
      <c r="O91" s="31"/>
      <c r="P91" s="32"/>
      <c r="Q91" s="36" t="s">
        <v>71</v>
      </c>
    </row>
    <row r="92" spans="1:17" ht="14.25">
      <c r="A92" s="31">
        <f>A91+1</f>
        <v>5</v>
      </c>
      <c r="B92" s="48" t="s">
        <v>66</v>
      </c>
      <c r="C92" s="31">
        <v>1999</v>
      </c>
      <c r="D92" s="31">
        <v>67.4</v>
      </c>
      <c r="E92" s="31" t="s">
        <v>75</v>
      </c>
      <c r="F92" s="44" t="s">
        <v>121</v>
      </c>
      <c r="G92" s="31">
        <v>20</v>
      </c>
      <c r="H92" s="31">
        <v>2</v>
      </c>
      <c r="I92" s="31">
        <v>1</v>
      </c>
      <c r="J92" s="31">
        <v>25</v>
      </c>
      <c r="K92" s="31">
        <v>7</v>
      </c>
      <c r="L92" s="31">
        <v>2</v>
      </c>
      <c r="M92" s="31">
        <f t="shared" si="2"/>
        <v>25</v>
      </c>
      <c r="N92" s="50">
        <f t="shared" si="3"/>
        <v>50</v>
      </c>
      <c r="O92" s="31"/>
      <c r="P92" s="32"/>
      <c r="Q92" s="36" t="s">
        <v>71</v>
      </c>
    </row>
    <row r="93" spans="1:17" ht="14.25">
      <c r="A93" s="31">
        <f>A92+1</f>
        <v>6</v>
      </c>
      <c r="B93" s="48" t="s">
        <v>170</v>
      </c>
      <c r="C93" s="31">
        <v>1999</v>
      </c>
      <c r="D93" s="31">
        <v>63</v>
      </c>
      <c r="E93" s="31"/>
      <c r="F93" s="44" t="s">
        <v>76</v>
      </c>
      <c r="G93" s="31">
        <v>16</v>
      </c>
      <c r="H93" s="31">
        <v>1.5</v>
      </c>
      <c r="I93" s="31">
        <v>1</v>
      </c>
      <c r="J93" s="31">
        <v>10</v>
      </c>
      <c r="K93" s="31">
        <v>6</v>
      </c>
      <c r="L93" s="31">
        <v>4</v>
      </c>
      <c r="M93" s="31">
        <f t="shared" si="2"/>
        <v>10</v>
      </c>
      <c r="N93" s="50">
        <f t="shared" si="3"/>
        <v>15</v>
      </c>
      <c r="O93" s="31"/>
      <c r="P93" s="32"/>
      <c r="Q93" s="36" t="s">
        <v>78</v>
      </c>
    </row>
    <row r="94" spans="1:17" ht="18.75">
      <c r="A94" s="144" t="s">
        <v>204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31"/>
      <c r="P94" s="32"/>
      <c r="Q94" s="36"/>
    </row>
    <row r="95" spans="1:17" ht="18.75">
      <c r="A95" s="105" t="s">
        <v>224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32"/>
      <c r="Q95" s="36"/>
    </row>
    <row r="96" spans="1:17" ht="28.5">
      <c r="A96" s="31">
        <v>1</v>
      </c>
      <c r="B96" s="48" t="s">
        <v>129</v>
      </c>
      <c r="C96" s="31">
        <v>1997</v>
      </c>
      <c r="D96" s="31">
        <v>57.7</v>
      </c>
      <c r="E96" s="31" t="s">
        <v>1</v>
      </c>
      <c r="F96" s="31" t="s">
        <v>135</v>
      </c>
      <c r="G96" s="31">
        <v>24</v>
      </c>
      <c r="H96" s="31">
        <v>4</v>
      </c>
      <c r="I96" s="31">
        <v>1.35</v>
      </c>
      <c r="J96" s="31">
        <v>51</v>
      </c>
      <c r="K96" s="31">
        <v>9</v>
      </c>
      <c r="L96" s="31">
        <v>5</v>
      </c>
      <c r="M96" s="31">
        <f>J96</f>
        <v>51</v>
      </c>
      <c r="N96" s="50">
        <f>M96*I96*H96</f>
        <v>275.40000000000003</v>
      </c>
      <c r="O96" s="31">
        <v>21</v>
      </c>
      <c r="P96" s="31" t="s">
        <v>1</v>
      </c>
      <c r="Q96" s="37" t="s">
        <v>134</v>
      </c>
    </row>
    <row r="97" spans="1:17" ht="28.5">
      <c r="A97" s="31">
        <f aca="true" t="shared" si="4" ref="A97:A111">A96+1</f>
        <v>2</v>
      </c>
      <c r="B97" s="48" t="s">
        <v>128</v>
      </c>
      <c r="C97" s="31">
        <v>1998</v>
      </c>
      <c r="D97" s="31">
        <v>56.6</v>
      </c>
      <c r="E97" s="31" t="s">
        <v>1</v>
      </c>
      <c r="F97" s="31" t="s">
        <v>135</v>
      </c>
      <c r="G97" s="31">
        <v>20</v>
      </c>
      <c r="H97" s="31">
        <v>2</v>
      </c>
      <c r="I97" s="31">
        <v>1.35</v>
      </c>
      <c r="J97" s="31">
        <v>55</v>
      </c>
      <c r="K97" s="31">
        <v>8</v>
      </c>
      <c r="L97" s="31">
        <v>5</v>
      </c>
      <c r="M97" s="31">
        <f>J97</f>
        <v>55</v>
      </c>
      <c r="N97" s="50">
        <f>M97*I97*H97</f>
        <v>148.5</v>
      </c>
      <c r="O97" s="31">
        <v>16</v>
      </c>
      <c r="P97" s="32"/>
      <c r="Q97" s="37" t="s">
        <v>134</v>
      </c>
    </row>
    <row r="98" spans="1:17" ht="14.25">
      <c r="A98" s="31">
        <f t="shared" si="4"/>
        <v>3</v>
      </c>
      <c r="B98" s="48" t="s">
        <v>235</v>
      </c>
      <c r="C98" s="31">
        <v>1998</v>
      </c>
      <c r="D98" s="31">
        <v>57.3</v>
      </c>
      <c r="E98" s="31">
        <v>3</v>
      </c>
      <c r="F98" s="44" t="s">
        <v>121</v>
      </c>
      <c r="G98" s="31">
        <v>20</v>
      </c>
      <c r="H98" s="31">
        <v>2</v>
      </c>
      <c r="I98" s="31">
        <v>1.35</v>
      </c>
      <c r="J98" s="31">
        <v>42</v>
      </c>
      <c r="K98" s="31">
        <v>9</v>
      </c>
      <c r="L98" s="31">
        <v>3</v>
      </c>
      <c r="M98" s="31">
        <f>J98</f>
        <v>42</v>
      </c>
      <c r="N98" s="50">
        <f>M98*I98*H98</f>
        <v>113.4</v>
      </c>
      <c r="O98" s="31">
        <v>15</v>
      </c>
      <c r="P98" s="32"/>
      <c r="Q98" s="36" t="s">
        <v>71</v>
      </c>
    </row>
    <row r="99" spans="1:17" ht="18.75">
      <c r="A99" s="105" t="s">
        <v>213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31"/>
      <c r="Q99" s="37"/>
    </row>
    <row r="100" spans="1:17" ht="28.5">
      <c r="A100" s="31">
        <v>1</v>
      </c>
      <c r="B100" s="48" t="s">
        <v>178</v>
      </c>
      <c r="C100" s="31">
        <v>1997</v>
      </c>
      <c r="D100" s="31">
        <v>58.4</v>
      </c>
      <c r="E100" s="31" t="s">
        <v>75</v>
      </c>
      <c r="F100" s="31" t="s">
        <v>182</v>
      </c>
      <c r="G100" s="31">
        <v>16</v>
      </c>
      <c r="H100" s="31">
        <v>1</v>
      </c>
      <c r="I100" s="31">
        <v>1.25</v>
      </c>
      <c r="J100" s="31">
        <v>50</v>
      </c>
      <c r="K100" s="31">
        <v>8</v>
      </c>
      <c r="L100" s="31">
        <v>3</v>
      </c>
      <c r="M100" s="31">
        <f>J100</f>
        <v>50</v>
      </c>
      <c r="N100" s="50">
        <f>M100*I100*H100</f>
        <v>62.5</v>
      </c>
      <c r="O100" s="31">
        <v>12</v>
      </c>
      <c r="P100" s="32"/>
      <c r="Q100" s="38" t="s">
        <v>181</v>
      </c>
    </row>
    <row r="101" spans="1:17" ht="14.25">
      <c r="A101" s="31">
        <f t="shared" si="4"/>
        <v>2</v>
      </c>
      <c r="B101" s="48" t="s">
        <v>167</v>
      </c>
      <c r="C101" s="31">
        <v>1997</v>
      </c>
      <c r="D101" s="31">
        <v>59.9</v>
      </c>
      <c r="E101" s="31"/>
      <c r="F101" s="44" t="s">
        <v>76</v>
      </c>
      <c r="G101" s="31">
        <v>16</v>
      </c>
      <c r="H101" s="31">
        <v>1</v>
      </c>
      <c r="I101" s="31">
        <v>1.25</v>
      </c>
      <c r="J101" s="31">
        <v>12</v>
      </c>
      <c r="K101" s="31">
        <v>9</v>
      </c>
      <c r="L101" s="31">
        <v>2</v>
      </c>
      <c r="M101" s="31">
        <f>J101</f>
        <v>12</v>
      </c>
      <c r="N101" s="50">
        <f>M101*I101*H101</f>
        <v>15</v>
      </c>
      <c r="O101" s="31">
        <v>7</v>
      </c>
      <c r="P101" s="32"/>
      <c r="Q101" s="36" t="s">
        <v>171</v>
      </c>
    </row>
    <row r="102" spans="1:17" ht="18.75">
      <c r="A102" s="105" t="s">
        <v>226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32"/>
      <c r="Q102" s="36"/>
    </row>
    <row r="103" spans="1:17" ht="28.5">
      <c r="A103" s="31">
        <v>1</v>
      </c>
      <c r="B103" s="48" t="s">
        <v>177</v>
      </c>
      <c r="C103" s="31">
        <v>1997</v>
      </c>
      <c r="D103" s="31">
        <v>64.4</v>
      </c>
      <c r="E103" s="31" t="s">
        <v>75</v>
      </c>
      <c r="F103" s="31" t="s">
        <v>182</v>
      </c>
      <c r="G103" s="31">
        <v>16</v>
      </c>
      <c r="H103" s="31">
        <v>1</v>
      </c>
      <c r="I103" s="31">
        <v>1.15</v>
      </c>
      <c r="J103" s="31">
        <v>60</v>
      </c>
      <c r="K103" s="31">
        <v>8</v>
      </c>
      <c r="L103" s="31">
        <v>1</v>
      </c>
      <c r="M103" s="31">
        <f>J103</f>
        <v>60</v>
      </c>
      <c r="N103" s="50">
        <f>M103*I103*H103</f>
        <v>69</v>
      </c>
      <c r="O103" s="31">
        <v>13</v>
      </c>
      <c r="P103" s="32"/>
      <c r="Q103" s="38" t="s">
        <v>181</v>
      </c>
    </row>
    <row r="104" spans="1:17" ht="14.25">
      <c r="A104" s="31">
        <f t="shared" si="4"/>
        <v>2</v>
      </c>
      <c r="B104" s="48" t="s">
        <v>77</v>
      </c>
      <c r="C104" s="31">
        <v>1998</v>
      </c>
      <c r="D104" s="31">
        <v>63.2</v>
      </c>
      <c r="E104" s="31"/>
      <c r="F104" s="44" t="s">
        <v>76</v>
      </c>
      <c r="G104" s="31">
        <v>16</v>
      </c>
      <c r="H104" s="31">
        <v>1</v>
      </c>
      <c r="I104" s="31">
        <v>1.15</v>
      </c>
      <c r="J104" s="31">
        <v>18</v>
      </c>
      <c r="K104" s="31">
        <v>9</v>
      </c>
      <c r="L104" s="31">
        <v>1</v>
      </c>
      <c r="M104" s="31">
        <f>J104</f>
        <v>18</v>
      </c>
      <c r="N104" s="50">
        <f>M104*I104*H104</f>
        <v>20.7</v>
      </c>
      <c r="O104" s="31">
        <v>10</v>
      </c>
      <c r="P104" s="32"/>
      <c r="Q104" s="36" t="s">
        <v>78</v>
      </c>
    </row>
    <row r="105" spans="1:17" ht="18.75">
      <c r="A105" s="105" t="s">
        <v>227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32"/>
      <c r="Q105" s="38"/>
    </row>
    <row r="106" spans="1:17" ht="14.25">
      <c r="A106" s="31">
        <v>1</v>
      </c>
      <c r="B106" s="48" t="s">
        <v>69</v>
      </c>
      <c r="C106" s="31">
        <v>1997</v>
      </c>
      <c r="D106" s="31">
        <v>70.7</v>
      </c>
      <c r="E106" s="31" t="s">
        <v>1</v>
      </c>
      <c r="F106" s="44" t="s">
        <v>121</v>
      </c>
      <c r="G106" s="31">
        <v>24</v>
      </c>
      <c r="H106" s="31">
        <v>4</v>
      </c>
      <c r="I106" s="31">
        <v>1.05</v>
      </c>
      <c r="J106" s="31">
        <v>36</v>
      </c>
      <c r="K106" s="31">
        <v>9</v>
      </c>
      <c r="L106" s="31">
        <v>6</v>
      </c>
      <c r="M106" s="31">
        <f>J106</f>
        <v>36</v>
      </c>
      <c r="N106" s="50">
        <f>M106*I106*H106</f>
        <v>151.20000000000002</v>
      </c>
      <c r="O106" s="31">
        <v>18</v>
      </c>
      <c r="P106" s="32" t="s">
        <v>240</v>
      </c>
      <c r="Q106" s="36" t="s">
        <v>71</v>
      </c>
    </row>
    <row r="107" spans="1:17" ht="14.25">
      <c r="A107" s="31">
        <f t="shared" si="4"/>
        <v>2</v>
      </c>
      <c r="B107" s="48" t="s">
        <v>15</v>
      </c>
      <c r="C107" s="31">
        <v>1997</v>
      </c>
      <c r="D107" s="31">
        <v>70.7</v>
      </c>
      <c r="E107" s="31" t="s">
        <v>1</v>
      </c>
      <c r="F107" s="31" t="s">
        <v>199</v>
      </c>
      <c r="G107" s="31">
        <v>20</v>
      </c>
      <c r="H107" s="31">
        <v>2</v>
      </c>
      <c r="I107" s="31">
        <v>1.05</v>
      </c>
      <c r="J107" s="31">
        <v>40</v>
      </c>
      <c r="K107" s="31">
        <v>8</v>
      </c>
      <c r="L107" s="31">
        <v>6</v>
      </c>
      <c r="M107" s="31">
        <f>J107</f>
        <v>40</v>
      </c>
      <c r="N107" s="50">
        <f>M107*I107*H107</f>
        <v>84</v>
      </c>
      <c r="O107" s="31">
        <v>14</v>
      </c>
      <c r="P107" s="32"/>
      <c r="Q107" s="36" t="s">
        <v>5</v>
      </c>
    </row>
    <row r="108" spans="1:17" ht="14.25">
      <c r="A108" s="31">
        <f t="shared" si="4"/>
        <v>3</v>
      </c>
      <c r="B108" s="48" t="s">
        <v>169</v>
      </c>
      <c r="C108" s="31">
        <v>1997</v>
      </c>
      <c r="D108" s="31">
        <v>70.2</v>
      </c>
      <c r="E108" s="31"/>
      <c r="F108" s="44" t="s">
        <v>76</v>
      </c>
      <c r="G108" s="31">
        <v>16</v>
      </c>
      <c r="H108" s="31">
        <v>1</v>
      </c>
      <c r="I108" s="31">
        <v>1.05</v>
      </c>
      <c r="J108" s="31">
        <v>16</v>
      </c>
      <c r="K108" s="31">
        <v>8</v>
      </c>
      <c r="L108" s="31">
        <v>4</v>
      </c>
      <c r="M108" s="31">
        <f>J108</f>
        <v>16</v>
      </c>
      <c r="N108" s="50">
        <f>M108*I108*H108</f>
        <v>16.8</v>
      </c>
      <c r="O108" s="31">
        <v>8</v>
      </c>
      <c r="P108" s="32"/>
      <c r="Q108" s="36" t="s">
        <v>78</v>
      </c>
    </row>
    <row r="109" spans="1:17" ht="18.75">
      <c r="A109" s="105" t="s">
        <v>228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32"/>
      <c r="Q109" s="36"/>
    </row>
    <row r="110" spans="1:17" ht="14.25">
      <c r="A110" s="31">
        <v>1</v>
      </c>
      <c r="B110" s="48" t="s">
        <v>114</v>
      </c>
      <c r="C110" s="31">
        <v>1998</v>
      </c>
      <c r="D110" s="31">
        <v>92.3</v>
      </c>
      <c r="E110" s="31" t="s">
        <v>75</v>
      </c>
      <c r="F110" s="44" t="s">
        <v>121</v>
      </c>
      <c r="G110" s="31">
        <v>20</v>
      </c>
      <c r="H110" s="31">
        <v>2</v>
      </c>
      <c r="I110" s="31">
        <v>1</v>
      </c>
      <c r="J110" s="31">
        <v>19</v>
      </c>
      <c r="K110" s="31">
        <v>9</v>
      </c>
      <c r="L110" s="31">
        <v>4</v>
      </c>
      <c r="M110" s="31">
        <f>J110</f>
        <v>19</v>
      </c>
      <c r="N110" s="50">
        <f>M110*I110*H110</f>
        <v>38</v>
      </c>
      <c r="O110" s="31">
        <v>11</v>
      </c>
      <c r="P110" s="32"/>
      <c r="Q110" s="36" t="s">
        <v>71</v>
      </c>
    </row>
    <row r="111" spans="1:17" ht="28.5">
      <c r="A111" s="31">
        <f t="shared" si="4"/>
        <v>2</v>
      </c>
      <c r="B111" s="48" t="s">
        <v>175</v>
      </c>
      <c r="C111" s="31">
        <v>1998</v>
      </c>
      <c r="D111" s="31">
        <v>80.6</v>
      </c>
      <c r="E111" s="31"/>
      <c r="F111" s="31" t="s">
        <v>182</v>
      </c>
      <c r="G111" s="31">
        <v>14</v>
      </c>
      <c r="H111" s="31">
        <v>0.5</v>
      </c>
      <c r="I111" s="31">
        <v>1</v>
      </c>
      <c r="J111" s="31">
        <v>40</v>
      </c>
      <c r="K111" s="31">
        <v>7</v>
      </c>
      <c r="L111" s="31">
        <v>5</v>
      </c>
      <c r="M111" s="31">
        <f>J111</f>
        <v>40</v>
      </c>
      <c r="N111" s="50">
        <f>M111*I111*H111</f>
        <v>20</v>
      </c>
      <c r="O111" s="31">
        <v>9</v>
      </c>
      <c r="P111" s="32"/>
      <c r="Q111" s="38" t="s">
        <v>181</v>
      </c>
    </row>
    <row r="112" spans="1:18" ht="18.75">
      <c r="A112" s="104" t="s">
        <v>47</v>
      </c>
      <c r="B112" s="104"/>
      <c r="C112" s="104" t="s">
        <v>246</v>
      </c>
      <c r="D112" s="104"/>
      <c r="E112" s="104"/>
      <c r="F112" s="104"/>
      <c r="G112" s="20" t="s">
        <v>48</v>
      </c>
      <c r="H112" s="20"/>
      <c r="I112" s="20"/>
      <c r="J112" s="21"/>
      <c r="K112" s="6"/>
      <c r="N112" s="21" t="s">
        <v>50</v>
      </c>
      <c r="O112" s="5"/>
      <c r="Q112" s="4"/>
      <c r="R112" s="2"/>
    </row>
    <row r="113" spans="1:18" ht="18.75">
      <c r="A113" s="20"/>
      <c r="B113" s="22"/>
      <c r="C113" s="20"/>
      <c r="D113" s="20"/>
      <c r="E113" s="20"/>
      <c r="F113" s="23"/>
      <c r="G113" s="20"/>
      <c r="H113" s="20"/>
      <c r="I113" s="20"/>
      <c r="J113" s="21"/>
      <c r="K113" s="6"/>
      <c r="N113" s="21"/>
      <c r="O113" s="5"/>
      <c r="Q113" s="4"/>
      <c r="R113" s="2"/>
    </row>
    <row r="114" spans="1:18" ht="18.75">
      <c r="A114" s="104" t="s">
        <v>49</v>
      </c>
      <c r="B114" s="104"/>
      <c r="C114" s="104" t="s">
        <v>52</v>
      </c>
      <c r="D114" s="104"/>
      <c r="E114" s="104"/>
      <c r="F114" s="104"/>
      <c r="G114" s="104" t="s">
        <v>49</v>
      </c>
      <c r="H114" s="104"/>
      <c r="I114" s="104"/>
      <c r="J114" s="104"/>
      <c r="K114" s="104"/>
      <c r="L114" s="104"/>
      <c r="N114" s="21" t="s">
        <v>51</v>
      </c>
      <c r="O114" s="5"/>
      <c r="Q114" s="4"/>
      <c r="R114" s="2"/>
    </row>
    <row r="115" spans="1:17" ht="18.75" customHeight="1">
      <c r="A115" s="116" t="s">
        <v>276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7"/>
      <c r="L115" s="117"/>
      <c r="M115" s="117"/>
      <c r="N115" s="117"/>
      <c r="O115" s="117"/>
      <c r="P115" s="117"/>
      <c r="Q115" s="117"/>
    </row>
    <row r="116" spans="1:17" ht="18.75" customHeight="1">
      <c r="A116" s="118" t="s">
        <v>62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7"/>
      <c r="L116" s="117"/>
      <c r="M116" s="117"/>
      <c r="N116" s="117"/>
      <c r="O116" s="117"/>
      <c r="P116" s="117"/>
      <c r="Q116" s="117"/>
    </row>
    <row r="117" spans="1:17" ht="19.5" customHeight="1" thickBot="1">
      <c r="A117" s="118" t="s">
        <v>275</v>
      </c>
      <c r="B117" s="118"/>
      <c r="C117" s="118"/>
      <c r="D117" s="118"/>
      <c r="E117" s="118"/>
      <c r="F117" s="118"/>
      <c r="G117" s="118"/>
      <c r="H117" s="118"/>
      <c r="I117" s="118"/>
      <c r="J117" s="118"/>
      <c r="K117" s="117"/>
      <c r="L117" s="117"/>
      <c r="M117" s="117"/>
      <c r="N117" s="117"/>
      <c r="O117" s="117"/>
      <c r="P117" s="117"/>
      <c r="Q117" s="117"/>
    </row>
    <row r="118" spans="1:17" ht="12.75">
      <c r="A118" s="16" t="s">
        <v>39</v>
      </c>
      <c r="B118" s="17"/>
      <c r="C118" s="126" t="s">
        <v>40</v>
      </c>
      <c r="D118" s="127"/>
      <c r="E118" s="128" t="s">
        <v>238</v>
      </c>
      <c r="F118" s="128"/>
      <c r="G118" s="128"/>
      <c r="H118" s="128"/>
      <c r="I118" s="128"/>
      <c r="J118" s="165" t="s">
        <v>83</v>
      </c>
      <c r="K118" s="166"/>
      <c r="L118" s="166"/>
      <c r="M118" s="166"/>
      <c r="N118" s="166"/>
      <c r="O118" s="166"/>
      <c r="P118" s="166"/>
      <c r="Q118" s="167"/>
    </row>
    <row r="119" spans="1:17" ht="12.75">
      <c r="A119" s="129" t="s">
        <v>41</v>
      </c>
      <c r="B119" s="132" t="s">
        <v>37</v>
      </c>
      <c r="C119" s="134" t="s">
        <v>38</v>
      </c>
      <c r="D119" s="135"/>
      <c r="E119" s="128"/>
      <c r="F119" s="128"/>
      <c r="G119" s="128"/>
      <c r="H119" s="128"/>
      <c r="I119" s="128"/>
      <c r="J119" s="168"/>
      <c r="K119" s="169"/>
      <c r="L119" s="169"/>
      <c r="M119" s="169"/>
      <c r="N119" s="169"/>
      <c r="O119" s="169"/>
      <c r="P119" s="169"/>
      <c r="Q119" s="170"/>
    </row>
    <row r="120" spans="1:17" ht="12.75">
      <c r="A120" s="130"/>
      <c r="B120" s="133"/>
      <c r="C120" s="136" t="s">
        <v>45</v>
      </c>
      <c r="D120" s="135"/>
      <c r="E120" s="128"/>
      <c r="F120" s="128"/>
      <c r="G120" s="128"/>
      <c r="H120" s="128"/>
      <c r="I120" s="128"/>
      <c r="J120" s="171" t="s">
        <v>84</v>
      </c>
      <c r="K120" s="172"/>
      <c r="L120" s="172"/>
      <c r="M120" s="172"/>
      <c r="N120" s="172"/>
      <c r="O120" s="172"/>
      <c r="P120" s="172"/>
      <c r="Q120" s="173"/>
    </row>
    <row r="121" spans="1:17" ht="12.75">
      <c r="A121" s="130"/>
      <c r="B121" s="137" t="s">
        <v>42</v>
      </c>
      <c r="C121" s="134" t="s">
        <v>43</v>
      </c>
      <c r="D121" s="139"/>
      <c r="E121" s="128"/>
      <c r="F121" s="128"/>
      <c r="G121" s="128"/>
      <c r="H121" s="128"/>
      <c r="I121" s="128"/>
      <c r="J121" s="174"/>
      <c r="K121" s="172"/>
      <c r="L121" s="172"/>
      <c r="M121" s="172"/>
      <c r="N121" s="172"/>
      <c r="O121" s="172"/>
      <c r="P121" s="172"/>
      <c r="Q121" s="173"/>
    </row>
    <row r="122" spans="1:17" ht="47.25" customHeight="1" thickBot="1">
      <c r="A122" s="131"/>
      <c r="B122" s="138"/>
      <c r="C122" s="142" t="s">
        <v>44</v>
      </c>
      <c r="D122" s="143"/>
      <c r="E122" s="128"/>
      <c r="F122" s="128"/>
      <c r="G122" s="128"/>
      <c r="H122" s="128"/>
      <c r="I122" s="128"/>
      <c r="J122" s="175"/>
      <c r="K122" s="176"/>
      <c r="L122" s="176"/>
      <c r="M122" s="176"/>
      <c r="N122" s="176"/>
      <c r="O122" s="176"/>
      <c r="P122" s="176"/>
      <c r="Q122" s="177"/>
    </row>
    <row r="123" spans="1:17" ht="29.25" customHeight="1">
      <c r="A123" s="144" t="s">
        <v>205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86"/>
      <c r="Q123" s="87"/>
    </row>
    <row r="124" spans="1:17" ht="29.25" customHeight="1">
      <c r="A124" s="105" t="s">
        <v>224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86"/>
      <c r="Q124" s="87"/>
    </row>
    <row r="125" spans="1:17" ht="28.5">
      <c r="A125" s="31">
        <f>A122+1</f>
        <v>1</v>
      </c>
      <c r="B125" s="48" t="s">
        <v>4</v>
      </c>
      <c r="C125" s="31">
        <v>1996</v>
      </c>
      <c r="D125" s="31">
        <v>58</v>
      </c>
      <c r="E125" s="31" t="s">
        <v>1</v>
      </c>
      <c r="F125" s="31" t="s">
        <v>200</v>
      </c>
      <c r="G125" s="31">
        <v>20</v>
      </c>
      <c r="H125" s="31">
        <v>1</v>
      </c>
      <c r="I125" s="31">
        <v>1.55</v>
      </c>
      <c r="J125" s="31">
        <v>49</v>
      </c>
      <c r="K125" s="31">
        <v>11</v>
      </c>
      <c r="L125" s="31">
        <v>1</v>
      </c>
      <c r="M125" s="31">
        <f>J125</f>
        <v>49</v>
      </c>
      <c r="N125" s="50">
        <f>M125*H125*I125</f>
        <v>75.95</v>
      </c>
      <c r="O125" s="31"/>
      <c r="P125" s="32"/>
      <c r="Q125" s="36" t="s">
        <v>144</v>
      </c>
    </row>
    <row r="126" spans="1:17" ht="28.5">
      <c r="A126" s="31">
        <f>A125+1</f>
        <v>2</v>
      </c>
      <c r="B126" s="48" t="s">
        <v>180</v>
      </c>
      <c r="C126" s="31">
        <v>1996</v>
      </c>
      <c r="D126" s="31">
        <v>48.2</v>
      </c>
      <c r="E126" s="31" t="s">
        <v>72</v>
      </c>
      <c r="F126" s="31" t="s">
        <v>182</v>
      </c>
      <c r="G126" s="31">
        <v>16</v>
      </c>
      <c r="H126" s="31">
        <v>0.5</v>
      </c>
      <c r="I126" s="31">
        <v>1.55</v>
      </c>
      <c r="J126" s="31">
        <v>25</v>
      </c>
      <c r="K126" s="31">
        <v>11</v>
      </c>
      <c r="L126" s="31">
        <v>2</v>
      </c>
      <c r="M126" s="31">
        <f>J126</f>
        <v>25</v>
      </c>
      <c r="N126" s="50">
        <f>M126*H126*I126</f>
        <v>19.375</v>
      </c>
      <c r="O126" s="31"/>
      <c r="P126" s="32"/>
      <c r="Q126" s="38" t="s">
        <v>181</v>
      </c>
    </row>
    <row r="127" spans="1:17" ht="18.75">
      <c r="A127" s="189" t="s">
        <v>213</v>
      </c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90"/>
      <c r="P127" s="32"/>
      <c r="Q127" s="36"/>
    </row>
    <row r="128" spans="1:17" ht="28.5" customHeight="1">
      <c r="A128" s="31">
        <v>1</v>
      </c>
      <c r="B128" s="48" t="s">
        <v>73</v>
      </c>
      <c r="C128" s="31">
        <v>1996</v>
      </c>
      <c r="D128" s="31">
        <v>62.85</v>
      </c>
      <c r="E128" s="31" t="s">
        <v>1</v>
      </c>
      <c r="F128" s="31" t="s">
        <v>200</v>
      </c>
      <c r="G128" s="31">
        <v>20</v>
      </c>
      <c r="H128" s="31">
        <v>1</v>
      </c>
      <c r="I128" s="31">
        <v>1.45</v>
      </c>
      <c r="J128" s="31">
        <v>38</v>
      </c>
      <c r="K128" s="31">
        <v>10</v>
      </c>
      <c r="L128" s="31">
        <v>1</v>
      </c>
      <c r="M128" s="31">
        <f>J128</f>
        <v>38</v>
      </c>
      <c r="N128" s="50">
        <f>M128*H128*I128</f>
        <v>55.1</v>
      </c>
      <c r="O128" s="31"/>
      <c r="P128" s="32"/>
      <c r="Q128" s="36" t="s">
        <v>144</v>
      </c>
    </row>
    <row r="129" spans="1:17" ht="28.5" customHeight="1">
      <c r="A129" s="105" t="s">
        <v>226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32"/>
      <c r="Q129" s="36"/>
    </row>
    <row r="130" spans="1:17" ht="28.5">
      <c r="A130" s="31">
        <v>1</v>
      </c>
      <c r="B130" s="48" t="s">
        <v>13</v>
      </c>
      <c r="C130" s="31">
        <v>1996</v>
      </c>
      <c r="D130" s="31">
        <v>64.9</v>
      </c>
      <c r="E130" s="31" t="s">
        <v>0</v>
      </c>
      <c r="F130" s="44" t="s">
        <v>108</v>
      </c>
      <c r="G130" s="31">
        <v>24</v>
      </c>
      <c r="H130" s="31">
        <v>2</v>
      </c>
      <c r="I130" s="31">
        <v>1.35</v>
      </c>
      <c r="J130" s="31">
        <v>61</v>
      </c>
      <c r="K130" s="31">
        <v>10</v>
      </c>
      <c r="L130" s="31">
        <v>3</v>
      </c>
      <c r="M130" s="31">
        <f>J130</f>
        <v>61</v>
      </c>
      <c r="N130" s="50">
        <f>M130*H130*I130</f>
        <v>164.70000000000002</v>
      </c>
      <c r="O130" s="31"/>
      <c r="P130" s="32"/>
      <c r="Q130" s="36" t="s">
        <v>274</v>
      </c>
    </row>
    <row r="131" spans="1:17" ht="18.75">
      <c r="A131" s="105" t="s">
        <v>229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32"/>
      <c r="Q131" s="36"/>
    </row>
    <row r="132" spans="1:17" ht="14.25">
      <c r="A132" s="31">
        <v>1</v>
      </c>
      <c r="B132" s="48" t="s">
        <v>92</v>
      </c>
      <c r="C132" s="31">
        <v>1995</v>
      </c>
      <c r="D132" s="31">
        <v>76.3</v>
      </c>
      <c r="E132" s="31" t="s">
        <v>0</v>
      </c>
      <c r="F132" s="44" t="s">
        <v>108</v>
      </c>
      <c r="G132" s="31">
        <v>24</v>
      </c>
      <c r="H132" s="31">
        <v>2</v>
      </c>
      <c r="I132" s="31">
        <v>1.15</v>
      </c>
      <c r="J132" s="31">
        <v>68</v>
      </c>
      <c r="K132" s="31">
        <v>10</v>
      </c>
      <c r="L132" s="31">
        <v>2</v>
      </c>
      <c r="M132" s="31">
        <f>J132</f>
        <v>68</v>
      </c>
      <c r="N132" s="50">
        <f>M132*H132*I132</f>
        <v>156.39999999999998</v>
      </c>
      <c r="O132" s="31"/>
      <c r="P132" s="32"/>
      <c r="Q132" s="37" t="s">
        <v>12</v>
      </c>
    </row>
    <row r="133" spans="1:17" ht="18.75">
      <c r="A133" s="105" t="s">
        <v>230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32"/>
      <c r="Q133" s="37"/>
    </row>
    <row r="134" spans="1:17" ht="14.25">
      <c r="A134" s="31">
        <v>1</v>
      </c>
      <c r="B134" s="48" t="s">
        <v>65</v>
      </c>
      <c r="C134" s="31">
        <v>1995</v>
      </c>
      <c r="D134" s="31">
        <v>78.4</v>
      </c>
      <c r="E134" s="31" t="s">
        <v>0</v>
      </c>
      <c r="F134" s="44" t="s">
        <v>121</v>
      </c>
      <c r="G134" s="31">
        <v>24</v>
      </c>
      <c r="H134" s="31">
        <v>2</v>
      </c>
      <c r="I134" s="31">
        <v>1.05</v>
      </c>
      <c r="J134" s="31">
        <v>66</v>
      </c>
      <c r="K134" s="31">
        <v>10</v>
      </c>
      <c r="L134" s="31">
        <v>4</v>
      </c>
      <c r="M134" s="31">
        <f>J134</f>
        <v>66</v>
      </c>
      <c r="N134" s="50">
        <f>M134*H134*I134</f>
        <v>138.6</v>
      </c>
      <c r="O134" s="31"/>
      <c r="P134" s="32"/>
      <c r="Q134" s="36" t="s">
        <v>71</v>
      </c>
    </row>
    <row r="135" spans="1:17" ht="18.75">
      <c r="A135" s="105" t="s">
        <v>231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32"/>
      <c r="Q135" s="36"/>
    </row>
    <row r="136" spans="1:17" ht="14.25">
      <c r="A136" s="31">
        <v>1</v>
      </c>
      <c r="B136" s="48" t="s">
        <v>7</v>
      </c>
      <c r="C136" s="31">
        <v>1996</v>
      </c>
      <c r="D136" s="31">
        <v>91.2</v>
      </c>
      <c r="E136" s="31" t="s">
        <v>1</v>
      </c>
      <c r="F136" s="31" t="s">
        <v>199</v>
      </c>
      <c r="G136" s="31">
        <v>24</v>
      </c>
      <c r="H136" s="31">
        <v>2</v>
      </c>
      <c r="I136" s="31">
        <v>1</v>
      </c>
      <c r="J136" s="31">
        <v>20</v>
      </c>
      <c r="K136" s="31">
        <v>11</v>
      </c>
      <c r="L136" s="31">
        <v>3</v>
      </c>
      <c r="M136" s="31">
        <f>J136</f>
        <v>20</v>
      </c>
      <c r="N136" s="50">
        <f>M136*H136*I136</f>
        <v>40</v>
      </c>
      <c r="O136" s="31"/>
      <c r="P136" s="32"/>
      <c r="Q136" s="36" t="s">
        <v>5</v>
      </c>
    </row>
    <row r="137" spans="1:17" ht="18.75">
      <c r="A137" s="104" t="s">
        <v>47</v>
      </c>
      <c r="B137" s="104"/>
      <c r="C137" s="104" t="s">
        <v>246</v>
      </c>
      <c r="D137" s="104"/>
      <c r="E137" s="104"/>
      <c r="F137" s="104"/>
      <c r="G137" s="20" t="s">
        <v>48</v>
      </c>
      <c r="H137" s="20"/>
      <c r="I137" s="20"/>
      <c r="J137" s="21"/>
      <c r="K137" s="6"/>
      <c r="N137" s="21" t="s">
        <v>50</v>
      </c>
      <c r="O137" s="5"/>
      <c r="Q137"/>
    </row>
    <row r="138" spans="1:17" ht="18.75">
      <c r="A138" s="20"/>
      <c r="B138" s="22"/>
      <c r="C138" s="20"/>
      <c r="D138" s="20"/>
      <c r="E138" s="20"/>
      <c r="F138" s="23"/>
      <c r="G138" s="20"/>
      <c r="H138" s="20"/>
      <c r="I138" s="20"/>
      <c r="J138" s="21"/>
      <c r="K138" s="6"/>
      <c r="N138" s="21"/>
      <c r="O138" s="5"/>
      <c r="Q138"/>
    </row>
    <row r="139" spans="1:17" ht="18.75">
      <c r="A139" s="104" t="s">
        <v>49</v>
      </c>
      <c r="B139" s="104"/>
      <c r="C139" s="104" t="s">
        <v>249</v>
      </c>
      <c r="D139" s="104"/>
      <c r="E139" s="104"/>
      <c r="F139" s="104"/>
      <c r="G139" s="104" t="s">
        <v>49</v>
      </c>
      <c r="H139" s="104"/>
      <c r="I139" s="104"/>
      <c r="J139" s="104"/>
      <c r="K139" s="104"/>
      <c r="L139" s="104"/>
      <c r="N139" s="21" t="s">
        <v>250</v>
      </c>
      <c r="O139" s="5"/>
      <c r="Q139"/>
    </row>
    <row r="140" spans="1:14" ht="15">
      <c r="A140" s="63"/>
      <c r="B140" s="64"/>
      <c r="C140" s="65"/>
      <c r="D140" s="66"/>
      <c r="E140" s="65"/>
      <c r="F140" s="65"/>
      <c r="G140" s="61"/>
      <c r="H140" s="61"/>
      <c r="I140" s="61"/>
      <c r="J140" s="67"/>
      <c r="K140" s="61"/>
      <c r="L140" s="61"/>
      <c r="M140" s="61"/>
      <c r="N140" s="62"/>
    </row>
    <row r="141" spans="1:14" ht="15">
      <c r="A141" s="63"/>
      <c r="B141" s="64"/>
      <c r="C141" s="65"/>
      <c r="D141" s="66"/>
      <c r="E141" s="65"/>
      <c r="F141" s="65"/>
      <c r="G141" s="61"/>
      <c r="H141" s="61"/>
      <c r="I141" s="61"/>
      <c r="J141" s="67"/>
      <c r="K141" s="61"/>
      <c r="L141" s="61"/>
      <c r="M141" s="61"/>
      <c r="N141" s="62"/>
    </row>
    <row r="142" spans="1:14" ht="15">
      <c r="A142" s="63"/>
      <c r="B142" s="64"/>
      <c r="C142" s="65"/>
      <c r="D142" s="66"/>
      <c r="E142" s="65"/>
      <c r="F142" s="65"/>
      <c r="G142" s="61"/>
      <c r="H142" s="61"/>
      <c r="I142" s="61"/>
      <c r="J142" s="67"/>
      <c r="K142" s="61"/>
      <c r="L142" s="61"/>
      <c r="M142" s="61"/>
      <c r="N142" s="62"/>
    </row>
    <row r="143" spans="1:14" ht="15">
      <c r="A143" s="63"/>
      <c r="B143" s="64"/>
      <c r="C143" s="65"/>
      <c r="D143" s="66"/>
      <c r="E143" s="65"/>
      <c r="F143" s="65"/>
      <c r="G143" s="61"/>
      <c r="H143" s="61"/>
      <c r="I143" s="61"/>
      <c r="J143" s="67"/>
      <c r="K143" s="61"/>
      <c r="L143" s="61"/>
      <c r="M143" s="61"/>
      <c r="N143" s="62"/>
    </row>
    <row r="144" spans="1:14" ht="15">
      <c r="A144" s="63"/>
      <c r="B144" s="64"/>
      <c r="C144" s="65"/>
      <c r="D144" s="66"/>
      <c r="E144" s="65"/>
      <c r="F144" s="65"/>
      <c r="G144" s="61"/>
      <c r="H144" s="61"/>
      <c r="I144" s="61"/>
      <c r="J144" s="67"/>
      <c r="K144" s="61"/>
      <c r="L144" s="61"/>
      <c r="M144" s="61"/>
      <c r="N144" s="62"/>
    </row>
    <row r="145" spans="1:14" ht="15">
      <c r="A145" s="63"/>
      <c r="B145" s="64"/>
      <c r="C145" s="65"/>
      <c r="D145" s="66"/>
      <c r="E145" s="65"/>
      <c r="F145" s="65"/>
      <c r="G145" s="61"/>
      <c r="H145" s="61"/>
      <c r="I145" s="61"/>
      <c r="J145" s="67"/>
      <c r="K145" s="61"/>
      <c r="L145" s="61"/>
      <c r="M145" s="61"/>
      <c r="N145" s="62"/>
    </row>
    <row r="146" spans="1:14" ht="15">
      <c r="A146" s="63"/>
      <c r="B146" s="64"/>
      <c r="C146" s="65"/>
      <c r="D146" s="66"/>
      <c r="E146" s="65"/>
      <c r="F146" s="65"/>
      <c r="G146" s="61"/>
      <c r="H146" s="61"/>
      <c r="I146" s="61"/>
      <c r="J146" s="67"/>
      <c r="K146" s="61"/>
      <c r="L146" s="61"/>
      <c r="M146" s="61"/>
      <c r="N146" s="62"/>
    </row>
    <row r="147" spans="1:14" ht="15">
      <c r="A147" s="63"/>
      <c r="B147" s="64"/>
      <c r="C147" s="65"/>
      <c r="D147" s="66"/>
      <c r="E147" s="65"/>
      <c r="F147" s="65"/>
      <c r="G147" s="61"/>
      <c r="H147" s="61"/>
      <c r="I147" s="61"/>
      <c r="J147" s="67"/>
      <c r="K147" s="61"/>
      <c r="L147" s="61"/>
      <c r="M147" s="61"/>
      <c r="N147" s="62"/>
    </row>
    <row r="148" spans="1:14" ht="15">
      <c r="A148" s="63"/>
      <c r="B148" s="64"/>
      <c r="C148" s="65"/>
      <c r="D148" s="66"/>
      <c r="E148" s="65"/>
      <c r="F148" s="65"/>
      <c r="G148" s="61"/>
      <c r="H148" s="61"/>
      <c r="I148" s="61"/>
      <c r="J148" s="67"/>
      <c r="K148" s="61"/>
      <c r="L148" s="61"/>
      <c r="M148" s="61"/>
      <c r="N148" s="62"/>
    </row>
    <row r="149" spans="1:14" ht="15">
      <c r="A149" s="63"/>
      <c r="B149" s="64"/>
      <c r="C149" s="65"/>
      <c r="D149" s="66"/>
      <c r="E149" s="65"/>
      <c r="F149" s="65"/>
      <c r="G149" s="61"/>
      <c r="H149" s="61"/>
      <c r="I149" s="61"/>
      <c r="J149" s="67"/>
      <c r="K149" s="61"/>
      <c r="L149" s="61"/>
      <c r="M149" s="61"/>
      <c r="N149" s="62"/>
    </row>
    <row r="150" spans="1:14" ht="15">
      <c r="A150" s="63"/>
      <c r="B150" s="64"/>
      <c r="C150" s="65"/>
      <c r="D150" s="66"/>
      <c r="E150" s="65"/>
      <c r="F150" s="65"/>
      <c r="G150" s="61"/>
      <c r="H150" s="61"/>
      <c r="I150" s="61"/>
      <c r="J150" s="67"/>
      <c r="K150" s="61"/>
      <c r="L150" s="61"/>
      <c r="M150" s="61"/>
      <c r="N150" s="62"/>
    </row>
    <row r="151" spans="1:14" ht="15">
      <c r="A151" s="63"/>
      <c r="B151" s="64"/>
      <c r="C151" s="65"/>
      <c r="D151" s="66"/>
      <c r="E151" s="65"/>
      <c r="F151" s="65"/>
      <c r="G151" s="61"/>
      <c r="H151" s="61"/>
      <c r="I151" s="61"/>
      <c r="J151" s="67"/>
      <c r="K151" s="61"/>
      <c r="L151" s="61"/>
      <c r="M151" s="61"/>
      <c r="N151" s="62"/>
    </row>
    <row r="152" spans="1:14" ht="15">
      <c r="A152" s="63"/>
      <c r="B152" s="64"/>
      <c r="C152" s="65"/>
      <c r="D152" s="66"/>
      <c r="E152" s="65"/>
      <c r="F152" s="65"/>
      <c r="G152" s="61"/>
      <c r="H152" s="61"/>
      <c r="I152" s="61"/>
      <c r="J152" s="67"/>
      <c r="K152" s="61"/>
      <c r="L152" s="61"/>
      <c r="M152" s="61"/>
      <c r="N152" s="62"/>
    </row>
    <row r="153" spans="1:14" ht="15">
      <c r="A153" s="63"/>
      <c r="B153" s="64"/>
      <c r="C153" s="65"/>
      <c r="D153" s="66"/>
      <c r="E153" s="65"/>
      <c r="F153" s="65"/>
      <c r="G153" s="61"/>
      <c r="H153" s="61"/>
      <c r="I153" s="61"/>
      <c r="J153" s="67"/>
      <c r="K153" s="61"/>
      <c r="L153" s="61"/>
      <c r="M153" s="61"/>
      <c r="N153" s="62"/>
    </row>
    <row r="154" spans="1:14" ht="15">
      <c r="A154" s="63"/>
      <c r="B154" s="64"/>
      <c r="C154" s="65"/>
      <c r="D154" s="66"/>
      <c r="E154" s="65"/>
      <c r="F154" s="65"/>
      <c r="G154" s="61"/>
      <c r="H154" s="61"/>
      <c r="I154" s="61"/>
      <c r="J154" s="67"/>
      <c r="K154" s="61"/>
      <c r="L154" s="61"/>
      <c r="M154" s="61"/>
      <c r="N154" s="62"/>
    </row>
    <row r="155" spans="1:14" ht="15">
      <c r="A155" s="63"/>
      <c r="B155" s="64"/>
      <c r="C155" s="65"/>
      <c r="D155" s="66"/>
      <c r="E155" s="65"/>
      <c r="F155" s="65"/>
      <c r="G155" s="61"/>
      <c r="H155" s="61"/>
      <c r="I155" s="61"/>
      <c r="J155" s="67"/>
      <c r="K155" s="61"/>
      <c r="L155" s="61"/>
      <c r="M155" s="61"/>
      <c r="N155" s="62"/>
    </row>
    <row r="156" spans="1:14" ht="15">
      <c r="A156" s="63"/>
      <c r="B156" s="64"/>
      <c r="C156" s="65"/>
      <c r="D156" s="66"/>
      <c r="E156" s="65"/>
      <c r="F156" s="65"/>
      <c r="G156" s="61"/>
      <c r="H156" s="61"/>
      <c r="I156" s="61"/>
      <c r="J156" s="67"/>
      <c r="K156" s="61"/>
      <c r="L156" s="61"/>
      <c r="M156" s="61"/>
      <c r="N156" s="62"/>
    </row>
    <row r="157" spans="1:14" ht="15">
      <c r="A157" s="63"/>
      <c r="B157" s="64"/>
      <c r="C157" s="65"/>
      <c r="D157" s="66"/>
      <c r="E157" s="65"/>
      <c r="F157" s="65"/>
      <c r="G157" s="61"/>
      <c r="H157" s="61"/>
      <c r="I157" s="61"/>
      <c r="J157" s="67"/>
      <c r="K157" s="61"/>
      <c r="L157" s="61"/>
      <c r="M157" s="61"/>
      <c r="N157" s="62"/>
    </row>
    <row r="158" spans="1:14" ht="15">
      <c r="A158" s="63"/>
      <c r="B158" s="64"/>
      <c r="C158" s="65"/>
      <c r="D158" s="66"/>
      <c r="E158" s="65"/>
      <c r="F158" s="65"/>
      <c r="G158" s="61"/>
      <c r="H158" s="61"/>
      <c r="I158" s="61"/>
      <c r="J158" s="67"/>
      <c r="K158" s="61"/>
      <c r="L158" s="61"/>
      <c r="M158" s="61"/>
      <c r="N158" s="62"/>
    </row>
    <row r="159" spans="1:14" ht="15">
      <c r="A159" s="63"/>
      <c r="B159" s="64"/>
      <c r="C159" s="65"/>
      <c r="D159" s="66"/>
      <c r="E159" s="65"/>
      <c r="F159" s="65"/>
      <c r="G159" s="61"/>
      <c r="H159" s="61"/>
      <c r="I159" s="61"/>
      <c r="J159" s="67"/>
      <c r="K159" s="61"/>
      <c r="L159" s="61"/>
      <c r="M159" s="61"/>
      <c r="N159" s="62"/>
    </row>
    <row r="160" spans="1:14" ht="15">
      <c r="A160" s="63"/>
      <c r="B160" s="64"/>
      <c r="C160" s="65"/>
      <c r="D160" s="66"/>
      <c r="E160" s="65"/>
      <c r="F160" s="65"/>
      <c r="G160" s="61"/>
      <c r="H160" s="61"/>
      <c r="I160" s="61"/>
      <c r="J160" s="67"/>
      <c r="K160" s="61"/>
      <c r="L160" s="61"/>
      <c r="M160" s="61"/>
      <c r="N160" s="62"/>
    </row>
    <row r="161" spans="1:14" ht="15">
      <c r="A161" s="63"/>
      <c r="B161" s="64"/>
      <c r="C161" s="65"/>
      <c r="D161" s="66"/>
      <c r="E161" s="65"/>
      <c r="F161" s="65"/>
      <c r="G161" s="61"/>
      <c r="H161" s="61"/>
      <c r="I161" s="61"/>
      <c r="J161" s="67"/>
      <c r="K161" s="61"/>
      <c r="L161" s="61"/>
      <c r="M161" s="61"/>
      <c r="N161" s="62"/>
    </row>
    <row r="162" spans="1:14" ht="15">
      <c r="A162" s="63"/>
      <c r="B162" s="64"/>
      <c r="C162" s="65"/>
      <c r="D162" s="66"/>
      <c r="E162" s="65"/>
      <c r="F162" s="65"/>
      <c r="G162" s="61"/>
      <c r="H162" s="61"/>
      <c r="I162" s="61"/>
      <c r="J162" s="67"/>
      <c r="K162" s="61"/>
      <c r="L162" s="61"/>
      <c r="M162" s="61"/>
      <c r="N162" s="62"/>
    </row>
    <row r="163" spans="1:14" ht="15">
      <c r="A163" s="63"/>
      <c r="B163" s="64"/>
      <c r="C163" s="65"/>
      <c r="D163" s="66"/>
      <c r="E163" s="65"/>
      <c r="F163" s="65"/>
      <c r="G163" s="61"/>
      <c r="H163" s="61"/>
      <c r="I163" s="61"/>
      <c r="J163" s="67"/>
      <c r="K163" s="61"/>
      <c r="L163" s="61"/>
      <c r="M163" s="61"/>
      <c r="N163" s="62"/>
    </row>
    <row r="164" spans="1:14" ht="15">
      <c r="A164" s="63"/>
      <c r="B164" s="64"/>
      <c r="C164" s="65"/>
      <c r="D164" s="66"/>
      <c r="E164" s="65"/>
      <c r="F164" s="65"/>
      <c r="G164" s="61"/>
      <c r="H164" s="61"/>
      <c r="I164" s="61"/>
      <c r="J164" s="67"/>
      <c r="K164" s="61"/>
      <c r="L164" s="61"/>
      <c r="M164" s="61"/>
      <c r="N164" s="62"/>
    </row>
    <row r="165" spans="1:14" ht="15">
      <c r="A165" s="63"/>
      <c r="B165" s="64"/>
      <c r="C165" s="65"/>
      <c r="D165" s="66"/>
      <c r="E165" s="65"/>
      <c r="F165" s="65"/>
      <c r="G165" s="61"/>
      <c r="H165" s="61"/>
      <c r="I165" s="61"/>
      <c r="J165" s="67"/>
      <c r="K165" s="61"/>
      <c r="L165" s="61"/>
      <c r="M165" s="61"/>
      <c r="N165" s="62"/>
    </row>
    <row r="166" spans="1:14" ht="15">
      <c r="A166" s="63"/>
      <c r="B166" s="64"/>
      <c r="C166" s="65"/>
      <c r="D166" s="66"/>
      <c r="E166" s="65"/>
      <c r="F166" s="65"/>
      <c r="G166" s="61"/>
      <c r="H166" s="61"/>
      <c r="I166" s="61"/>
      <c r="J166" s="67"/>
      <c r="K166" s="61"/>
      <c r="L166" s="61"/>
      <c r="M166" s="61"/>
      <c r="N166" s="62"/>
    </row>
    <row r="167" spans="1:14" ht="15">
      <c r="A167" s="63"/>
      <c r="B167" s="64"/>
      <c r="C167" s="65"/>
      <c r="D167" s="66"/>
      <c r="E167" s="65"/>
      <c r="F167" s="65"/>
      <c r="G167" s="61"/>
      <c r="H167" s="61"/>
      <c r="I167" s="61"/>
      <c r="J167" s="67"/>
      <c r="K167" s="61"/>
      <c r="L167" s="61"/>
      <c r="M167" s="61"/>
      <c r="N167" s="62"/>
    </row>
    <row r="168" spans="1:14" ht="15">
      <c r="A168" s="63"/>
      <c r="B168" s="64"/>
      <c r="C168" s="65"/>
      <c r="D168" s="66"/>
      <c r="E168" s="65"/>
      <c r="F168" s="65"/>
      <c r="G168" s="61"/>
      <c r="H168" s="61"/>
      <c r="I168" s="61"/>
      <c r="J168" s="67"/>
      <c r="K168" s="61"/>
      <c r="L168" s="61"/>
      <c r="M168" s="61"/>
      <c r="N168" s="62"/>
    </row>
    <row r="169" spans="1:14" ht="15">
      <c r="A169" s="63"/>
      <c r="B169" s="64"/>
      <c r="C169" s="65"/>
      <c r="D169" s="66"/>
      <c r="E169" s="65"/>
      <c r="F169" s="65"/>
      <c r="G169" s="61"/>
      <c r="H169" s="61"/>
      <c r="I169" s="61"/>
      <c r="J169" s="67"/>
      <c r="K169" s="61"/>
      <c r="L169" s="61"/>
      <c r="M169" s="61"/>
      <c r="N169" s="62"/>
    </row>
    <row r="170" spans="1:14" ht="15">
      <c r="A170" s="63"/>
      <c r="B170" s="64"/>
      <c r="C170" s="65"/>
      <c r="D170" s="66"/>
      <c r="E170" s="65"/>
      <c r="F170" s="65"/>
      <c r="G170" s="61"/>
      <c r="H170" s="61"/>
      <c r="I170" s="61"/>
      <c r="J170" s="67"/>
      <c r="K170" s="61"/>
      <c r="L170" s="61"/>
      <c r="M170" s="61"/>
      <c r="N170" s="62"/>
    </row>
    <row r="171" spans="1:14" ht="15">
      <c r="A171" s="63"/>
      <c r="B171" s="64"/>
      <c r="C171" s="65"/>
      <c r="D171" s="66"/>
      <c r="E171" s="65"/>
      <c r="F171" s="65"/>
      <c r="G171" s="61"/>
      <c r="H171" s="61"/>
      <c r="I171" s="61"/>
      <c r="J171" s="67"/>
      <c r="K171" s="61"/>
      <c r="L171" s="61"/>
      <c r="M171" s="61"/>
      <c r="N171" s="62"/>
    </row>
    <row r="172" spans="1:14" ht="15">
      <c r="A172" s="63"/>
      <c r="B172" s="64"/>
      <c r="C172" s="65"/>
      <c r="D172" s="66"/>
      <c r="E172" s="65"/>
      <c r="F172" s="65"/>
      <c r="G172" s="61"/>
      <c r="H172" s="61"/>
      <c r="I172" s="61"/>
      <c r="J172" s="67"/>
      <c r="K172" s="61"/>
      <c r="L172" s="61"/>
      <c r="M172" s="61"/>
      <c r="N172" s="62"/>
    </row>
    <row r="173" spans="1:14" ht="15">
      <c r="A173" s="63"/>
      <c r="B173" s="64"/>
      <c r="C173" s="65"/>
      <c r="D173" s="66"/>
      <c r="E173" s="65"/>
      <c r="F173" s="65"/>
      <c r="G173" s="61"/>
      <c r="H173" s="61"/>
      <c r="I173" s="61"/>
      <c r="J173" s="67"/>
      <c r="K173" s="61"/>
      <c r="L173" s="61"/>
      <c r="M173" s="61"/>
      <c r="N173" s="62"/>
    </row>
    <row r="174" spans="1:14" ht="15">
      <c r="A174" s="63"/>
      <c r="B174" s="64"/>
      <c r="C174" s="65"/>
      <c r="D174" s="66"/>
      <c r="E174" s="65"/>
      <c r="F174" s="65"/>
      <c r="G174" s="61"/>
      <c r="H174" s="61"/>
      <c r="I174" s="61"/>
      <c r="J174" s="67"/>
      <c r="K174" s="61"/>
      <c r="L174" s="61"/>
      <c r="M174" s="61"/>
      <c r="N174" s="62"/>
    </row>
    <row r="175" spans="1:14" ht="15">
      <c r="A175" s="63"/>
      <c r="B175" s="64"/>
      <c r="C175" s="65"/>
      <c r="D175" s="66"/>
      <c r="E175" s="65"/>
      <c r="F175" s="65"/>
      <c r="G175" s="61"/>
      <c r="H175" s="61"/>
      <c r="I175" s="61"/>
      <c r="J175" s="67"/>
      <c r="K175" s="61"/>
      <c r="L175" s="61"/>
      <c r="M175" s="61"/>
      <c r="N175" s="62"/>
    </row>
    <row r="176" spans="1:14" ht="15">
      <c r="A176" s="63"/>
      <c r="B176" s="64"/>
      <c r="C176" s="65"/>
      <c r="D176" s="66"/>
      <c r="E176" s="65"/>
      <c r="F176" s="65"/>
      <c r="G176" s="61"/>
      <c r="H176" s="61"/>
      <c r="I176" s="61"/>
      <c r="J176" s="67"/>
      <c r="K176" s="61"/>
      <c r="L176" s="61"/>
      <c r="M176" s="61"/>
      <c r="N176" s="62"/>
    </row>
    <row r="177" spans="1:14" ht="15">
      <c r="A177" s="63"/>
      <c r="B177" s="64"/>
      <c r="C177" s="65"/>
      <c r="D177" s="66"/>
      <c r="E177" s="65"/>
      <c r="F177" s="65"/>
      <c r="G177" s="61"/>
      <c r="H177" s="61"/>
      <c r="I177" s="61"/>
      <c r="J177" s="67"/>
      <c r="K177" s="61"/>
      <c r="L177" s="61"/>
      <c r="M177" s="61"/>
      <c r="N177" s="62"/>
    </row>
    <row r="178" spans="1:14" ht="15">
      <c r="A178" s="63"/>
      <c r="B178" s="64"/>
      <c r="C178" s="65"/>
      <c r="D178" s="66"/>
      <c r="E178" s="65"/>
      <c r="F178" s="65"/>
      <c r="G178" s="61"/>
      <c r="H178" s="61"/>
      <c r="I178" s="61"/>
      <c r="J178" s="67"/>
      <c r="K178" s="61"/>
      <c r="L178" s="61"/>
      <c r="M178" s="61"/>
      <c r="N178" s="62"/>
    </row>
    <row r="179" spans="1:14" ht="15">
      <c r="A179" s="63"/>
      <c r="B179" s="64"/>
      <c r="C179" s="65"/>
      <c r="D179" s="66"/>
      <c r="E179" s="65"/>
      <c r="F179" s="65"/>
      <c r="G179" s="61"/>
      <c r="H179" s="61"/>
      <c r="I179" s="61"/>
      <c r="J179" s="67"/>
      <c r="K179" s="61"/>
      <c r="L179" s="61"/>
      <c r="M179" s="61"/>
      <c r="N179" s="62"/>
    </row>
    <row r="180" spans="1:14" ht="15">
      <c r="A180" s="63"/>
      <c r="B180" s="64"/>
      <c r="C180" s="65"/>
      <c r="D180" s="66"/>
      <c r="E180" s="65"/>
      <c r="F180" s="65"/>
      <c r="G180" s="61"/>
      <c r="H180" s="61"/>
      <c r="I180" s="61"/>
      <c r="J180" s="67"/>
      <c r="K180" s="61"/>
      <c r="L180" s="61"/>
      <c r="M180" s="61"/>
      <c r="N180" s="62"/>
    </row>
    <row r="181" spans="1:14" ht="15">
      <c r="A181" s="63"/>
      <c r="B181" s="64"/>
      <c r="C181" s="65"/>
      <c r="D181" s="66"/>
      <c r="E181" s="65"/>
      <c r="F181" s="65"/>
      <c r="G181" s="61"/>
      <c r="H181" s="61"/>
      <c r="I181" s="61"/>
      <c r="J181" s="67"/>
      <c r="K181" s="61"/>
      <c r="L181" s="61"/>
      <c r="M181" s="61"/>
      <c r="N181" s="62"/>
    </row>
    <row r="182" spans="1:14" ht="15">
      <c r="A182" s="63"/>
      <c r="B182" s="64"/>
      <c r="C182" s="65"/>
      <c r="D182" s="66"/>
      <c r="E182" s="65"/>
      <c r="F182" s="65"/>
      <c r="G182" s="61"/>
      <c r="H182" s="61"/>
      <c r="I182" s="61"/>
      <c r="J182" s="67"/>
      <c r="K182" s="61"/>
      <c r="L182" s="61"/>
      <c r="M182" s="61"/>
      <c r="N182" s="62"/>
    </row>
    <row r="183" spans="1:14" ht="15">
      <c r="A183" s="63"/>
      <c r="B183" s="64"/>
      <c r="C183" s="65"/>
      <c r="D183" s="66"/>
      <c r="E183" s="65"/>
      <c r="F183" s="65"/>
      <c r="G183" s="61"/>
      <c r="H183" s="61"/>
      <c r="I183" s="61"/>
      <c r="J183" s="67"/>
      <c r="K183" s="61"/>
      <c r="L183" s="61"/>
      <c r="M183" s="61"/>
      <c r="N183" s="62"/>
    </row>
    <row r="184" spans="1:14" ht="15">
      <c r="A184" s="63"/>
      <c r="B184" s="64"/>
      <c r="C184" s="65"/>
      <c r="D184" s="66"/>
      <c r="E184" s="65"/>
      <c r="F184" s="65"/>
      <c r="G184" s="61"/>
      <c r="H184" s="61"/>
      <c r="I184" s="61"/>
      <c r="J184" s="67"/>
      <c r="K184" s="61"/>
      <c r="L184" s="61"/>
      <c r="M184" s="61"/>
      <c r="N184" s="62"/>
    </row>
    <row r="185" spans="1:14" ht="15">
      <c r="A185" s="63"/>
      <c r="B185" s="64"/>
      <c r="C185" s="65"/>
      <c r="D185" s="66"/>
      <c r="E185" s="65"/>
      <c r="F185" s="65"/>
      <c r="G185" s="61"/>
      <c r="H185" s="61"/>
      <c r="I185" s="61"/>
      <c r="J185" s="67"/>
      <c r="K185" s="61"/>
      <c r="L185" s="61"/>
      <c r="M185" s="61"/>
      <c r="N185" s="62"/>
    </row>
    <row r="186" spans="1:14" ht="15">
      <c r="A186" s="63"/>
      <c r="B186" s="64"/>
      <c r="C186" s="65"/>
      <c r="D186" s="66"/>
      <c r="E186" s="65"/>
      <c r="F186" s="65"/>
      <c r="G186" s="61"/>
      <c r="H186" s="61"/>
      <c r="I186" s="61"/>
      <c r="J186" s="67"/>
      <c r="K186" s="61"/>
      <c r="L186" s="61"/>
      <c r="M186" s="61"/>
      <c r="N186" s="62"/>
    </row>
    <row r="187" spans="1:14" ht="15">
      <c r="A187" s="63"/>
      <c r="B187" s="64"/>
      <c r="C187" s="65"/>
      <c r="D187" s="66"/>
      <c r="E187" s="65"/>
      <c r="F187" s="65"/>
      <c r="G187" s="61"/>
      <c r="H187" s="61"/>
      <c r="I187" s="61"/>
      <c r="J187" s="67"/>
      <c r="K187" s="61"/>
      <c r="L187" s="61"/>
      <c r="M187" s="61"/>
      <c r="N187" s="62"/>
    </row>
    <row r="188" spans="1:14" ht="15">
      <c r="A188" s="63"/>
      <c r="B188" s="64"/>
      <c r="C188" s="65"/>
      <c r="D188" s="66"/>
      <c r="E188" s="65"/>
      <c r="F188" s="65"/>
      <c r="G188" s="61"/>
      <c r="H188" s="61"/>
      <c r="I188" s="61"/>
      <c r="J188" s="67"/>
      <c r="K188" s="61"/>
      <c r="L188" s="61"/>
      <c r="M188" s="61"/>
      <c r="N188" s="62"/>
    </row>
    <row r="189" spans="1:14" ht="15">
      <c r="A189" s="63"/>
      <c r="B189" s="64"/>
      <c r="C189" s="65"/>
      <c r="D189" s="66"/>
      <c r="E189" s="65"/>
      <c r="F189" s="65"/>
      <c r="G189" s="61"/>
      <c r="H189" s="61"/>
      <c r="I189" s="61"/>
      <c r="J189" s="67"/>
      <c r="K189" s="61"/>
      <c r="L189" s="61"/>
      <c r="M189" s="61"/>
      <c r="N189" s="62"/>
    </row>
    <row r="190" spans="1:14" ht="15">
      <c r="A190" s="63"/>
      <c r="B190" s="64"/>
      <c r="C190" s="65"/>
      <c r="D190" s="66"/>
      <c r="E190" s="65"/>
      <c r="F190" s="65"/>
      <c r="G190" s="61"/>
      <c r="H190" s="61"/>
      <c r="I190" s="61"/>
      <c r="J190" s="67"/>
      <c r="K190" s="61"/>
      <c r="L190" s="61"/>
      <c r="M190" s="61"/>
      <c r="N190" s="62"/>
    </row>
    <row r="191" spans="1:14" ht="15">
      <c r="A191" s="63"/>
      <c r="B191" s="64"/>
      <c r="C191" s="65"/>
      <c r="D191" s="66"/>
      <c r="E191" s="65"/>
      <c r="F191" s="65"/>
      <c r="G191" s="61"/>
      <c r="H191" s="61"/>
      <c r="I191" s="61"/>
      <c r="J191" s="67"/>
      <c r="K191" s="61"/>
      <c r="L191" s="61"/>
      <c r="M191" s="61"/>
      <c r="N191" s="62"/>
    </row>
    <row r="192" spans="1:14" ht="15">
      <c r="A192" s="63"/>
      <c r="B192" s="64"/>
      <c r="C192" s="65"/>
      <c r="D192" s="66"/>
      <c r="E192" s="65"/>
      <c r="F192" s="65"/>
      <c r="G192" s="61"/>
      <c r="H192" s="61"/>
      <c r="I192" s="61"/>
      <c r="J192" s="67"/>
      <c r="K192" s="61"/>
      <c r="L192" s="61"/>
      <c r="M192" s="61"/>
      <c r="N192" s="62"/>
    </row>
    <row r="193" spans="1:14" ht="15">
      <c r="A193" s="63"/>
      <c r="B193" s="64"/>
      <c r="C193" s="65"/>
      <c r="D193" s="66"/>
      <c r="E193" s="65"/>
      <c r="F193" s="65"/>
      <c r="G193" s="61"/>
      <c r="H193" s="61"/>
      <c r="I193" s="61"/>
      <c r="J193" s="67"/>
      <c r="K193" s="61"/>
      <c r="L193" s="61"/>
      <c r="M193" s="61"/>
      <c r="N193" s="62"/>
    </row>
    <row r="194" spans="1:14" ht="15">
      <c r="A194" s="63"/>
      <c r="B194" s="64"/>
      <c r="C194" s="65"/>
      <c r="D194" s="66"/>
      <c r="E194" s="65"/>
      <c r="F194" s="65"/>
      <c r="G194" s="61"/>
      <c r="H194" s="61"/>
      <c r="I194" s="61"/>
      <c r="J194" s="67"/>
      <c r="K194" s="61"/>
      <c r="L194" s="61"/>
      <c r="M194" s="61"/>
      <c r="N194" s="62"/>
    </row>
    <row r="195" spans="1:14" ht="15">
      <c r="A195" s="63"/>
      <c r="B195" s="64"/>
      <c r="C195" s="65"/>
      <c r="D195" s="66"/>
      <c r="E195" s="65"/>
      <c r="F195" s="65"/>
      <c r="G195" s="61"/>
      <c r="H195" s="61"/>
      <c r="I195" s="61"/>
      <c r="J195" s="67"/>
      <c r="K195" s="61"/>
      <c r="L195" s="61"/>
      <c r="M195" s="61"/>
      <c r="N195" s="62"/>
    </row>
    <row r="196" spans="1:14" ht="15">
      <c r="A196" s="63"/>
      <c r="B196" s="64"/>
      <c r="C196" s="65"/>
      <c r="D196" s="66"/>
      <c r="E196" s="65"/>
      <c r="F196" s="65"/>
      <c r="G196" s="61"/>
      <c r="H196" s="61"/>
      <c r="I196" s="61"/>
      <c r="J196" s="67"/>
      <c r="K196" s="61"/>
      <c r="L196" s="61"/>
      <c r="M196" s="61"/>
      <c r="N196" s="62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4" ht="15">
      <c r="D214" s="1"/>
    </row>
    <row r="215" ht="15">
      <c r="D215" s="1"/>
    </row>
    <row r="216" ht="15">
      <c r="D216" s="1"/>
    </row>
    <row r="217" ht="15">
      <c r="D217" s="1"/>
    </row>
    <row r="218" ht="15">
      <c r="D218" s="1"/>
    </row>
    <row r="219" ht="15">
      <c r="D219" s="1"/>
    </row>
    <row r="220" ht="15">
      <c r="D220" s="1"/>
    </row>
    <row r="221" ht="15">
      <c r="D221" s="1"/>
    </row>
    <row r="222" ht="15">
      <c r="D222" s="1"/>
    </row>
    <row r="223" ht="15">
      <c r="D223" s="1"/>
    </row>
    <row r="224" ht="15">
      <c r="D224" s="1"/>
    </row>
    <row r="225" ht="15">
      <c r="D225" s="1"/>
    </row>
    <row r="226" ht="15">
      <c r="D226" s="1"/>
    </row>
    <row r="227" ht="15">
      <c r="D227" s="1"/>
    </row>
    <row r="228" ht="15">
      <c r="D228" s="1"/>
    </row>
    <row r="229" ht="15">
      <c r="D229" s="1"/>
    </row>
    <row r="230" ht="15">
      <c r="D230" s="1"/>
    </row>
    <row r="231" ht="15">
      <c r="D231" s="1"/>
    </row>
    <row r="232" ht="15">
      <c r="D232" s="1"/>
    </row>
    <row r="233" ht="15">
      <c r="D233" s="1"/>
    </row>
    <row r="234" ht="15">
      <c r="D234" s="1"/>
    </row>
    <row r="235" ht="15">
      <c r="D235" s="1"/>
    </row>
    <row r="236" ht="15">
      <c r="D236" s="1"/>
    </row>
    <row r="237" ht="15">
      <c r="D237" s="1"/>
    </row>
    <row r="238" ht="15">
      <c r="D238" s="1"/>
    </row>
    <row r="239" ht="15">
      <c r="D239" s="1"/>
    </row>
    <row r="240" ht="15">
      <c r="D240" s="1"/>
    </row>
    <row r="241" ht="15">
      <c r="D241" s="1"/>
    </row>
    <row r="242" ht="15">
      <c r="D242" s="1"/>
    </row>
    <row r="243" ht="15">
      <c r="D243" s="1"/>
    </row>
    <row r="244" ht="15">
      <c r="D244" s="1"/>
    </row>
    <row r="245" ht="15">
      <c r="D245" s="1"/>
    </row>
    <row r="246" ht="15">
      <c r="D246" s="1"/>
    </row>
    <row r="247" ht="15">
      <c r="D247" s="1"/>
    </row>
    <row r="248" ht="15">
      <c r="D248" s="1"/>
    </row>
    <row r="249" ht="15">
      <c r="D249" s="1"/>
    </row>
    <row r="250" ht="15">
      <c r="D250" s="1"/>
    </row>
    <row r="251" ht="15">
      <c r="D251" s="1"/>
    </row>
    <row r="252" ht="15">
      <c r="D252" s="1"/>
    </row>
    <row r="253" ht="15">
      <c r="D253" s="1"/>
    </row>
    <row r="254" ht="15">
      <c r="D254" s="1"/>
    </row>
    <row r="255" ht="15">
      <c r="D255" s="1"/>
    </row>
    <row r="256" ht="15">
      <c r="D256" s="1"/>
    </row>
    <row r="257" ht="15">
      <c r="D257" s="1"/>
    </row>
    <row r="258" ht="15">
      <c r="D258" s="1"/>
    </row>
    <row r="259" ht="15">
      <c r="D259" s="1"/>
    </row>
    <row r="260" ht="15">
      <c r="D260" s="1"/>
    </row>
    <row r="261" ht="15">
      <c r="D261" s="1"/>
    </row>
    <row r="262" ht="15">
      <c r="D262" s="1"/>
    </row>
    <row r="263" ht="15">
      <c r="D263" s="1"/>
    </row>
    <row r="264" ht="15">
      <c r="D264" s="1"/>
    </row>
    <row r="265" ht="15">
      <c r="D265" s="1"/>
    </row>
    <row r="266" ht="15">
      <c r="D266" s="1"/>
    </row>
    <row r="267" ht="15">
      <c r="D267" s="1"/>
    </row>
    <row r="268" ht="15">
      <c r="D268" s="1"/>
    </row>
    <row r="269" ht="15">
      <c r="D269" s="1"/>
    </row>
    <row r="270" ht="15">
      <c r="D270" s="1"/>
    </row>
    <row r="271" ht="15">
      <c r="D271" s="1"/>
    </row>
    <row r="272" ht="15">
      <c r="D272" s="1"/>
    </row>
    <row r="273" ht="15">
      <c r="D273" s="1"/>
    </row>
    <row r="274" ht="15">
      <c r="D274" s="1"/>
    </row>
    <row r="275" ht="15">
      <c r="D275" s="1"/>
    </row>
    <row r="276" ht="15">
      <c r="D276" s="1"/>
    </row>
    <row r="277" ht="15">
      <c r="D277" s="1"/>
    </row>
    <row r="278" ht="15">
      <c r="D278" s="1"/>
    </row>
    <row r="279" ht="15">
      <c r="D279" s="1"/>
    </row>
    <row r="280" ht="15">
      <c r="D280" s="1"/>
    </row>
    <row r="281" ht="15">
      <c r="D281" s="1"/>
    </row>
    <row r="282" ht="15">
      <c r="D282" s="1"/>
    </row>
    <row r="283" ht="15">
      <c r="D283" s="1"/>
    </row>
    <row r="284" ht="15">
      <c r="D284" s="1"/>
    </row>
    <row r="285" ht="15">
      <c r="D285" s="1"/>
    </row>
    <row r="286" ht="15">
      <c r="D286" s="1"/>
    </row>
    <row r="287" ht="15">
      <c r="D287" s="1"/>
    </row>
    <row r="288" ht="15">
      <c r="D288" s="1"/>
    </row>
    <row r="289" ht="15">
      <c r="D289" s="1"/>
    </row>
    <row r="290" ht="15">
      <c r="D290" s="1"/>
    </row>
    <row r="291" ht="15">
      <c r="D291" s="1"/>
    </row>
    <row r="292" ht="15">
      <c r="D292" s="1"/>
    </row>
    <row r="293" ht="15">
      <c r="D293" s="1"/>
    </row>
    <row r="294" ht="15">
      <c r="D294" s="1"/>
    </row>
    <row r="295" ht="15">
      <c r="D295" s="1"/>
    </row>
    <row r="296" ht="15">
      <c r="D296" s="1"/>
    </row>
    <row r="297" ht="15">
      <c r="D297" s="1"/>
    </row>
    <row r="298" ht="15">
      <c r="D298" s="1"/>
    </row>
    <row r="299" ht="15">
      <c r="D299" s="1"/>
    </row>
    <row r="300" ht="15">
      <c r="D300" s="1"/>
    </row>
    <row r="301" ht="15">
      <c r="D301" s="1"/>
    </row>
    <row r="302" ht="15">
      <c r="D302" s="1"/>
    </row>
    <row r="303" ht="15">
      <c r="D303" s="1"/>
    </row>
    <row r="304" ht="15">
      <c r="D304" s="1"/>
    </row>
    <row r="305" ht="15">
      <c r="D305" s="1"/>
    </row>
    <row r="306" ht="15">
      <c r="D306" s="1"/>
    </row>
    <row r="307" ht="15">
      <c r="D307" s="1"/>
    </row>
    <row r="308" ht="15">
      <c r="D308" s="1"/>
    </row>
    <row r="309" ht="15">
      <c r="D309" s="1"/>
    </row>
    <row r="310" ht="15">
      <c r="D310" s="1"/>
    </row>
    <row r="311" ht="15">
      <c r="D311" s="1"/>
    </row>
    <row r="312" ht="15">
      <c r="D312" s="1"/>
    </row>
    <row r="313" ht="15">
      <c r="D313" s="1"/>
    </row>
    <row r="314" ht="15">
      <c r="D314" s="1"/>
    </row>
    <row r="315" ht="15">
      <c r="D315" s="1"/>
    </row>
    <row r="316" ht="15">
      <c r="D316" s="1"/>
    </row>
    <row r="317" ht="15">
      <c r="D317" s="1"/>
    </row>
    <row r="318" ht="15">
      <c r="D318" s="1"/>
    </row>
    <row r="319" ht="15">
      <c r="D319" s="1"/>
    </row>
    <row r="320" ht="15">
      <c r="D320" s="1"/>
    </row>
    <row r="321" ht="15">
      <c r="D321" s="1"/>
    </row>
    <row r="322" ht="15">
      <c r="D322" s="1"/>
    </row>
    <row r="323" ht="15">
      <c r="D323" s="1"/>
    </row>
    <row r="324" ht="15">
      <c r="D324" s="1"/>
    </row>
    <row r="325" ht="15">
      <c r="D325" s="1"/>
    </row>
    <row r="326" ht="15">
      <c r="D326" s="1"/>
    </row>
    <row r="327" ht="15">
      <c r="D327" s="1"/>
    </row>
    <row r="328" ht="15">
      <c r="D328" s="1"/>
    </row>
    <row r="329" ht="15">
      <c r="D329" s="1"/>
    </row>
    <row r="330" ht="15">
      <c r="D330" s="1"/>
    </row>
    <row r="331" ht="15">
      <c r="D331" s="1"/>
    </row>
    <row r="332" ht="15">
      <c r="D332" s="1"/>
    </row>
    <row r="333" ht="15">
      <c r="D333" s="1"/>
    </row>
    <row r="334" ht="15">
      <c r="D334" s="1"/>
    </row>
    <row r="335" ht="15">
      <c r="D335" s="1"/>
    </row>
    <row r="336" ht="15">
      <c r="D336" s="1"/>
    </row>
    <row r="337" ht="15">
      <c r="D337" s="1"/>
    </row>
    <row r="338" ht="15">
      <c r="D338" s="1"/>
    </row>
    <row r="339" ht="15">
      <c r="D339" s="1"/>
    </row>
    <row r="340" ht="15">
      <c r="D340" s="1"/>
    </row>
    <row r="341" ht="15">
      <c r="D341" s="1"/>
    </row>
    <row r="342" ht="15">
      <c r="D342" s="1"/>
    </row>
    <row r="343" ht="15">
      <c r="D343" s="1"/>
    </row>
    <row r="344" ht="15">
      <c r="D344" s="1"/>
    </row>
    <row r="345" ht="15">
      <c r="D345" s="1"/>
    </row>
    <row r="346" ht="15">
      <c r="D346" s="1"/>
    </row>
    <row r="347" ht="15">
      <c r="D347" s="1"/>
    </row>
    <row r="348" ht="15">
      <c r="D348" s="1"/>
    </row>
    <row r="349" ht="15">
      <c r="D349" s="1"/>
    </row>
    <row r="350" ht="15">
      <c r="D350" s="1"/>
    </row>
    <row r="351" ht="15">
      <c r="D351" s="1"/>
    </row>
    <row r="352" ht="15">
      <c r="D352" s="1"/>
    </row>
    <row r="353" ht="15">
      <c r="D353" s="1"/>
    </row>
    <row r="354" ht="15">
      <c r="D354" s="1"/>
    </row>
    <row r="355" ht="15">
      <c r="D355" s="1"/>
    </row>
    <row r="356" ht="15">
      <c r="D356" s="1"/>
    </row>
    <row r="357" ht="15">
      <c r="D357" s="1"/>
    </row>
    <row r="358" ht="15">
      <c r="D358" s="1"/>
    </row>
    <row r="359" ht="15">
      <c r="D359" s="1"/>
    </row>
    <row r="360" ht="15">
      <c r="D360" s="1"/>
    </row>
    <row r="361" ht="15">
      <c r="D361" s="1"/>
    </row>
    <row r="362" ht="15">
      <c r="D362" s="1"/>
    </row>
    <row r="363" ht="15">
      <c r="D363" s="1"/>
    </row>
    <row r="364" ht="15">
      <c r="D364" s="1"/>
    </row>
    <row r="365" ht="15">
      <c r="D365" s="1"/>
    </row>
    <row r="366" ht="15">
      <c r="D366" s="1"/>
    </row>
    <row r="367" ht="15">
      <c r="D367" s="1"/>
    </row>
    <row r="368" ht="15">
      <c r="D368" s="1"/>
    </row>
    <row r="369" ht="15">
      <c r="D369" s="1"/>
    </row>
    <row r="370" ht="15">
      <c r="D370" s="1"/>
    </row>
    <row r="371" ht="15">
      <c r="D371" s="1"/>
    </row>
    <row r="372" ht="15">
      <c r="D372" s="1"/>
    </row>
    <row r="373" ht="15">
      <c r="D373" s="1"/>
    </row>
    <row r="374" ht="15">
      <c r="D374" s="1"/>
    </row>
    <row r="375" ht="15">
      <c r="D375" s="1"/>
    </row>
    <row r="376" ht="15">
      <c r="D376" s="1"/>
    </row>
    <row r="377" ht="15">
      <c r="D377" s="1"/>
    </row>
    <row r="378" ht="15">
      <c r="D378" s="1"/>
    </row>
    <row r="379" ht="15">
      <c r="D379" s="1"/>
    </row>
    <row r="380" ht="15">
      <c r="D380" s="1"/>
    </row>
    <row r="381" ht="15">
      <c r="D381" s="1"/>
    </row>
    <row r="382" ht="15">
      <c r="D382" s="1"/>
    </row>
    <row r="383" ht="15">
      <c r="D383" s="1"/>
    </row>
    <row r="384" ht="15">
      <c r="D384" s="1"/>
    </row>
    <row r="385" ht="15">
      <c r="D385" s="1"/>
    </row>
    <row r="386" ht="15">
      <c r="D386" s="1"/>
    </row>
    <row r="387" ht="15">
      <c r="D387" s="1"/>
    </row>
    <row r="388" ht="15">
      <c r="D388" s="1"/>
    </row>
    <row r="389" ht="15">
      <c r="D389" s="1"/>
    </row>
    <row r="390" ht="15">
      <c r="D390" s="1"/>
    </row>
    <row r="391" ht="15">
      <c r="D391" s="1"/>
    </row>
    <row r="392" ht="15">
      <c r="D392" s="1"/>
    </row>
    <row r="393" ht="15">
      <c r="D393" s="1"/>
    </row>
    <row r="394" ht="15">
      <c r="D394" s="1"/>
    </row>
    <row r="395" ht="15">
      <c r="D395" s="1"/>
    </row>
    <row r="396" ht="15">
      <c r="D396" s="1"/>
    </row>
    <row r="397" ht="15">
      <c r="D397" s="1"/>
    </row>
    <row r="398" ht="15">
      <c r="D398" s="1"/>
    </row>
    <row r="399" ht="15">
      <c r="D399" s="1"/>
    </row>
    <row r="400" ht="15">
      <c r="D400" s="1"/>
    </row>
    <row r="401" ht="15">
      <c r="D401" s="1"/>
    </row>
    <row r="402" ht="15">
      <c r="D402" s="1"/>
    </row>
    <row r="403" ht="15">
      <c r="D403" s="1"/>
    </row>
    <row r="404" ht="15">
      <c r="D404" s="1"/>
    </row>
    <row r="405" ht="15">
      <c r="D405" s="1"/>
    </row>
    <row r="406" ht="15">
      <c r="D406" s="1"/>
    </row>
    <row r="407" ht="15">
      <c r="D407" s="1"/>
    </row>
    <row r="408" ht="15">
      <c r="D408" s="1"/>
    </row>
    <row r="409" ht="15">
      <c r="D409" s="1"/>
    </row>
    <row r="410" ht="15">
      <c r="D410" s="1"/>
    </row>
    <row r="411" ht="15">
      <c r="D411" s="1"/>
    </row>
    <row r="412" ht="15">
      <c r="D412" s="1"/>
    </row>
    <row r="413" ht="15">
      <c r="D413" s="1"/>
    </row>
    <row r="414" ht="15">
      <c r="D414" s="1"/>
    </row>
    <row r="415" ht="15">
      <c r="D415" s="1"/>
    </row>
    <row r="416" ht="15">
      <c r="D416" s="1"/>
    </row>
    <row r="417" ht="15">
      <c r="D417" s="1"/>
    </row>
    <row r="418" ht="15">
      <c r="D418" s="1"/>
    </row>
    <row r="419" ht="15">
      <c r="D419" s="1"/>
    </row>
    <row r="420" ht="15">
      <c r="D420" s="1"/>
    </row>
    <row r="421" ht="15">
      <c r="D421" s="1"/>
    </row>
    <row r="422" ht="15">
      <c r="D422" s="1"/>
    </row>
    <row r="423" ht="15">
      <c r="D423" s="1"/>
    </row>
    <row r="424" ht="15">
      <c r="D424" s="1"/>
    </row>
    <row r="425" ht="15">
      <c r="D425" s="1"/>
    </row>
    <row r="426" ht="15">
      <c r="D426" s="1"/>
    </row>
  </sheetData>
  <mergeCells count="125">
    <mergeCell ref="G139:L139"/>
    <mergeCell ref="C118:D118"/>
    <mergeCell ref="E118:I122"/>
    <mergeCell ref="J118:Q119"/>
    <mergeCell ref="J120:Q122"/>
    <mergeCell ref="A127:O127"/>
    <mergeCell ref="A129:O129"/>
    <mergeCell ref="A131:O131"/>
    <mergeCell ref="A133:O133"/>
    <mergeCell ref="A135:O135"/>
    <mergeCell ref="C119:D119"/>
    <mergeCell ref="C120:D120"/>
    <mergeCell ref="B121:B122"/>
    <mergeCell ref="C121:D121"/>
    <mergeCell ref="C122:D122"/>
    <mergeCell ref="C80:D80"/>
    <mergeCell ref="A112:B112"/>
    <mergeCell ref="C112:F112"/>
    <mergeCell ref="A114:B114"/>
    <mergeCell ref="C114:F114"/>
    <mergeCell ref="A83:O83"/>
    <mergeCell ref="A85:O85"/>
    <mergeCell ref="A87:O87"/>
    <mergeCell ref="A95:O95"/>
    <mergeCell ref="A99:O99"/>
    <mergeCell ref="C76:D76"/>
    <mergeCell ref="E76:I80"/>
    <mergeCell ref="J76:Q77"/>
    <mergeCell ref="A77:A80"/>
    <mergeCell ref="B77:B78"/>
    <mergeCell ref="C77:D77"/>
    <mergeCell ref="C78:D78"/>
    <mergeCell ref="J78:Q80"/>
    <mergeCell ref="B79:B80"/>
    <mergeCell ref="C79:D79"/>
    <mergeCell ref="G72:L72"/>
    <mergeCell ref="A73:Q73"/>
    <mergeCell ref="A74:Q74"/>
    <mergeCell ref="A75:Q75"/>
    <mergeCell ref="A70:B70"/>
    <mergeCell ref="C70:F70"/>
    <mergeCell ref="A72:B72"/>
    <mergeCell ref="C72:F72"/>
    <mergeCell ref="J39:Q41"/>
    <mergeCell ref="B40:B41"/>
    <mergeCell ref="C40:D40"/>
    <mergeCell ref="C41:D41"/>
    <mergeCell ref="A34:Q34"/>
    <mergeCell ref="A35:Q35"/>
    <mergeCell ref="A36:Q36"/>
    <mergeCell ref="C37:D37"/>
    <mergeCell ref="E37:I41"/>
    <mergeCell ref="J37:Q38"/>
    <mergeCell ref="A38:A41"/>
    <mergeCell ref="B38:B39"/>
    <mergeCell ref="C38:D38"/>
    <mergeCell ref="C39:D39"/>
    <mergeCell ref="C31:F31"/>
    <mergeCell ref="A33:B33"/>
    <mergeCell ref="C33:F33"/>
    <mergeCell ref="G33:L33"/>
    <mergeCell ref="J5:Q6"/>
    <mergeCell ref="J7:Q9"/>
    <mergeCell ref="A137:B137"/>
    <mergeCell ref="C137:F137"/>
    <mergeCell ref="N12:N13"/>
    <mergeCell ref="A11:N11"/>
    <mergeCell ref="L12:L13"/>
    <mergeCell ref="B6:B7"/>
    <mergeCell ref="B8:B9"/>
    <mergeCell ref="A42:N42"/>
    <mergeCell ref="A139:B139"/>
    <mergeCell ref="C139:F139"/>
    <mergeCell ref="D12:D13"/>
    <mergeCell ref="K12:K13"/>
    <mergeCell ref="E12:E13"/>
    <mergeCell ref="A53:N53"/>
    <mergeCell ref="A82:N82"/>
    <mergeCell ref="A94:N94"/>
    <mergeCell ref="A123:O123"/>
    <mergeCell ref="A31:B31"/>
    <mergeCell ref="A2:Q2"/>
    <mergeCell ref="A4:Q4"/>
    <mergeCell ref="A3:Q3"/>
    <mergeCell ref="C9:D9"/>
    <mergeCell ref="C8:D8"/>
    <mergeCell ref="C5:D5"/>
    <mergeCell ref="E5:I10"/>
    <mergeCell ref="C6:D6"/>
    <mergeCell ref="C7:D7"/>
    <mergeCell ref="A6:A9"/>
    <mergeCell ref="A10:C10"/>
    <mergeCell ref="A12:A13"/>
    <mergeCell ref="B12:B13"/>
    <mergeCell ref="C12:C13"/>
    <mergeCell ref="Q12:Q13"/>
    <mergeCell ref="F12:F13"/>
    <mergeCell ref="G12:G13"/>
    <mergeCell ref="O12:O13"/>
    <mergeCell ref="P12:P13"/>
    <mergeCell ref="M12:M13"/>
    <mergeCell ref="I12:I13"/>
    <mergeCell ref="H12:H13"/>
    <mergeCell ref="A14:O14"/>
    <mergeCell ref="A18:O18"/>
    <mergeCell ref="A21:O21"/>
    <mergeCell ref="A25:O25"/>
    <mergeCell ref="A43:O43"/>
    <mergeCell ref="A45:O45"/>
    <mergeCell ref="A48:O48"/>
    <mergeCell ref="A51:O51"/>
    <mergeCell ref="A54:O54"/>
    <mergeCell ref="A58:O58"/>
    <mergeCell ref="A61:O61"/>
    <mergeCell ref="A65:O65"/>
    <mergeCell ref="A102:O102"/>
    <mergeCell ref="A105:O105"/>
    <mergeCell ref="A109:O109"/>
    <mergeCell ref="A124:O124"/>
    <mergeCell ref="G114:L114"/>
    <mergeCell ref="A115:Q115"/>
    <mergeCell ref="A116:Q116"/>
    <mergeCell ref="A117:Q117"/>
    <mergeCell ref="A119:A122"/>
    <mergeCell ref="B119:B120"/>
  </mergeCells>
  <printOptions horizontalCentered="1"/>
  <pageMargins left="0.3937007874015748" right="0.1968503937007874" top="0.3937007874015748" bottom="0.3937007874015748" header="0.31496062992125984" footer="0"/>
  <pageSetup horizontalDpi="300" verticalDpi="300" orientation="landscape" paperSize="9" scale="70" r:id="rId1"/>
  <rowBreaks count="3" manualBreakCount="3">
    <brk id="33" max="16" man="1"/>
    <brk id="72" max="16" man="1"/>
    <brk id="114" max="16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G58"/>
  <sheetViews>
    <sheetView tabSelected="1" workbookViewId="0" topLeftCell="A1">
      <selection activeCell="D65" sqref="D65"/>
    </sheetView>
  </sheetViews>
  <sheetFormatPr defaultColWidth="9.140625" defaultRowHeight="12.75"/>
  <cols>
    <col min="1" max="1" width="12.00390625" style="0" customWidth="1"/>
    <col min="3" max="3" width="26.7109375" style="0" customWidth="1"/>
    <col min="4" max="4" width="14.57421875" style="0" customWidth="1"/>
    <col min="5" max="5" width="15.57421875" style="0" customWidth="1"/>
    <col min="6" max="6" width="13.7109375" style="0" customWidth="1"/>
    <col min="7" max="7" width="12.28125" style="0" customWidth="1"/>
  </cols>
  <sheetData>
    <row r="1" spans="1:7" ht="18">
      <c r="A1" s="221" t="s">
        <v>276</v>
      </c>
      <c r="B1" s="221"/>
      <c r="C1" s="221"/>
      <c r="D1" s="221"/>
      <c r="E1" s="221"/>
      <c r="F1" s="221"/>
      <c r="G1" s="221"/>
    </row>
    <row r="2" spans="1:7" ht="24.75" customHeight="1">
      <c r="A2" s="221" t="s">
        <v>62</v>
      </c>
      <c r="B2" s="221"/>
      <c r="C2" s="221"/>
      <c r="D2" s="221"/>
      <c r="E2" s="221"/>
      <c r="F2" s="221"/>
      <c r="G2" s="221"/>
    </row>
    <row r="3" spans="1:7" ht="22.5" customHeight="1">
      <c r="A3" s="221" t="s">
        <v>275</v>
      </c>
      <c r="B3" s="221"/>
      <c r="C3" s="221"/>
      <c r="D3" s="221"/>
      <c r="E3" s="221"/>
      <c r="F3" s="221"/>
      <c r="G3" s="221"/>
    </row>
    <row r="4" spans="1:7" ht="20.25">
      <c r="A4" s="193" t="s">
        <v>287</v>
      </c>
      <c r="B4" s="193"/>
      <c r="C4" s="193"/>
      <c r="D4" s="193"/>
      <c r="E4" s="193"/>
      <c r="F4" s="193"/>
      <c r="G4" s="193"/>
    </row>
    <row r="5" spans="1:7" ht="12.75">
      <c r="A5" s="194" t="s">
        <v>288</v>
      </c>
      <c r="B5" s="194"/>
      <c r="C5" s="194"/>
      <c r="D5" s="194"/>
      <c r="E5" s="194"/>
      <c r="F5" s="194"/>
      <c r="G5" s="194"/>
    </row>
    <row r="6" spans="1:7" ht="61.5" customHeight="1">
      <c r="A6" s="194"/>
      <c r="B6" s="194"/>
      <c r="C6" s="194"/>
      <c r="D6" s="194"/>
      <c r="E6" s="194"/>
      <c r="F6" s="194"/>
      <c r="G6" s="194"/>
    </row>
    <row r="7" spans="1:7" ht="20.25" hidden="1">
      <c r="A7" s="195"/>
      <c r="B7" s="195"/>
      <c r="C7" s="195"/>
      <c r="D7" s="195"/>
      <c r="E7" s="195"/>
      <c r="F7" s="195"/>
      <c r="G7" s="195"/>
    </row>
    <row r="8" spans="1:7" ht="42.75" customHeight="1">
      <c r="A8" s="196" t="s">
        <v>289</v>
      </c>
      <c r="B8" s="196"/>
      <c r="C8" s="196"/>
      <c r="D8" s="197"/>
      <c r="E8" s="197"/>
      <c r="F8" s="197"/>
      <c r="G8" s="197"/>
    </row>
    <row r="9" spans="1:7" ht="25.5" customHeight="1">
      <c r="A9" s="198" t="s">
        <v>280</v>
      </c>
      <c r="B9" s="199" t="s">
        <v>121</v>
      </c>
      <c r="C9" s="199"/>
      <c r="D9" s="200" t="s">
        <v>290</v>
      </c>
      <c r="E9" s="200"/>
      <c r="F9" s="200"/>
      <c r="G9" s="200"/>
    </row>
    <row r="10" spans="1:7" ht="12.75">
      <c r="A10" s="201" t="s">
        <v>57</v>
      </c>
      <c r="B10" s="202" t="s">
        <v>281</v>
      </c>
      <c r="C10" s="201" t="s">
        <v>20</v>
      </c>
      <c r="D10" s="203" t="s">
        <v>282</v>
      </c>
      <c r="E10" s="203" t="s">
        <v>283</v>
      </c>
      <c r="F10" s="204" t="s">
        <v>284</v>
      </c>
      <c r="G10" s="204" t="s">
        <v>285</v>
      </c>
    </row>
    <row r="11" spans="1:7" ht="45" customHeight="1">
      <c r="A11" s="201"/>
      <c r="B11" s="202"/>
      <c r="C11" s="201"/>
      <c r="D11" s="203"/>
      <c r="E11" s="203"/>
      <c r="F11" s="205"/>
      <c r="G11" s="205"/>
    </row>
    <row r="12" spans="1:7" ht="18.75">
      <c r="A12" s="206">
        <v>1</v>
      </c>
      <c r="B12" s="207">
        <v>1</v>
      </c>
      <c r="C12" s="48" t="s">
        <v>113</v>
      </c>
      <c r="D12" s="31">
        <v>1999</v>
      </c>
      <c r="E12" s="31">
        <v>48.4</v>
      </c>
      <c r="F12" s="207">
        <v>51</v>
      </c>
      <c r="G12" s="208">
        <f>F12</f>
        <v>51</v>
      </c>
    </row>
    <row r="13" spans="1:7" ht="18.75">
      <c r="A13" s="206"/>
      <c r="B13" s="207">
        <v>2</v>
      </c>
      <c r="C13" s="48" t="s">
        <v>68</v>
      </c>
      <c r="D13" s="31">
        <v>1999</v>
      </c>
      <c r="E13" s="31">
        <v>58.9</v>
      </c>
      <c r="F13" s="207">
        <v>54</v>
      </c>
      <c r="G13" s="208">
        <f>G12+F13</f>
        <v>105</v>
      </c>
    </row>
    <row r="14" spans="1:7" ht="18.75">
      <c r="A14" s="206"/>
      <c r="B14" s="207">
        <v>3</v>
      </c>
      <c r="C14" s="48" t="s">
        <v>69</v>
      </c>
      <c r="D14" s="31">
        <v>1997</v>
      </c>
      <c r="E14" s="31">
        <v>70.7</v>
      </c>
      <c r="F14" s="207">
        <v>59</v>
      </c>
      <c r="G14" s="208">
        <f>G13+F14</f>
        <v>164</v>
      </c>
    </row>
    <row r="15" spans="1:7" ht="18.75">
      <c r="A15" s="206"/>
      <c r="B15" s="207">
        <v>4</v>
      </c>
      <c r="C15" s="48" t="s">
        <v>234</v>
      </c>
      <c r="D15" s="31">
        <v>1999</v>
      </c>
      <c r="E15" s="31">
        <v>61</v>
      </c>
      <c r="F15" s="207">
        <v>62</v>
      </c>
      <c r="G15" s="208">
        <f>G14+F15</f>
        <v>226</v>
      </c>
    </row>
    <row r="16" spans="1:7" ht="18.75">
      <c r="A16" s="206"/>
      <c r="B16" s="207">
        <v>5</v>
      </c>
      <c r="C16" s="48" t="s">
        <v>65</v>
      </c>
      <c r="D16" s="31">
        <v>1995</v>
      </c>
      <c r="E16" s="31">
        <v>78.4</v>
      </c>
      <c r="F16" s="207">
        <v>67</v>
      </c>
      <c r="G16" s="208">
        <f>G15+F16</f>
        <v>293</v>
      </c>
    </row>
    <row r="17" spans="1:7" ht="18.75">
      <c r="A17" s="209" t="s">
        <v>286</v>
      </c>
      <c r="B17" s="209"/>
      <c r="C17" s="209"/>
      <c r="D17" s="209"/>
      <c r="E17" s="209"/>
      <c r="F17" s="209"/>
      <c r="G17" s="210">
        <f>G16</f>
        <v>293</v>
      </c>
    </row>
    <row r="18" spans="1:7" ht="12.75">
      <c r="A18" s="211"/>
      <c r="B18" s="211"/>
      <c r="C18" s="211"/>
      <c r="D18" s="211"/>
      <c r="E18" s="211"/>
      <c r="F18" s="211"/>
      <c r="G18" s="211"/>
    </row>
    <row r="19" spans="1:7" ht="36.75" customHeight="1">
      <c r="A19" s="212" t="s">
        <v>280</v>
      </c>
      <c r="B19" s="213" t="s">
        <v>266</v>
      </c>
      <c r="C19" s="213"/>
      <c r="D19" s="214" t="s">
        <v>290</v>
      </c>
      <c r="E19" s="214"/>
      <c r="F19" s="214"/>
      <c r="G19" s="214"/>
    </row>
    <row r="20" spans="1:7" ht="12.75">
      <c r="A20" s="215" t="s">
        <v>57</v>
      </c>
      <c r="B20" s="216" t="s">
        <v>281</v>
      </c>
      <c r="C20" s="215" t="s">
        <v>20</v>
      </c>
      <c r="D20" s="217" t="s">
        <v>282</v>
      </c>
      <c r="E20" s="217" t="s">
        <v>283</v>
      </c>
      <c r="F20" s="218" t="s">
        <v>284</v>
      </c>
      <c r="G20" s="218" t="s">
        <v>285</v>
      </c>
    </row>
    <row r="21" spans="1:7" ht="22.5" customHeight="1">
      <c r="A21" s="215"/>
      <c r="B21" s="216"/>
      <c r="C21" s="215"/>
      <c r="D21" s="217"/>
      <c r="E21" s="217"/>
      <c r="F21" s="219"/>
      <c r="G21" s="219"/>
    </row>
    <row r="22" spans="1:7" ht="18.75">
      <c r="A22" s="206">
        <v>2</v>
      </c>
      <c r="B22" s="207">
        <v>1</v>
      </c>
      <c r="C22" s="48" t="s">
        <v>7</v>
      </c>
      <c r="D22" s="31">
        <v>1996</v>
      </c>
      <c r="E22" s="31">
        <v>91.2</v>
      </c>
      <c r="F22" s="207">
        <v>69</v>
      </c>
      <c r="G22" s="208">
        <f>F22</f>
        <v>69</v>
      </c>
    </row>
    <row r="23" spans="1:7" ht="18.75">
      <c r="A23" s="206"/>
      <c r="B23" s="207">
        <v>2</v>
      </c>
      <c r="C23" s="48" t="s">
        <v>17</v>
      </c>
      <c r="D23" s="31">
        <v>2000</v>
      </c>
      <c r="E23" s="31">
        <v>52.5</v>
      </c>
      <c r="F23" s="207">
        <v>36</v>
      </c>
      <c r="G23" s="208">
        <f>G22+F23</f>
        <v>105</v>
      </c>
    </row>
    <row r="24" spans="1:7" ht="18.75">
      <c r="A24" s="206"/>
      <c r="B24" s="207">
        <v>3</v>
      </c>
      <c r="C24" s="48" t="s">
        <v>73</v>
      </c>
      <c r="D24" s="31">
        <v>1996</v>
      </c>
      <c r="E24" s="31">
        <v>62.85</v>
      </c>
      <c r="F24" s="207">
        <v>56</v>
      </c>
      <c r="G24" s="208">
        <f>G23+F24</f>
        <v>161</v>
      </c>
    </row>
    <row r="25" spans="1:7" ht="18.75">
      <c r="A25" s="206"/>
      <c r="B25" s="207">
        <v>4</v>
      </c>
      <c r="C25" s="48" t="s">
        <v>4</v>
      </c>
      <c r="D25" s="31">
        <v>1996</v>
      </c>
      <c r="E25" s="31">
        <v>58</v>
      </c>
      <c r="F25" s="207">
        <v>55</v>
      </c>
      <c r="G25" s="208">
        <f>G24+F25</f>
        <v>216</v>
      </c>
    </row>
    <row r="26" spans="1:7" ht="18.75">
      <c r="A26" s="206"/>
      <c r="B26" s="207">
        <v>5</v>
      </c>
      <c r="C26" s="48" t="s">
        <v>15</v>
      </c>
      <c r="D26" s="31">
        <v>1997</v>
      </c>
      <c r="E26" s="31">
        <v>70.7</v>
      </c>
      <c r="F26" s="207">
        <v>61</v>
      </c>
      <c r="G26" s="208">
        <f>G25+F26</f>
        <v>277</v>
      </c>
    </row>
    <row r="27" spans="1:7" ht="18.75">
      <c r="A27" s="220" t="s">
        <v>286</v>
      </c>
      <c r="B27" s="220"/>
      <c r="C27" s="220"/>
      <c r="D27" s="220"/>
      <c r="E27" s="220"/>
      <c r="F27" s="220"/>
      <c r="G27" s="210">
        <f>G26</f>
        <v>277</v>
      </c>
    </row>
    <row r="28" spans="1:7" ht="12.75">
      <c r="A28" s="211"/>
      <c r="B28" s="211"/>
      <c r="C28" s="211"/>
      <c r="D28" s="211"/>
      <c r="E28" s="211"/>
      <c r="F28" s="211"/>
      <c r="G28" s="211"/>
    </row>
    <row r="29" spans="1:7" ht="18.75">
      <c r="A29" s="198" t="s">
        <v>280</v>
      </c>
      <c r="B29" s="199" t="s">
        <v>267</v>
      </c>
      <c r="C29" s="199"/>
      <c r="D29" s="200" t="s">
        <v>290</v>
      </c>
      <c r="E29" s="200"/>
      <c r="F29" s="200"/>
      <c r="G29" s="200"/>
    </row>
    <row r="30" spans="1:7" ht="12.75">
      <c r="A30" s="201" t="s">
        <v>57</v>
      </c>
      <c r="B30" s="202" t="s">
        <v>281</v>
      </c>
      <c r="C30" s="201" t="s">
        <v>20</v>
      </c>
      <c r="D30" s="203" t="s">
        <v>282</v>
      </c>
      <c r="E30" s="203" t="s">
        <v>283</v>
      </c>
      <c r="F30" s="204" t="s">
        <v>284</v>
      </c>
      <c r="G30" s="204" t="s">
        <v>285</v>
      </c>
    </row>
    <row r="31" spans="1:7" ht="20.25" customHeight="1">
      <c r="A31" s="201"/>
      <c r="B31" s="202"/>
      <c r="C31" s="201"/>
      <c r="D31" s="203"/>
      <c r="E31" s="203"/>
      <c r="F31" s="205"/>
      <c r="G31" s="205"/>
    </row>
    <row r="32" spans="1:7" ht="18.75">
      <c r="A32" s="206">
        <v>3</v>
      </c>
      <c r="B32" s="207">
        <v>1</v>
      </c>
      <c r="C32" s="48" t="s">
        <v>97</v>
      </c>
      <c r="D32" s="31">
        <v>2000</v>
      </c>
      <c r="E32" s="31">
        <v>49.8</v>
      </c>
      <c r="F32" s="207">
        <v>35</v>
      </c>
      <c r="G32" s="208">
        <f>F32</f>
        <v>35</v>
      </c>
    </row>
    <row r="33" spans="1:7" ht="18.75">
      <c r="A33" s="206"/>
      <c r="B33" s="207">
        <v>2</v>
      </c>
      <c r="C33" s="48" t="s">
        <v>14</v>
      </c>
      <c r="D33" s="31">
        <v>2000</v>
      </c>
      <c r="E33" s="31">
        <v>60.4</v>
      </c>
      <c r="F33" s="207">
        <v>51</v>
      </c>
      <c r="G33" s="208">
        <f>G32+F33</f>
        <v>86</v>
      </c>
    </row>
    <row r="34" spans="1:7" ht="18.75">
      <c r="A34" s="206"/>
      <c r="B34" s="207">
        <v>3</v>
      </c>
      <c r="C34" s="48" t="s">
        <v>291</v>
      </c>
      <c r="D34" s="31">
        <v>2000</v>
      </c>
      <c r="E34" s="31">
        <v>62</v>
      </c>
      <c r="F34" s="207">
        <v>31</v>
      </c>
      <c r="G34" s="208">
        <f>G33+F34</f>
        <v>117</v>
      </c>
    </row>
    <row r="35" spans="1:7" ht="18.75">
      <c r="A35" s="206"/>
      <c r="B35" s="207">
        <v>4</v>
      </c>
      <c r="C35" s="48" t="s">
        <v>13</v>
      </c>
      <c r="D35" s="31">
        <v>1996</v>
      </c>
      <c r="E35" s="31">
        <v>64.9</v>
      </c>
      <c r="F35" s="207">
        <v>75</v>
      </c>
      <c r="G35" s="208">
        <f>G34+F35</f>
        <v>192</v>
      </c>
    </row>
    <row r="36" spans="1:7" ht="18.75">
      <c r="A36" s="206"/>
      <c r="B36" s="207">
        <v>5</v>
      </c>
      <c r="C36" s="48" t="s">
        <v>92</v>
      </c>
      <c r="D36" s="31">
        <v>1995</v>
      </c>
      <c r="E36" s="31">
        <v>76.3</v>
      </c>
      <c r="F36" s="207">
        <v>78</v>
      </c>
      <c r="G36" s="208">
        <f>G35+F36</f>
        <v>270</v>
      </c>
    </row>
    <row r="37" spans="1:7" ht="18.75">
      <c r="A37" s="220" t="s">
        <v>286</v>
      </c>
      <c r="B37" s="220"/>
      <c r="C37" s="220"/>
      <c r="D37" s="220"/>
      <c r="E37" s="220"/>
      <c r="F37" s="220"/>
      <c r="G37" s="210">
        <f>G36</f>
        <v>270</v>
      </c>
    </row>
    <row r="38" spans="1:7" ht="12.75">
      <c r="A38" s="211"/>
      <c r="B38" s="211"/>
      <c r="C38" s="211"/>
      <c r="D38" s="211"/>
      <c r="E38" s="211"/>
      <c r="F38" s="211"/>
      <c r="G38" s="211"/>
    </row>
    <row r="39" spans="1:7" ht="18.75" customHeight="1">
      <c r="A39" s="198" t="s">
        <v>280</v>
      </c>
      <c r="B39" s="199" t="s">
        <v>262</v>
      </c>
      <c r="C39" s="199"/>
      <c r="D39" s="200" t="s">
        <v>290</v>
      </c>
      <c r="E39" s="200"/>
      <c r="F39" s="200"/>
      <c r="G39" s="200"/>
    </row>
    <row r="40" spans="1:7" ht="12.75">
      <c r="A40" s="201" t="s">
        <v>57</v>
      </c>
      <c r="B40" s="202" t="s">
        <v>281</v>
      </c>
      <c r="C40" s="201" t="s">
        <v>20</v>
      </c>
      <c r="D40" s="203" t="s">
        <v>282</v>
      </c>
      <c r="E40" s="203" t="s">
        <v>283</v>
      </c>
      <c r="F40" s="204" t="s">
        <v>284</v>
      </c>
      <c r="G40" s="204" t="s">
        <v>285</v>
      </c>
    </row>
    <row r="41" spans="1:7" ht="53.25" customHeight="1">
      <c r="A41" s="201"/>
      <c r="B41" s="202"/>
      <c r="C41" s="201"/>
      <c r="D41" s="203"/>
      <c r="E41" s="203"/>
      <c r="F41" s="205"/>
      <c r="G41" s="205"/>
    </row>
    <row r="42" spans="1:7" ht="18.75">
      <c r="A42" s="206">
        <v>4</v>
      </c>
      <c r="B42" s="207">
        <v>1</v>
      </c>
      <c r="C42" s="48" t="s">
        <v>132</v>
      </c>
      <c r="D42" s="31">
        <v>2001</v>
      </c>
      <c r="E42" s="31">
        <v>42.8</v>
      </c>
      <c r="F42" s="207">
        <v>31</v>
      </c>
      <c r="G42" s="208">
        <f>F42</f>
        <v>31</v>
      </c>
    </row>
    <row r="43" spans="1:7" ht="18.75">
      <c r="A43" s="206"/>
      <c r="B43" s="207">
        <v>2</v>
      </c>
      <c r="C43" s="48" t="s">
        <v>130</v>
      </c>
      <c r="D43" s="31">
        <v>1996</v>
      </c>
      <c r="E43" s="31">
        <v>62.5</v>
      </c>
      <c r="F43" s="207">
        <v>43</v>
      </c>
      <c r="G43" s="208">
        <f>G42+F43</f>
        <v>74</v>
      </c>
    </row>
    <row r="44" spans="1:7" ht="18.75">
      <c r="A44" s="206"/>
      <c r="B44" s="207">
        <v>3</v>
      </c>
      <c r="C44" s="48" t="s">
        <v>128</v>
      </c>
      <c r="D44" s="31">
        <v>1998</v>
      </c>
      <c r="E44" s="31">
        <v>56.6</v>
      </c>
      <c r="F44" s="207">
        <v>45</v>
      </c>
      <c r="G44" s="208">
        <f>G43+F44</f>
        <v>119</v>
      </c>
    </row>
    <row r="45" spans="1:7" ht="18.75">
      <c r="A45" s="206"/>
      <c r="B45" s="207">
        <v>4</v>
      </c>
      <c r="C45" s="48" t="s">
        <v>127</v>
      </c>
      <c r="D45" s="31">
        <v>1999</v>
      </c>
      <c r="E45" s="31">
        <v>65.4</v>
      </c>
      <c r="F45" s="207">
        <v>53</v>
      </c>
      <c r="G45" s="208">
        <f>G44+F45</f>
        <v>172</v>
      </c>
    </row>
    <row r="46" spans="1:7" ht="18.75">
      <c r="A46" s="206"/>
      <c r="B46" s="207">
        <v>5</v>
      </c>
      <c r="C46" s="48" t="s">
        <v>129</v>
      </c>
      <c r="D46" s="31">
        <v>1997</v>
      </c>
      <c r="E46" s="31">
        <v>57.7</v>
      </c>
      <c r="F46" s="207">
        <v>61</v>
      </c>
      <c r="G46" s="208">
        <f>G45+F46</f>
        <v>233</v>
      </c>
    </row>
    <row r="47" spans="1:7" ht="18.75">
      <c r="A47" s="220" t="s">
        <v>286</v>
      </c>
      <c r="B47" s="220"/>
      <c r="C47" s="220"/>
      <c r="D47" s="220"/>
      <c r="E47" s="220"/>
      <c r="F47" s="220"/>
      <c r="G47" s="210">
        <f>G46</f>
        <v>233</v>
      </c>
    </row>
    <row r="48" spans="1:7" ht="12.75">
      <c r="A48" s="211"/>
      <c r="B48" s="211"/>
      <c r="C48" s="211"/>
      <c r="D48" s="211"/>
      <c r="E48" s="211"/>
      <c r="F48" s="211"/>
      <c r="G48" s="211"/>
    </row>
    <row r="49" spans="1:7" ht="18.75">
      <c r="A49" s="198" t="s">
        <v>280</v>
      </c>
      <c r="B49" s="199" t="s">
        <v>279</v>
      </c>
      <c r="C49" s="199"/>
      <c r="D49" s="200" t="s">
        <v>290</v>
      </c>
      <c r="E49" s="200"/>
      <c r="F49" s="200"/>
      <c r="G49" s="200"/>
    </row>
    <row r="50" spans="1:7" ht="12.75">
      <c r="A50" s="201" t="s">
        <v>57</v>
      </c>
      <c r="B50" s="202" t="s">
        <v>281</v>
      </c>
      <c r="C50" s="201" t="s">
        <v>20</v>
      </c>
      <c r="D50" s="203" t="s">
        <v>282</v>
      </c>
      <c r="E50" s="203" t="s">
        <v>283</v>
      </c>
      <c r="F50" s="204" t="s">
        <v>284</v>
      </c>
      <c r="G50" s="204" t="s">
        <v>285</v>
      </c>
    </row>
    <row r="51" spans="1:7" ht="21" customHeight="1">
      <c r="A51" s="201"/>
      <c r="B51" s="202"/>
      <c r="C51" s="201"/>
      <c r="D51" s="203"/>
      <c r="E51" s="203"/>
      <c r="F51" s="205"/>
      <c r="G51" s="205"/>
    </row>
    <row r="52" spans="1:7" ht="18.75">
      <c r="A52" s="206">
        <v>5</v>
      </c>
      <c r="B52" s="207">
        <v>1</v>
      </c>
      <c r="C52" s="48" t="s">
        <v>70</v>
      </c>
      <c r="D52" s="31">
        <v>2000</v>
      </c>
      <c r="E52" s="31">
        <v>47.3</v>
      </c>
      <c r="F52" s="207">
        <v>25</v>
      </c>
      <c r="G52" s="208">
        <f>F52</f>
        <v>25</v>
      </c>
    </row>
    <row r="53" spans="1:7" ht="18.75">
      <c r="A53" s="206"/>
      <c r="B53" s="207">
        <v>2</v>
      </c>
      <c r="C53" s="48" t="s">
        <v>67</v>
      </c>
      <c r="D53" s="31">
        <v>2000</v>
      </c>
      <c r="E53" s="31">
        <v>61.8</v>
      </c>
      <c r="F53" s="207">
        <v>32</v>
      </c>
      <c r="G53" s="208">
        <f>G52+F53</f>
        <v>57</v>
      </c>
    </row>
    <row r="54" spans="1:7" ht="18.75">
      <c r="A54" s="206"/>
      <c r="B54" s="207">
        <v>3</v>
      </c>
      <c r="C54" s="48" t="s">
        <v>235</v>
      </c>
      <c r="D54" s="31">
        <v>1998</v>
      </c>
      <c r="E54" s="31">
        <v>57.3</v>
      </c>
      <c r="F54" s="207">
        <v>41</v>
      </c>
      <c r="G54" s="208">
        <f>G53+F54</f>
        <v>98</v>
      </c>
    </row>
    <row r="55" spans="1:7" ht="18.75">
      <c r="A55" s="206"/>
      <c r="B55" s="207">
        <v>4</v>
      </c>
      <c r="C55" s="48" t="s">
        <v>66</v>
      </c>
      <c r="D55" s="31">
        <v>1999</v>
      </c>
      <c r="E55" s="31">
        <v>67.4</v>
      </c>
      <c r="F55" s="207">
        <v>42</v>
      </c>
      <c r="G55" s="208">
        <f>G54+F55</f>
        <v>140</v>
      </c>
    </row>
    <row r="56" spans="1:7" ht="18.75">
      <c r="A56" s="206"/>
      <c r="B56" s="207">
        <v>5</v>
      </c>
      <c r="C56" s="48" t="s">
        <v>216</v>
      </c>
      <c r="D56" s="31">
        <v>1999</v>
      </c>
      <c r="E56" s="31">
        <v>72.3</v>
      </c>
      <c r="F56" s="207">
        <v>45</v>
      </c>
      <c r="G56" s="208">
        <f>G55+F56</f>
        <v>185</v>
      </c>
    </row>
    <row r="57" spans="1:7" ht="18.75">
      <c r="A57" s="220" t="s">
        <v>286</v>
      </c>
      <c r="B57" s="220"/>
      <c r="C57" s="220"/>
      <c r="D57" s="220"/>
      <c r="E57" s="220"/>
      <c r="F57" s="220"/>
      <c r="G57" s="210">
        <f>G56</f>
        <v>185</v>
      </c>
    </row>
    <row r="58" spans="1:7" ht="12.75">
      <c r="A58" s="211"/>
      <c r="B58" s="211"/>
      <c r="C58" s="211"/>
      <c r="D58" s="211"/>
      <c r="E58" s="211"/>
      <c r="F58" s="211"/>
      <c r="G58" s="211"/>
    </row>
  </sheetData>
  <mergeCells count="61">
    <mergeCell ref="A1:G1"/>
    <mergeCell ref="A2:G2"/>
    <mergeCell ref="A3:G3"/>
    <mergeCell ref="B49:C49"/>
    <mergeCell ref="D49:G49"/>
    <mergeCell ref="A50:A51"/>
    <mergeCell ref="B50:B51"/>
    <mergeCell ref="C50:C51"/>
    <mergeCell ref="D50:D51"/>
    <mergeCell ref="E50:E51"/>
    <mergeCell ref="F50:F51"/>
    <mergeCell ref="G50:G51"/>
    <mergeCell ref="A52:A56"/>
    <mergeCell ref="A57:F57"/>
    <mergeCell ref="A42:A46"/>
    <mergeCell ref="A47:F47"/>
    <mergeCell ref="A37:F37"/>
    <mergeCell ref="B39:C39"/>
    <mergeCell ref="D39:G39"/>
    <mergeCell ref="A40:A41"/>
    <mergeCell ref="B40:B41"/>
    <mergeCell ref="C40:C41"/>
    <mergeCell ref="D40:D41"/>
    <mergeCell ref="E40:E41"/>
    <mergeCell ref="F40:F41"/>
    <mergeCell ref="G40:G41"/>
    <mergeCell ref="E30:E31"/>
    <mergeCell ref="F30:F31"/>
    <mergeCell ref="G30:G31"/>
    <mergeCell ref="A32:A36"/>
    <mergeCell ref="A30:A31"/>
    <mergeCell ref="B30:B31"/>
    <mergeCell ref="C30:C31"/>
    <mergeCell ref="D30:D31"/>
    <mergeCell ref="A22:A26"/>
    <mergeCell ref="A27:F27"/>
    <mergeCell ref="B29:C29"/>
    <mergeCell ref="D29:G29"/>
    <mergeCell ref="A17:F17"/>
    <mergeCell ref="B19:C19"/>
    <mergeCell ref="D19:G19"/>
    <mergeCell ref="A20:A21"/>
    <mergeCell ref="B20:B21"/>
    <mergeCell ref="C20:C21"/>
    <mergeCell ref="D20:D21"/>
    <mergeCell ref="E20:E21"/>
    <mergeCell ref="F20:F21"/>
    <mergeCell ref="G20:G21"/>
    <mergeCell ref="E10:E11"/>
    <mergeCell ref="F10:F11"/>
    <mergeCell ref="G10:G11"/>
    <mergeCell ref="A12:A16"/>
    <mergeCell ref="A10:A11"/>
    <mergeCell ref="B10:B11"/>
    <mergeCell ref="C10:C11"/>
    <mergeCell ref="D10:D11"/>
    <mergeCell ref="A4:G4"/>
    <mergeCell ref="A5:G6"/>
    <mergeCell ref="A8:G8"/>
    <mergeCell ref="B9:C9"/>
    <mergeCell ref="D9:G9"/>
  </mergeCells>
  <printOptions/>
  <pageMargins left="0.75" right="0.75" top="1" bottom="1" header="0.5" footer="0.5"/>
  <pageSetup horizontalDpi="600" verticalDpi="600" orientation="portrait" paperSize="9" scale="82" r:id="rId1"/>
  <rowBreaks count="2" manualBreakCount="2">
    <brk id="17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2013-11-10T06:49:28Z</cp:lastPrinted>
  <dcterms:created xsi:type="dcterms:W3CDTF">1996-10-08T23:32:33Z</dcterms:created>
  <dcterms:modified xsi:type="dcterms:W3CDTF">2013-11-11T05:11:30Z</dcterms:modified>
  <cp:category/>
  <cp:version/>
  <cp:contentType/>
  <cp:contentStatus/>
</cp:coreProperties>
</file>