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959" activeTab="4"/>
  </bookViews>
  <sheets>
    <sheet name="Девушки 2003-2004" sheetId="2" r:id="rId1"/>
    <sheet name="Девушки 2001-2002" sheetId="3" r:id="rId2"/>
    <sheet name="Юноши 2001-2002" sheetId="15" r:id="rId3"/>
    <sheet name="Юноши 2003-2004" sheetId="16" r:id="rId4"/>
    <sheet name="ИТОГИ СОРЕВНОВАНИЙ" sheetId="21" r:id="rId5"/>
  </sheets>
  <definedNames>
    <definedName name="_xlnm.Print_Area" localSheetId="1">'Девушки 2001-2002'!$A$1:$R$31</definedName>
  </definedNames>
  <calcPr calcId="125725"/>
  <fileRecoveryPr autoRecover="0"/>
</workbook>
</file>

<file path=xl/calcChain.xml><?xml version="1.0" encoding="utf-8"?>
<calcChain xmlns="http://schemas.openxmlformats.org/spreadsheetml/2006/main">
  <c r="O19" i="2"/>
  <c r="O18"/>
  <c r="N39" i="15"/>
  <c r="O39" s="1"/>
  <c r="N17" i="16"/>
  <c r="O17" s="1"/>
  <c r="O24" i="3"/>
  <c r="O16" i="15"/>
  <c r="N16"/>
  <c r="N36" i="16"/>
  <c r="O36" s="1"/>
  <c r="O15" i="3"/>
  <c r="O14"/>
  <c r="O19"/>
  <c r="O28"/>
  <c r="N38" i="15"/>
  <c r="O38" s="1"/>
  <c r="N15" l="1"/>
  <c r="O15" s="1"/>
  <c r="N23" i="16"/>
  <c r="O23" s="1"/>
  <c r="N16"/>
  <c r="O16" s="1"/>
  <c r="N59"/>
  <c r="O59"/>
  <c r="N58"/>
  <c r="O58"/>
  <c r="N57"/>
  <c r="O57" s="1"/>
  <c r="N35" i="15"/>
  <c r="O35"/>
  <c r="N48"/>
  <c r="O48" s="1"/>
  <c r="O47"/>
  <c r="N47"/>
  <c r="N34"/>
  <c r="O34" s="1"/>
  <c r="N33"/>
  <c r="O33" s="1"/>
  <c r="N14"/>
  <c r="O14" s="1"/>
  <c r="O26" i="3"/>
  <c r="O13"/>
  <c r="O15" i="2"/>
  <c r="O13"/>
  <c r="O14"/>
  <c r="O17"/>
  <c r="O26"/>
  <c r="O23"/>
  <c r="O21"/>
  <c r="O25"/>
  <c r="O24"/>
  <c r="O22"/>
  <c r="N14" i="16"/>
  <c r="O14" s="1"/>
  <c r="N22"/>
  <c r="O22" s="1"/>
  <c r="N20"/>
  <c r="O20" s="1"/>
  <c r="N21"/>
  <c r="O21" s="1"/>
  <c r="N19"/>
  <c r="O19" s="1"/>
  <c r="N27"/>
  <c r="O27" s="1"/>
  <c r="N29"/>
  <c r="O29" s="1"/>
  <c r="N26"/>
  <c r="O26" s="1"/>
  <c r="N28"/>
  <c r="O28" s="1"/>
  <c r="N25"/>
  <c r="O25" s="1"/>
  <c r="N34"/>
  <c r="O34" s="1"/>
  <c r="N33"/>
  <c r="O33" s="1"/>
  <c r="N32"/>
  <c r="O32" s="1"/>
  <c r="N35"/>
  <c r="O35" s="1"/>
  <c r="N54"/>
  <c r="O54" s="1"/>
  <c r="N52"/>
  <c r="O52" s="1"/>
  <c r="N51"/>
  <c r="O51" s="1"/>
  <c r="N38"/>
  <c r="O38" s="1"/>
  <c r="N39"/>
  <c r="O39" s="1"/>
  <c r="N40"/>
  <c r="O40" s="1"/>
  <c r="N44"/>
  <c r="O44" s="1"/>
  <c r="N49"/>
  <c r="O49" s="1"/>
  <c r="N47"/>
  <c r="O47" s="1"/>
  <c r="N46"/>
  <c r="O46" s="1"/>
  <c r="N50"/>
  <c r="O50" s="1"/>
  <c r="N42"/>
  <c r="O42" s="1"/>
  <c r="N53"/>
  <c r="O53" s="1"/>
  <c r="N56"/>
  <c r="O56" s="1"/>
  <c r="N48"/>
  <c r="O48" s="1"/>
  <c r="N43"/>
  <c r="O43" s="1"/>
  <c r="N55"/>
  <c r="O55" s="1"/>
  <c r="N41"/>
  <c r="O41" s="1"/>
  <c r="N45"/>
  <c r="O45" s="1"/>
  <c r="N15"/>
  <c r="O15" s="1"/>
  <c r="N13" i="15"/>
  <c r="O13" s="1"/>
  <c r="N20"/>
  <c r="O20" s="1"/>
  <c r="N18"/>
  <c r="O18" s="1"/>
  <c r="N21"/>
  <c r="O21" s="1"/>
  <c r="N19"/>
  <c r="O19" s="1"/>
  <c r="N26"/>
  <c r="O26" s="1"/>
  <c r="N28"/>
  <c r="O28" s="1"/>
  <c r="N27"/>
  <c r="O27" s="1"/>
  <c r="N25"/>
  <c r="O25" s="1"/>
  <c r="N23"/>
  <c r="O23" s="1"/>
  <c r="N24"/>
  <c r="O24" s="1"/>
  <c r="N30"/>
  <c r="O30" s="1"/>
  <c r="N31"/>
  <c r="O31" s="1"/>
  <c r="N32"/>
  <c r="O32" s="1"/>
  <c r="N37"/>
  <c r="O37" s="1"/>
  <c r="N42"/>
  <c r="O42" s="1"/>
  <c r="N46"/>
  <c r="O46" s="1"/>
  <c r="N43"/>
  <c r="O43" s="1"/>
  <c r="N45"/>
  <c r="O45" s="1"/>
  <c r="N44"/>
  <c r="O44" s="1"/>
  <c r="N41"/>
  <c r="O41" s="1"/>
  <c r="O18" i="3"/>
  <c r="O23"/>
  <c r="O17"/>
  <c r="O21"/>
  <c r="O22"/>
  <c r="O27"/>
  <c r="N13" i="16"/>
  <c r="O13" s="1"/>
</calcChain>
</file>

<file path=xl/sharedStrings.xml><?xml version="1.0" encoding="utf-8"?>
<sst xmlns="http://schemas.openxmlformats.org/spreadsheetml/2006/main" count="761" uniqueCount="223">
  <si>
    <t xml:space="preserve">                                                                Общественная организация "Федерация гиревого спорта Алтайского края"</t>
  </si>
  <si>
    <t>10 минут</t>
  </si>
  <si>
    <t xml:space="preserve">число  </t>
  </si>
  <si>
    <t>месяц</t>
  </si>
  <si>
    <t xml:space="preserve">год </t>
  </si>
  <si>
    <t xml:space="preserve">     Протокол</t>
  </si>
  <si>
    <t xml:space="preserve">В е с   г и р ь - </t>
  </si>
  <si>
    <t>Рывок</t>
  </si>
  <si>
    <t>место</t>
  </si>
  <si>
    <t>Фамилия и имя участницы</t>
  </si>
  <si>
    <t>год рождения</t>
  </si>
  <si>
    <t>вес участника</t>
  </si>
  <si>
    <t>звание разряд</t>
  </si>
  <si>
    <t>команда</t>
  </si>
  <si>
    <t>вес гири</t>
  </si>
  <si>
    <t>коэффициент</t>
  </si>
  <si>
    <t>рывок</t>
  </si>
  <si>
    <t>итог</t>
  </si>
  <si>
    <t>командные очки(абсолют)</t>
  </si>
  <si>
    <t>выполнен разр</t>
  </si>
  <si>
    <t>фамилия и инициалы тренера</t>
  </si>
  <si>
    <t>вызов</t>
  </si>
  <si>
    <t>помост</t>
  </si>
  <si>
    <t>Фамилия и имя участника</t>
  </si>
  <si>
    <t>толчок</t>
  </si>
  <si>
    <t>Двоеборье</t>
  </si>
  <si>
    <t>сумма</t>
  </si>
  <si>
    <t>Судья на помосте:</t>
  </si>
  <si>
    <t>Главный судья соревнований:</t>
  </si>
  <si>
    <t>Главный секретарь соревнований:</t>
  </si>
  <si>
    <t>б/р</t>
  </si>
  <si>
    <t>I</t>
  </si>
  <si>
    <t>КМС</t>
  </si>
  <si>
    <t>Iюн</t>
  </si>
  <si>
    <t>III</t>
  </si>
  <si>
    <t>ДЮСШ Кулундинского района</t>
  </si>
  <si>
    <r>
      <t>Регламент времени -</t>
    </r>
    <r>
      <rPr>
        <sz val="11"/>
        <color theme="1"/>
        <rFont val="Cambria"/>
        <family val="1"/>
        <charset val="204"/>
        <scheme val="major"/>
      </rPr>
      <t xml:space="preserve"> </t>
    </r>
  </si>
  <si>
    <r>
      <t>Юноши</t>
    </r>
    <r>
      <rPr>
        <b/>
        <sz val="10"/>
        <rFont val="Cambria"/>
        <family val="1"/>
        <charset val="204"/>
        <scheme val="major"/>
      </rPr>
      <t xml:space="preserve">         </t>
    </r>
    <r>
      <rPr>
        <sz val="10"/>
        <rFont val="Cambria"/>
        <family val="1"/>
        <charset val="204"/>
        <scheme val="major"/>
      </rPr>
      <t>14 - 16 -20 - 24 -28 кг</t>
    </r>
  </si>
  <si>
    <t>II</t>
  </si>
  <si>
    <t>Тимофеев Артем</t>
  </si>
  <si>
    <t>Бреусов С.И.</t>
  </si>
  <si>
    <t>Жудин Павел</t>
  </si>
  <si>
    <t>Демьянов Владимир</t>
  </si>
  <si>
    <t>Смоленский район</t>
  </si>
  <si>
    <t>Сизинцев А.Н.</t>
  </si>
  <si>
    <t>Шипунова Татьяна</t>
  </si>
  <si>
    <t>Коровников Кирилл</t>
  </si>
  <si>
    <t>Александров Илья</t>
  </si>
  <si>
    <t>Казанцев Антон</t>
  </si>
  <si>
    <t>Каньшин А.Е. - ВК</t>
  </si>
  <si>
    <t>МБУДО  "Смоленская ДЮСШ"</t>
  </si>
  <si>
    <t>с. Смоленское</t>
  </si>
  <si>
    <r>
      <t xml:space="preserve">2003-2004 г.р. </t>
    </r>
    <r>
      <rPr>
        <sz val="11"/>
        <color theme="1"/>
        <rFont val="Cambria"/>
        <family val="1"/>
        <charset val="204"/>
        <scheme val="major"/>
      </rPr>
      <t xml:space="preserve">         0,5 - 1 - 2 - 4 - 6 (к)</t>
    </r>
  </si>
  <si>
    <r>
      <t>2001-2002 г.р.</t>
    </r>
    <r>
      <rPr>
        <sz val="10"/>
        <rFont val="Cambria"/>
        <family val="1"/>
        <charset val="204"/>
        <scheme val="major"/>
      </rPr>
      <t xml:space="preserve"> 1</t>
    </r>
    <r>
      <rPr>
        <sz val="11"/>
        <color theme="1"/>
        <rFont val="Cambria"/>
        <family val="1"/>
        <charset val="204"/>
        <scheme val="major"/>
      </rPr>
      <t xml:space="preserve"> - 2 - 3 - 5 - 8 (к)</t>
    </r>
  </si>
  <si>
    <r>
      <t>2001-2002 г.р.</t>
    </r>
    <r>
      <rPr>
        <sz val="11"/>
        <color theme="1"/>
        <rFont val="Cambria"/>
        <family val="1"/>
        <charset val="204"/>
        <scheme val="major"/>
      </rPr>
      <t xml:space="preserve">      1 - 2 - 4 - 6 - 8 (к)</t>
    </r>
  </si>
  <si>
    <t>Ермолин С.Ю.</t>
  </si>
  <si>
    <t>Воронков Данил</t>
  </si>
  <si>
    <t>Татаринцев Данил</t>
  </si>
  <si>
    <t>Потехин Илья</t>
  </si>
  <si>
    <t>Каньшина Софья</t>
  </si>
  <si>
    <t>Алтайский р-он.</t>
  </si>
  <si>
    <t>Строков Алексей</t>
  </si>
  <si>
    <t>Бауер Влад</t>
  </si>
  <si>
    <t>Шабалина Анна</t>
  </si>
  <si>
    <t>Бухгамер Семен</t>
  </si>
  <si>
    <t>Рябов Никита</t>
  </si>
  <si>
    <t>Ермолин С.Ю. - 1 категория</t>
  </si>
  <si>
    <t>Десятов А.П. - 1 категория</t>
  </si>
  <si>
    <t>Бреусов С.И. -1 категор</t>
  </si>
  <si>
    <t>Попова Ангелина</t>
  </si>
  <si>
    <t>ДЮСШ Смоленского района</t>
  </si>
  <si>
    <t>Шабала Максим</t>
  </si>
  <si>
    <t>Эргашев Данил</t>
  </si>
  <si>
    <t>Косяченко Алексей</t>
  </si>
  <si>
    <t>Белозерцев Иван</t>
  </si>
  <si>
    <t>Мазаев Николай</t>
  </si>
  <si>
    <t>Шенк Константин</t>
  </si>
  <si>
    <t>Материй Никита</t>
  </si>
  <si>
    <t>Юрченко Михаил</t>
  </si>
  <si>
    <t>Белоконев Иван</t>
  </si>
  <si>
    <t>Iю</t>
  </si>
  <si>
    <t>МАУ "Спорт" г.Заринск</t>
  </si>
  <si>
    <t>Толеуханов Вадим</t>
  </si>
  <si>
    <t>Востриков Роман</t>
  </si>
  <si>
    <t>Чугина Алина</t>
  </si>
  <si>
    <t>Бердышев Д.Г.</t>
  </si>
  <si>
    <t>апреля</t>
  </si>
  <si>
    <t>XXXVIII Спартакиады спортивных школ по гиревому спорту</t>
  </si>
  <si>
    <t xml:space="preserve">                                   среди  юношей и девушек</t>
  </si>
  <si>
    <r>
      <t>2003-2004 г.р.</t>
    </r>
    <r>
      <rPr>
        <sz val="11"/>
        <color theme="1"/>
        <rFont val="Cambria"/>
        <family val="1"/>
        <charset val="204"/>
        <scheme val="major"/>
      </rPr>
      <t xml:space="preserve">    0,75 - 1 - 1,5 - 2 - 4 (к)</t>
    </r>
  </si>
  <si>
    <r>
      <t xml:space="preserve">Юноши </t>
    </r>
    <r>
      <rPr>
        <b/>
        <sz val="10"/>
        <rFont val="Cambria"/>
        <family val="1"/>
        <charset val="204"/>
        <scheme val="major"/>
      </rPr>
      <t xml:space="preserve">     12</t>
    </r>
    <r>
      <rPr>
        <sz val="10"/>
        <rFont val="Cambria"/>
        <family val="1"/>
        <charset val="204"/>
        <scheme val="major"/>
      </rPr>
      <t xml:space="preserve"> - 14 -16 - 20 - 24 кг</t>
    </r>
  </si>
  <si>
    <t xml:space="preserve">                                                                       Управление спорта и молодежной политики Алтайского края</t>
  </si>
  <si>
    <t xml:space="preserve">                                                                            Министерство образования и науки Алтайского края</t>
  </si>
  <si>
    <r>
      <t>Девушки</t>
    </r>
    <r>
      <rPr>
        <b/>
        <sz val="10"/>
        <rFont val="Cambria"/>
        <family val="1"/>
        <charset val="204"/>
        <scheme val="major"/>
      </rPr>
      <t xml:space="preserve"> </t>
    </r>
    <r>
      <rPr>
        <sz val="10"/>
        <rFont val="Cambria"/>
        <family val="1"/>
        <charset val="204"/>
        <scheme val="major"/>
      </rPr>
      <t>10 - 12 -14 -16 -20 кг</t>
    </r>
  </si>
  <si>
    <r>
      <t>Девушки</t>
    </r>
    <r>
      <rPr>
        <b/>
        <sz val="10"/>
        <rFont val="Cambria"/>
        <family val="1"/>
        <charset val="204"/>
        <scheme val="major"/>
      </rPr>
      <t xml:space="preserve">           </t>
    </r>
    <r>
      <rPr>
        <sz val="10"/>
        <rFont val="Cambria"/>
        <family val="1"/>
        <charset val="204"/>
        <scheme val="major"/>
      </rPr>
      <t>8 - 10 -12 -14 -16 кг</t>
    </r>
  </si>
  <si>
    <t>Тепляков Алексей</t>
  </si>
  <si>
    <t>Кокин Никита</t>
  </si>
  <si>
    <t>Спиридонов Данил</t>
  </si>
  <si>
    <t>Леонов Алексей</t>
  </si>
  <si>
    <t>Морозов Сергей</t>
  </si>
  <si>
    <t>Гамаюнова Влада</t>
  </si>
  <si>
    <t>Будишова Надежда</t>
  </si>
  <si>
    <t>Катаев И.Н.</t>
  </si>
  <si>
    <t>Журавлев В.А.</t>
  </si>
  <si>
    <t>Вайгель Кирилл</t>
  </si>
  <si>
    <t>Гаврилов Валерий</t>
  </si>
  <si>
    <t>Ломаченко Иван</t>
  </si>
  <si>
    <t>Антонов Виктор</t>
  </si>
  <si>
    <t>Кобзаренко Иван</t>
  </si>
  <si>
    <t>Ворончихина Милана</t>
  </si>
  <si>
    <t>Дроздова Доминика</t>
  </si>
  <si>
    <t>Семенихин Владимир</t>
  </si>
  <si>
    <t>Мезенцев Дмитрий</t>
  </si>
  <si>
    <t>1ю</t>
  </si>
  <si>
    <t>Крапивин Максим</t>
  </si>
  <si>
    <t>Лебедев Иван</t>
  </si>
  <si>
    <t>Новичихинская ДЮСШ</t>
  </si>
  <si>
    <t>Пастухов В.С.</t>
  </si>
  <si>
    <t>1 ю</t>
  </si>
  <si>
    <t>Болкунов Александр</t>
  </si>
  <si>
    <t>Поспелихинский р-н</t>
  </si>
  <si>
    <t>Чернойван Михаил</t>
  </si>
  <si>
    <t>IIIю</t>
  </si>
  <si>
    <t>Лейман Илья</t>
  </si>
  <si>
    <t>Платонов С.С</t>
  </si>
  <si>
    <t>Щербенко Дарья</t>
  </si>
  <si>
    <t>Ткачева Карина</t>
  </si>
  <si>
    <t>Завгородний Кирилл</t>
  </si>
  <si>
    <t>Кузуб Софья</t>
  </si>
  <si>
    <t>Горбунов Виктор</t>
  </si>
  <si>
    <t>Ковалёв Константин</t>
  </si>
  <si>
    <t>Капаций Алексей</t>
  </si>
  <si>
    <t>Телесов Алексей</t>
  </si>
  <si>
    <t>Саланин Данил</t>
  </si>
  <si>
    <t xml:space="preserve">Колисниченко Олег </t>
  </si>
  <si>
    <t>Мандров А.А.</t>
  </si>
  <si>
    <t>Шмаров Павел</t>
  </si>
  <si>
    <t>Пустовалов Данил</t>
  </si>
  <si>
    <t>Евсюков Роман</t>
  </si>
  <si>
    <t>Ежунинова Екатерина</t>
  </si>
  <si>
    <t>Романов Никита</t>
  </si>
  <si>
    <t>Родинская ДЮСШ</t>
  </si>
  <si>
    <t>Герасимов В.В.</t>
  </si>
  <si>
    <t>Балабанов Дмитрий</t>
  </si>
  <si>
    <t>Желобовский Александр</t>
  </si>
  <si>
    <t>Онофриенко Александр</t>
  </si>
  <si>
    <t>Круглякова Екатерина</t>
  </si>
  <si>
    <t>Сахарова Наталья</t>
  </si>
  <si>
    <t xml:space="preserve">Неудахин Владимир </t>
  </si>
  <si>
    <t>Нагайцев Данил</t>
  </si>
  <si>
    <t>Проскуряков Даниил</t>
  </si>
  <si>
    <t>Лавденко Софья</t>
  </si>
  <si>
    <t>вызов /помост</t>
  </si>
  <si>
    <t>Шарабарина Кристина</t>
  </si>
  <si>
    <t>48 кг</t>
  </si>
  <si>
    <t>53 кг</t>
  </si>
  <si>
    <t xml:space="preserve"> свыше 53 кг</t>
  </si>
  <si>
    <t>58 кг</t>
  </si>
  <si>
    <t xml:space="preserve"> свыше 58 кг</t>
  </si>
  <si>
    <t>43 кг</t>
  </si>
  <si>
    <t>свыше 58 кг</t>
  </si>
  <si>
    <t>63 кг</t>
  </si>
  <si>
    <t>68 кг</t>
  </si>
  <si>
    <t>73 кг</t>
  </si>
  <si>
    <t>свыше 73 кг</t>
  </si>
  <si>
    <t>Каньшин А.Е., Ермолин С.Ю.</t>
  </si>
  <si>
    <t>1</t>
  </si>
  <si>
    <t>2</t>
  </si>
  <si>
    <t>3</t>
  </si>
  <si>
    <t>4</t>
  </si>
  <si>
    <t>5</t>
  </si>
  <si>
    <t>6</t>
  </si>
  <si>
    <t>Болтина Валентина</t>
  </si>
  <si>
    <t>2ю</t>
  </si>
  <si>
    <t>3ю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</si>
  <si>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</si>
  <si>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</si>
  <si>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</si>
  <si>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</si>
  <si>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</si>
  <si>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</si>
  <si>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</si>
  <si>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</si>
  <si>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</si>
  <si>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</si>
  <si>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</si>
  <si>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</si>
  <si>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</si>
  <si>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</si>
  <si>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</si>
  <si>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</si>
  <si>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Афанасьев Антон</t>
  </si>
  <si>
    <t>МКУ ДО «Петропавловская ДЮСШ»</t>
  </si>
  <si>
    <t>А.П. Десятов</t>
  </si>
  <si>
    <t>Хорланов Дмитрий</t>
  </si>
  <si>
    <t>Занин Владимир</t>
  </si>
  <si>
    <t>Глущенко Дмитрий</t>
  </si>
  <si>
    <t>Каплунов Никита</t>
  </si>
  <si>
    <t>Капустин Максим</t>
  </si>
  <si>
    <t>Сукачев Сергей</t>
  </si>
  <si>
    <t>Муравьев Максим</t>
  </si>
  <si>
    <t>Муравьев Никита</t>
  </si>
  <si>
    <t>Кудрявцев Дмитрий</t>
  </si>
  <si>
    <t>Петропавловская ДЮСШ</t>
  </si>
  <si>
    <t>среди ДЮСШ края  (14 результатов в зачет)</t>
  </si>
  <si>
    <t>среди 2001-2002 г.р. (7 результатов в зачет)</t>
  </si>
  <si>
    <t>среди 2003-2004 г.р. (7 результатов в зачет)</t>
  </si>
  <si>
    <t>название команды</t>
  </si>
  <si>
    <t>результат</t>
  </si>
  <si>
    <t xml:space="preserve">Александрова Анастасия </t>
  </si>
  <si>
    <t>ДЮСШ №2 г. Бийск</t>
  </si>
  <si>
    <t xml:space="preserve">Васюнин Дмитрий </t>
  </si>
  <si>
    <t>-</t>
  </si>
  <si>
    <t>Пушилина Кристина</t>
  </si>
  <si>
    <t xml:space="preserve">Пчелякова Екатерина </t>
  </si>
  <si>
    <t>Хвостова Александра</t>
  </si>
  <si>
    <t>Бенгардт Артур</t>
  </si>
  <si>
    <t xml:space="preserve">Еремеев Егор </t>
  </si>
  <si>
    <t xml:space="preserve">Захарьев Иван </t>
  </si>
  <si>
    <t xml:space="preserve">Клищенко Алина </t>
  </si>
  <si>
    <t>Фролов Василий</t>
  </si>
  <si>
    <t>Аханова Дарья</t>
  </si>
  <si>
    <t>Фролова Василина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</si>
</sst>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1">
    <font>
      <sz val="11"/>
      <color theme="1"/>
      <name val="Calibri"/>
      <family val="2"/>
      <scheme val="minor"/>
    </font>
    <font>
      <sz val="8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8"/>
      <name val="Cambria"/>
      <family val="1"/>
      <charset val="204"/>
      <scheme val="major"/>
    </font>
    <font>
      <sz val="20"/>
      <name val="Cambria"/>
      <family val="1"/>
      <charset val="204"/>
      <scheme val="major"/>
    </font>
    <font>
      <b/>
      <u/>
      <sz val="1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i/>
      <sz val="10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sz val="11"/>
      <name val="Cambria"/>
      <family val="1"/>
      <charset val="204"/>
    </font>
    <font>
      <sz val="11"/>
      <color indexed="8"/>
      <name val="Cambria"/>
      <family val="1"/>
      <charset val="204"/>
    </font>
    <font>
      <sz val="11"/>
      <color indexed="8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0" fillId="0" borderId="22" xfId="0" applyBorder="1"/>
    <xf numFmtId="0" fontId="0" fillId="0" borderId="0" xfId="0" applyFill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/>
    <xf numFmtId="0" fontId="5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8" fillId="0" borderId="0" xfId="0" applyFont="1" applyAlignment="1">
      <alignment horizontal="center"/>
    </xf>
    <xf numFmtId="0" fontId="6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7" fillId="0" borderId="22" xfId="0" applyFont="1" applyBorder="1" applyAlignment="1">
      <alignment textRotation="90"/>
    </xf>
    <xf numFmtId="0" fontId="2" fillId="0" borderId="22" xfId="0" applyFont="1" applyBorder="1" applyAlignment="1">
      <alignment horizontal="center" textRotation="90"/>
    </xf>
    <xf numFmtId="0" fontId="13" fillId="0" borderId="11" xfId="0" applyFont="1" applyBorder="1" applyAlignment="1"/>
    <xf numFmtId="0" fontId="13" fillId="0" borderId="12" xfId="0" applyFont="1" applyBorder="1" applyAlignment="1"/>
    <xf numFmtId="0" fontId="13" fillId="0" borderId="13" xfId="0" applyFont="1" applyBorder="1" applyAlignment="1"/>
    <xf numFmtId="0" fontId="13" fillId="0" borderId="14" xfId="0" applyFont="1" applyBorder="1" applyAlignment="1"/>
    <xf numFmtId="0" fontId="13" fillId="0" borderId="15" xfId="0" applyFont="1" applyBorder="1" applyAlignment="1"/>
    <xf numFmtId="0" fontId="13" fillId="0" borderId="16" xfId="0" applyFont="1" applyBorder="1" applyAlignment="1"/>
    <xf numFmtId="0" fontId="1" fillId="0" borderId="0" xfId="0" applyFont="1" applyAlignment="1"/>
    <xf numFmtId="0" fontId="2" fillId="0" borderId="0" xfId="0" applyFont="1" applyAlignment="1"/>
    <xf numFmtId="0" fontId="2" fillId="0" borderId="4" xfId="0" applyFont="1" applyBorder="1" applyAlignment="1"/>
    <xf numFmtId="0" fontId="4" fillId="0" borderId="0" xfId="0" applyFont="1" applyAlignment="1"/>
    <xf numFmtId="0" fontId="5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8" fillId="0" borderId="0" xfId="0" applyFont="1" applyAlignment="1"/>
    <xf numFmtId="0" fontId="6" fillId="0" borderId="8" xfId="0" applyFont="1" applyBorder="1" applyAlignment="1"/>
    <xf numFmtId="0" fontId="2" fillId="0" borderId="9" xfId="0" applyFont="1" applyBorder="1" applyAlignment="1"/>
    <xf numFmtId="0" fontId="2" fillId="0" borderId="10" xfId="0" applyFont="1" applyBorder="1" applyAlignment="1"/>
    <xf numFmtId="0" fontId="7" fillId="0" borderId="22" xfId="0" applyFont="1" applyFill="1" applyBorder="1" applyAlignment="1">
      <alignment horizontal="center"/>
    </xf>
    <xf numFmtId="0" fontId="7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2" xfId="0" applyFont="1" applyBorder="1" applyAlignment="1">
      <alignment textRotation="90"/>
    </xf>
    <xf numFmtId="49" fontId="2" fillId="0" borderId="22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2" fontId="2" fillId="0" borderId="0" xfId="0" applyNumberFormat="1" applyFont="1"/>
    <xf numFmtId="2" fontId="0" fillId="0" borderId="0" xfId="0" applyNumberFormat="1"/>
    <xf numFmtId="1" fontId="2" fillId="0" borderId="4" xfId="0" applyNumberFormat="1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49" fontId="2" fillId="2" borderId="22" xfId="0" applyNumberFormat="1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2" fontId="2" fillId="2" borderId="22" xfId="0" applyNumberFormat="1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164" fontId="10" fillId="2" borderId="22" xfId="0" applyNumberFormat="1" applyFont="1" applyFill="1" applyBorder="1" applyAlignment="1">
      <alignment horizontal="center"/>
    </xf>
    <xf numFmtId="0" fontId="2" fillId="2" borderId="22" xfId="0" applyFont="1" applyFill="1" applyBorder="1" applyAlignment="1">
      <alignment horizontal="left"/>
    </xf>
    <xf numFmtId="0" fontId="0" fillId="2" borderId="0" xfId="0" applyFill="1"/>
    <xf numFmtId="0" fontId="2" fillId="2" borderId="21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1" fontId="14" fillId="2" borderId="22" xfId="0" applyNumberFormat="1" applyFont="1" applyFill="1" applyBorder="1" applyAlignment="1">
      <alignment horizontal="center" wrapText="1"/>
    </xf>
    <xf numFmtId="2" fontId="14" fillId="2" borderId="22" xfId="0" applyNumberFormat="1" applyFont="1" applyFill="1" applyBorder="1" applyAlignment="1">
      <alignment horizontal="center" wrapText="1"/>
    </xf>
    <xf numFmtId="0" fontId="14" fillId="2" borderId="22" xfId="0" applyFont="1" applyFill="1" applyBorder="1" applyAlignment="1">
      <alignment horizontal="center" wrapText="1"/>
    </xf>
    <xf numFmtId="2" fontId="10" fillId="2" borderId="22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 textRotation="90" wrapText="1"/>
    </xf>
    <xf numFmtId="0" fontId="2" fillId="0" borderId="21" xfId="0" applyFont="1" applyBorder="1" applyAlignment="1">
      <alignment horizontal="center" textRotation="90"/>
    </xf>
    <xf numFmtId="0" fontId="2" fillId="0" borderId="22" xfId="0" applyFont="1" applyBorder="1" applyAlignment="1">
      <alignment horizontal="center" textRotation="90"/>
    </xf>
    <xf numFmtId="49" fontId="14" fillId="2" borderId="22" xfId="0" applyNumberFormat="1" applyFont="1" applyFill="1" applyBorder="1" applyAlignment="1">
      <alignment wrapText="1"/>
    </xf>
    <xf numFmtId="49" fontId="14" fillId="2" borderId="22" xfId="0" applyNumberFormat="1" applyFont="1" applyFill="1" applyBorder="1" applyAlignment="1">
      <alignment horizontal="left" wrapText="1"/>
    </xf>
    <xf numFmtId="1" fontId="14" fillId="3" borderId="22" xfId="0" applyNumberFormat="1" applyFont="1" applyFill="1" applyBorder="1" applyAlignment="1">
      <alignment horizontal="center" wrapText="1"/>
    </xf>
    <xf numFmtId="2" fontId="14" fillId="3" borderId="22" xfId="0" applyNumberFormat="1" applyFont="1" applyFill="1" applyBorder="1" applyAlignment="1">
      <alignment horizontal="center" wrapText="1"/>
    </xf>
    <xf numFmtId="0" fontId="14" fillId="3" borderId="22" xfId="0" applyFont="1" applyFill="1" applyBorder="1" applyAlignment="1">
      <alignment horizontal="center" wrapText="1"/>
    </xf>
    <xf numFmtId="0" fontId="14" fillId="3" borderId="22" xfId="0" applyFont="1" applyFill="1" applyBorder="1" applyAlignment="1">
      <alignment horizontal="center"/>
    </xf>
    <xf numFmtId="0" fontId="15" fillId="3" borderId="22" xfId="0" applyFont="1" applyFill="1" applyBorder="1" applyAlignment="1">
      <alignment horizontal="left"/>
    </xf>
    <xf numFmtId="0" fontId="15" fillId="3" borderId="22" xfId="0" applyFont="1" applyFill="1" applyBorder="1" applyAlignment="1">
      <alignment horizont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0" fontId="2" fillId="2" borderId="19" xfId="0" applyFont="1" applyFill="1" applyBorder="1" applyAlignment="1"/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15" fillId="3" borderId="17" xfId="0" applyFont="1" applyFill="1" applyBorder="1" applyAlignment="1"/>
    <xf numFmtId="0" fontId="15" fillId="3" borderId="18" xfId="0" applyFont="1" applyFill="1" applyBorder="1" applyAlignment="1"/>
    <xf numFmtId="0" fontId="15" fillId="3" borderId="19" xfId="0" applyFont="1" applyFill="1" applyBorder="1" applyAlignment="1"/>
    <xf numFmtId="0" fontId="0" fillId="3" borderId="18" xfId="0" applyFill="1" applyBorder="1" applyAlignment="1"/>
    <xf numFmtId="0" fontId="0" fillId="3" borderId="19" xfId="0" applyFill="1" applyBorder="1" applyAlignment="1"/>
    <xf numFmtId="0" fontId="2" fillId="2" borderId="11" xfId="0" applyFont="1" applyFill="1" applyBorder="1" applyAlignment="1"/>
    <xf numFmtId="0" fontId="2" fillId="2" borderId="13" xfId="0" applyFont="1" applyFill="1" applyBorder="1" applyAlignment="1"/>
    <xf numFmtId="49" fontId="11" fillId="2" borderId="22" xfId="0" applyNumberFormat="1" applyFont="1" applyFill="1" applyBorder="1" applyAlignment="1">
      <alignment wrapText="1"/>
    </xf>
    <xf numFmtId="1" fontId="11" fillId="2" borderId="22" xfId="0" applyNumberFormat="1" applyFont="1" applyFill="1" applyBorder="1" applyAlignment="1">
      <alignment horizontal="center" wrapText="1"/>
    </xf>
    <xf numFmtId="2" fontId="11" fillId="2" borderId="22" xfId="0" applyNumberFormat="1" applyFont="1" applyFill="1" applyBorder="1" applyAlignment="1">
      <alignment horizontal="center" wrapText="1"/>
    </xf>
    <xf numFmtId="0" fontId="11" fillId="2" borderId="22" xfId="0" applyFont="1" applyFill="1" applyBorder="1" applyAlignment="1">
      <alignment horizontal="center" wrapText="1"/>
    </xf>
    <xf numFmtId="49" fontId="11" fillId="2" borderId="22" xfId="0" applyNumberFormat="1" applyFont="1" applyFill="1" applyBorder="1" applyAlignment="1">
      <alignment horizontal="left" wrapText="1"/>
    </xf>
    <xf numFmtId="0" fontId="2" fillId="2" borderId="17" xfId="0" applyFont="1" applyFill="1" applyBorder="1"/>
    <xf numFmtId="164" fontId="2" fillId="2" borderId="22" xfId="0" applyNumberFormat="1" applyFont="1" applyFill="1" applyBorder="1" applyAlignment="1">
      <alignment horizontal="center"/>
    </xf>
    <xf numFmtId="0" fontId="11" fillId="0" borderId="22" xfId="0" applyFont="1" applyBorder="1" applyAlignment="1">
      <alignment horizontal="center" textRotation="90"/>
    </xf>
    <xf numFmtId="0" fontId="12" fillId="0" borderId="21" xfId="0" applyFont="1" applyBorder="1" applyAlignment="1">
      <alignment horizontal="center" textRotation="90"/>
    </xf>
    <xf numFmtId="0" fontId="11" fillId="0" borderId="21" xfId="0" applyFont="1" applyBorder="1" applyAlignment="1">
      <alignment horizontal="center" textRotation="90" wrapText="1"/>
    </xf>
    <xf numFmtId="0" fontId="12" fillId="0" borderId="14" xfId="0" applyFont="1" applyBorder="1" applyAlignment="1">
      <alignment horizontal="center" vertical="justify"/>
    </xf>
    <xf numFmtId="0" fontId="12" fillId="0" borderId="15" xfId="0" applyFont="1" applyBorder="1" applyAlignment="1">
      <alignment horizontal="center" vertical="justify"/>
    </xf>
    <xf numFmtId="0" fontId="12" fillId="0" borderId="16" xfId="0" applyFont="1" applyBorder="1" applyAlignment="1">
      <alignment horizontal="center" vertical="justify"/>
    </xf>
    <xf numFmtId="49" fontId="11" fillId="2" borderId="22" xfId="0" applyNumberFormat="1" applyFont="1" applyFill="1" applyBorder="1" applyAlignment="1">
      <alignment horizontal="center"/>
    </xf>
    <xf numFmtId="49" fontId="7" fillId="2" borderId="22" xfId="0" applyNumberFormat="1" applyFont="1" applyFill="1" applyBorder="1" applyAlignment="1">
      <alignment horizontal="center"/>
    </xf>
    <xf numFmtId="1" fontId="11" fillId="2" borderId="22" xfId="0" applyNumberFormat="1" applyFont="1" applyFill="1" applyBorder="1" applyAlignment="1">
      <alignment horizontal="center"/>
    </xf>
    <xf numFmtId="1" fontId="2" fillId="2" borderId="22" xfId="0" applyNumberFormat="1" applyFont="1" applyFill="1" applyBorder="1" applyAlignment="1">
      <alignment horizontal="center"/>
    </xf>
    <xf numFmtId="0" fontId="2" fillId="2" borderId="17" xfId="0" applyNumberFormat="1" applyFont="1" applyFill="1" applyBorder="1" applyAlignment="1"/>
    <xf numFmtId="0" fontId="2" fillId="2" borderId="18" xfId="0" applyNumberFormat="1" applyFont="1" applyFill="1" applyBorder="1" applyAlignment="1"/>
    <xf numFmtId="0" fontId="2" fillId="2" borderId="19" xfId="0" applyNumberFormat="1" applyFont="1" applyFill="1" applyBorder="1" applyAlignment="1"/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0" fontId="2" fillId="2" borderId="19" xfId="0" applyFont="1" applyFill="1" applyBorder="1" applyAlignment="1"/>
    <xf numFmtId="0" fontId="13" fillId="0" borderId="14" xfId="0" applyFont="1" applyBorder="1" applyAlignment="1">
      <alignment horizontal="center" vertical="justify"/>
    </xf>
    <xf numFmtId="0" fontId="13" fillId="0" borderId="15" xfId="0" applyFont="1" applyBorder="1" applyAlignment="1">
      <alignment horizontal="center" vertical="justify"/>
    </xf>
    <xf numFmtId="0" fontId="13" fillId="0" borderId="16" xfId="0" applyFont="1" applyBorder="1" applyAlignment="1">
      <alignment horizontal="center" vertical="justify"/>
    </xf>
    <xf numFmtId="0" fontId="2" fillId="0" borderId="21" xfId="0" applyFont="1" applyBorder="1" applyAlignment="1">
      <alignment horizontal="center" textRotation="90" wrapText="1"/>
    </xf>
    <xf numFmtId="0" fontId="7" fillId="0" borderId="21" xfId="0" applyFont="1" applyBorder="1" applyAlignment="1">
      <alignment horizontal="center" textRotation="90" wrapText="1"/>
    </xf>
    <xf numFmtId="0" fontId="2" fillId="0" borderId="21" xfId="0" applyFont="1" applyBorder="1" applyAlignment="1">
      <alignment horizontal="center" textRotation="90"/>
    </xf>
    <xf numFmtId="0" fontId="6" fillId="0" borderId="21" xfId="0" applyFont="1" applyBorder="1" applyAlignment="1">
      <alignment horizontal="justify" textRotation="90"/>
    </xf>
    <xf numFmtId="2" fontId="7" fillId="0" borderId="21" xfId="0" applyNumberFormat="1" applyFont="1" applyBorder="1" applyAlignment="1">
      <alignment horizontal="center" textRotation="90" wrapText="1"/>
    </xf>
    <xf numFmtId="0" fontId="2" fillId="0" borderId="21" xfId="0" applyFont="1" applyBorder="1" applyAlignment="1">
      <alignment textRotation="90" wrapText="1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0" fontId="2" fillId="2" borderId="19" xfId="0" applyFont="1" applyFill="1" applyBorder="1" applyAlignment="1"/>
    <xf numFmtId="0" fontId="2" fillId="0" borderId="22" xfId="0" applyFont="1" applyBorder="1" applyAlignment="1">
      <alignment horizontal="center" textRotation="90"/>
    </xf>
    <xf numFmtId="0" fontId="0" fillId="2" borderId="18" xfId="0" applyFill="1" applyBorder="1" applyAlignment="1"/>
    <xf numFmtId="0" fontId="0" fillId="2" borderId="19" xfId="0" applyFill="1" applyBorder="1" applyAlignment="1"/>
    <xf numFmtId="0" fontId="11" fillId="2" borderId="18" xfId="0" applyFont="1" applyFill="1" applyBorder="1" applyAlignment="1"/>
    <xf numFmtId="0" fontId="11" fillId="2" borderId="19" xfId="0" applyFont="1" applyFill="1" applyBorder="1" applyAlignment="1"/>
    <xf numFmtId="0" fontId="16" fillId="2" borderId="22" xfId="0" applyFont="1" applyFill="1" applyBorder="1" applyAlignment="1">
      <alignment horizontal="center"/>
    </xf>
    <xf numFmtId="0" fontId="2" fillId="2" borderId="0" xfId="0" applyFont="1" applyFill="1" applyAlignment="1"/>
    <xf numFmtId="0" fontId="2" fillId="2" borderId="18" xfId="0" applyFont="1" applyFill="1" applyBorder="1"/>
    <xf numFmtId="0" fontId="11" fillId="2" borderId="17" xfId="0" applyFont="1" applyFill="1" applyBorder="1"/>
    <xf numFmtId="0" fontId="16" fillId="2" borderId="17" xfId="0" applyFont="1" applyFill="1" applyBorder="1" applyAlignment="1"/>
    <xf numFmtId="0" fontId="16" fillId="2" borderId="18" xfId="0" applyFont="1" applyFill="1" applyBorder="1" applyAlignment="1"/>
    <xf numFmtId="0" fontId="16" fillId="2" borderId="19" xfId="0" applyFont="1" applyFill="1" applyBorder="1" applyAlignment="1"/>
    <xf numFmtId="0" fontId="16" fillId="2" borderId="22" xfId="0" applyFont="1" applyFill="1" applyBorder="1" applyAlignment="1">
      <alignment horizontal="left"/>
    </xf>
    <xf numFmtId="2" fontId="16" fillId="2" borderId="22" xfId="0" applyNumberFormat="1" applyFont="1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left"/>
    </xf>
    <xf numFmtId="0" fontId="2" fillId="2" borderId="18" xfId="0" applyNumberFormat="1" applyFont="1" applyFill="1" applyBorder="1" applyAlignment="1">
      <alignment horizontal="left"/>
    </xf>
    <xf numFmtId="0" fontId="2" fillId="2" borderId="19" xfId="0" applyNumberFormat="1" applyFont="1" applyFill="1" applyBorder="1" applyAlignment="1">
      <alignment horizontal="left"/>
    </xf>
    <xf numFmtId="0" fontId="15" fillId="2" borderId="17" xfId="0" applyNumberFormat="1" applyFont="1" applyFill="1" applyBorder="1" applyAlignment="1"/>
    <xf numFmtId="0" fontId="15" fillId="2" borderId="18" xfId="0" applyNumberFormat="1" applyFont="1" applyFill="1" applyBorder="1" applyAlignment="1"/>
    <xf numFmtId="0" fontId="15" fillId="2" borderId="19" xfId="0" applyNumberFormat="1" applyFont="1" applyFill="1" applyBorder="1" applyAlignment="1"/>
    <xf numFmtId="49" fontId="14" fillId="2" borderId="22" xfId="0" applyNumberFormat="1" applyFont="1" applyFill="1" applyBorder="1" applyAlignment="1">
      <alignment horizontal="center"/>
    </xf>
    <xf numFmtId="1" fontId="14" fillId="2" borderId="22" xfId="0" applyNumberFormat="1" applyFont="1" applyFill="1" applyBorder="1" applyAlignment="1">
      <alignment horizontal="center"/>
    </xf>
    <xf numFmtId="0" fontId="15" fillId="2" borderId="22" xfId="0" applyFont="1" applyFill="1" applyBorder="1" applyAlignment="1">
      <alignment horizontal="left"/>
    </xf>
    <xf numFmtId="0" fontId="16" fillId="2" borderId="17" xfId="0" applyFont="1" applyFill="1" applyBorder="1"/>
    <xf numFmtId="0" fontId="16" fillId="2" borderId="22" xfId="0" applyFont="1" applyFill="1" applyBorder="1" applyAlignment="1"/>
    <xf numFmtId="0" fontId="2" fillId="2" borderId="22" xfId="0" applyFont="1" applyFill="1" applyBorder="1" applyAlignment="1"/>
    <xf numFmtId="0" fontId="13" fillId="0" borderId="21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7" fillId="0" borderId="21" xfId="0" applyFont="1" applyBorder="1" applyAlignment="1">
      <alignment textRotation="90"/>
    </xf>
    <xf numFmtId="0" fontId="2" fillId="2" borderId="22" xfId="0" applyNumberFormat="1" applyFont="1" applyFill="1" applyBorder="1" applyAlignment="1"/>
    <xf numFmtId="0" fontId="13" fillId="0" borderId="22" xfId="0" applyFont="1" applyBorder="1" applyAlignment="1">
      <alignment horizontal="center"/>
    </xf>
    <xf numFmtId="0" fontId="15" fillId="2" borderId="22" xfId="0" applyNumberFormat="1" applyFont="1" applyFill="1" applyBorder="1" applyAlignment="1"/>
    <xf numFmtId="0" fontId="2" fillId="2" borderId="22" xfId="0" applyFont="1" applyFill="1" applyBorder="1" applyAlignment="1">
      <alignment horizontal="left" wrapText="1"/>
    </xf>
    <xf numFmtId="0" fontId="2" fillId="2" borderId="0" xfId="0" applyFont="1" applyFill="1"/>
    <xf numFmtId="0" fontId="11" fillId="2" borderId="0" xfId="0" applyFont="1" applyFill="1" applyBorder="1" applyAlignment="1">
      <alignment horizontal="center"/>
    </xf>
    <xf numFmtId="0" fontId="19" fillId="0" borderId="0" xfId="0" applyFont="1"/>
    <xf numFmtId="2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19" fillId="0" borderId="22" xfId="0" applyFont="1" applyBorder="1"/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/>
    <xf numFmtId="0" fontId="11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left"/>
    </xf>
    <xf numFmtId="0" fontId="11" fillId="2" borderId="21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7" fillId="0" borderId="0" xfId="0" applyFont="1"/>
    <xf numFmtId="0" fontId="20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18" fillId="0" borderId="0" xfId="0" applyFont="1"/>
    <xf numFmtId="0" fontId="18" fillId="0" borderId="22" xfId="0" applyFont="1" applyBorder="1"/>
    <xf numFmtId="0" fontId="2" fillId="0" borderId="22" xfId="0" applyFont="1" applyFill="1" applyBorder="1" applyAlignment="1">
      <alignment horizontal="left"/>
    </xf>
    <xf numFmtId="2" fontId="2" fillId="0" borderId="22" xfId="0" applyNumberFormat="1" applyFont="1" applyFill="1" applyBorder="1" applyAlignment="1">
      <alignment horizontal="center"/>
    </xf>
    <xf numFmtId="0" fontId="18" fillId="2" borderId="22" xfId="0" applyFont="1" applyFill="1" applyBorder="1" applyAlignment="1">
      <alignment horizontal="left"/>
    </xf>
    <xf numFmtId="165" fontId="2" fillId="2" borderId="22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 textRotation="90" wrapText="1"/>
    </xf>
    <xf numFmtId="0" fontId="2" fillId="0" borderId="21" xfId="0" applyFont="1" applyBorder="1" applyAlignment="1">
      <alignment horizontal="center" textRotation="90" wrapText="1"/>
    </xf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 textRotation="90"/>
    </xf>
    <xf numFmtId="0" fontId="2" fillId="0" borderId="21" xfId="0" applyFont="1" applyBorder="1" applyAlignment="1">
      <alignment horizontal="center" textRotation="90"/>
    </xf>
    <xf numFmtId="0" fontId="2" fillId="0" borderId="22" xfId="0" applyFont="1" applyBorder="1" applyAlignment="1">
      <alignment horizontal="center"/>
    </xf>
    <xf numFmtId="49" fontId="3" fillId="0" borderId="0" xfId="0" applyNumberFormat="1" applyFont="1" applyAlignment="1"/>
    <xf numFmtId="0" fontId="6" fillId="0" borderId="20" xfId="0" applyFont="1" applyBorder="1" applyAlignment="1">
      <alignment horizontal="justify" textRotation="90"/>
    </xf>
    <xf numFmtId="0" fontId="6" fillId="0" borderId="21" xfId="0" applyFont="1" applyBorder="1" applyAlignment="1">
      <alignment horizontal="justify" textRotation="90"/>
    </xf>
    <xf numFmtId="0" fontId="13" fillId="0" borderId="11" xfId="0" applyFont="1" applyBorder="1" applyAlignment="1">
      <alignment horizontal="center" vertical="justify"/>
    </xf>
    <xf numFmtId="0" fontId="13" fillId="0" borderId="12" xfId="0" applyFont="1" applyBorder="1" applyAlignment="1">
      <alignment horizontal="center" vertical="justify"/>
    </xf>
    <xf numFmtId="0" fontId="13" fillId="0" borderId="13" xfId="0" applyFont="1" applyBorder="1" applyAlignment="1">
      <alignment horizontal="center" vertical="justify"/>
    </xf>
    <xf numFmtId="0" fontId="13" fillId="0" borderId="14" xfId="0" applyFont="1" applyBorder="1" applyAlignment="1">
      <alignment horizontal="center" vertical="justify"/>
    </xf>
    <xf numFmtId="0" fontId="13" fillId="0" borderId="15" xfId="0" applyFont="1" applyBorder="1" applyAlignment="1">
      <alignment horizontal="center" vertical="justify"/>
    </xf>
    <xf numFmtId="0" fontId="13" fillId="0" borderId="16" xfId="0" applyFont="1" applyBorder="1" applyAlignment="1">
      <alignment horizontal="center" vertical="justify"/>
    </xf>
    <xf numFmtId="0" fontId="7" fillId="0" borderId="20" xfId="0" applyFont="1" applyBorder="1" applyAlignment="1">
      <alignment horizontal="center" textRotation="90" wrapText="1"/>
    </xf>
    <xf numFmtId="0" fontId="7" fillId="0" borderId="21" xfId="0" applyFont="1" applyBorder="1" applyAlignment="1">
      <alignment horizontal="center" textRotation="90" wrapText="1"/>
    </xf>
    <xf numFmtId="49" fontId="0" fillId="0" borderId="0" xfId="0" applyNumberFormat="1" applyAlignment="1"/>
    <xf numFmtId="0" fontId="12" fillId="0" borderId="11" xfId="0" applyFont="1" applyBorder="1" applyAlignment="1">
      <alignment horizontal="center" vertical="justify"/>
    </xf>
    <xf numFmtId="0" fontId="12" fillId="0" borderId="12" xfId="0" applyFont="1" applyBorder="1" applyAlignment="1">
      <alignment horizontal="center" vertical="justify"/>
    </xf>
    <xf numFmtId="0" fontId="12" fillId="0" borderId="13" xfId="0" applyFont="1" applyBorder="1" applyAlignment="1">
      <alignment horizontal="center" vertical="justify"/>
    </xf>
    <xf numFmtId="0" fontId="12" fillId="0" borderId="14" xfId="0" applyFont="1" applyBorder="1" applyAlignment="1">
      <alignment horizontal="center" vertical="justify"/>
    </xf>
    <xf numFmtId="0" fontId="12" fillId="0" borderId="15" xfId="0" applyFont="1" applyBorder="1" applyAlignment="1">
      <alignment horizontal="center" vertical="justify"/>
    </xf>
    <xf numFmtId="0" fontId="12" fillId="0" borderId="16" xfId="0" applyFont="1" applyBorder="1" applyAlignment="1">
      <alignment horizontal="center" vertical="justify"/>
    </xf>
    <xf numFmtId="0" fontId="11" fillId="0" borderId="20" xfId="0" applyFont="1" applyBorder="1" applyAlignment="1">
      <alignment horizontal="center" textRotation="90" wrapText="1"/>
    </xf>
    <xf numFmtId="0" fontId="11" fillId="0" borderId="21" xfId="0" applyFont="1" applyBorder="1" applyAlignment="1">
      <alignment horizontal="center" textRotation="90" wrapText="1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8" fillId="0" borderId="22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textRotation="90" wrapText="1"/>
    </xf>
    <xf numFmtId="0" fontId="2" fillId="0" borderId="21" xfId="0" applyFont="1" applyBorder="1" applyAlignment="1">
      <alignment textRotation="90" wrapText="1"/>
    </xf>
    <xf numFmtId="2" fontId="7" fillId="0" borderId="20" xfId="0" applyNumberFormat="1" applyFont="1" applyBorder="1" applyAlignment="1">
      <alignment horizontal="center" textRotation="90" wrapText="1"/>
    </xf>
    <xf numFmtId="2" fontId="7" fillId="0" borderId="21" xfId="0" applyNumberFormat="1" applyFont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opLeftCell="A16" zoomScaleNormal="100" workbookViewId="0">
      <selection activeCell="R15" sqref="R15"/>
    </sheetView>
  </sheetViews>
  <sheetFormatPr defaultRowHeight="15"/>
  <cols>
    <col min="1" max="1" width="10.28515625" customWidth="1"/>
    <col min="2" max="2" width="4" customWidth="1"/>
    <col min="3" max="3" width="6.5703125" customWidth="1"/>
    <col min="4" max="4" width="12.140625" customWidth="1"/>
    <col min="5" max="5" width="5.28515625" customWidth="1"/>
    <col min="6" max="6" width="6.42578125" customWidth="1"/>
    <col min="7" max="7" width="5.5703125" customWidth="1"/>
    <col min="8" max="8" width="33.140625" customWidth="1"/>
    <col min="9" max="10" width="4.28515625" customWidth="1"/>
    <col min="11" max="11" width="5.7109375" customWidth="1"/>
    <col min="12" max="12" width="5.28515625" customWidth="1"/>
    <col min="13" max="13" width="4" customWidth="1"/>
    <col min="14" max="14" width="4.28515625" customWidth="1"/>
    <col min="15" max="15" width="6.42578125" customWidth="1"/>
    <col min="16" max="16" width="7" customWidth="1"/>
    <col min="17" max="17" width="5.7109375" customWidth="1"/>
    <col min="18" max="18" width="17.7109375" customWidth="1"/>
  </cols>
  <sheetData>
    <row r="1" spans="1:18">
      <c r="A1" s="3" t="s">
        <v>0</v>
      </c>
      <c r="B1" s="3"/>
      <c r="C1" s="3"/>
      <c r="D1" s="3"/>
      <c r="E1" s="3"/>
      <c r="F1" s="41"/>
      <c r="G1" s="4"/>
      <c r="H1" s="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>
      <c r="A2" s="3" t="s">
        <v>91</v>
      </c>
      <c r="B2" s="3"/>
      <c r="C2" s="3"/>
      <c r="D2" s="3"/>
      <c r="E2" s="3"/>
      <c r="F2" s="41"/>
      <c r="G2" s="4"/>
      <c r="H2" s="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15.75" thickBot="1">
      <c r="A3" s="189" t="s">
        <v>92</v>
      </c>
      <c r="B3" s="189"/>
      <c r="C3" s="189"/>
      <c r="D3" s="189"/>
      <c r="E3" s="189"/>
      <c r="F3" s="189"/>
      <c r="G3" s="189"/>
      <c r="H3" s="189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 ht="15.75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3" t="s">
        <v>36</v>
      </c>
      <c r="L4" s="24"/>
      <c r="M4" s="24"/>
      <c r="N4" s="24"/>
      <c r="O4" s="178" t="s">
        <v>1</v>
      </c>
      <c r="P4" s="179"/>
      <c r="Q4" s="179"/>
      <c r="R4" s="180"/>
    </row>
    <row r="5" spans="1:18" ht="26.25" thickBot="1">
      <c r="A5" s="24" t="s">
        <v>2</v>
      </c>
      <c r="B5" s="6">
        <v>22</v>
      </c>
      <c r="C5" s="24" t="s">
        <v>3</v>
      </c>
      <c r="D5" s="25" t="s">
        <v>86</v>
      </c>
      <c r="E5" s="24" t="s">
        <v>4</v>
      </c>
      <c r="F5" s="25">
        <v>2018</v>
      </c>
      <c r="G5" s="24"/>
      <c r="H5" s="26" t="s">
        <v>5</v>
      </c>
      <c r="I5" s="24"/>
      <c r="J5" s="24"/>
      <c r="K5" s="24" t="s">
        <v>6</v>
      </c>
      <c r="L5" s="24"/>
      <c r="M5" s="24"/>
      <c r="N5" s="24"/>
      <c r="O5" s="27" t="s">
        <v>94</v>
      </c>
      <c r="P5" s="28"/>
      <c r="Q5" s="29"/>
      <c r="R5" s="29"/>
    </row>
    <row r="6" spans="1:18" ht="15.75" thickBot="1">
      <c r="A6" s="24"/>
      <c r="B6" s="24"/>
      <c r="C6" s="24"/>
      <c r="D6" s="24"/>
      <c r="E6" s="24"/>
      <c r="F6" s="24"/>
      <c r="G6" s="24"/>
      <c r="H6" s="30" t="s">
        <v>7</v>
      </c>
      <c r="I6" s="24"/>
      <c r="J6" s="24"/>
      <c r="K6" s="24"/>
      <c r="L6" s="24"/>
      <c r="M6" s="24"/>
      <c r="N6" s="24"/>
      <c r="O6" s="31" t="s">
        <v>52</v>
      </c>
      <c r="P6" s="32"/>
      <c r="Q6" s="33"/>
      <c r="R6" s="33"/>
    </row>
    <row r="7" spans="1:18" ht="15.75">
      <c r="A7" s="17" t="s">
        <v>51</v>
      </c>
      <c r="B7" s="18"/>
      <c r="C7" s="18"/>
      <c r="D7" s="19"/>
      <c r="E7" s="24"/>
      <c r="F7" s="41" t="s">
        <v>87</v>
      </c>
      <c r="G7" s="4"/>
      <c r="H7" s="4"/>
      <c r="I7" s="4"/>
      <c r="J7" s="4"/>
      <c r="K7" s="4"/>
      <c r="L7" s="4"/>
      <c r="M7" s="24"/>
      <c r="N7" s="24"/>
      <c r="O7" s="24"/>
      <c r="P7" s="24"/>
      <c r="Q7" s="24"/>
      <c r="R7" s="24"/>
    </row>
    <row r="8" spans="1:18" ht="15.75">
      <c r="A8" s="20" t="s">
        <v>43</v>
      </c>
      <c r="B8" s="21"/>
      <c r="C8" s="21"/>
      <c r="D8" s="22"/>
      <c r="E8" s="24"/>
      <c r="F8" s="41" t="s">
        <v>88</v>
      </c>
      <c r="G8" s="4"/>
      <c r="H8" s="4"/>
      <c r="I8" s="4"/>
      <c r="J8" s="4"/>
      <c r="K8" s="4"/>
      <c r="L8" s="4"/>
      <c r="M8" s="24"/>
      <c r="N8" s="24"/>
      <c r="O8" s="181" t="s">
        <v>50</v>
      </c>
      <c r="P8" s="182"/>
      <c r="Q8" s="182"/>
      <c r="R8" s="183"/>
    </row>
    <row r="9" spans="1:18" ht="5.2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5" customHeight="1">
      <c r="A10" s="190" t="s">
        <v>152</v>
      </c>
      <c r="B10" s="192" t="s">
        <v>9</v>
      </c>
      <c r="C10" s="193"/>
      <c r="D10" s="194"/>
      <c r="E10" s="176" t="s">
        <v>10</v>
      </c>
      <c r="F10" s="198" t="s">
        <v>11</v>
      </c>
      <c r="G10" s="176" t="s">
        <v>12</v>
      </c>
      <c r="H10" s="184" t="s">
        <v>13</v>
      </c>
      <c r="I10" s="176" t="s">
        <v>14</v>
      </c>
      <c r="J10" s="186" t="s">
        <v>15</v>
      </c>
      <c r="K10" s="186" t="s">
        <v>15</v>
      </c>
      <c r="L10" s="188"/>
      <c r="M10" s="188"/>
      <c r="N10" s="188"/>
      <c r="O10" s="186" t="s">
        <v>17</v>
      </c>
      <c r="P10" s="176" t="s">
        <v>18</v>
      </c>
      <c r="Q10" s="176" t="s">
        <v>19</v>
      </c>
      <c r="R10" s="176" t="s">
        <v>20</v>
      </c>
    </row>
    <row r="11" spans="1:18" ht="63" customHeight="1">
      <c r="A11" s="191"/>
      <c r="B11" s="195"/>
      <c r="C11" s="196"/>
      <c r="D11" s="197"/>
      <c r="E11" s="177"/>
      <c r="F11" s="199"/>
      <c r="G11" s="177"/>
      <c r="H11" s="185"/>
      <c r="I11" s="177"/>
      <c r="J11" s="187"/>
      <c r="K11" s="187"/>
      <c r="L11" s="16" t="s">
        <v>16</v>
      </c>
      <c r="M11" s="16" t="s">
        <v>21</v>
      </c>
      <c r="N11" s="16" t="s">
        <v>22</v>
      </c>
      <c r="O11" s="187"/>
      <c r="P11" s="177"/>
      <c r="Q11" s="177"/>
      <c r="R11" s="177"/>
    </row>
    <row r="12" spans="1:18" ht="21" customHeight="1">
      <c r="A12" s="111"/>
      <c r="B12" s="105"/>
      <c r="C12" s="106"/>
      <c r="D12" s="107"/>
      <c r="E12" s="108"/>
      <c r="F12" s="109"/>
      <c r="G12" s="108"/>
      <c r="H12" s="143" t="s">
        <v>154</v>
      </c>
      <c r="I12" s="108"/>
      <c r="J12" s="110"/>
      <c r="K12" s="110"/>
      <c r="L12" s="117"/>
      <c r="M12" s="117"/>
      <c r="N12" s="117"/>
      <c r="O12" s="110"/>
      <c r="P12" s="108"/>
      <c r="Q12" s="108"/>
      <c r="R12" s="108"/>
    </row>
    <row r="13" spans="1:18" s="2" customFormat="1" ht="29.25">
      <c r="A13" s="39" t="s">
        <v>166</v>
      </c>
      <c r="B13" s="72" t="s">
        <v>59</v>
      </c>
      <c r="C13" s="73"/>
      <c r="D13" s="74"/>
      <c r="E13" s="46">
        <v>2007</v>
      </c>
      <c r="F13" s="47">
        <v>33</v>
      </c>
      <c r="G13" s="56" t="s">
        <v>30</v>
      </c>
      <c r="H13" s="48" t="s">
        <v>70</v>
      </c>
      <c r="I13" s="46">
        <v>10</v>
      </c>
      <c r="J13" s="46">
        <v>1</v>
      </c>
      <c r="K13" s="40">
        <v>1.3</v>
      </c>
      <c r="L13" s="40">
        <v>135</v>
      </c>
      <c r="M13" s="40"/>
      <c r="N13" s="40"/>
      <c r="O13" s="49">
        <f>K13*L13*J13</f>
        <v>175.5</v>
      </c>
      <c r="P13" s="40">
        <v>20</v>
      </c>
      <c r="Q13" s="44"/>
      <c r="R13" s="149" t="s">
        <v>165</v>
      </c>
    </row>
    <row r="14" spans="1:18" s="2" customFormat="1" ht="32.25" customHeight="1">
      <c r="A14" s="39" t="s">
        <v>167</v>
      </c>
      <c r="B14" s="114" t="s">
        <v>84</v>
      </c>
      <c r="C14" s="115"/>
      <c r="D14" s="116"/>
      <c r="E14" s="54">
        <v>2003</v>
      </c>
      <c r="F14" s="55">
        <v>46.3</v>
      </c>
      <c r="G14" s="56" t="s">
        <v>30</v>
      </c>
      <c r="H14" s="53" t="s">
        <v>81</v>
      </c>
      <c r="I14" s="53">
        <v>12</v>
      </c>
      <c r="J14" s="53">
        <v>2</v>
      </c>
      <c r="K14" s="44">
        <v>1.3</v>
      </c>
      <c r="L14" s="40">
        <v>50</v>
      </c>
      <c r="M14" s="40"/>
      <c r="N14" s="40"/>
      <c r="O14" s="49">
        <f>K14*L14*J14</f>
        <v>130</v>
      </c>
      <c r="P14" s="40">
        <v>18</v>
      </c>
      <c r="Q14" s="44"/>
      <c r="R14" s="61" t="s">
        <v>85</v>
      </c>
    </row>
    <row r="15" spans="1:18" s="2" customFormat="1">
      <c r="A15" s="39" t="s">
        <v>168</v>
      </c>
      <c r="B15" s="69" t="s">
        <v>110</v>
      </c>
      <c r="C15" s="70"/>
      <c r="D15" s="71"/>
      <c r="E15" s="54">
        <v>2007</v>
      </c>
      <c r="F15" s="55">
        <v>29.1</v>
      </c>
      <c r="G15" s="56" t="s">
        <v>30</v>
      </c>
      <c r="H15" s="53" t="s">
        <v>35</v>
      </c>
      <c r="I15" s="46">
        <v>8</v>
      </c>
      <c r="J15" s="46">
        <v>0.5</v>
      </c>
      <c r="K15" s="44">
        <v>1.3</v>
      </c>
      <c r="L15" s="40">
        <v>141</v>
      </c>
      <c r="M15" s="40"/>
      <c r="N15" s="40"/>
      <c r="O15" s="49">
        <f>K15*L15*J15</f>
        <v>91.65</v>
      </c>
      <c r="P15" s="40">
        <v>16</v>
      </c>
      <c r="Q15" s="34"/>
      <c r="R15" s="62" t="s">
        <v>102</v>
      </c>
    </row>
    <row r="16" spans="1:18" s="2" customFormat="1" ht="15.75">
      <c r="A16" s="39"/>
      <c r="B16" s="114"/>
      <c r="C16" s="115"/>
      <c r="D16" s="116"/>
      <c r="E16" s="54"/>
      <c r="F16" s="55"/>
      <c r="G16" s="56"/>
      <c r="H16" s="143" t="s">
        <v>155</v>
      </c>
      <c r="I16" s="53"/>
      <c r="J16" s="53"/>
      <c r="K16" s="44"/>
      <c r="L16" s="44"/>
      <c r="M16" s="44"/>
      <c r="N16" s="44"/>
      <c r="O16" s="49"/>
      <c r="P16" s="44"/>
      <c r="Q16" s="44"/>
      <c r="R16" s="61"/>
    </row>
    <row r="17" spans="1:18" s="2" customFormat="1">
      <c r="A17" s="39" t="s">
        <v>166</v>
      </c>
      <c r="B17" s="69" t="s">
        <v>153</v>
      </c>
      <c r="C17" s="70"/>
      <c r="D17" s="71"/>
      <c r="E17" s="46">
        <v>2003</v>
      </c>
      <c r="F17" s="47">
        <v>52.7</v>
      </c>
      <c r="G17" s="65" t="s">
        <v>30</v>
      </c>
      <c r="H17" s="48" t="s">
        <v>70</v>
      </c>
      <c r="I17" s="66">
        <v>8</v>
      </c>
      <c r="J17" s="66">
        <v>0.5</v>
      </c>
      <c r="K17" s="46">
        <v>1.2</v>
      </c>
      <c r="L17" s="46">
        <v>63</v>
      </c>
      <c r="M17" s="46"/>
      <c r="N17" s="46"/>
      <c r="O17" s="49">
        <f t="shared" ref="O17:O19" si="0">K17*L17*J17</f>
        <v>37.799999999999997</v>
      </c>
      <c r="P17" s="46">
        <v>20</v>
      </c>
      <c r="Q17" s="48"/>
      <c r="R17" s="50" t="s">
        <v>55</v>
      </c>
    </row>
    <row r="18" spans="1:18" s="2" customFormat="1">
      <c r="A18" s="39" t="s">
        <v>167</v>
      </c>
      <c r="B18" s="114" t="s">
        <v>221</v>
      </c>
      <c r="C18" s="115"/>
      <c r="D18" s="116"/>
      <c r="E18" s="46">
        <v>2003</v>
      </c>
      <c r="F18" s="47">
        <v>52.95</v>
      </c>
      <c r="G18" s="65" t="s">
        <v>30</v>
      </c>
      <c r="H18" s="48" t="s">
        <v>70</v>
      </c>
      <c r="I18" s="66">
        <v>8</v>
      </c>
      <c r="J18" s="66">
        <v>0.5</v>
      </c>
      <c r="K18" s="46">
        <v>1.2</v>
      </c>
      <c r="L18" s="46">
        <v>59</v>
      </c>
      <c r="M18" s="46"/>
      <c r="N18" s="46"/>
      <c r="O18" s="49">
        <f t="shared" si="0"/>
        <v>35.4</v>
      </c>
      <c r="P18" s="46">
        <v>18</v>
      </c>
      <c r="Q18" s="48"/>
      <c r="R18" s="50" t="s">
        <v>40</v>
      </c>
    </row>
    <row r="19" spans="1:18" s="2" customFormat="1">
      <c r="A19" s="39" t="s">
        <v>168</v>
      </c>
      <c r="B19" s="114" t="s">
        <v>222</v>
      </c>
      <c r="C19" s="115"/>
      <c r="D19" s="116"/>
      <c r="E19" s="46">
        <v>2004</v>
      </c>
      <c r="F19" s="47">
        <v>49.1</v>
      </c>
      <c r="G19" s="65" t="s">
        <v>30</v>
      </c>
      <c r="H19" s="48" t="s">
        <v>70</v>
      </c>
      <c r="I19" s="66">
        <v>8</v>
      </c>
      <c r="J19" s="66">
        <v>0.5</v>
      </c>
      <c r="K19" s="46">
        <v>1.2</v>
      </c>
      <c r="L19" s="46">
        <v>37</v>
      </c>
      <c r="M19" s="46"/>
      <c r="N19" s="46"/>
      <c r="O19" s="49">
        <f t="shared" si="0"/>
        <v>22.2</v>
      </c>
      <c r="P19" s="46">
        <v>16</v>
      </c>
      <c r="Q19" s="48"/>
      <c r="R19" s="50" t="s">
        <v>40</v>
      </c>
    </row>
    <row r="20" spans="1:18" s="2" customFormat="1" ht="15.75">
      <c r="A20" s="39"/>
      <c r="B20" s="114"/>
      <c r="C20" s="115"/>
      <c r="D20" s="116"/>
      <c r="E20" s="46"/>
      <c r="F20" s="47"/>
      <c r="G20" s="65"/>
      <c r="H20" s="143" t="s">
        <v>156</v>
      </c>
      <c r="I20" s="66"/>
      <c r="J20" s="66"/>
      <c r="K20" s="46"/>
      <c r="L20" s="46"/>
      <c r="M20" s="46"/>
      <c r="N20" s="46"/>
      <c r="O20" s="49"/>
      <c r="P20" s="46"/>
      <c r="Q20" s="48"/>
      <c r="R20" s="50"/>
    </row>
    <row r="21" spans="1:18" s="2" customFormat="1">
      <c r="A21" s="39" t="s">
        <v>166</v>
      </c>
      <c r="B21" s="114" t="s">
        <v>109</v>
      </c>
      <c r="C21" s="115"/>
      <c r="D21" s="116"/>
      <c r="E21" s="54">
        <v>2004</v>
      </c>
      <c r="F21" s="55">
        <v>62.3</v>
      </c>
      <c r="G21" s="56" t="s">
        <v>38</v>
      </c>
      <c r="H21" s="53" t="s">
        <v>35</v>
      </c>
      <c r="I21" s="46">
        <v>16</v>
      </c>
      <c r="J21" s="46">
        <v>6</v>
      </c>
      <c r="K21" s="46">
        <v>1.1000000000000001</v>
      </c>
      <c r="L21" s="44">
        <v>102</v>
      </c>
      <c r="M21" s="44"/>
      <c r="N21" s="44"/>
      <c r="O21" s="49">
        <f t="shared" ref="O21:O26" si="1">K21*L21*J21</f>
        <v>673.2</v>
      </c>
      <c r="P21" s="44">
        <v>20</v>
      </c>
      <c r="Q21" s="56" t="s">
        <v>38</v>
      </c>
      <c r="R21" s="62" t="s">
        <v>102</v>
      </c>
    </row>
    <row r="22" spans="1:18" s="2" customFormat="1">
      <c r="A22" s="39" t="s">
        <v>167</v>
      </c>
      <c r="B22" s="114" t="s">
        <v>125</v>
      </c>
      <c r="C22" s="115"/>
      <c r="D22" s="116"/>
      <c r="E22" s="54">
        <v>2003</v>
      </c>
      <c r="F22" s="55">
        <v>67.8</v>
      </c>
      <c r="G22" s="56" t="s">
        <v>38</v>
      </c>
      <c r="H22" s="53" t="s">
        <v>120</v>
      </c>
      <c r="I22" s="46">
        <v>16</v>
      </c>
      <c r="J22" s="46">
        <v>6</v>
      </c>
      <c r="K22" s="46">
        <v>1.1000000000000001</v>
      </c>
      <c r="L22" s="44">
        <v>84</v>
      </c>
      <c r="M22" s="44"/>
      <c r="N22" s="44"/>
      <c r="O22" s="49">
        <f t="shared" si="1"/>
        <v>554.40000000000009</v>
      </c>
      <c r="P22" s="44">
        <v>18</v>
      </c>
      <c r="Q22" s="34" t="s">
        <v>113</v>
      </c>
      <c r="R22" s="62" t="s">
        <v>124</v>
      </c>
    </row>
    <row r="23" spans="1:18" s="2" customFormat="1">
      <c r="A23" s="39" t="s">
        <v>168</v>
      </c>
      <c r="B23" s="75" t="s">
        <v>172</v>
      </c>
      <c r="C23" s="76"/>
      <c r="D23" s="77"/>
      <c r="E23" s="63">
        <v>2004</v>
      </c>
      <c r="F23" s="64">
        <v>58.1</v>
      </c>
      <c r="G23" s="65" t="s">
        <v>30</v>
      </c>
      <c r="H23" s="66" t="s">
        <v>60</v>
      </c>
      <c r="I23" s="68">
        <v>12</v>
      </c>
      <c r="J23" s="68">
        <v>2</v>
      </c>
      <c r="K23" s="46">
        <v>1.1000000000000001</v>
      </c>
      <c r="L23" s="46">
        <v>151</v>
      </c>
      <c r="M23" s="46"/>
      <c r="N23" s="46"/>
      <c r="O23" s="49">
        <f t="shared" si="1"/>
        <v>332.20000000000005</v>
      </c>
      <c r="P23" s="46">
        <v>16</v>
      </c>
      <c r="Q23" s="48"/>
      <c r="R23" s="67" t="s">
        <v>44</v>
      </c>
    </row>
    <row r="24" spans="1:18" s="51" customFormat="1">
      <c r="A24" s="39" t="s">
        <v>169</v>
      </c>
      <c r="B24" s="102" t="s">
        <v>126</v>
      </c>
      <c r="C24" s="118"/>
      <c r="D24" s="119"/>
      <c r="E24" s="54">
        <v>2003</v>
      </c>
      <c r="F24" s="55">
        <v>66.8</v>
      </c>
      <c r="G24" s="56" t="s">
        <v>30</v>
      </c>
      <c r="H24" s="53" t="s">
        <v>120</v>
      </c>
      <c r="I24" s="46">
        <v>12</v>
      </c>
      <c r="J24" s="46">
        <v>2</v>
      </c>
      <c r="K24" s="46">
        <v>1.1000000000000001</v>
      </c>
      <c r="L24" s="44">
        <v>134</v>
      </c>
      <c r="M24" s="44"/>
      <c r="N24" s="44"/>
      <c r="O24" s="49">
        <f t="shared" si="1"/>
        <v>294.8</v>
      </c>
      <c r="P24" s="44">
        <v>15</v>
      </c>
      <c r="Q24" s="34"/>
      <c r="R24" s="62" t="s">
        <v>124</v>
      </c>
    </row>
    <row r="25" spans="1:18" s="51" customFormat="1">
      <c r="A25" s="39" t="s">
        <v>170</v>
      </c>
      <c r="B25" s="102" t="s">
        <v>128</v>
      </c>
      <c r="C25" s="115"/>
      <c r="D25" s="116"/>
      <c r="E25" s="54">
        <v>2005</v>
      </c>
      <c r="F25" s="55">
        <v>63.4</v>
      </c>
      <c r="G25" s="56" t="s">
        <v>30</v>
      </c>
      <c r="H25" s="53" t="s">
        <v>120</v>
      </c>
      <c r="I25" s="46">
        <v>10</v>
      </c>
      <c r="J25" s="46">
        <v>1</v>
      </c>
      <c r="K25" s="46">
        <v>1.1000000000000001</v>
      </c>
      <c r="L25" s="44">
        <v>100</v>
      </c>
      <c r="M25" s="44"/>
      <c r="N25" s="44"/>
      <c r="O25" s="49">
        <f t="shared" si="1"/>
        <v>110.00000000000001</v>
      </c>
      <c r="P25" s="44">
        <v>14</v>
      </c>
      <c r="Q25" s="34"/>
      <c r="R25" s="62" t="s">
        <v>124</v>
      </c>
    </row>
    <row r="26" spans="1:18" s="51" customFormat="1">
      <c r="A26" s="45" t="s">
        <v>171</v>
      </c>
      <c r="B26" s="75" t="s">
        <v>139</v>
      </c>
      <c r="C26" s="78"/>
      <c r="D26" s="79"/>
      <c r="E26" s="63">
        <v>2003</v>
      </c>
      <c r="F26" s="64">
        <v>57</v>
      </c>
      <c r="G26" s="65" t="s">
        <v>30</v>
      </c>
      <c r="H26" s="66" t="s">
        <v>60</v>
      </c>
      <c r="I26" s="66">
        <v>8</v>
      </c>
      <c r="J26" s="66">
        <v>0.5</v>
      </c>
      <c r="K26" s="46">
        <v>1.1000000000000001</v>
      </c>
      <c r="L26" s="46">
        <v>74</v>
      </c>
      <c r="M26" s="46"/>
      <c r="N26" s="46"/>
      <c r="O26" s="49">
        <f t="shared" si="1"/>
        <v>40.700000000000003</v>
      </c>
      <c r="P26" s="46">
        <v>13</v>
      </c>
      <c r="Q26" s="48"/>
      <c r="R26" s="67" t="s">
        <v>135</v>
      </c>
    </row>
    <row r="27" spans="1:18">
      <c r="A27" s="24" t="s">
        <v>27</v>
      </c>
      <c r="B27" s="24"/>
      <c r="C27" s="24"/>
      <c r="D27" s="35"/>
      <c r="E27" s="36" t="s">
        <v>66</v>
      </c>
      <c r="F27" s="24"/>
      <c r="G27" s="24"/>
      <c r="H27" s="24"/>
      <c r="I27" s="24" t="s">
        <v>27</v>
      </c>
      <c r="J27" s="24"/>
      <c r="K27" s="24"/>
      <c r="L27" s="24"/>
      <c r="M27" s="24"/>
      <c r="N27" s="35"/>
      <c r="O27" s="4"/>
      <c r="P27" s="36" t="s">
        <v>67</v>
      </c>
      <c r="Q27" s="24"/>
      <c r="R27" s="24"/>
    </row>
    <row r="28" spans="1:18">
      <c r="A28" s="24" t="s">
        <v>28</v>
      </c>
      <c r="B28" s="24"/>
      <c r="C28" s="24"/>
      <c r="D28" s="24"/>
      <c r="E28" s="24"/>
      <c r="F28" s="35"/>
      <c r="G28" s="37" t="s">
        <v>49</v>
      </c>
      <c r="H28" s="24"/>
      <c r="I28" s="24" t="s">
        <v>29</v>
      </c>
      <c r="J28" s="24"/>
      <c r="K28" s="24"/>
      <c r="L28" s="24"/>
      <c r="M28" s="24"/>
      <c r="N28" s="24"/>
      <c r="O28" s="24"/>
      <c r="P28" s="24"/>
      <c r="Q28" s="36" t="s">
        <v>68</v>
      </c>
    </row>
    <row r="29" spans="1:18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</sheetData>
  <sortState ref="B19:R24">
    <sortCondition descending="1" ref="O19:O24"/>
  </sortState>
  <mergeCells count="17">
    <mergeCell ref="A3:H3"/>
    <mergeCell ref="A10:A11"/>
    <mergeCell ref="B10:D11"/>
    <mergeCell ref="E10:E11"/>
    <mergeCell ref="F10:F11"/>
    <mergeCell ref="G10:G11"/>
    <mergeCell ref="R10:R11"/>
    <mergeCell ref="O4:R4"/>
    <mergeCell ref="O8:R8"/>
    <mergeCell ref="H10:H11"/>
    <mergeCell ref="I10:I11"/>
    <mergeCell ref="K10:K11"/>
    <mergeCell ref="L10:N10"/>
    <mergeCell ref="O10:O11"/>
    <mergeCell ref="P10:P11"/>
    <mergeCell ref="Q10:Q11"/>
    <mergeCell ref="J10:J11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topLeftCell="A13" zoomScaleNormal="100" workbookViewId="0">
      <selection activeCell="R19" sqref="R19"/>
    </sheetView>
  </sheetViews>
  <sheetFormatPr defaultRowHeight="15"/>
  <cols>
    <col min="1" max="1" width="9.85546875" customWidth="1"/>
    <col min="2" max="2" width="4.140625" customWidth="1"/>
    <col min="3" max="3" width="6.5703125" bestFit="1" customWidth="1"/>
    <col min="4" max="4" width="13.140625" customWidth="1"/>
    <col min="5" max="5" width="5.7109375" customWidth="1"/>
    <col min="6" max="6" width="5.85546875" customWidth="1"/>
    <col min="7" max="7" width="4.7109375" customWidth="1"/>
    <col min="8" max="8" width="33.7109375" customWidth="1"/>
    <col min="9" max="10" width="5.42578125" customWidth="1"/>
    <col min="11" max="11" width="6.140625" customWidth="1"/>
    <col min="12" max="12" width="4.42578125" customWidth="1"/>
    <col min="13" max="13" width="3.7109375" customWidth="1"/>
    <col min="14" max="14" width="4" customWidth="1"/>
    <col min="15" max="15" width="11" customWidth="1"/>
    <col min="16" max="16" width="5.42578125" customWidth="1"/>
    <col min="17" max="17" width="4.140625" customWidth="1"/>
    <col min="18" max="18" width="15.5703125" customWidth="1"/>
  </cols>
  <sheetData>
    <row r="1" spans="1:18">
      <c r="A1" s="3" t="s">
        <v>0</v>
      </c>
      <c r="B1" s="3"/>
      <c r="C1" s="3"/>
      <c r="D1" s="3"/>
      <c r="E1" s="3"/>
      <c r="F1" s="41"/>
      <c r="G1" s="4"/>
      <c r="H1" s="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>
      <c r="A2" s="3" t="s">
        <v>91</v>
      </c>
      <c r="B2" s="3"/>
      <c r="C2" s="3"/>
      <c r="D2" s="3"/>
      <c r="E2" s="3"/>
      <c r="F2" s="41"/>
      <c r="G2" s="4"/>
      <c r="H2" s="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15.75" thickBot="1">
      <c r="A3" s="189" t="s">
        <v>92</v>
      </c>
      <c r="B3" s="200"/>
      <c r="C3" s="200"/>
      <c r="D3" s="200"/>
      <c r="E3" s="200"/>
      <c r="F3" s="200"/>
      <c r="G3" s="200"/>
      <c r="H3" s="200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 ht="15.75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3" t="s">
        <v>36</v>
      </c>
      <c r="L4" s="24"/>
      <c r="M4" s="24"/>
      <c r="N4" s="24"/>
      <c r="O4" s="178" t="s">
        <v>1</v>
      </c>
      <c r="P4" s="179"/>
      <c r="Q4" s="179"/>
      <c r="R4" s="180"/>
    </row>
    <row r="5" spans="1:18" ht="26.25" thickBot="1">
      <c r="A5" s="36" t="s">
        <v>2</v>
      </c>
      <c r="B5" s="6">
        <v>22</v>
      </c>
      <c r="C5" s="5" t="s">
        <v>3</v>
      </c>
      <c r="D5" s="6" t="s">
        <v>86</v>
      </c>
      <c r="E5" s="5" t="s">
        <v>4</v>
      </c>
      <c r="F5" s="43">
        <v>2018</v>
      </c>
      <c r="G5" s="24"/>
      <c r="H5" s="26" t="s">
        <v>5</v>
      </c>
      <c r="I5" s="24"/>
      <c r="J5" s="24"/>
      <c r="K5" s="24" t="s">
        <v>6</v>
      </c>
      <c r="L5" s="24"/>
      <c r="M5" s="24"/>
      <c r="N5" s="24"/>
      <c r="O5" s="27" t="s">
        <v>93</v>
      </c>
      <c r="P5" s="28"/>
      <c r="Q5" s="29"/>
      <c r="R5" s="29"/>
    </row>
    <row r="6" spans="1:18" ht="15.75" thickBot="1">
      <c r="A6" s="24"/>
      <c r="B6" s="24"/>
      <c r="C6" s="24"/>
      <c r="D6" s="24"/>
      <c r="E6" s="24"/>
      <c r="F6" s="24"/>
      <c r="G6" s="24"/>
      <c r="H6" s="30" t="s">
        <v>7</v>
      </c>
      <c r="I6" s="24"/>
      <c r="J6" s="24"/>
      <c r="K6" s="24"/>
      <c r="L6" s="24"/>
      <c r="M6" s="24"/>
      <c r="N6" s="24"/>
      <c r="O6" s="31" t="s">
        <v>53</v>
      </c>
      <c r="P6" s="32"/>
      <c r="Q6" s="33"/>
      <c r="R6" s="33"/>
    </row>
    <row r="7" spans="1:18" ht="15.75">
      <c r="A7" s="17" t="s">
        <v>51</v>
      </c>
      <c r="B7" s="18"/>
      <c r="C7" s="18"/>
      <c r="D7" s="19"/>
      <c r="E7" s="24"/>
      <c r="F7" s="41" t="s">
        <v>87</v>
      </c>
      <c r="G7" s="4"/>
      <c r="H7" s="4"/>
      <c r="I7" s="4"/>
      <c r="J7" s="4"/>
      <c r="K7" s="4"/>
      <c r="L7" s="4"/>
      <c r="M7" s="24"/>
      <c r="N7" s="24"/>
      <c r="O7" s="24"/>
      <c r="P7" s="24"/>
      <c r="Q7" s="24"/>
      <c r="R7" s="24"/>
    </row>
    <row r="8" spans="1:18" ht="15.75">
      <c r="A8" s="20" t="s">
        <v>43</v>
      </c>
      <c r="B8" s="21"/>
      <c r="C8" s="21"/>
      <c r="D8" s="22"/>
      <c r="E8" s="24"/>
      <c r="F8" s="41" t="s">
        <v>88</v>
      </c>
      <c r="G8" s="4"/>
      <c r="H8" s="4"/>
      <c r="I8" s="4"/>
      <c r="J8" s="4"/>
      <c r="K8" s="4"/>
      <c r="L8" s="4"/>
      <c r="M8" s="24"/>
      <c r="N8" s="24"/>
      <c r="O8" s="181" t="s">
        <v>50</v>
      </c>
      <c r="P8" s="182"/>
      <c r="Q8" s="182"/>
      <c r="R8" s="183"/>
    </row>
    <row r="9" spans="1:18" ht="21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5" customHeight="1">
      <c r="A10" s="190" t="s">
        <v>152</v>
      </c>
      <c r="B10" s="201" t="s">
        <v>9</v>
      </c>
      <c r="C10" s="202"/>
      <c r="D10" s="203"/>
      <c r="E10" s="176" t="s">
        <v>10</v>
      </c>
      <c r="F10" s="207" t="s">
        <v>11</v>
      </c>
      <c r="G10" s="176" t="s">
        <v>12</v>
      </c>
      <c r="H10" s="209" t="s">
        <v>13</v>
      </c>
      <c r="I10" s="176" t="s">
        <v>14</v>
      </c>
      <c r="J10" s="186" t="s">
        <v>15</v>
      </c>
      <c r="K10" s="186" t="s">
        <v>15</v>
      </c>
      <c r="L10" s="211" t="s">
        <v>16</v>
      </c>
      <c r="M10" s="212"/>
      <c r="N10" s="213"/>
      <c r="O10" s="186" t="s">
        <v>17</v>
      </c>
      <c r="P10" s="176" t="s">
        <v>18</v>
      </c>
      <c r="Q10" s="176" t="s">
        <v>19</v>
      </c>
      <c r="R10" s="176" t="s">
        <v>20</v>
      </c>
    </row>
    <row r="11" spans="1:18" ht="71.25" customHeight="1">
      <c r="A11" s="191"/>
      <c r="B11" s="204"/>
      <c r="C11" s="205"/>
      <c r="D11" s="206"/>
      <c r="E11" s="177"/>
      <c r="F11" s="208"/>
      <c r="G11" s="177"/>
      <c r="H11" s="210"/>
      <c r="I11" s="177"/>
      <c r="J11" s="187"/>
      <c r="K11" s="187"/>
      <c r="L11" s="89" t="s">
        <v>16</v>
      </c>
      <c r="M11" s="60" t="s">
        <v>21</v>
      </c>
      <c r="N11" s="60" t="s">
        <v>22</v>
      </c>
      <c r="O11" s="187"/>
      <c r="P11" s="177"/>
      <c r="Q11" s="177"/>
      <c r="R11" s="177"/>
    </row>
    <row r="12" spans="1:18" ht="22.5" customHeight="1">
      <c r="A12" s="90"/>
      <c r="B12" s="92"/>
      <c r="C12" s="93"/>
      <c r="D12" s="94"/>
      <c r="E12" s="58"/>
      <c r="F12" s="91"/>
      <c r="G12" s="58"/>
      <c r="H12" s="144" t="s">
        <v>154</v>
      </c>
      <c r="I12" s="58"/>
      <c r="J12" s="59"/>
      <c r="K12" s="59"/>
      <c r="L12" s="89"/>
      <c r="M12" s="60"/>
      <c r="N12" s="60"/>
      <c r="O12" s="59"/>
      <c r="P12" s="58"/>
      <c r="Q12" s="58"/>
      <c r="R12" s="58"/>
    </row>
    <row r="13" spans="1:18" s="2" customFormat="1">
      <c r="A13" s="39" t="s">
        <v>166</v>
      </c>
      <c r="B13" s="102" t="s">
        <v>151</v>
      </c>
      <c r="C13" s="103"/>
      <c r="D13" s="104"/>
      <c r="E13" s="46">
        <v>2001</v>
      </c>
      <c r="F13" s="47">
        <v>47.7</v>
      </c>
      <c r="G13" s="85" t="s">
        <v>30</v>
      </c>
      <c r="H13" s="53" t="s">
        <v>70</v>
      </c>
      <c r="I13" s="46">
        <v>10</v>
      </c>
      <c r="J13" s="46">
        <v>1</v>
      </c>
      <c r="K13" s="46">
        <v>1.3</v>
      </c>
      <c r="L13" s="46">
        <v>34</v>
      </c>
      <c r="M13" s="46"/>
      <c r="N13" s="46"/>
      <c r="O13" s="88">
        <f>K13*L13*J13</f>
        <v>44.2</v>
      </c>
      <c r="P13" s="46">
        <v>20</v>
      </c>
      <c r="Q13" s="46"/>
      <c r="R13" s="50" t="s">
        <v>40</v>
      </c>
    </row>
    <row r="14" spans="1:18" s="2" customFormat="1">
      <c r="A14" s="39" t="s">
        <v>167</v>
      </c>
      <c r="B14" s="50" t="s">
        <v>214</v>
      </c>
      <c r="C14" s="50"/>
      <c r="D14" s="172"/>
      <c r="E14" s="44">
        <v>2001</v>
      </c>
      <c r="F14" s="173">
        <v>47.9</v>
      </c>
      <c r="G14" s="46" t="s">
        <v>212</v>
      </c>
      <c r="H14" s="48" t="s">
        <v>210</v>
      </c>
      <c r="I14" s="44">
        <v>10</v>
      </c>
      <c r="J14" s="44">
        <v>1</v>
      </c>
      <c r="K14" s="46">
        <v>1.3</v>
      </c>
      <c r="L14" s="46">
        <v>31</v>
      </c>
      <c r="M14" s="46"/>
      <c r="N14" s="46"/>
      <c r="O14" s="88">
        <f>K14*L14*J14</f>
        <v>40.300000000000004</v>
      </c>
      <c r="P14" s="46">
        <v>18</v>
      </c>
      <c r="Q14" s="46"/>
      <c r="R14" s="50" t="s">
        <v>40</v>
      </c>
    </row>
    <row r="15" spans="1:18" s="2" customFormat="1" ht="15.75">
      <c r="A15" s="39" t="s">
        <v>168</v>
      </c>
      <c r="B15" s="174" t="s">
        <v>215</v>
      </c>
      <c r="C15" s="50"/>
      <c r="D15" s="172"/>
      <c r="E15" s="44">
        <v>2001</v>
      </c>
      <c r="F15" s="173">
        <v>47.3</v>
      </c>
      <c r="G15" s="46" t="s">
        <v>212</v>
      </c>
      <c r="H15" s="48" t="s">
        <v>210</v>
      </c>
      <c r="I15" s="44">
        <v>10</v>
      </c>
      <c r="J15" s="44">
        <v>1</v>
      </c>
      <c r="K15" s="46">
        <v>1.3</v>
      </c>
      <c r="L15" s="46">
        <v>29</v>
      </c>
      <c r="M15" s="46"/>
      <c r="N15" s="46"/>
      <c r="O15" s="88">
        <f>K15*L15*J15</f>
        <v>37.700000000000003</v>
      </c>
      <c r="P15" s="46">
        <v>16</v>
      </c>
      <c r="Q15" s="46"/>
      <c r="R15" s="50" t="s">
        <v>40</v>
      </c>
    </row>
    <row r="16" spans="1:18" s="2" customFormat="1">
      <c r="A16" s="39"/>
      <c r="B16" s="114"/>
      <c r="C16" s="115"/>
      <c r="D16" s="116"/>
      <c r="E16" s="46"/>
      <c r="F16" s="47"/>
      <c r="G16" s="85"/>
      <c r="H16" s="144" t="s">
        <v>155</v>
      </c>
      <c r="I16" s="46"/>
      <c r="J16" s="46"/>
      <c r="K16" s="46"/>
      <c r="L16" s="46"/>
      <c r="M16" s="46"/>
      <c r="N16" s="46"/>
      <c r="O16" s="88"/>
      <c r="P16" s="46"/>
      <c r="Q16" s="46"/>
      <c r="R16" s="50"/>
    </row>
    <row r="17" spans="1:18" s="51" customFormat="1">
      <c r="A17" s="45" t="s">
        <v>166</v>
      </c>
      <c r="B17" s="114" t="s">
        <v>101</v>
      </c>
      <c r="C17" s="115"/>
      <c r="D17" s="116"/>
      <c r="E17" s="83">
        <v>2002</v>
      </c>
      <c r="F17" s="84">
        <v>50.7</v>
      </c>
      <c r="G17" s="85" t="s">
        <v>118</v>
      </c>
      <c r="H17" s="53" t="s">
        <v>35</v>
      </c>
      <c r="I17" s="46">
        <v>16</v>
      </c>
      <c r="J17" s="46">
        <v>5</v>
      </c>
      <c r="K17" s="46">
        <v>1.2</v>
      </c>
      <c r="L17" s="46">
        <v>63</v>
      </c>
      <c r="M17" s="46"/>
      <c r="N17" s="46"/>
      <c r="O17" s="88">
        <f>K17*L17*J17</f>
        <v>378</v>
      </c>
      <c r="P17" s="46">
        <v>20</v>
      </c>
      <c r="Q17" s="46"/>
      <c r="R17" s="86" t="s">
        <v>103</v>
      </c>
    </row>
    <row r="18" spans="1:18" s="51" customFormat="1">
      <c r="A18" s="45" t="s">
        <v>167</v>
      </c>
      <c r="B18" s="72" t="s">
        <v>69</v>
      </c>
      <c r="C18" s="73"/>
      <c r="D18" s="74"/>
      <c r="E18" s="46">
        <v>2001</v>
      </c>
      <c r="F18" s="47">
        <v>50</v>
      </c>
      <c r="G18" s="85" t="s">
        <v>30</v>
      </c>
      <c r="H18" s="53" t="s">
        <v>70</v>
      </c>
      <c r="I18" s="46">
        <v>12</v>
      </c>
      <c r="J18" s="46">
        <v>2</v>
      </c>
      <c r="K18" s="46">
        <v>1.2</v>
      </c>
      <c r="L18" s="46">
        <v>94</v>
      </c>
      <c r="M18" s="46"/>
      <c r="N18" s="46"/>
      <c r="O18" s="88">
        <f>K18*L18*J18</f>
        <v>225.6</v>
      </c>
      <c r="P18" s="46">
        <v>18</v>
      </c>
      <c r="Q18" s="46"/>
      <c r="R18" s="50" t="s">
        <v>55</v>
      </c>
    </row>
    <row r="19" spans="1:18" s="51" customFormat="1">
      <c r="A19" s="45" t="s">
        <v>168</v>
      </c>
      <c r="B19" s="50" t="s">
        <v>213</v>
      </c>
      <c r="C19" s="50"/>
      <c r="D19" s="50"/>
      <c r="E19" s="46">
        <v>2001</v>
      </c>
      <c r="F19" s="47">
        <v>66</v>
      </c>
      <c r="G19" s="46" t="s">
        <v>212</v>
      </c>
      <c r="H19" s="48" t="s">
        <v>210</v>
      </c>
      <c r="I19" s="46">
        <v>10</v>
      </c>
      <c r="J19" s="46">
        <v>1</v>
      </c>
      <c r="K19" s="46">
        <v>1.2</v>
      </c>
      <c r="L19" s="46">
        <v>63</v>
      </c>
      <c r="M19" s="46"/>
      <c r="N19" s="46"/>
      <c r="O19" s="88">
        <f>K19*L19*J19</f>
        <v>75.599999999999994</v>
      </c>
      <c r="P19" s="46">
        <v>16</v>
      </c>
      <c r="Q19" s="46"/>
      <c r="R19" s="50" t="s">
        <v>40</v>
      </c>
    </row>
    <row r="20" spans="1:18" s="51" customFormat="1">
      <c r="A20" s="45"/>
      <c r="B20" s="114"/>
      <c r="C20" s="115"/>
      <c r="D20" s="116"/>
      <c r="E20" s="83"/>
      <c r="F20" s="84"/>
      <c r="G20" s="85"/>
      <c r="H20" s="144" t="s">
        <v>157</v>
      </c>
      <c r="I20" s="46"/>
      <c r="J20" s="46"/>
      <c r="K20" s="46"/>
      <c r="L20" s="46"/>
      <c r="M20" s="46"/>
      <c r="N20" s="46"/>
      <c r="O20" s="88"/>
      <c r="P20" s="46"/>
      <c r="Q20" s="46"/>
      <c r="R20" s="86"/>
    </row>
    <row r="21" spans="1:18" s="51" customFormat="1">
      <c r="A21" s="45" t="s">
        <v>166</v>
      </c>
      <c r="B21" s="126" t="s">
        <v>63</v>
      </c>
      <c r="C21" s="127"/>
      <c r="D21" s="128"/>
      <c r="E21" s="83">
        <v>2002</v>
      </c>
      <c r="F21" s="84">
        <v>56.4</v>
      </c>
      <c r="G21" s="85" t="s">
        <v>31</v>
      </c>
      <c r="H21" s="53" t="s">
        <v>60</v>
      </c>
      <c r="I21" s="122">
        <v>16</v>
      </c>
      <c r="J21" s="46">
        <v>5</v>
      </c>
      <c r="K21" s="46">
        <v>1.1000000000000001</v>
      </c>
      <c r="L21" s="46">
        <v>95</v>
      </c>
      <c r="M21" s="46"/>
      <c r="N21" s="46"/>
      <c r="O21" s="88">
        <f>K21*L21*J21</f>
        <v>522.50000000000011</v>
      </c>
      <c r="P21" s="56">
        <v>20</v>
      </c>
      <c r="Q21" s="56" t="s">
        <v>38</v>
      </c>
      <c r="R21" s="129" t="s">
        <v>44</v>
      </c>
    </row>
    <row r="22" spans="1:18" s="51" customFormat="1">
      <c r="A22" s="45" t="s">
        <v>167</v>
      </c>
      <c r="B22" s="114" t="s">
        <v>146</v>
      </c>
      <c r="C22" s="115"/>
      <c r="D22" s="116"/>
      <c r="E22" s="46">
        <v>2001</v>
      </c>
      <c r="F22" s="47">
        <v>57.1</v>
      </c>
      <c r="G22" s="85" t="s">
        <v>30</v>
      </c>
      <c r="H22" s="53" t="s">
        <v>141</v>
      </c>
      <c r="I22" s="46">
        <v>16</v>
      </c>
      <c r="J22" s="46">
        <v>5</v>
      </c>
      <c r="K22" s="46">
        <v>1.1000000000000001</v>
      </c>
      <c r="L22" s="46">
        <v>73</v>
      </c>
      <c r="M22" s="46"/>
      <c r="N22" s="46"/>
      <c r="O22" s="88">
        <f>K22*L22*J22</f>
        <v>401.50000000000006</v>
      </c>
      <c r="P22" s="46">
        <v>18</v>
      </c>
      <c r="Q22" s="46" t="s">
        <v>34</v>
      </c>
      <c r="R22" s="50" t="s">
        <v>142</v>
      </c>
    </row>
    <row r="23" spans="1:18" s="51" customFormat="1">
      <c r="A23" s="45" t="s">
        <v>168</v>
      </c>
      <c r="B23" s="102" t="s">
        <v>100</v>
      </c>
      <c r="C23" s="103"/>
      <c r="D23" s="104"/>
      <c r="E23" s="83">
        <v>2002</v>
      </c>
      <c r="F23" s="84">
        <v>53.1</v>
      </c>
      <c r="G23" s="85" t="s">
        <v>118</v>
      </c>
      <c r="H23" s="53" t="s">
        <v>35</v>
      </c>
      <c r="I23" s="46">
        <v>16</v>
      </c>
      <c r="J23" s="46">
        <v>5</v>
      </c>
      <c r="K23" s="46">
        <v>1.1000000000000001</v>
      </c>
      <c r="L23" s="46">
        <v>70</v>
      </c>
      <c r="M23" s="46"/>
      <c r="N23" s="46"/>
      <c r="O23" s="88">
        <f>K23*L23*J23</f>
        <v>385</v>
      </c>
      <c r="P23" s="46">
        <v>16</v>
      </c>
      <c r="Q23" s="46"/>
      <c r="R23" s="86" t="s">
        <v>103</v>
      </c>
    </row>
    <row r="24" spans="1:18" s="51" customFormat="1" ht="15.75">
      <c r="A24" s="45" t="s">
        <v>169</v>
      </c>
      <c r="B24" s="214" t="s">
        <v>219</v>
      </c>
      <c r="C24" s="214"/>
      <c r="D24" s="214"/>
      <c r="E24" s="46">
        <v>2001</v>
      </c>
      <c r="F24" s="47">
        <v>57.95</v>
      </c>
      <c r="G24" s="46" t="s">
        <v>212</v>
      </c>
      <c r="H24" s="48" t="s">
        <v>210</v>
      </c>
      <c r="I24" s="46">
        <v>10</v>
      </c>
      <c r="J24" s="44">
        <v>1</v>
      </c>
      <c r="K24" s="46">
        <v>1.1000000000000001</v>
      </c>
      <c r="L24" s="46">
        <v>133</v>
      </c>
      <c r="M24" s="46"/>
      <c r="N24" s="46"/>
      <c r="O24" s="88">
        <f>K24*L24*J24</f>
        <v>146.30000000000001</v>
      </c>
      <c r="P24" s="46">
        <v>15</v>
      </c>
      <c r="Q24" s="46"/>
      <c r="R24" s="50" t="s">
        <v>40</v>
      </c>
    </row>
    <row r="25" spans="1:18" s="51" customFormat="1">
      <c r="A25" s="45"/>
      <c r="B25" s="114"/>
      <c r="C25" s="115"/>
      <c r="D25" s="116"/>
      <c r="E25" s="46"/>
      <c r="F25" s="47"/>
      <c r="G25" s="85"/>
      <c r="H25" s="144" t="s">
        <v>158</v>
      </c>
      <c r="I25" s="46"/>
      <c r="J25" s="46"/>
      <c r="K25" s="46"/>
      <c r="L25" s="46"/>
      <c r="M25" s="46"/>
      <c r="N25" s="46"/>
      <c r="O25" s="88"/>
      <c r="P25" s="46"/>
      <c r="Q25" s="46"/>
      <c r="R25" s="50"/>
    </row>
    <row r="26" spans="1:18" s="51" customFormat="1">
      <c r="A26" s="45" t="s">
        <v>166</v>
      </c>
      <c r="B26" s="141" t="s">
        <v>45</v>
      </c>
      <c r="C26" s="141"/>
      <c r="D26" s="141"/>
      <c r="E26" s="83">
        <v>2002</v>
      </c>
      <c r="F26" s="84">
        <v>68.599999999999994</v>
      </c>
      <c r="G26" s="85" t="s">
        <v>31</v>
      </c>
      <c r="H26" s="53" t="s">
        <v>60</v>
      </c>
      <c r="I26" s="53">
        <v>16</v>
      </c>
      <c r="J26" s="46">
        <v>5</v>
      </c>
      <c r="K26" s="46">
        <v>1</v>
      </c>
      <c r="L26" s="46">
        <v>171</v>
      </c>
      <c r="M26" s="46"/>
      <c r="N26" s="46"/>
      <c r="O26" s="88">
        <f>K26*L26*J26</f>
        <v>855</v>
      </c>
      <c r="P26" s="46">
        <v>21</v>
      </c>
      <c r="Q26" s="85" t="s">
        <v>31</v>
      </c>
      <c r="R26" s="129" t="s">
        <v>44</v>
      </c>
    </row>
    <row r="27" spans="1:18" s="51" customFormat="1">
      <c r="A27" s="45" t="s">
        <v>167</v>
      </c>
      <c r="B27" s="142" t="s">
        <v>147</v>
      </c>
      <c r="C27" s="142"/>
      <c r="D27" s="142"/>
      <c r="E27" s="46">
        <v>2002</v>
      </c>
      <c r="F27" s="47">
        <v>66.900000000000006</v>
      </c>
      <c r="G27" s="85" t="s">
        <v>30</v>
      </c>
      <c r="H27" s="53" t="s">
        <v>141</v>
      </c>
      <c r="I27" s="46">
        <v>14</v>
      </c>
      <c r="J27" s="46">
        <v>3</v>
      </c>
      <c r="K27" s="46">
        <v>1</v>
      </c>
      <c r="L27" s="46">
        <v>63</v>
      </c>
      <c r="M27" s="46"/>
      <c r="N27" s="46"/>
      <c r="O27" s="88">
        <f>K27*L27*J27</f>
        <v>189</v>
      </c>
      <c r="P27" s="46">
        <v>18</v>
      </c>
      <c r="Q27" s="53"/>
      <c r="R27" s="50" t="s">
        <v>142</v>
      </c>
    </row>
    <row r="28" spans="1:18" s="51" customFormat="1" ht="15.75">
      <c r="A28" s="45" t="s">
        <v>168</v>
      </c>
      <c r="B28" s="171" t="s">
        <v>209</v>
      </c>
      <c r="C28" s="142"/>
      <c r="D28" s="142"/>
      <c r="E28" s="46">
        <v>2001</v>
      </c>
      <c r="F28" s="47">
        <v>63</v>
      </c>
      <c r="G28" s="85" t="s">
        <v>30</v>
      </c>
      <c r="H28" s="53" t="s">
        <v>210</v>
      </c>
      <c r="I28" s="46">
        <v>10</v>
      </c>
      <c r="J28" s="46">
        <v>1</v>
      </c>
      <c r="K28" s="46">
        <v>1</v>
      </c>
      <c r="L28" s="46">
        <v>50</v>
      </c>
      <c r="M28" s="46"/>
      <c r="N28" s="46"/>
      <c r="O28" s="88">
        <f>K28*L28*J28</f>
        <v>50</v>
      </c>
      <c r="P28" s="46">
        <v>16</v>
      </c>
      <c r="Q28" s="53"/>
      <c r="R28" s="50" t="s">
        <v>40</v>
      </c>
    </row>
    <row r="29" spans="1:18" s="51" customFormat="1" ht="15.75">
      <c r="A29" s="157"/>
      <c r="B29" s="170"/>
      <c r="C29" s="158"/>
      <c r="D29" s="158"/>
      <c r="E29" s="154"/>
      <c r="F29" s="153"/>
      <c r="G29" s="159"/>
      <c r="H29" s="151"/>
      <c r="I29" s="154"/>
      <c r="J29" s="154"/>
      <c r="K29" s="154"/>
      <c r="L29" s="154"/>
      <c r="M29" s="154"/>
      <c r="N29" s="154"/>
      <c r="O29" s="155"/>
      <c r="P29" s="154"/>
      <c r="Q29" s="151"/>
      <c r="R29" s="160"/>
    </row>
    <row r="30" spans="1:18">
      <c r="A30" s="24" t="s">
        <v>27</v>
      </c>
      <c r="B30" s="24"/>
      <c r="C30" s="24"/>
      <c r="D30" s="35"/>
      <c r="E30" s="36" t="s">
        <v>66</v>
      </c>
      <c r="F30" s="24"/>
      <c r="G30" s="24"/>
      <c r="H30" s="24"/>
      <c r="I30" s="24" t="s">
        <v>27</v>
      </c>
      <c r="J30" s="24"/>
      <c r="K30" s="24"/>
      <c r="L30" s="24"/>
      <c r="M30" s="24"/>
      <c r="N30" s="35"/>
      <c r="O30" s="4"/>
      <c r="P30" s="36" t="s">
        <v>67</v>
      </c>
      <c r="Q30" s="24"/>
      <c r="R30" s="24"/>
    </row>
    <row r="31" spans="1:18">
      <c r="A31" s="24" t="s">
        <v>28</v>
      </c>
      <c r="B31" s="24"/>
      <c r="C31" s="24"/>
      <c r="D31" s="24"/>
      <c r="E31" s="24"/>
      <c r="F31" s="35"/>
      <c r="G31" s="37" t="s">
        <v>49</v>
      </c>
      <c r="H31" s="24"/>
      <c r="I31" s="24" t="s">
        <v>29</v>
      </c>
      <c r="J31" s="24"/>
      <c r="K31" s="24"/>
      <c r="L31" s="24"/>
      <c r="M31" s="24"/>
      <c r="N31" s="24"/>
      <c r="O31" s="24"/>
      <c r="P31" s="24"/>
      <c r="Q31" s="36" t="s">
        <v>68</v>
      </c>
    </row>
  </sheetData>
  <sortState ref="B22:R23">
    <sortCondition descending="1" ref="O22:O23"/>
  </sortState>
  <mergeCells count="18">
    <mergeCell ref="J10:J11"/>
    <mergeCell ref="B24:D24"/>
    <mergeCell ref="A3:H3"/>
    <mergeCell ref="A10:A11"/>
    <mergeCell ref="O4:R4"/>
    <mergeCell ref="O8:R8"/>
    <mergeCell ref="B10:D11"/>
    <mergeCell ref="E10:E11"/>
    <mergeCell ref="F10:F11"/>
    <mergeCell ref="G10:G11"/>
    <mergeCell ref="H10:H11"/>
    <mergeCell ref="I10:I11"/>
    <mergeCell ref="K10:K11"/>
    <mergeCell ref="L10:N10"/>
    <mergeCell ref="O10:O11"/>
    <mergeCell ref="P10:P11"/>
    <mergeCell ref="Q10:Q11"/>
    <mergeCell ref="R10:R11"/>
  </mergeCells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1"/>
  <sheetViews>
    <sheetView topLeftCell="A31" zoomScaleNormal="100" workbookViewId="0">
      <selection activeCell="F45" sqref="F45"/>
    </sheetView>
  </sheetViews>
  <sheetFormatPr defaultRowHeight="15"/>
  <cols>
    <col min="1" max="1" width="11.42578125" customWidth="1"/>
    <col min="2" max="2" width="3.42578125" customWidth="1"/>
    <col min="3" max="3" width="7.28515625" customWidth="1"/>
    <col min="4" max="4" width="14.85546875" customWidth="1"/>
    <col min="5" max="5" width="5.28515625" customWidth="1"/>
    <col min="6" max="6" width="7.85546875" style="42" customWidth="1"/>
    <col min="7" max="7" width="5" customWidth="1"/>
    <col min="8" max="8" width="33.42578125" customWidth="1"/>
    <col min="9" max="10" width="3.5703125" customWidth="1"/>
    <col min="11" max="11" width="6.42578125" customWidth="1"/>
    <col min="12" max="12" width="4.140625" customWidth="1"/>
    <col min="13" max="13" width="4.7109375" customWidth="1"/>
    <col min="14" max="14" width="5.85546875" customWidth="1"/>
    <col min="15" max="15" width="10.28515625" customWidth="1"/>
    <col min="16" max="16" width="5.7109375" customWidth="1"/>
    <col min="17" max="17" width="7.42578125" customWidth="1"/>
    <col min="18" max="18" width="15.42578125" customWidth="1"/>
  </cols>
  <sheetData>
    <row r="1" spans="1:18">
      <c r="A1" s="3" t="s">
        <v>0</v>
      </c>
      <c r="B1" s="3"/>
      <c r="C1" s="3"/>
      <c r="D1" s="3"/>
      <c r="E1" s="3"/>
      <c r="F1" s="41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>
      <c r="A2" s="3" t="s">
        <v>91</v>
      </c>
      <c r="B2" s="3"/>
      <c r="C2" s="3"/>
      <c r="D2" s="3"/>
      <c r="E2" s="3"/>
      <c r="F2" s="4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.75" thickBot="1">
      <c r="A3" s="189" t="s">
        <v>92</v>
      </c>
      <c r="B3" s="200"/>
      <c r="C3" s="200"/>
      <c r="D3" s="200"/>
      <c r="E3" s="200"/>
      <c r="F3" s="200"/>
      <c r="G3" s="200"/>
      <c r="H3" s="200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.75" thickBot="1">
      <c r="A4" s="4"/>
      <c r="B4" s="4"/>
      <c r="C4" s="4"/>
      <c r="D4" s="4"/>
      <c r="E4" s="4"/>
      <c r="F4" s="41"/>
      <c r="G4" s="4"/>
      <c r="H4" s="4"/>
      <c r="I4" s="4"/>
      <c r="J4" s="4"/>
      <c r="K4" s="3" t="s">
        <v>36</v>
      </c>
      <c r="L4" s="4"/>
      <c r="M4" s="4"/>
      <c r="N4" s="4"/>
      <c r="O4" s="215" t="s">
        <v>1</v>
      </c>
      <c r="P4" s="216"/>
      <c r="Q4" s="216"/>
      <c r="R4" s="217"/>
    </row>
    <row r="5" spans="1:18" ht="26.25" thickBot="1">
      <c r="A5" s="36" t="s">
        <v>2</v>
      </c>
      <c r="B5" s="6">
        <v>22</v>
      </c>
      <c r="C5" s="5" t="s">
        <v>3</v>
      </c>
      <c r="D5" s="6" t="s">
        <v>86</v>
      </c>
      <c r="E5" s="5" t="s">
        <v>4</v>
      </c>
      <c r="F5" s="43">
        <v>2018</v>
      </c>
      <c r="G5" s="4"/>
      <c r="H5" s="7" t="s">
        <v>5</v>
      </c>
      <c r="I5" s="4"/>
      <c r="J5" s="4"/>
      <c r="K5" s="4" t="s">
        <v>6</v>
      </c>
      <c r="L5" s="4"/>
      <c r="M5" s="4"/>
      <c r="N5" s="4"/>
      <c r="O5" s="8" t="s">
        <v>37</v>
      </c>
      <c r="P5" s="9"/>
      <c r="Q5" s="10"/>
      <c r="R5" s="10"/>
    </row>
    <row r="6" spans="1:18" ht="15.75" thickBot="1">
      <c r="A6" s="4"/>
      <c r="B6" s="4"/>
      <c r="C6" s="4"/>
      <c r="D6" s="4"/>
      <c r="E6" s="4"/>
      <c r="F6" s="41"/>
      <c r="G6" s="4"/>
      <c r="H6" s="11" t="s">
        <v>25</v>
      </c>
      <c r="I6" s="4"/>
      <c r="J6" s="4"/>
      <c r="K6" s="4"/>
      <c r="L6" s="4"/>
      <c r="M6" s="4"/>
      <c r="N6" s="4"/>
      <c r="O6" s="12" t="s">
        <v>54</v>
      </c>
      <c r="P6" s="13"/>
      <c r="Q6" s="14"/>
      <c r="R6" s="14"/>
    </row>
    <row r="7" spans="1:18" ht="15.75">
      <c r="A7" s="17" t="s">
        <v>51</v>
      </c>
      <c r="B7" s="18"/>
      <c r="C7" s="18"/>
      <c r="D7" s="19"/>
      <c r="E7" s="4"/>
      <c r="F7" s="41" t="s">
        <v>87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.75">
      <c r="A8" s="20" t="s">
        <v>43</v>
      </c>
      <c r="B8" s="21"/>
      <c r="C8" s="21"/>
      <c r="D8" s="22"/>
      <c r="E8" s="4"/>
      <c r="F8" s="41" t="s">
        <v>88</v>
      </c>
      <c r="G8" s="4"/>
      <c r="H8" s="4"/>
      <c r="I8" s="4"/>
      <c r="J8" s="4"/>
      <c r="K8" s="4"/>
      <c r="L8" s="4"/>
      <c r="M8" s="4"/>
      <c r="N8" s="4"/>
      <c r="O8" s="181" t="s">
        <v>50</v>
      </c>
      <c r="P8" s="182"/>
      <c r="Q8" s="182"/>
      <c r="R8" s="183"/>
    </row>
    <row r="9" spans="1:18" ht="4.5" customHeight="1">
      <c r="A9" s="4"/>
      <c r="B9" s="4"/>
      <c r="C9" s="4"/>
      <c r="D9" s="4"/>
      <c r="E9" s="4"/>
      <c r="F9" s="4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 customHeight="1">
      <c r="A10" s="190" t="s">
        <v>152</v>
      </c>
      <c r="B10" s="192" t="s">
        <v>23</v>
      </c>
      <c r="C10" s="193"/>
      <c r="D10" s="194"/>
      <c r="E10" s="176" t="s">
        <v>10</v>
      </c>
      <c r="F10" s="223" t="s">
        <v>11</v>
      </c>
      <c r="G10" s="176" t="s">
        <v>12</v>
      </c>
      <c r="H10" s="184" t="s">
        <v>13</v>
      </c>
      <c r="I10" s="176" t="s">
        <v>14</v>
      </c>
      <c r="J10" s="186" t="s">
        <v>15</v>
      </c>
      <c r="K10" s="186" t="s">
        <v>15</v>
      </c>
      <c r="L10" s="218" t="s">
        <v>24</v>
      </c>
      <c r="M10" s="219"/>
      <c r="N10" s="220"/>
      <c r="O10" s="186" t="s">
        <v>17</v>
      </c>
      <c r="P10" s="221" t="s">
        <v>18</v>
      </c>
      <c r="Q10" s="176" t="s">
        <v>19</v>
      </c>
      <c r="R10" s="176" t="s">
        <v>20</v>
      </c>
    </row>
    <row r="11" spans="1:18" ht="67.5" customHeight="1">
      <c r="A11" s="191"/>
      <c r="B11" s="195"/>
      <c r="C11" s="196"/>
      <c r="D11" s="197"/>
      <c r="E11" s="177"/>
      <c r="F11" s="224"/>
      <c r="G11" s="177"/>
      <c r="H11" s="185"/>
      <c r="I11" s="177"/>
      <c r="J11" s="187"/>
      <c r="K11" s="187"/>
      <c r="L11" s="38" t="s">
        <v>24</v>
      </c>
      <c r="M11" s="15" t="s">
        <v>16</v>
      </c>
      <c r="N11" s="15" t="s">
        <v>26</v>
      </c>
      <c r="O11" s="187"/>
      <c r="P11" s="222"/>
      <c r="Q11" s="177"/>
      <c r="R11" s="177"/>
    </row>
    <row r="12" spans="1:18" ht="21" customHeight="1">
      <c r="A12" s="111"/>
      <c r="B12" s="105"/>
      <c r="C12" s="106"/>
      <c r="D12" s="107"/>
      <c r="E12" s="108"/>
      <c r="F12" s="112"/>
      <c r="G12" s="108"/>
      <c r="H12" s="143" t="s">
        <v>155</v>
      </c>
      <c r="I12" s="108"/>
      <c r="J12" s="110"/>
      <c r="K12" s="110"/>
      <c r="L12" s="38"/>
      <c r="M12" s="15"/>
      <c r="N12" s="145"/>
      <c r="O12" s="110"/>
      <c r="P12" s="113"/>
      <c r="Q12" s="108"/>
      <c r="R12" s="108"/>
    </row>
    <row r="13" spans="1:18" s="2" customFormat="1">
      <c r="A13" s="39" t="s">
        <v>166</v>
      </c>
      <c r="B13" s="125" t="s">
        <v>62</v>
      </c>
      <c r="C13" s="120"/>
      <c r="D13" s="121"/>
      <c r="E13" s="122">
        <v>2004</v>
      </c>
      <c r="F13" s="130">
        <v>53</v>
      </c>
      <c r="G13" s="122" t="s">
        <v>113</v>
      </c>
      <c r="H13" s="53" t="s">
        <v>60</v>
      </c>
      <c r="I13" s="122">
        <v>20</v>
      </c>
      <c r="J13" s="122">
        <v>4</v>
      </c>
      <c r="K13" s="47">
        <v>1.4</v>
      </c>
      <c r="L13" s="46">
        <v>80</v>
      </c>
      <c r="M13" s="46">
        <v>120</v>
      </c>
      <c r="N13" s="52">
        <f>M13/2+L13</f>
        <v>140</v>
      </c>
      <c r="O13" s="88">
        <f>N13*K13*J13</f>
        <v>784</v>
      </c>
      <c r="P13" s="46">
        <v>20</v>
      </c>
      <c r="Q13" s="53" t="s">
        <v>113</v>
      </c>
      <c r="R13" s="129" t="s">
        <v>44</v>
      </c>
    </row>
    <row r="14" spans="1:18" s="2" customFormat="1">
      <c r="A14" s="39" t="s">
        <v>167</v>
      </c>
      <c r="B14" s="114" t="s">
        <v>65</v>
      </c>
      <c r="C14" s="124"/>
      <c r="D14" s="116"/>
      <c r="E14" s="46">
        <v>2005</v>
      </c>
      <c r="F14" s="47">
        <v>52.9</v>
      </c>
      <c r="G14" s="85" t="s">
        <v>30</v>
      </c>
      <c r="H14" s="53" t="s">
        <v>70</v>
      </c>
      <c r="I14" s="46">
        <v>20</v>
      </c>
      <c r="J14" s="46">
        <v>4</v>
      </c>
      <c r="K14" s="47">
        <v>1.4</v>
      </c>
      <c r="L14" s="46">
        <v>31</v>
      </c>
      <c r="M14" s="46">
        <v>62</v>
      </c>
      <c r="N14" s="52">
        <f>M14/2+L14</f>
        <v>62</v>
      </c>
      <c r="O14" s="88">
        <f>N14*K14*J14</f>
        <v>347.2</v>
      </c>
      <c r="P14" s="46">
        <v>18</v>
      </c>
      <c r="Q14" s="53" t="s">
        <v>113</v>
      </c>
      <c r="R14" s="50" t="s">
        <v>40</v>
      </c>
    </row>
    <row r="15" spans="1:18" s="2" customFormat="1" ht="15.75">
      <c r="A15" s="39" t="s">
        <v>168</v>
      </c>
      <c r="B15" s="152" t="s">
        <v>202</v>
      </c>
      <c r="C15" s="124"/>
      <c r="D15" s="116"/>
      <c r="E15" s="46">
        <v>2005</v>
      </c>
      <c r="F15" s="47">
        <v>53</v>
      </c>
      <c r="G15" s="85" t="s">
        <v>30</v>
      </c>
      <c r="H15" s="53" t="s">
        <v>192</v>
      </c>
      <c r="I15" s="53">
        <v>16</v>
      </c>
      <c r="J15" s="138">
        <v>2</v>
      </c>
      <c r="K15" s="47">
        <v>1.4</v>
      </c>
      <c r="L15" s="46">
        <v>100</v>
      </c>
      <c r="M15" s="46">
        <v>45</v>
      </c>
      <c r="N15" s="46">
        <f t="shared" ref="N15:N16" si="0">M15/2+L15</f>
        <v>122.5</v>
      </c>
      <c r="O15" s="88">
        <f t="shared" ref="O15:O16" si="1">N15*K15*J15</f>
        <v>343</v>
      </c>
      <c r="P15" s="46">
        <v>16</v>
      </c>
      <c r="Q15" s="53" t="s">
        <v>113</v>
      </c>
      <c r="R15" s="129" t="s">
        <v>193</v>
      </c>
    </row>
    <row r="16" spans="1:18" s="2" customFormat="1" ht="15.75">
      <c r="A16" s="39" t="s">
        <v>169</v>
      </c>
      <c r="B16" s="214" t="s">
        <v>217</v>
      </c>
      <c r="C16" s="214"/>
      <c r="D16" s="214"/>
      <c r="E16" s="46">
        <v>2002</v>
      </c>
      <c r="F16" s="47">
        <v>43</v>
      </c>
      <c r="G16" s="85" t="s">
        <v>30</v>
      </c>
      <c r="H16" s="48" t="s">
        <v>210</v>
      </c>
      <c r="I16" s="53">
        <v>14</v>
      </c>
      <c r="J16" s="44">
        <v>1</v>
      </c>
      <c r="K16" s="47">
        <v>1.4</v>
      </c>
      <c r="L16" s="46">
        <v>97</v>
      </c>
      <c r="M16" s="46">
        <v>47</v>
      </c>
      <c r="N16" s="46">
        <f t="shared" si="0"/>
        <v>120.5</v>
      </c>
      <c r="O16" s="88">
        <f t="shared" si="1"/>
        <v>168.7</v>
      </c>
      <c r="P16" s="46">
        <v>15</v>
      </c>
      <c r="Q16" s="53"/>
      <c r="R16" s="50" t="s">
        <v>40</v>
      </c>
    </row>
    <row r="17" spans="1:18" s="2" customFormat="1" ht="15.75">
      <c r="A17" s="39"/>
      <c r="B17" s="125"/>
      <c r="C17" s="120"/>
      <c r="D17" s="121"/>
      <c r="E17" s="122"/>
      <c r="F17" s="130"/>
      <c r="G17" s="122"/>
      <c r="H17" s="143" t="s">
        <v>157</v>
      </c>
      <c r="I17" s="122"/>
      <c r="J17" s="122"/>
      <c r="K17" s="47"/>
      <c r="L17" s="46"/>
      <c r="M17" s="46"/>
      <c r="N17" s="52"/>
      <c r="O17" s="88"/>
      <c r="P17" s="46"/>
      <c r="Q17" s="53"/>
      <c r="R17" s="129"/>
    </row>
    <row r="18" spans="1:18" s="2" customFormat="1">
      <c r="A18" s="39" t="s">
        <v>166</v>
      </c>
      <c r="B18" s="99" t="s">
        <v>143</v>
      </c>
      <c r="C18" s="100"/>
      <c r="D18" s="101"/>
      <c r="E18" s="98">
        <v>2002</v>
      </c>
      <c r="F18" s="47">
        <v>57.5</v>
      </c>
      <c r="G18" s="46" t="s">
        <v>38</v>
      </c>
      <c r="H18" s="95" t="s">
        <v>141</v>
      </c>
      <c r="I18" s="98">
        <v>24</v>
      </c>
      <c r="J18" s="98">
        <v>6</v>
      </c>
      <c r="K18" s="47">
        <v>1.25</v>
      </c>
      <c r="L18" s="46">
        <v>71</v>
      </c>
      <c r="M18" s="46">
        <v>113</v>
      </c>
      <c r="N18" s="52">
        <f>M18/2+L18</f>
        <v>127.5</v>
      </c>
      <c r="O18" s="88">
        <f>N18*K18*J18</f>
        <v>956.25</v>
      </c>
      <c r="P18" s="46">
        <v>21</v>
      </c>
      <c r="Q18" s="46" t="s">
        <v>31</v>
      </c>
      <c r="R18" s="50" t="s">
        <v>142</v>
      </c>
    </row>
    <row r="19" spans="1:18" s="2" customFormat="1">
      <c r="A19" s="39" t="s">
        <v>167</v>
      </c>
      <c r="B19" s="99" t="s">
        <v>150</v>
      </c>
      <c r="C19" s="100"/>
      <c r="D19" s="101"/>
      <c r="E19" s="98">
        <v>2001</v>
      </c>
      <c r="F19" s="47">
        <v>57.9</v>
      </c>
      <c r="G19" s="56" t="s">
        <v>31</v>
      </c>
      <c r="H19" s="96" t="s">
        <v>70</v>
      </c>
      <c r="I19" s="98">
        <v>20</v>
      </c>
      <c r="J19" s="98">
        <v>4</v>
      </c>
      <c r="K19" s="47">
        <v>1.25</v>
      </c>
      <c r="L19" s="46">
        <v>80</v>
      </c>
      <c r="M19" s="46">
        <v>121</v>
      </c>
      <c r="N19" s="52">
        <f>M19/2+L19</f>
        <v>140.5</v>
      </c>
      <c r="O19" s="88">
        <f>N19*K19*J19</f>
        <v>702.5</v>
      </c>
      <c r="P19" s="46">
        <v>18</v>
      </c>
      <c r="Q19" s="52" t="s">
        <v>113</v>
      </c>
      <c r="R19" s="50" t="s">
        <v>40</v>
      </c>
    </row>
    <row r="20" spans="1:18" s="2" customFormat="1">
      <c r="A20" s="39" t="s">
        <v>168</v>
      </c>
      <c r="B20" s="99" t="s">
        <v>97</v>
      </c>
      <c r="C20" s="100"/>
      <c r="D20" s="101"/>
      <c r="E20" s="54">
        <v>2002</v>
      </c>
      <c r="F20" s="55">
        <v>56.9</v>
      </c>
      <c r="G20" s="46" t="s">
        <v>38</v>
      </c>
      <c r="H20" s="95" t="s">
        <v>35</v>
      </c>
      <c r="I20" s="98">
        <v>24</v>
      </c>
      <c r="J20" s="98">
        <v>6</v>
      </c>
      <c r="K20" s="47">
        <v>1.25</v>
      </c>
      <c r="L20" s="46">
        <v>36</v>
      </c>
      <c r="M20" s="46">
        <v>71</v>
      </c>
      <c r="N20" s="52">
        <f>M20/2+L20</f>
        <v>71.5</v>
      </c>
      <c r="O20" s="88">
        <f>N20*K20*J20</f>
        <v>536.25</v>
      </c>
      <c r="P20" s="46">
        <v>16</v>
      </c>
      <c r="Q20" s="53" t="s">
        <v>38</v>
      </c>
      <c r="R20" s="62" t="s">
        <v>102</v>
      </c>
    </row>
    <row r="21" spans="1:18" s="2" customFormat="1">
      <c r="A21" s="39" t="s">
        <v>169</v>
      </c>
      <c r="B21" s="72" t="s">
        <v>41</v>
      </c>
      <c r="C21" s="115"/>
      <c r="D21" s="74"/>
      <c r="E21" s="46">
        <v>2003</v>
      </c>
      <c r="F21" s="47">
        <v>57.85</v>
      </c>
      <c r="G21" s="122" t="s">
        <v>113</v>
      </c>
      <c r="H21" s="53" t="s">
        <v>70</v>
      </c>
      <c r="I21" s="46">
        <v>24</v>
      </c>
      <c r="J21" s="98">
        <v>6</v>
      </c>
      <c r="K21" s="47">
        <v>1.25</v>
      </c>
      <c r="L21" s="46">
        <v>40</v>
      </c>
      <c r="M21" s="46">
        <v>60</v>
      </c>
      <c r="N21" s="52">
        <f>M21/2+L21</f>
        <v>70</v>
      </c>
      <c r="O21" s="88">
        <f>N21*K21*J21</f>
        <v>525</v>
      </c>
      <c r="P21" s="46">
        <v>15</v>
      </c>
      <c r="Q21" s="53" t="s">
        <v>34</v>
      </c>
      <c r="R21" s="50" t="s">
        <v>40</v>
      </c>
    </row>
    <row r="22" spans="1:18" s="2" customFormat="1" ht="15.75">
      <c r="A22" s="39"/>
      <c r="B22" s="99"/>
      <c r="C22" s="100"/>
      <c r="D22" s="101"/>
      <c r="E22" s="98"/>
      <c r="F22" s="47"/>
      <c r="G22" s="56"/>
      <c r="H22" s="143" t="s">
        <v>161</v>
      </c>
      <c r="I22" s="98"/>
      <c r="J22" s="98"/>
      <c r="K22" s="57"/>
      <c r="L22" s="46"/>
      <c r="M22" s="46"/>
      <c r="N22" s="52"/>
      <c r="O22" s="88"/>
      <c r="P22" s="46"/>
      <c r="Q22" s="46"/>
      <c r="R22" s="50"/>
    </row>
    <row r="23" spans="1:18" s="2" customFormat="1">
      <c r="A23" s="39" t="s">
        <v>166</v>
      </c>
      <c r="B23" s="134" t="s">
        <v>48</v>
      </c>
      <c r="C23" s="135"/>
      <c r="D23" s="136"/>
      <c r="E23" s="54">
        <v>2002</v>
      </c>
      <c r="F23" s="55">
        <v>62.7</v>
      </c>
      <c r="G23" s="56" t="s">
        <v>31</v>
      </c>
      <c r="H23" s="137" t="s">
        <v>60</v>
      </c>
      <c r="I23" s="138">
        <v>24</v>
      </c>
      <c r="J23" s="98">
        <v>6</v>
      </c>
      <c r="K23" s="47">
        <v>1.1499999999999999</v>
      </c>
      <c r="L23" s="46">
        <v>88</v>
      </c>
      <c r="M23" s="46">
        <v>100</v>
      </c>
      <c r="N23" s="52">
        <f t="shared" ref="N23:N28" si="2">M23/2+L23</f>
        <v>138</v>
      </c>
      <c r="O23" s="88">
        <f t="shared" ref="O23:O28" si="3">N23*K23*J23</f>
        <v>952.19999999999993</v>
      </c>
      <c r="P23" s="46">
        <v>21</v>
      </c>
      <c r="Q23" s="46" t="s">
        <v>31</v>
      </c>
      <c r="R23" s="139" t="s">
        <v>44</v>
      </c>
    </row>
    <row r="24" spans="1:18" s="2" customFormat="1">
      <c r="A24" s="39" t="s">
        <v>167</v>
      </c>
      <c r="B24" s="99" t="s">
        <v>42</v>
      </c>
      <c r="C24" s="100"/>
      <c r="D24" s="101"/>
      <c r="E24" s="98">
        <v>2001</v>
      </c>
      <c r="F24" s="47">
        <v>62.7</v>
      </c>
      <c r="G24" s="56" t="s">
        <v>31</v>
      </c>
      <c r="H24" s="96" t="s">
        <v>70</v>
      </c>
      <c r="I24" s="98">
        <v>24</v>
      </c>
      <c r="J24" s="98">
        <v>6</v>
      </c>
      <c r="K24" s="47">
        <v>1.1499999999999999</v>
      </c>
      <c r="L24" s="46">
        <v>53</v>
      </c>
      <c r="M24" s="46">
        <v>90</v>
      </c>
      <c r="N24" s="52">
        <f t="shared" si="2"/>
        <v>98</v>
      </c>
      <c r="O24" s="88">
        <f t="shared" si="3"/>
        <v>676.19999999999993</v>
      </c>
      <c r="P24" s="46">
        <v>18</v>
      </c>
      <c r="Q24" s="53" t="s">
        <v>38</v>
      </c>
      <c r="R24" s="50" t="s">
        <v>40</v>
      </c>
    </row>
    <row r="25" spans="1:18" s="2" customFormat="1">
      <c r="A25" s="39" t="s">
        <v>168</v>
      </c>
      <c r="B25" s="99" t="s">
        <v>99</v>
      </c>
      <c r="C25" s="100"/>
      <c r="D25" s="101"/>
      <c r="E25" s="54">
        <v>2002</v>
      </c>
      <c r="F25" s="55">
        <v>62.1</v>
      </c>
      <c r="G25" s="46" t="s">
        <v>38</v>
      </c>
      <c r="H25" s="95" t="s">
        <v>35</v>
      </c>
      <c r="I25" s="98">
        <v>24</v>
      </c>
      <c r="J25" s="98">
        <v>6</v>
      </c>
      <c r="K25" s="47">
        <v>1.1499999999999999</v>
      </c>
      <c r="L25" s="46">
        <v>50</v>
      </c>
      <c r="M25" s="46">
        <v>92</v>
      </c>
      <c r="N25" s="52">
        <f t="shared" si="2"/>
        <v>96</v>
      </c>
      <c r="O25" s="88">
        <f t="shared" si="3"/>
        <v>662.4</v>
      </c>
      <c r="P25" s="46">
        <v>16</v>
      </c>
      <c r="Q25" s="53" t="s">
        <v>38</v>
      </c>
      <c r="R25" s="62" t="s">
        <v>103</v>
      </c>
    </row>
    <row r="26" spans="1:18" s="2" customFormat="1">
      <c r="A26" s="39" t="s">
        <v>169</v>
      </c>
      <c r="B26" s="131" t="s">
        <v>140</v>
      </c>
      <c r="C26" s="132"/>
      <c r="D26" s="133"/>
      <c r="E26" s="98">
        <v>2002</v>
      </c>
      <c r="F26" s="47">
        <v>59.9</v>
      </c>
      <c r="G26" s="56" t="s">
        <v>31</v>
      </c>
      <c r="H26" s="95" t="s">
        <v>141</v>
      </c>
      <c r="I26" s="98">
        <v>24</v>
      </c>
      <c r="J26" s="98">
        <v>6</v>
      </c>
      <c r="K26" s="47">
        <v>1.1499999999999999</v>
      </c>
      <c r="L26" s="46">
        <v>30</v>
      </c>
      <c r="M26" s="46">
        <v>79</v>
      </c>
      <c r="N26" s="52">
        <f t="shared" si="2"/>
        <v>69.5</v>
      </c>
      <c r="O26" s="88">
        <f t="shared" si="3"/>
        <v>479.54999999999995</v>
      </c>
      <c r="P26" s="46">
        <v>15</v>
      </c>
      <c r="Q26" s="53" t="s">
        <v>34</v>
      </c>
      <c r="R26" s="50" t="s">
        <v>142</v>
      </c>
    </row>
    <row r="27" spans="1:18" s="2" customFormat="1">
      <c r="A27" s="39" t="s">
        <v>170</v>
      </c>
      <c r="B27" s="99" t="s">
        <v>83</v>
      </c>
      <c r="C27" s="100"/>
      <c r="D27" s="101"/>
      <c r="E27" s="54">
        <v>2001</v>
      </c>
      <c r="F27" s="55">
        <v>60.8</v>
      </c>
      <c r="G27" s="56" t="s">
        <v>30</v>
      </c>
      <c r="H27" s="53" t="s">
        <v>81</v>
      </c>
      <c r="I27" s="97">
        <v>20</v>
      </c>
      <c r="J27" s="98">
        <v>4</v>
      </c>
      <c r="K27" s="47">
        <v>1.1499999999999999</v>
      </c>
      <c r="L27" s="46">
        <v>60</v>
      </c>
      <c r="M27" s="46">
        <v>85</v>
      </c>
      <c r="N27" s="52">
        <f t="shared" si="2"/>
        <v>102.5</v>
      </c>
      <c r="O27" s="88">
        <f t="shared" si="3"/>
        <v>471.49999999999994</v>
      </c>
      <c r="P27" s="46">
        <v>14</v>
      </c>
      <c r="Q27" s="46" t="s">
        <v>173</v>
      </c>
      <c r="R27" s="61" t="s">
        <v>85</v>
      </c>
    </row>
    <row r="28" spans="1:18" s="2" customFormat="1">
      <c r="A28" s="45" t="s">
        <v>171</v>
      </c>
      <c r="B28" s="99" t="s">
        <v>112</v>
      </c>
      <c r="C28" s="100"/>
      <c r="D28" s="101"/>
      <c r="E28" s="98">
        <v>2001</v>
      </c>
      <c r="F28" s="47">
        <v>60.7</v>
      </c>
      <c r="G28" s="46" t="s">
        <v>118</v>
      </c>
      <c r="H28" s="95" t="s">
        <v>116</v>
      </c>
      <c r="I28" s="98">
        <v>16</v>
      </c>
      <c r="J28" s="98">
        <v>2</v>
      </c>
      <c r="K28" s="47">
        <v>1.1499999999999999</v>
      </c>
      <c r="L28" s="46">
        <v>53</v>
      </c>
      <c r="M28" s="46">
        <v>130</v>
      </c>
      <c r="N28" s="52">
        <f t="shared" si="2"/>
        <v>118</v>
      </c>
      <c r="O28" s="88">
        <f t="shared" si="3"/>
        <v>271.39999999999998</v>
      </c>
      <c r="P28" s="46">
        <v>13</v>
      </c>
      <c r="Q28" s="46" t="s">
        <v>173</v>
      </c>
      <c r="R28" s="50" t="s">
        <v>117</v>
      </c>
    </row>
    <row r="29" spans="1:18" s="2" customFormat="1" ht="15.75">
      <c r="A29" s="45"/>
      <c r="B29" s="99"/>
      <c r="C29" s="100"/>
      <c r="D29" s="101"/>
      <c r="E29" s="98"/>
      <c r="F29" s="47"/>
      <c r="G29" s="56"/>
      <c r="H29" s="143" t="s">
        <v>162</v>
      </c>
      <c r="I29" s="98"/>
      <c r="J29" s="98"/>
      <c r="K29" s="57"/>
      <c r="L29" s="46"/>
      <c r="M29" s="46"/>
      <c r="N29" s="52"/>
      <c r="O29" s="88"/>
      <c r="P29" s="46"/>
      <c r="Q29" s="46"/>
      <c r="R29" s="50"/>
    </row>
    <row r="30" spans="1:18" s="2" customFormat="1" ht="29.25">
      <c r="A30" s="39" t="s">
        <v>166</v>
      </c>
      <c r="B30" s="146" t="s">
        <v>95</v>
      </c>
      <c r="C30" s="146"/>
      <c r="D30" s="146"/>
      <c r="E30" s="54">
        <v>2001</v>
      </c>
      <c r="F30" s="55">
        <v>64.400000000000006</v>
      </c>
      <c r="G30" s="56" t="s">
        <v>32</v>
      </c>
      <c r="H30" s="95" t="s">
        <v>35</v>
      </c>
      <c r="I30" s="98">
        <v>28</v>
      </c>
      <c r="J30" s="98">
        <v>8</v>
      </c>
      <c r="K30" s="47">
        <v>1.1000000000000001</v>
      </c>
      <c r="L30" s="46">
        <v>124</v>
      </c>
      <c r="M30" s="46">
        <v>80</v>
      </c>
      <c r="N30" s="46">
        <f t="shared" ref="N30:N35" si="4">M30/2+L30</f>
        <v>164</v>
      </c>
      <c r="O30" s="88">
        <f>N30*K30*J30</f>
        <v>1443.2</v>
      </c>
      <c r="P30" s="46">
        <v>21</v>
      </c>
      <c r="Q30" s="46" t="s">
        <v>31</v>
      </c>
      <c r="R30" s="62" t="s">
        <v>102</v>
      </c>
    </row>
    <row r="31" spans="1:18" s="2" customFormat="1">
      <c r="A31" s="39" t="s">
        <v>167</v>
      </c>
      <c r="B31" s="146" t="s">
        <v>130</v>
      </c>
      <c r="C31" s="146"/>
      <c r="D31" s="146"/>
      <c r="E31" s="54">
        <v>2001</v>
      </c>
      <c r="F31" s="55">
        <v>66.5</v>
      </c>
      <c r="G31" s="56" t="s">
        <v>31</v>
      </c>
      <c r="H31" s="95" t="s">
        <v>120</v>
      </c>
      <c r="I31" s="98">
        <v>24</v>
      </c>
      <c r="J31" s="98">
        <v>6</v>
      </c>
      <c r="K31" s="47">
        <v>1.1000000000000001</v>
      </c>
      <c r="L31" s="46">
        <v>55</v>
      </c>
      <c r="M31" s="46">
        <v>119</v>
      </c>
      <c r="N31" s="46">
        <f t="shared" si="4"/>
        <v>114.5</v>
      </c>
      <c r="O31" s="88">
        <f>N31*K31*J31</f>
        <v>755.7</v>
      </c>
      <c r="P31" s="46">
        <v>19</v>
      </c>
      <c r="Q31" s="46" t="s">
        <v>31</v>
      </c>
      <c r="R31" s="62" t="s">
        <v>124</v>
      </c>
    </row>
    <row r="32" spans="1:18" s="51" customFormat="1">
      <c r="A32" s="45" t="s">
        <v>168</v>
      </c>
      <c r="B32" s="146" t="s">
        <v>98</v>
      </c>
      <c r="C32" s="146"/>
      <c r="D32" s="146"/>
      <c r="E32" s="54">
        <v>2002</v>
      </c>
      <c r="F32" s="55">
        <v>67.2</v>
      </c>
      <c r="G32" s="46" t="s">
        <v>38</v>
      </c>
      <c r="H32" s="95" t="s">
        <v>35</v>
      </c>
      <c r="I32" s="98">
        <v>24</v>
      </c>
      <c r="J32" s="98">
        <v>6</v>
      </c>
      <c r="K32" s="47">
        <v>1.1000000000000001</v>
      </c>
      <c r="L32" s="46">
        <v>62</v>
      </c>
      <c r="M32" s="46">
        <v>72</v>
      </c>
      <c r="N32" s="46">
        <f t="shared" si="4"/>
        <v>98</v>
      </c>
      <c r="O32" s="88">
        <f>N32*K32*J32</f>
        <v>646.80000000000007</v>
      </c>
      <c r="P32" s="46">
        <v>16</v>
      </c>
      <c r="Q32" s="53" t="s">
        <v>38</v>
      </c>
      <c r="R32" s="62" t="s">
        <v>103</v>
      </c>
    </row>
    <row r="33" spans="1:18" s="2" customFormat="1">
      <c r="A33" s="39" t="s">
        <v>169</v>
      </c>
      <c r="B33" s="141" t="s">
        <v>134</v>
      </c>
      <c r="C33" s="141"/>
      <c r="D33" s="141"/>
      <c r="E33" s="83">
        <v>2003</v>
      </c>
      <c r="F33" s="84">
        <v>65.900000000000006</v>
      </c>
      <c r="G33" s="85" t="s">
        <v>30</v>
      </c>
      <c r="H33" s="53" t="s">
        <v>60</v>
      </c>
      <c r="I33" s="53">
        <v>14</v>
      </c>
      <c r="J33" s="46">
        <v>1</v>
      </c>
      <c r="K33" s="47">
        <v>1.1000000000000001</v>
      </c>
      <c r="L33" s="46">
        <v>40</v>
      </c>
      <c r="M33" s="46">
        <v>100</v>
      </c>
      <c r="N33" s="46">
        <f t="shared" si="4"/>
        <v>90</v>
      </c>
      <c r="O33" s="47">
        <f>N33*K33*J33</f>
        <v>99.000000000000014</v>
      </c>
      <c r="P33" s="46">
        <v>15</v>
      </c>
      <c r="Q33" s="53" t="s">
        <v>174</v>
      </c>
      <c r="R33" s="129" t="s">
        <v>135</v>
      </c>
    </row>
    <row r="34" spans="1:18" s="2" customFormat="1" ht="15.75">
      <c r="A34" s="39" t="s">
        <v>170</v>
      </c>
      <c r="B34" s="152" t="s">
        <v>191</v>
      </c>
      <c r="C34" s="141"/>
      <c r="D34" s="141"/>
      <c r="E34" s="83">
        <v>2002</v>
      </c>
      <c r="F34" s="84">
        <v>67.5</v>
      </c>
      <c r="G34" s="85" t="s">
        <v>30</v>
      </c>
      <c r="H34" s="53" t="s">
        <v>192</v>
      </c>
      <c r="I34" s="53">
        <v>24</v>
      </c>
      <c r="J34" s="46">
        <v>6</v>
      </c>
      <c r="K34" s="47">
        <v>1.1000000000000001</v>
      </c>
      <c r="L34" s="46">
        <v>10</v>
      </c>
      <c r="M34" s="46">
        <v>10</v>
      </c>
      <c r="N34" s="46">
        <f t="shared" si="4"/>
        <v>15</v>
      </c>
      <c r="O34" s="47">
        <f>N34*K34*J34</f>
        <v>99</v>
      </c>
      <c r="P34" s="46">
        <v>14</v>
      </c>
      <c r="Q34" s="53"/>
      <c r="R34" s="129" t="s">
        <v>193</v>
      </c>
    </row>
    <row r="35" spans="1:18" s="2" customFormat="1" ht="15.75">
      <c r="A35" s="39" t="s">
        <v>171</v>
      </c>
      <c r="B35" s="152" t="s">
        <v>196</v>
      </c>
      <c r="C35" s="141"/>
      <c r="D35" s="141"/>
      <c r="E35" s="83">
        <v>2002</v>
      </c>
      <c r="F35" s="84">
        <v>65.099999999999994</v>
      </c>
      <c r="G35" s="85" t="s">
        <v>30</v>
      </c>
      <c r="H35" s="53" t="s">
        <v>192</v>
      </c>
      <c r="I35" s="53">
        <v>14</v>
      </c>
      <c r="J35" s="46">
        <v>1</v>
      </c>
      <c r="K35" s="47">
        <v>1.1000000000000001</v>
      </c>
      <c r="L35" s="46">
        <v>20</v>
      </c>
      <c r="M35" s="46">
        <v>60</v>
      </c>
      <c r="N35" s="46">
        <f t="shared" si="4"/>
        <v>50</v>
      </c>
      <c r="O35" s="47">
        <f t="shared" ref="O35" si="5">N35*K35*J35</f>
        <v>55.000000000000007</v>
      </c>
      <c r="P35" s="46">
        <v>13</v>
      </c>
      <c r="Q35" s="53"/>
      <c r="R35" s="129" t="s">
        <v>193</v>
      </c>
    </row>
    <row r="36" spans="1:18" s="2" customFormat="1" ht="15.75">
      <c r="A36" s="39"/>
      <c r="B36" s="146"/>
      <c r="C36" s="146"/>
      <c r="D36" s="146"/>
      <c r="E36" s="54"/>
      <c r="F36" s="55"/>
      <c r="G36" s="46"/>
      <c r="H36" s="147" t="s">
        <v>163</v>
      </c>
      <c r="I36" s="98"/>
      <c r="J36" s="98"/>
      <c r="K36" s="57"/>
      <c r="L36" s="46"/>
      <c r="M36" s="46"/>
      <c r="N36" s="46"/>
      <c r="O36" s="47"/>
      <c r="P36" s="46"/>
      <c r="Q36" s="46"/>
      <c r="R36" s="62"/>
    </row>
    <row r="37" spans="1:18" s="2" customFormat="1">
      <c r="A37" s="39" t="s">
        <v>166</v>
      </c>
      <c r="B37" s="146" t="s">
        <v>129</v>
      </c>
      <c r="C37" s="146"/>
      <c r="D37" s="146"/>
      <c r="E37" s="54">
        <v>2002</v>
      </c>
      <c r="F37" s="55">
        <v>73</v>
      </c>
      <c r="G37" s="56" t="s">
        <v>80</v>
      </c>
      <c r="H37" s="95" t="s">
        <v>120</v>
      </c>
      <c r="I37" s="98">
        <v>20</v>
      </c>
      <c r="J37" s="98">
        <v>4</v>
      </c>
      <c r="K37" s="47">
        <v>1.05</v>
      </c>
      <c r="L37" s="46">
        <v>111</v>
      </c>
      <c r="M37" s="46">
        <v>182</v>
      </c>
      <c r="N37" s="46">
        <f>M37/2+L37</f>
        <v>202</v>
      </c>
      <c r="O37" s="88">
        <f t="shared" ref="O37:O38" si="6">N37*K37*J37</f>
        <v>848.40000000000009</v>
      </c>
      <c r="P37" s="46">
        <v>20</v>
      </c>
      <c r="Q37" s="46"/>
      <c r="R37" s="62" t="s">
        <v>124</v>
      </c>
    </row>
    <row r="38" spans="1:18" s="2" customFormat="1">
      <c r="A38" s="39" t="s">
        <v>167</v>
      </c>
      <c r="B38" s="50" t="s">
        <v>211</v>
      </c>
      <c r="C38" s="50"/>
      <c r="D38" s="50"/>
      <c r="E38" s="46">
        <v>2001</v>
      </c>
      <c r="F38" s="47">
        <v>73</v>
      </c>
      <c r="G38" s="46" t="s">
        <v>212</v>
      </c>
      <c r="H38" s="48" t="s">
        <v>210</v>
      </c>
      <c r="I38" s="46">
        <v>14</v>
      </c>
      <c r="J38" s="46">
        <v>1</v>
      </c>
      <c r="K38" s="46">
        <v>50</v>
      </c>
      <c r="L38" s="46">
        <v>120</v>
      </c>
      <c r="M38" s="46">
        <v>90</v>
      </c>
      <c r="N38" s="46">
        <f>M38/2+L38</f>
        <v>165</v>
      </c>
      <c r="O38" s="88">
        <f t="shared" si="6"/>
        <v>8250</v>
      </c>
      <c r="P38" s="46">
        <v>18</v>
      </c>
      <c r="Q38" s="46"/>
      <c r="R38" s="50" t="s">
        <v>40</v>
      </c>
    </row>
    <row r="39" spans="1:18" s="2" customFormat="1" ht="15.75">
      <c r="A39" s="39" t="s">
        <v>168</v>
      </c>
      <c r="B39" s="214" t="s">
        <v>218</v>
      </c>
      <c r="C39" s="214"/>
      <c r="D39" s="214"/>
      <c r="E39" s="46">
        <v>2002</v>
      </c>
      <c r="F39" s="47">
        <v>67.3</v>
      </c>
      <c r="G39" s="46" t="s">
        <v>212</v>
      </c>
      <c r="H39" s="48" t="s">
        <v>210</v>
      </c>
      <c r="I39" s="46">
        <v>16</v>
      </c>
      <c r="J39" s="44">
        <v>1</v>
      </c>
      <c r="K39" s="47">
        <v>1.25</v>
      </c>
      <c r="L39" s="46">
        <v>125</v>
      </c>
      <c r="M39" s="46">
        <v>100</v>
      </c>
      <c r="N39" s="52">
        <f>M39/2+L39</f>
        <v>175</v>
      </c>
      <c r="O39" s="88">
        <f>N39*K39*J39</f>
        <v>218.75</v>
      </c>
      <c r="P39" s="46">
        <v>16</v>
      </c>
      <c r="Q39" s="53"/>
      <c r="R39" s="50" t="s">
        <v>40</v>
      </c>
    </row>
    <row r="40" spans="1:18" s="2" customFormat="1" ht="15.75">
      <c r="A40" s="39"/>
      <c r="B40" s="146"/>
      <c r="C40" s="146"/>
      <c r="D40" s="146"/>
      <c r="E40" s="54"/>
      <c r="F40" s="55"/>
      <c r="G40" s="56"/>
      <c r="H40" s="147" t="s">
        <v>164</v>
      </c>
      <c r="I40" s="98"/>
      <c r="J40" s="98"/>
      <c r="K40" s="57"/>
      <c r="L40" s="46"/>
      <c r="M40" s="46"/>
      <c r="N40" s="46"/>
      <c r="O40" s="88"/>
      <c r="P40" s="46"/>
      <c r="Q40" s="46"/>
      <c r="R40" s="62"/>
    </row>
    <row r="41" spans="1:18" s="2" customFormat="1">
      <c r="A41" s="39" t="s">
        <v>166</v>
      </c>
      <c r="B41" s="146" t="s">
        <v>96</v>
      </c>
      <c r="C41" s="146"/>
      <c r="D41" s="146"/>
      <c r="E41" s="54">
        <v>2002</v>
      </c>
      <c r="F41" s="55">
        <v>103.4</v>
      </c>
      <c r="G41" s="56" t="s">
        <v>31</v>
      </c>
      <c r="H41" s="95" t="s">
        <v>35</v>
      </c>
      <c r="I41" s="98">
        <v>28</v>
      </c>
      <c r="J41" s="98">
        <v>8</v>
      </c>
      <c r="K41" s="47">
        <v>1</v>
      </c>
      <c r="L41" s="46">
        <v>72</v>
      </c>
      <c r="M41" s="46">
        <v>104</v>
      </c>
      <c r="N41" s="46">
        <f t="shared" ref="N41:N46" si="7">M41/2+L41</f>
        <v>124</v>
      </c>
      <c r="O41" s="88">
        <f t="shared" ref="O41:O46" si="8">N41*K41*J41</f>
        <v>992</v>
      </c>
      <c r="P41" s="46">
        <v>20</v>
      </c>
      <c r="Q41" s="46"/>
      <c r="R41" s="62" t="s">
        <v>102</v>
      </c>
    </row>
    <row r="42" spans="1:18" s="2" customFormat="1">
      <c r="A42" s="39" t="s">
        <v>167</v>
      </c>
      <c r="B42" s="146" t="s">
        <v>131</v>
      </c>
      <c r="C42" s="146"/>
      <c r="D42" s="146"/>
      <c r="E42" s="98">
        <v>2001</v>
      </c>
      <c r="F42" s="47">
        <v>75.400000000000006</v>
      </c>
      <c r="G42" s="56" t="s">
        <v>30</v>
      </c>
      <c r="H42" s="95" t="s">
        <v>120</v>
      </c>
      <c r="I42" s="98">
        <v>20</v>
      </c>
      <c r="J42" s="98">
        <v>4</v>
      </c>
      <c r="K42" s="47">
        <v>1</v>
      </c>
      <c r="L42" s="46">
        <v>60</v>
      </c>
      <c r="M42" s="46">
        <v>148</v>
      </c>
      <c r="N42" s="46">
        <f t="shared" si="7"/>
        <v>134</v>
      </c>
      <c r="O42" s="88">
        <f t="shared" si="8"/>
        <v>536</v>
      </c>
      <c r="P42" s="46">
        <v>18</v>
      </c>
      <c r="Q42" s="46"/>
      <c r="R42" s="62" t="s">
        <v>124</v>
      </c>
    </row>
    <row r="43" spans="1:18" s="2" customFormat="1">
      <c r="A43" s="39" t="s">
        <v>168</v>
      </c>
      <c r="B43" s="146" t="s">
        <v>145</v>
      </c>
      <c r="C43" s="146"/>
      <c r="D43" s="146"/>
      <c r="E43" s="98">
        <v>2001</v>
      </c>
      <c r="F43" s="47">
        <v>81.8</v>
      </c>
      <c r="G43" s="56" t="s">
        <v>31</v>
      </c>
      <c r="H43" s="95" t="s">
        <v>141</v>
      </c>
      <c r="I43" s="98">
        <v>24</v>
      </c>
      <c r="J43" s="98">
        <v>6</v>
      </c>
      <c r="K43" s="47">
        <v>1</v>
      </c>
      <c r="L43" s="46">
        <v>41</v>
      </c>
      <c r="M43" s="46">
        <v>90</v>
      </c>
      <c r="N43" s="46">
        <f t="shared" si="7"/>
        <v>86</v>
      </c>
      <c r="O43" s="88">
        <f t="shared" si="8"/>
        <v>516</v>
      </c>
      <c r="P43" s="46">
        <v>16</v>
      </c>
      <c r="Q43" s="46"/>
      <c r="R43" s="50" t="s">
        <v>142</v>
      </c>
    </row>
    <row r="44" spans="1:18" s="2" customFormat="1">
      <c r="A44" s="39" t="s">
        <v>169</v>
      </c>
      <c r="B44" s="146" t="s">
        <v>149</v>
      </c>
      <c r="C44" s="146"/>
      <c r="D44" s="146"/>
      <c r="E44" s="98">
        <v>2001</v>
      </c>
      <c r="F44" s="47">
        <v>93.1</v>
      </c>
      <c r="G44" s="46" t="s">
        <v>38</v>
      </c>
      <c r="H44" s="96" t="s">
        <v>70</v>
      </c>
      <c r="I44" s="98">
        <v>20</v>
      </c>
      <c r="J44" s="98">
        <v>4</v>
      </c>
      <c r="K44" s="47">
        <v>1</v>
      </c>
      <c r="L44" s="46">
        <v>35</v>
      </c>
      <c r="M44" s="46">
        <v>108</v>
      </c>
      <c r="N44" s="46">
        <f t="shared" si="7"/>
        <v>89</v>
      </c>
      <c r="O44" s="88">
        <f t="shared" si="8"/>
        <v>356</v>
      </c>
      <c r="P44" s="46">
        <v>15</v>
      </c>
      <c r="Q44" s="46"/>
      <c r="R44" s="50" t="s">
        <v>40</v>
      </c>
    </row>
    <row r="45" spans="1:18" s="2" customFormat="1">
      <c r="A45" s="39" t="s">
        <v>170</v>
      </c>
      <c r="B45" s="148" t="s">
        <v>132</v>
      </c>
      <c r="C45" s="148"/>
      <c r="D45" s="148"/>
      <c r="E45" s="54">
        <v>2002</v>
      </c>
      <c r="F45" s="55">
        <v>86.3</v>
      </c>
      <c r="G45" s="56" t="s">
        <v>30</v>
      </c>
      <c r="H45" s="137" t="s">
        <v>60</v>
      </c>
      <c r="I45" s="138">
        <v>16</v>
      </c>
      <c r="J45" s="138">
        <v>2</v>
      </c>
      <c r="K45" s="47">
        <v>1</v>
      </c>
      <c r="L45" s="46">
        <v>55</v>
      </c>
      <c r="M45" s="46">
        <v>156</v>
      </c>
      <c r="N45" s="46">
        <f t="shared" si="7"/>
        <v>133</v>
      </c>
      <c r="O45" s="88">
        <f t="shared" si="8"/>
        <v>266</v>
      </c>
      <c r="P45" s="46">
        <v>14</v>
      </c>
      <c r="Q45" s="46"/>
      <c r="R45" s="139" t="s">
        <v>135</v>
      </c>
    </row>
    <row r="46" spans="1:18" s="2" customFormat="1">
      <c r="A46" s="39" t="s">
        <v>171</v>
      </c>
      <c r="B46" s="148" t="s">
        <v>133</v>
      </c>
      <c r="C46" s="148"/>
      <c r="D46" s="148"/>
      <c r="E46" s="54">
        <v>2002</v>
      </c>
      <c r="F46" s="55">
        <v>76.3</v>
      </c>
      <c r="G46" s="56" t="s">
        <v>30</v>
      </c>
      <c r="H46" s="137" t="s">
        <v>60</v>
      </c>
      <c r="I46" s="138">
        <v>14</v>
      </c>
      <c r="J46" s="138">
        <v>1</v>
      </c>
      <c r="K46" s="47">
        <v>1</v>
      </c>
      <c r="L46" s="46">
        <v>22</v>
      </c>
      <c r="M46" s="46">
        <v>131</v>
      </c>
      <c r="N46" s="46">
        <f t="shared" si="7"/>
        <v>87.5</v>
      </c>
      <c r="O46" s="88">
        <f t="shared" si="8"/>
        <v>87.5</v>
      </c>
      <c r="P46" s="46">
        <v>13</v>
      </c>
      <c r="Q46" s="46"/>
      <c r="R46" s="139" t="s">
        <v>135</v>
      </c>
    </row>
    <row r="47" spans="1:18" s="2" customFormat="1" ht="15.75">
      <c r="A47" s="39" t="s">
        <v>175</v>
      </c>
      <c r="B47" s="156" t="s">
        <v>194</v>
      </c>
      <c r="C47" s="148"/>
      <c r="D47" s="148"/>
      <c r="E47" s="54">
        <v>2001</v>
      </c>
      <c r="F47" s="55">
        <v>81</v>
      </c>
      <c r="G47" s="56" t="s">
        <v>31</v>
      </c>
      <c r="H47" s="53" t="s">
        <v>192</v>
      </c>
      <c r="I47" s="53">
        <v>16</v>
      </c>
      <c r="J47" s="138">
        <v>2</v>
      </c>
      <c r="K47" s="47">
        <v>1</v>
      </c>
      <c r="L47" s="46">
        <v>25</v>
      </c>
      <c r="M47" s="46">
        <v>25</v>
      </c>
      <c r="N47" s="46">
        <f t="shared" ref="N47:N48" si="9">M47/2+L47</f>
        <v>37.5</v>
      </c>
      <c r="O47" s="88">
        <f t="shared" ref="O47:O48" si="10">N47*K47*J47</f>
        <v>75</v>
      </c>
      <c r="P47" s="46">
        <v>12</v>
      </c>
      <c r="Q47" s="46"/>
      <c r="R47" s="129" t="s">
        <v>193</v>
      </c>
    </row>
    <row r="48" spans="1:18" s="2" customFormat="1" ht="15.75">
      <c r="A48" s="39" t="s">
        <v>176</v>
      </c>
      <c r="B48" s="156" t="s">
        <v>195</v>
      </c>
      <c r="C48" s="148"/>
      <c r="D48" s="148"/>
      <c r="E48" s="54">
        <v>2002</v>
      </c>
      <c r="F48" s="55">
        <v>75.3</v>
      </c>
      <c r="G48" s="56" t="s">
        <v>31</v>
      </c>
      <c r="H48" s="53" t="s">
        <v>192</v>
      </c>
      <c r="I48" s="138">
        <v>24</v>
      </c>
      <c r="J48" s="138">
        <v>4</v>
      </c>
      <c r="K48" s="47">
        <v>1</v>
      </c>
      <c r="L48" s="46">
        <v>10</v>
      </c>
      <c r="M48" s="46">
        <v>17</v>
      </c>
      <c r="N48" s="46">
        <f t="shared" si="9"/>
        <v>18.5</v>
      </c>
      <c r="O48" s="88">
        <f t="shared" si="10"/>
        <v>74</v>
      </c>
      <c r="P48" s="46">
        <v>11</v>
      </c>
      <c r="Q48" s="46"/>
      <c r="R48" s="129" t="s">
        <v>193</v>
      </c>
    </row>
    <row r="49" spans="1:18">
      <c r="A49" s="24" t="s">
        <v>27</v>
      </c>
      <c r="B49" s="24"/>
      <c r="C49" s="24"/>
      <c r="D49" s="35"/>
      <c r="E49" s="36" t="s">
        <v>66</v>
      </c>
      <c r="F49" s="24"/>
      <c r="G49" s="24"/>
      <c r="H49" s="24"/>
      <c r="I49" s="24" t="s">
        <v>27</v>
      </c>
      <c r="J49" s="24"/>
      <c r="K49" s="24"/>
      <c r="L49" s="24"/>
      <c r="M49" s="24"/>
      <c r="N49" s="35"/>
      <c r="O49" s="4"/>
      <c r="P49" s="36" t="s">
        <v>67</v>
      </c>
      <c r="Q49" s="24"/>
      <c r="R49" s="24"/>
    </row>
    <row r="50" spans="1:18">
      <c r="A50" s="24" t="s">
        <v>28</v>
      </c>
      <c r="B50" s="24"/>
      <c r="C50" s="24"/>
      <c r="D50" s="24"/>
      <c r="E50" s="24"/>
      <c r="F50" s="35"/>
      <c r="G50" s="37" t="s">
        <v>49</v>
      </c>
      <c r="H50" s="24"/>
      <c r="I50" s="24" t="s">
        <v>29</v>
      </c>
      <c r="J50" s="24"/>
      <c r="K50" s="24"/>
      <c r="L50" s="24"/>
      <c r="M50" s="24"/>
      <c r="N50" s="24"/>
      <c r="O50" s="24"/>
      <c r="P50" s="24"/>
      <c r="Q50" s="36" t="s">
        <v>68</v>
      </c>
    </row>
    <row r="51" spans="1:18">
      <c r="A51" s="4"/>
      <c r="B51" s="4"/>
      <c r="C51" s="4"/>
      <c r="D51" s="4"/>
      <c r="E51" s="4"/>
      <c r="F51" s="41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</sheetData>
  <sortState ref="B35:R40">
    <sortCondition descending="1" ref="O35:O40"/>
  </sortState>
  <mergeCells count="19">
    <mergeCell ref="B16:D16"/>
    <mergeCell ref="B39:D39"/>
    <mergeCell ref="A3:H3"/>
    <mergeCell ref="A10:A11"/>
    <mergeCell ref="B10:D11"/>
    <mergeCell ref="E10:E11"/>
    <mergeCell ref="F10:F11"/>
    <mergeCell ref="G10:G11"/>
    <mergeCell ref="R10:R11"/>
    <mergeCell ref="O4:R4"/>
    <mergeCell ref="O8:R8"/>
    <mergeCell ref="H10:H11"/>
    <mergeCell ref="I10:I11"/>
    <mergeCell ref="K10:K11"/>
    <mergeCell ref="L10:N10"/>
    <mergeCell ref="O10:O11"/>
    <mergeCell ref="P10:P11"/>
    <mergeCell ref="Q10:Q11"/>
    <mergeCell ref="J10:J11"/>
  </mergeCells>
  <pageMargins left="0.7" right="0.7" top="0.75" bottom="0.75" header="0.3" footer="0.3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1"/>
  <sheetViews>
    <sheetView topLeftCell="A31" zoomScaleNormal="100" workbookViewId="0">
      <selection activeCell="Q61" sqref="Q61"/>
    </sheetView>
  </sheetViews>
  <sheetFormatPr defaultRowHeight="15"/>
  <cols>
    <col min="1" max="1" width="10.42578125" customWidth="1"/>
    <col min="2" max="2" width="3.140625" customWidth="1"/>
    <col min="3" max="3" width="6.85546875" customWidth="1"/>
    <col min="4" max="4" width="16" customWidth="1"/>
    <col min="5" max="5" width="5.28515625" customWidth="1"/>
    <col min="6" max="6" width="6.85546875" style="42" customWidth="1"/>
    <col min="7" max="7" width="5.140625" customWidth="1"/>
    <col min="8" max="8" width="32.42578125" customWidth="1"/>
    <col min="9" max="9" width="3.5703125" customWidth="1"/>
    <col min="10" max="10" width="5.5703125" customWidth="1"/>
    <col min="11" max="11" width="5.7109375" customWidth="1"/>
    <col min="12" max="12" width="4.5703125" customWidth="1"/>
    <col min="13" max="14" width="5.140625" customWidth="1"/>
    <col min="15" max="15" width="8.42578125" customWidth="1"/>
    <col min="16" max="16" width="5.42578125" customWidth="1"/>
    <col min="17" max="17" width="6.85546875" customWidth="1"/>
    <col min="18" max="18" width="17.140625" customWidth="1"/>
  </cols>
  <sheetData>
    <row r="1" spans="1:18">
      <c r="A1" s="3" t="s">
        <v>0</v>
      </c>
      <c r="B1" s="3"/>
      <c r="C1" s="3"/>
      <c r="D1" s="3"/>
      <c r="E1" s="3"/>
      <c r="F1" s="41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>
      <c r="A2" s="3" t="s">
        <v>91</v>
      </c>
      <c r="B2" s="3"/>
      <c r="C2" s="3"/>
      <c r="D2" s="3"/>
      <c r="E2" s="3"/>
      <c r="F2" s="4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.75" thickBot="1">
      <c r="A3" s="189" t="s">
        <v>92</v>
      </c>
      <c r="B3" s="200"/>
      <c r="C3" s="200"/>
      <c r="D3" s="200"/>
      <c r="E3" s="200"/>
      <c r="F3" s="200"/>
      <c r="G3" s="200"/>
      <c r="H3" s="200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.75" thickBot="1">
      <c r="A4" s="4"/>
      <c r="B4" s="4"/>
      <c r="C4" s="4"/>
      <c r="D4" s="4"/>
      <c r="E4" s="4"/>
      <c r="F4" s="41"/>
      <c r="G4" s="4"/>
      <c r="H4" s="4"/>
      <c r="I4" s="4"/>
      <c r="J4" s="4"/>
      <c r="K4" s="3" t="s">
        <v>36</v>
      </c>
      <c r="L4" s="4"/>
      <c r="M4" s="4"/>
      <c r="N4" s="4"/>
      <c r="O4" s="215" t="s">
        <v>1</v>
      </c>
      <c r="P4" s="216"/>
      <c r="Q4" s="216"/>
      <c r="R4" s="217"/>
    </row>
    <row r="5" spans="1:18" ht="26.25" thickBot="1">
      <c r="A5" s="36" t="s">
        <v>2</v>
      </c>
      <c r="B5" s="6">
        <v>22</v>
      </c>
      <c r="C5" s="5" t="s">
        <v>3</v>
      </c>
      <c r="D5" s="6" t="s">
        <v>86</v>
      </c>
      <c r="E5" s="5" t="s">
        <v>4</v>
      </c>
      <c r="F5" s="43">
        <v>2018</v>
      </c>
      <c r="G5" s="4"/>
      <c r="H5" s="7" t="s">
        <v>5</v>
      </c>
      <c r="I5" s="4"/>
      <c r="J5" s="4"/>
      <c r="K5" s="4" t="s">
        <v>6</v>
      </c>
      <c r="L5" s="4"/>
      <c r="M5" s="4"/>
      <c r="N5" s="4"/>
      <c r="O5" s="8" t="s">
        <v>90</v>
      </c>
      <c r="P5" s="9"/>
      <c r="Q5" s="10"/>
      <c r="R5" s="10"/>
    </row>
    <row r="6" spans="1:18" ht="15.75" thickBot="1">
      <c r="A6" s="4"/>
      <c r="B6" s="4"/>
      <c r="C6" s="4"/>
      <c r="D6" s="4"/>
      <c r="E6" s="4"/>
      <c r="F6" s="41"/>
      <c r="G6" s="4"/>
      <c r="H6" s="11" t="s">
        <v>25</v>
      </c>
      <c r="I6" s="4"/>
      <c r="J6" s="4"/>
      <c r="K6" s="4"/>
      <c r="L6" s="4"/>
      <c r="M6" s="4"/>
      <c r="N6" s="4"/>
      <c r="O6" s="12" t="s">
        <v>89</v>
      </c>
      <c r="P6" s="13"/>
      <c r="Q6" s="14"/>
      <c r="R6" s="14"/>
    </row>
    <row r="7" spans="1:18" ht="15.75">
      <c r="A7" s="17" t="s">
        <v>51</v>
      </c>
      <c r="B7" s="18"/>
      <c r="C7" s="18"/>
      <c r="D7" s="19"/>
      <c r="E7" s="4"/>
      <c r="F7" s="41" t="s">
        <v>87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.75">
      <c r="A8" s="20" t="s">
        <v>43</v>
      </c>
      <c r="B8" s="21"/>
      <c r="C8" s="21"/>
      <c r="D8" s="22"/>
      <c r="E8" s="4"/>
      <c r="F8" s="41" t="s">
        <v>88</v>
      </c>
      <c r="G8" s="4"/>
      <c r="H8" s="4"/>
      <c r="I8" s="4"/>
      <c r="J8" s="4"/>
      <c r="K8" s="4"/>
      <c r="L8" s="4"/>
      <c r="M8" s="4"/>
      <c r="N8" s="4"/>
      <c r="O8" s="181" t="s">
        <v>50</v>
      </c>
      <c r="P8" s="182"/>
      <c r="Q8" s="182"/>
      <c r="R8" s="183"/>
    </row>
    <row r="9" spans="1:18" ht="6" customHeight="1">
      <c r="A9" s="4"/>
      <c r="B9" s="4"/>
      <c r="C9" s="4"/>
      <c r="D9" s="4"/>
      <c r="E9" s="4"/>
      <c r="F9" s="4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 customHeight="1">
      <c r="A10" s="190" t="s">
        <v>152</v>
      </c>
      <c r="B10" s="192" t="s">
        <v>23</v>
      </c>
      <c r="C10" s="193"/>
      <c r="D10" s="194"/>
      <c r="E10" s="176" t="s">
        <v>10</v>
      </c>
      <c r="F10" s="223" t="s">
        <v>11</v>
      </c>
      <c r="G10" s="176" t="s">
        <v>12</v>
      </c>
      <c r="H10" s="184" t="s">
        <v>13</v>
      </c>
      <c r="I10" s="176" t="s">
        <v>14</v>
      </c>
      <c r="J10" s="186" t="s">
        <v>15</v>
      </c>
      <c r="K10" s="186" t="s">
        <v>15</v>
      </c>
      <c r="L10" s="218" t="s">
        <v>24</v>
      </c>
      <c r="M10" s="219"/>
      <c r="N10" s="220"/>
      <c r="O10" s="186" t="s">
        <v>17</v>
      </c>
      <c r="P10" s="221" t="s">
        <v>18</v>
      </c>
      <c r="Q10" s="176" t="s">
        <v>19</v>
      </c>
      <c r="R10" s="176" t="s">
        <v>20</v>
      </c>
    </row>
    <row r="11" spans="1:18" ht="72" customHeight="1">
      <c r="A11" s="191"/>
      <c r="B11" s="195"/>
      <c r="C11" s="196"/>
      <c r="D11" s="197"/>
      <c r="E11" s="177"/>
      <c r="F11" s="224"/>
      <c r="G11" s="177"/>
      <c r="H11" s="185"/>
      <c r="I11" s="177"/>
      <c r="J11" s="187"/>
      <c r="K11" s="187"/>
      <c r="L11" s="38" t="s">
        <v>24</v>
      </c>
      <c r="M11" s="15" t="s">
        <v>16</v>
      </c>
      <c r="N11" s="15" t="s">
        <v>26</v>
      </c>
      <c r="O11" s="187"/>
      <c r="P11" s="222"/>
      <c r="Q11" s="177"/>
      <c r="R11" s="177"/>
    </row>
    <row r="12" spans="1:18" ht="24" customHeight="1">
      <c r="A12" s="111"/>
      <c r="B12" s="105"/>
      <c r="C12" s="106"/>
      <c r="D12" s="107"/>
      <c r="E12" s="108"/>
      <c r="F12" s="112"/>
      <c r="G12" s="108"/>
      <c r="H12" s="143" t="s">
        <v>159</v>
      </c>
      <c r="I12" s="108"/>
      <c r="J12" s="110"/>
      <c r="K12" s="110"/>
      <c r="L12" s="38"/>
      <c r="M12" s="15"/>
      <c r="N12" s="15"/>
      <c r="O12" s="110"/>
      <c r="P12" s="113"/>
      <c r="Q12" s="108"/>
      <c r="R12" s="108"/>
    </row>
    <row r="13" spans="1:18" s="2" customFormat="1">
      <c r="A13" s="39" t="s">
        <v>166</v>
      </c>
      <c r="B13" s="102" t="s">
        <v>57</v>
      </c>
      <c r="C13" s="103"/>
      <c r="D13" s="104"/>
      <c r="E13" s="46">
        <v>2005</v>
      </c>
      <c r="F13" s="47">
        <v>41</v>
      </c>
      <c r="G13" s="85" t="s">
        <v>30</v>
      </c>
      <c r="H13" s="53" t="s">
        <v>70</v>
      </c>
      <c r="I13" s="46">
        <v>14</v>
      </c>
      <c r="J13" s="46">
        <v>1</v>
      </c>
      <c r="K13" s="47">
        <v>1.3</v>
      </c>
      <c r="L13" s="46">
        <v>56</v>
      </c>
      <c r="M13" s="46">
        <v>60</v>
      </c>
      <c r="N13" s="46">
        <f>M13/2+L13</f>
        <v>86</v>
      </c>
      <c r="O13" s="47">
        <f>N13*K13*J13</f>
        <v>111.8</v>
      </c>
      <c r="P13" s="46">
        <v>20</v>
      </c>
      <c r="Q13" s="46"/>
      <c r="R13" s="50" t="s">
        <v>55</v>
      </c>
    </row>
    <row r="14" spans="1:18" s="2" customFormat="1">
      <c r="A14" s="39" t="s">
        <v>167</v>
      </c>
      <c r="B14" s="140" t="s">
        <v>46</v>
      </c>
      <c r="C14" s="127"/>
      <c r="D14" s="128"/>
      <c r="E14" s="122">
        <v>2007</v>
      </c>
      <c r="F14" s="130">
        <v>42.8</v>
      </c>
      <c r="G14" s="85" t="s">
        <v>30</v>
      </c>
      <c r="H14" s="53" t="s">
        <v>60</v>
      </c>
      <c r="I14" s="122">
        <v>12</v>
      </c>
      <c r="J14" s="46">
        <v>0.75</v>
      </c>
      <c r="K14" s="47">
        <v>1.3</v>
      </c>
      <c r="L14" s="46">
        <v>47</v>
      </c>
      <c r="M14" s="46">
        <v>120</v>
      </c>
      <c r="N14" s="46">
        <f>M14/2+L14</f>
        <v>107</v>
      </c>
      <c r="O14" s="47">
        <f>N14*K14*J14</f>
        <v>104.32499999999999</v>
      </c>
      <c r="P14" s="46">
        <v>18</v>
      </c>
      <c r="Q14" s="53"/>
      <c r="R14" s="129" t="s">
        <v>44</v>
      </c>
    </row>
    <row r="15" spans="1:18" s="2" customFormat="1">
      <c r="A15" s="39" t="s">
        <v>168</v>
      </c>
      <c r="B15" s="114" t="s">
        <v>104</v>
      </c>
      <c r="C15" s="115"/>
      <c r="D15" s="116"/>
      <c r="E15" s="83">
        <v>2008</v>
      </c>
      <c r="F15" s="84">
        <v>39</v>
      </c>
      <c r="G15" s="85" t="s">
        <v>30</v>
      </c>
      <c r="H15" s="53" t="s">
        <v>35</v>
      </c>
      <c r="I15" s="46">
        <v>12</v>
      </c>
      <c r="J15" s="46">
        <v>0.75</v>
      </c>
      <c r="K15" s="47">
        <v>1.3</v>
      </c>
      <c r="L15" s="46">
        <v>42</v>
      </c>
      <c r="M15" s="46">
        <v>43</v>
      </c>
      <c r="N15" s="46">
        <f>M15/2+L15</f>
        <v>63.5</v>
      </c>
      <c r="O15" s="47">
        <f>N15*K15*J15</f>
        <v>61.912499999999994</v>
      </c>
      <c r="P15" s="46">
        <v>16</v>
      </c>
      <c r="Q15" s="53"/>
      <c r="R15" s="86" t="s">
        <v>102</v>
      </c>
    </row>
    <row r="16" spans="1:18" s="2" customFormat="1">
      <c r="A16" s="39" t="s">
        <v>169</v>
      </c>
      <c r="B16" s="114" t="s">
        <v>200</v>
      </c>
      <c r="C16" s="115"/>
      <c r="D16" s="116"/>
      <c r="E16" s="83">
        <v>2004</v>
      </c>
      <c r="F16" s="84">
        <v>42</v>
      </c>
      <c r="G16" s="85" t="s">
        <v>30</v>
      </c>
      <c r="H16" s="53" t="s">
        <v>192</v>
      </c>
      <c r="I16" s="46">
        <v>14</v>
      </c>
      <c r="J16" s="46">
        <v>1</v>
      </c>
      <c r="K16" s="47">
        <v>1.3</v>
      </c>
      <c r="L16" s="46">
        <v>30</v>
      </c>
      <c r="M16" s="46">
        <v>35</v>
      </c>
      <c r="N16" s="46">
        <f t="shared" ref="N16:N17" si="0">M16/2+L16</f>
        <v>47.5</v>
      </c>
      <c r="O16" s="47">
        <f t="shared" ref="O16:O17" si="1">N16*K16*J16</f>
        <v>61.75</v>
      </c>
      <c r="P16" s="46">
        <v>15</v>
      </c>
      <c r="Q16" s="46"/>
      <c r="R16" s="129" t="s">
        <v>193</v>
      </c>
    </row>
    <row r="17" spans="1:18" s="2" customFormat="1" ht="15.75">
      <c r="A17" s="39" t="s">
        <v>170</v>
      </c>
      <c r="B17" s="214" t="s">
        <v>220</v>
      </c>
      <c r="C17" s="214"/>
      <c r="D17" s="214"/>
      <c r="E17" s="46">
        <v>2003</v>
      </c>
      <c r="F17" s="175">
        <v>43</v>
      </c>
      <c r="G17" s="46" t="s">
        <v>212</v>
      </c>
      <c r="H17" s="48" t="s">
        <v>210</v>
      </c>
      <c r="I17" s="46">
        <v>12</v>
      </c>
      <c r="J17" s="44">
        <v>0.75</v>
      </c>
      <c r="K17" s="47">
        <v>1.3</v>
      </c>
      <c r="L17" s="46">
        <v>40</v>
      </c>
      <c r="M17" s="46">
        <v>33</v>
      </c>
      <c r="N17" s="46">
        <f t="shared" si="0"/>
        <v>56.5</v>
      </c>
      <c r="O17" s="47">
        <f t="shared" si="1"/>
        <v>55.087500000000006</v>
      </c>
      <c r="P17" s="46">
        <v>14</v>
      </c>
      <c r="Q17" s="46"/>
      <c r="R17" s="50" t="s">
        <v>40</v>
      </c>
    </row>
    <row r="18" spans="1:18" s="2" customFormat="1" ht="15.75">
      <c r="A18" s="39"/>
      <c r="B18" s="140"/>
      <c r="C18" s="127"/>
      <c r="D18" s="128"/>
      <c r="E18" s="122"/>
      <c r="F18" s="130"/>
      <c r="G18" s="122"/>
      <c r="H18" s="143" t="s">
        <v>154</v>
      </c>
      <c r="I18" s="122"/>
      <c r="J18" s="46"/>
      <c r="K18" s="47"/>
      <c r="L18" s="46"/>
      <c r="M18" s="46"/>
      <c r="N18" s="46"/>
      <c r="O18" s="47"/>
      <c r="P18" s="46"/>
      <c r="Q18" s="53"/>
      <c r="R18" s="129"/>
    </row>
    <row r="19" spans="1:18" s="2" customFormat="1">
      <c r="A19" s="39" t="s">
        <v>166</v>
      </c>
      <c r="B19" s="102" t="s">
        <v>76</v>
      </c>
      <c r="C19" s="103"/>
      <c r="D19" s="104"/>
      <c r="E19" s="46">
        <v>2004</v>
      </c>
      <c r="F19" s="47">
        <v>47.6</v>
      </c>
      <c r="G19" s="46" t="s">
        <v>33</v>
      </c>
      <c r="H19" s="53" t="s">
        <v>70</v>
      </c>
      <c r="I19" s="46">
        <v>16</v>
      </c>
      <c r="J19" s="46">
        <v>1.5</v>
      </c>
      <c r="K19" s="47">
        <v>1.2</v>
      </c>
      <c r="L19" s="46">
        <v>89</v>
      </c>
      <c r="M19" s="46">
        <v>111</v>
      </c>
      <c r="N19" s="46">
        <f>M19/2+L19</f>
        <v>144.5</v>
      </c>
      <c r="O19" s="47">
        <f>N19*K19*J19</f>
        <v>260.10000000000002</v>
      </c>
      <c r="P19" s="46">
        <v>20</v>
      </c>
      <c r="Q19" s="53" t="s">
        <v>113</v>
      </c>
      <c r="R19" s="50" t="s">
        <v>55</v>
      </c>
    </row>
    <row r="20" spans="1:18" s="51" customFormat="1">
      <c r="A20" s="45" t="s">
        <v>167</v>
      </c>
      <c r="B20" s="126" t="s">
        <v>136</v>
      </c>
      <c r="C20" s="127"/>
      <c r="D20" s="128"/>
      <c r="E20" s="83">
        <v>2003</v>
      </c>
      <c r="F20" s="84">
        <v>46.2</v>
      </c>
      <c r="G20" s="85" t="s">
        <v>30</v>
      </c>
      <c r="H20" s="53" t="s">
        <v>60</v>
      </c>
      <c r="I20" s="53">
        <v>12</v>
      </c>
      <c r="J20" s="46">
        <v>0.75</v>
      </c>
      <c r="K20" s="47">
        <v>1.2</v>
      </c>
      <c r="L20" s="46">
        <v>67</v>
      </c>
      <c r="M20" s="46">
        <v>176</v>
      </c>
      <c r="N20" s="46">
        <f>M20/2+L20</f>
        <v>155</v>
      </c>
      <c r="O20" s="47">
        <f>N20*K20*J20</f>
        <v>139.5</v>
      </c>
      <c r="P20" s="46">
        <v>18</v>
      </c>
      <c r="Q20" s="53"/>
      <c r="R20" s="129" t="s">
        <v>135</v>
      </c>
    </row>
    <row r="21" spans="1:18" s="51" customFormat="1">
      <c r="A21" s="45" t="s">
        <v>168</v>
      </c>
      <c r="B21" s="114" t="s">
        <v>72</v>
      </c>
      <c r="C21" s="115"/>
      <c r="D21" s="116"/>
      <c r="E21" s="46">
        <v>2003</v>
      </c>
      <c r="F21" s="47">
        <v>46.6</v>
      </c>
      <c r="G21" s="85" t="s">
        <v>30</v>
      </c>
      <c r="H21" s="53" t="s">
        <v>70</v>
      </c>
      <c r="I21" s="53">
        <v>12</v>
      </c>
      <c r="J21" s="46">
        <v>0.75</v>
      </c>
      <c r="K21" s="47">
        <v>1.2</v>
      </c>
      <c r="L21" s="46">
        <v>50</v>
      </c>
      <c r="M21" s="46">
        <v>100</v>
      </c>
      <c r="N21" s="46">
        <f>M21/2+L21</f>
        <v>100</v>
      </c>
      <c r="O21" s="47">
        <f>N21*K21*J21</f>
        <v>90</v>
      </c>
      <c r="P21" s="46">
        <v>16</v>
      </c>
      <c r="Q21" s="46"/>
      <c r="R21" s="50" t="s">
        <v>55</v>
      </c>
    </row>
    <row r="22" spans="1:18" s="51" customFormat="1">
      <c r="A22" s="45" t="s">
        <v>169</v>
      </c>
      <c r="B22" s="114" t="s">
        <v>71</v>
      </c>
      <c r="C22" s="115"/>
      <c r="D22" s="116"/>
      <c r="E22" s="46">
        <v>2003</v>
      </c>
      <c r="F22" s="47">
        <v>44.7</v>
      </c>
      <c r="G22" s="85" t="s">
        <v>30</v>
      </c>
      <c r="H22" s="53" t="s">
        <v>70</v>
      </c>
      <c r="I22" s="46">
        <v>14</v>
      </c>
      <c r="J22" s="46">
        <v>1</v>
      </c>
      <c r="K22" s="47">
        <v>1.2</v>
      </c>
      <c r="L22" s="46">
        <v>41</v>
      </c>
      <c r="M22" s="46">
        <v>65</v>
      </c>
      <c r="N22" s="46">
        <f>M22/2+L22</f>
        <v>73.5</v>
      </c>
      <c r="O22" s="47">
        <f>N22*K22*J22</f>
        <v>88.2</v>
      </c>
      <c r="P22" s="46">
        <v>15</v>
      </c>
      <c r="Q22" s="46"/>
      <c r="R22" s="50" t="s">
        <v>55</v>
      </c>
    </row>
    <row r="23" spans="1:18" s="51" customFormat="1" ht="15.75">
      <c r="A23" s="45" t="s">
        <v>170</v>
      </c>
      <c r="B23" s="152" t="s">
        <v>201</v>
      </c>
      <c r="C23" s="115"/>
      <c r="D23" s="116"/>
      <c r="E23" s="46">
        <v>2004</v>
      </c>
      <c r="F23" s="47">
        <v>48</v>
      </c>
      <c r="G23" s="85" t="s">
        <v>30</v>
      </c>
      <c r="H23" s="53" t="s">
        <v>192</v>
      </c>
      <c r="I23" s="46">
        <v>14</v>
      </c>
      <c r="J23" s="46">
        <v>1</v>
      </c>
      <c r="K23" s="47">
        <v>1.2</v>
      </c>
      <c r="L23" s="46">
        <v>31</v>
      </c>
      <c r="M23" s="46">
        <v>43</v>
      </c>
      <c r="N23" s="46">
        <f t="shared" ref="N23" si="2">M23/2+L23</f>
        <v>52.5</v>
      </c>
      <c r="O23" s="47">
        <f t="shared" ref="O23" si="3">N23*K23*J23</f>
        <v>63</v>
      </c>
      <c r="P23" s="46">
        <v>16</v>
      </c>
      <c r="Q23" s="46"/>
      <c r="R23" s="129" t="s">
        <v>193</v>
      </c>
    </row>
    <row r="24" spans="1:18" s="51" customFormat="1" ht="15.75">
      <c r="A24" s="45"/>
      <c r="B24" s="114"/>
      <c r="C24" s="115"/>
      <c r="D24" s="116"/>
      <c r="E24" s="46"/>
      <c r="F24" s="47"/>
      <c r="G24" s="46"/>
      <c r="H24" s="143" t="s">
        <v>155</v>
      </c>
      <c r="I24" s="46"/>
      <c r="J24" s="46"/>
      <c r="K24" s="47"/>
      <c r="L24" s="46"/>
      <c r="M24" s="46"/>
      <c r="N24" s="46"/>
      <c r="O24" s="47"/>
      <c r="P24" s="46"/>
      <c r="Q24" s="53"/>
      <c r="R24" s="50"/>
    </row>
    <row r="25" spans="1:18" s="51" customFormat="1">
      <c r="A25" s="45" t="s">
        <v>166</v>
      </c>
      <c r="B25" s="126" t="s">
        <v>47</v>
      </c>
      <c r="C25" s="127"/>
      <c r="D25" s="128"/>
      <c r="E25" s="83">
        <v>2004</v>
      </c>
      <c r="F25" s="84">
        <v>52.8</v>
      </c>
      <c r="G25" s="85" t="s">
        <v>30</v>
      </c>
      <c r="H25" s="53" t="s">
        <v>60</v>
      </c>
      <c r="I25" s="53">
        <v>16</v>
      </c>
      <c r="J25" s="46">
        <v>1.5</v>
      </c>
      <c r="K25" s="47">
        <v>1.1000000000000001</v>
      </c>
      <c r="L25" s="46">
        <v>66</v>
      </c>
      <c r="M25" s="46">
        <v>132</v>
      </c>
      <c r="N25" s="46">
        <f>M25/2+L25</f>
        <v>132</v>
      </c>
      <c r="O25" s="47">
        <f>N25*K25*J25</f>
        <v>217.8</v>
      </c>
      <c r="P25" s="46">
        <v>20</v>
      </c>
      <c r="Q25" s="53" t="s">
        <v>113</v>
      </c>
      <c r="R25" s="129" t="s">
        <v>44</v>
      </c>
    </row>
    <row r="26" spans="1:18" s="51" customFormat="1">
      <c r="A26" s="45" t="s">
        <v>167</v>
      </c>
      <c r="B26" s="114" t="s">
        <v>127</v>
      </c>
      <c r="C26" s="115"/>
      <c r="D26" s="116"/>
      <c r="E26" s="83">
        <v>2003</v>
      </c>
      <c r="F26" s="84">
        <v>52.2</v>
      </c>
      <c r="G26" s="85" t="s">
        <v>38</v>
      </c>
      <c r="H26" s="53" t="s">
        <v>120</v>
      </c>
      <c r="I26" s="46">
        <v>16</v>
      </c>
      <c r="J26" s="46">
        <v>1.5</v>
      </c>
      <c r="K26" s="47">
        <v>1.1000000000000001</v>
      </c>
      <c r="L26" s="46">
        <v>53</v>
      </c>
      <c r="M26" s="46">
        <v>109</v>
      </c>
      <c r="N26" s="46">
        <f>M26/2+L26</f>
        <v>107.5</v>
      </c>
      <c r="O26" s="47">
        <f>N26*K26*J26</f>
        <v>177.37500000000003</v>
      </c>
      <c r="P26" s="46">
        <v>18</v>
      </c>
      <c r="Q26" s="53" t="s">
        <v>173</v>
      </c>
      <c r="R26" s="86" t="s">
        <v>124</v>
      </c>
    </row>
    <row r="27" spans="1:18" s="51" customFormat="1">
      <c r="A27" s="45" t="s">
        <v>168</v>
      </c>
      <c r="B27" s="102" t="s">
        <v>58</v>
      </c>
      <c r="C27" s="103"/>
      <c r="D27" s="104"/>
      <c r="E27" s="46">
        <v>2003</v>
      </c>
      <c r="F27" s="47">
        <v>48.2</v>
      </c>
      <c r="G27" s="85" t="s">
        <v>30</v>
      </c>
      <c r="H27" s="53" t="s">
        <v>70</v>
      </c>
      <c r="I27" s="46">
        <v>12</v>
      </c>
      <c r="J27" s="46">
        <v>0.75</v>
      </c>
      <c r="K27" s="47">
        <v>1.1000000000000001</v>
      </c>
      <c r="L27" s="46">
        <v>62</v>
      </c>
      <c r="M27" s="46">
        <v>115</v>
      </c>
      <c r="N27" s="46">
        <f>M27/2+L27</f>
        <v>119.5</v>
      </c>
      <c r="O27" s="47">
        <f>N27*K27*J27</f>
        <v>98.587500000000006</v>
      </c>
      <c r="P27" s="46">
        <v>16</v>
      </c>
      <c r="Q27" s="46"/>
      <c r="R27" s="50" t="s">
        <v>55</v>
      </c>
    </row>
    <row r="28" spans="1:18" s="51" customFormat="1">
      <c r="A28" s="45" t="s">
        <v>169</v>
      </c>
      <c r="B28" s="102" t="s">
        <v>64</v>
      </c>
      <c r="C28" s="124"/>
      <c r="D28" s="104"/>
      <c r="E28" s="46">
        <v>2005</v>
      </c>
      <c r="F28" s="47">
        <v>52.5</v>
      </c>
      <c r="G28" s="85" t="s">
        <v>30</v>
      </c>
      <c r="H28" s="53" t="s">
        <v>70</v>
      </c>
      <c r="I28" s="46">
        <v>16</v>
      </c>
      <c r="J28" s="46">
        <v>1.5</v>
      </c>
      <c r="K28" s="47">
        <v>1.1000000000000001</v>
      </c>
      <c r="L28" s="46">
        <v>34</v>
      </c>
      <c r="M28" s="46">
        <v>45</v>
      </c>
      <c r="N28" s="46">
        <f>M28/2+L28</f>
        <v>56.5</v>
      </c>
      <c r="O28" s="47">
        <f>N28*K28*J28</f>
        <v>93.225000000000009</v>
      </c>
      <c r="P28" s="46">
        <v>15</v>
      </c>
      <c r="Q28" s="53" t="s">
        <v>174</v>
      </c>
      <c r="R28" s="50" t="s">
        <v>40</v>
      </c>
    </row>
    <row r="29" spans="1:18" s="51" customFormat="1">
      <c r="A29" s="45" t="s">
        <v>170</v>
      </c>
      <c r="B29" s="126" t="s">
        <v>61</v>
      </c>
      <c r="C29" s="127"/>
      <c r="D29" s="128"/>
      <c r="E29" s="83">
        <v>2005</v>
      </c>
      <c r="F29" s="84">
        <v>49.1</v>
      </c>
      <c r="G29" s="85" t="s">
        <v>30</v>
      </c>
      <c r="H29" s="53" t="s">
        <v>60</v>
      </c>
      <c r="I29" s="53">
        <v>12</v>
      </c>
      <c r="J29" s="46">
        <v>0.75</v>
      </c>
      <c r="K29" s="47">
        <v>1.1000000000000001</v>
      </c>
      <c r="L29" s="46">
        <v>37</v>
      </c>
      <c r="M29" s="46">
        <v>140</v>
      </c>
      <c r="N29" s="46">
        <f>M29/2+L29</f>
        <v>107</v>
      </c>
      <c r="O29" s="47">
        <f>N29*K29*J29</f>
        <v>88.275000000000006</v>
      </c>
      <c r="P29" s="46">
        <v>14</v>
      </c>
      <c r="Q29" s="53"/>
      <c r="R29" s="129" t="s">
        <v>44</v>
      </c>
    </row>
    <row r="30" spans="1:18" s="51" customFormat="1">
      <c r="A30" s="45"/>
      <c r="B30" s="126"/>
      <c r="C30" s="127"/>
      <c r="D30" s="128"/>
      <c r="E30" s="83"/>
      <c r="F30" s="84"/>
      <c r="G30" s="85"/>
      <c r="H30" s="161"/>
      <c r="I30" s="53"/>
      <c r="J30" s="46"/>
      <c r="K30" s="47"/>
      <c r="L30" s="46"/>
      <c r="M30" s="46"/>
      <c r="N30" s="46"/>
      <c r="O30" s="47"/>
      <c r="P30" s="46"/>
      <c r="Q30" s="53"/>
      <c r="R30" s="129"/>
    </row>
    <row r="31" spans="1:18" s="51" customFormat="1" ht="15.75">
      <c r="A31" s="45"/>
      <c r="B31" s="114"/>
      <c r="C31" s="124"/>
      <c r="D31" s="116"/>
      <c r="E31" s="46"/>
      <c r="F31" s="47"/>
      <c r="G31" s="85"/>
      <c r="H31" s="143" t="s">
        <v>157</v>
      </c>
      <c r="I31" s="46"/>
      <c r="J31" s="46"/>
      <c r="K31" s="47"/>
      <c r="L31" s="46"/>
      <c r="M31" s="46"/>
      <c r="N31" s="46"/>
      <c r="O31" s="47"/>
      <c r="P31" s="46"/>
      <c r="Q31" s="53"/>
      <c r="R31" s="50"/>
    </row>
    <row r="32" spans="1:18" s="51" customFormat="1">
      <c r="A32" s="45" t="s">
        <v>166</v>
      </c>
      <c r="B32" s="114" t="s">
        <v>56</v>
      </c>
      <c r="C32" s="115"/>
      <c r="D32" s="116"/>
      <c r="E32" s="46">
        <v>2004</v>
      </c>
      <c r="F32" s="47">
        <v>57.2</v>
      </c>
      <c r="G32" s="46" t="s">
        <v>31</v>
      </c>
      <c r="H32" s="53" t="s">
        <v>70</v>
      </c>
      <c r="I32" s="46">
        <v>24</v>
      </c>
      <c r="J32" s="46">
        <v>4</v>
      </c>
      <c r="K32" s="47">
        <v>1.05</v>
      </c>
      <c r="L32" s="46">
        <v>59</v>
      </c>
      <c r="M32" s="46">
        <v>90</v>
      </c>
      <c r="N32" s="46">
        <f>M32/2+L32</f>
        <v>104</v>
      </c>
      <c r="O32" s="47">
        <f>N32*K32*J32</f>
        <v>436.8</v>
      </c>
      <c r="P32" s="46">
        <v>21</v>
      </c>
      <c r="Q32" s="46" t="s">
        <v>31</v>
      </c>
      <c r="R32" s="50" t="s">
        <v>55</v>
      </c>
    </row>
    <row r="33" spans="1:18" s="51" customFormat="1">
      <c r="A33" s="45" t="s">
        <v>167</v>
      </c>
      <c r="B33" s="102" t="s">
        <v>106</v>
      </c>
      <c r="C33" s="103"/>
      <c r="D33" s="104"/>
      <c r="E33" s="83">
        <v>2004</v>
      </c>
      <c r="F33" s="84">
        <v>56.6</v>
      </c>
      <c r="G33" s="85" t="s">
        <v>30</v>
      </c>
      <c r="H33" s="53" t="s">
        <v>35</v>
      </c>
      <c r="I33" s="46">
        <v>20</v>
      </c>
      <c r="J33" s="46">
        <v>2</v>
      </c>
      <c r="K33" s="47">
        <v>1.05</v>
      </c>
      <c r="L33" s="46">
        <v>63</v>
      </c>
      <c r="M33" s="46">
        <v>150</v>
      </c>
      <c r="N33" s="46">
        <f>M33/2+L33</f>
        <v>138</v>
      </c>
      <c r="O33" s="47">
        <f>N33*K33*J33</f>
        <v>289.8</v>
      </c>
      <c r="P33" s="46">
        <v>18</v>
      </c>
      <c r="Q33" s="53" t="s">
        <v>113</v>
      </c>
      <c r="R33" s="86" t="s">
        <v>103</v>
      </c>
    </row>
    <row r="34" spans="1:18" s="51" customFormat="1">
      <c r="A34" s="45" t="s">
        <v>168</v>
      </c>
      <c r="B34" s="102" t="s">
        <v>107</v>
      </c>
      <c r="C34" s="103"/>
      <c r="D34" s="104"/>
      <c r="E34" s="83">
        <v>2004</v>
      </c>
      <c r="F34" s="84">
        <v>54.2</v>
      </c>
      <c r="G34" s="85" t="s">
        <v>30</v>
      </c>
      <c r="H34" s="53" t="s">
        <v>35</v>
      </c>
      <c r="I34" s="46">
        <v>16</v>
      </c>
      <c r="J34" s="46">
        <v>1.5</v>
      </c>
      <c r="K34" s="47">
        <v>1.05</v>
      </c>
      <c r="L34" s="46">
        <v>43</v>
      </c>
      <c r="M34" s="46">
        <v>112</v>
      </c>
      <c r="N34" s="46">
        <f>M34/2+L34</f>
        <v>99</v>
      </c>
      <c r="O34" s="47">
        <f>N34*K34*J34</f>
        <v>155.92500000000001</v>
      </c>
      <c r="P34" s="46">
        <v>16</v>
      </c>
      <c r="Q34" s="53" t="s">
        <v>173</v>
      </c>
      <c r="R34" s="86" t="s">
        <v>102</v>
      </c>
    </row>
    <row r="35" spans="1:18" s="51" customFormat="1" ht="13.5" customHeight="1">
      <c r="A35" s="45" t="s">
        <v>169</v>
      </c>
      <c r="B35" s="102" t="s">
        <v>119</v>
      </c>
      <c r="C35" s="115"/>
      <c r="D35" s="104"/>
      <c r="E35" s="83">
        <v>2004</v>
      </c>
      <c r="F35" s="84">
        <v>57.8</v>
      </c>
      <c r="G35" s="85" t="s">
        <v>113</v>
      </c>
      <c r="H35" s="53" t="s">
        <v>120</v>
      </c>
      <c r="I35" s="46">
        <v>16</v>
      </c>
      <c r="J35" s="46">
        <v>1.5</v>
      </c>
      <c r="K35" s="47">
        <v>1.05</v>
      </c>
      <c r="L35" s="46">
        <v>36</v>
      </c>
      <c r="M35" s="46">
        <v>111</v>
      </c>
      <c r="N35" s="46">
        <f>M35/2+L35</f>
        <v>91.5</v>
      </c>
      <c r="O35" s="47">
        <f>N35*K35*J35</f>
        <v>144.11250000000001</v>
      </c>
      <c r="P35" s="46">
        <v>15</v>
      </c>
      <c r="Q35" s="53" t="s">
        <v>174</v>
      </c>
      <c r="R35" s="86" t="s">
        <v>124</v>
      </c>
    </row>
    <row r="36" spans="1:18" s="51" customFormat="1" ht="13.5" customHeight="1">
      <c r="A36" s="45" t="s">
        <v>170</v>
      </c>
      <c r="B36" s="214" t="s">
        <v>216</v>
      </c>
      <c r="C36" s="214"/>
      <c r="D36" s="214"/>
      <c r="E36" s="46">
        <v>2003</v>
      </c>
      <c r="F36" s="47">
        <v>65</v>
      </c>
      <c r="G36" s="85" t="s">
        <v>30</v>
      </c>
      <c r="H36" s="48" t="s">
        <v>210</v>
      </c>
      <c r="I36" s="53">
        <v>14</v>
      </c>
      <c r="J36" s="44">
        <v>1</v>
      </c>
      <c r="K36" s="47">
        <v>1.05</v>
      </c>
      <c r="L36" s="46">
        <v>45</v>
      </c>
      <c r="M36" s="46">
        <v>100</v>
      </c>
      <c r="N36" s="46">
        <f>M36/2+L36</f>
        <v>95</v>
      </c>
      <c r="O36" s="47">
        <f>N36*K36*J36</f>
        <v>99.75</v>
      </c>
      <c r="P36" s="46">
        <v>14</v>
      </c>
      <c r="Q36" s="53"/>
      <c r="R36" s="50" t="s">
        <v>40</v>
      </c>
    </row>
    <row r="37" spans="1:18" s="51" customFormat="1" ht="13.5" customHeight="1">
      <c r="A37" s="45"/>
      <c r="B37" s="114"/>
      <c r="C37" s="115"/>
      <c r="D37" s="116"/>
      <c r="E37" s="83"/>
      <c r="F37" s="84"/>
      <c r="G37" s="85"/>
      <c r="H37" s="143" t="s">
        <v>160</v>
      </c>
      <c r="I37" s="46"/>
      <c r="J37" s="46"/>
      <c r="K37" s="47"/>
      <c r="L37" s="46"/>
      <c r="M37" s="46"/>
      <c r="N37" s="46"/>
      <c r="O37" s="47"/>
      <c r="P37" s="46"/>
      <c r="Q37" s="53"/>
      <c r="R37" s="86"/>
    </row>
    <row r="38" spans="1:18" s="51" customFormat="1">
      <c r="A38" s="45" t="s">
        <v>166</v>
      </c>
      <c r="B38" s="114" t="s">
        <v>105</v>
      </c>
      <c r="C38" s="115"/>
      <c r="D38" s="116"/>
      <c r="E38" s="83">
        <v>2003</v>
      </c>
      <c r="F38" s="84">
        <v>64.400000000000006</v>
      </c>
      <c r="G38" s="53" t="s">
        <v>38</v>
      </c>
      <c r="H38" s="53" t="s">
        <v>35</v>
      </c>
      <c r="I38" s="46">
        <v>24</v>
      </c>
      <c r="J38" s="46">
        <v>4</v>
      </c>
      <c r="K38" s="47">
        <v>1</v>
      </c>
      <c r="L38" s="46">
        <v>91</v>
      </c>
      <c r="M38" s="46">
        <v>123</v>
      </c>
      <c r="N38" s="46">
        <f t="shared" ref="N38:N59" si="4">M38/2+L38</f>
        <v>152.5</v>
      </c>
      <c r="O38" s="47">
        <f t="shared" ref="O38:O59" si="5">N38*K38*J38</f>
        <v>610</v>
      </c>
      <c r="P38" s="46">
        <v>21</v>
      </c>
      <c r="Q38" s="46" t="s">
        <v>31</v>
      </c>
      <c r="R38" s="86" t="s">
        <v>102</v>
      </c>
    </row>
    <row r="39" spans="1:18" s="51" customFormat="1">
      <c r="A39" s="45" t="s">
        <v>167</v>
      </c>
      <c r="B39" s="102" t="s">
        <v>39</v>
      </c>
      <c r="C39" s="115"/>
      <c r="D39" s="104"/>
      <c r="E39" s="46">
        <v>2004</v>
      </c>
      <c r="F39" s="47">
        <v>66</v>
      </c>
      <c r="G39" s="53" t="s">
        <v>38</v>
      </c>
      <c r="H39" s="53" t="s">
        <v>70</v>
      </c>
      <c r="I39" s="46">
        <v>24</v>
      </c>
      <c r="J39" s="46">
        <v>4</v>
      </c>
      <c r="K39" s="47">
        <v>1</v>
      </c>
      <c r="L39" s="46">
        <v>71</v>
      </c>
      <c r="M39" s="46">
        <v>90</v>
      </c>
      <c r="N39" s="46">
        <f t="shared" si="4"/>
        <v>116</v>
      </c>
      <c r="O39" s="47">
        <f t="shared" si="5"/>
        <v>464</v>
      </c>
      <c r="P39" s="46">
        <v>19</v>
      </c>
      <c r="Q39" s="46" t="s">
        <v>31</v>
      </c>
      <c r="R39" s="50" t="s">
        <v>55</v>
      </c>
    </row>
    <row r="40" spans="1:18" s="51" customFormat="1">
      <c r="A40" s="45" t="s">
        <v>168</v>
      </c>
      <c r="B40" s="102" t="s">
        <v>79</v>
      </c>
      <c r="C40" s="103"/>
      <c r="D40" s="104"/>
      <c r="E40" s="46">
        <v>2004</v>
      </c>
      <c r="F40" s="47">
        <v>66</v>
      </c>
      <c r="G40" s="46" t="s">
        <v>80</v>
      </c>
      <c r="H40" s="53" t="s">
        <v>81</v>
      </c>
      <c r="I40" s="46">
        <v>24</v>
      </c>
      <c r="J40" s="46">
        <v>4</v>
      </c>
      <c r="K40" s="47">
        <v>1</v>
      </c>
      <c r="L40" s="46">
        <v>62</v>
      </c>
      <c r="M40" s="46">
        <v>101</v>
      </c>
      <c r="N40" s="46">
        <f t="shared" si="4"/>
        <v>112.5</v>
      </c>
      <c r="O40" s="47">
        <f t="shared" si="5"/>
        <v>450</v>
      </c>
      <c r="P40" s="46">
        <v>17</v>
      </c>
      <c r="Q40" s="46" t="s">
        <v>31</v>
      </c>
      <c r="R40" s="82" t="s">
        <v>85</v>
      </c>
    </row>
    <row r="41" spans="1:18" s="51" customFormat="1">
      <c r="A41" s="45" t="s">
        <v>169</v>
      </c>
      <c r="B41" s="102" t="s">
        <v>123</v>
      </c>
      <c r="C41" s="103"/>
      <c r="D41" s="104"/>
      <c r="E41" s="83">
        <v>2003</v>
      </c>
      <c r="F41" s="84">
        <v>89.9</v>
      </c>
      <c r="G41" s="85" t="s">
        <v>80</v>
      </c>
      <c r="H41" s="53" t="s">
        <v>120</v>
      </c>
      <c r="I41" s="46">
        <v>20</v>
      </c>
      <c r="J41" s="46">
        <v>2</v>
      </c>
      <c r="K41" s="47">
        <v>1</v>
      </c>
      <c r="L41" s="46">
        <v>104</v>
      </c>
      <c r="M41" s="46">
        <v>164</v>
      </c>
      <c r="N41" s="46">
        <f t="shared" si="4"/>
        <v>186</v>
      </c>
      <c r="O41" s="47">
        <f t="shared" si="5"/>
        <v>372</v>
      </c>
      <c r="P41" s="46">
        <v>16</v>
      </c>
      <c r="Q41" s="53"/>
      <c r="R41" s="86" t="s">
        <v>124</v>
      </c>
    </row>
    <row r="42" spans="1:18" s="51" customFormat="1">
      <c r="A42" s="45" t="s">
        <v>170</v>
      </c>
      <c r="B42" s="102" t="s">
        <v>111</v>
      </c>
      <c r="C42" s="103"/>
      <c r="D42" s="104"/>
      <c r="E42" s="46">
        <v>2004</v>
      </c>
      <c r="F42" s="47">
        <v>77.8</v>
      </c>
      <c r="G42" s="85" t="s">
        <v>30</v>
      </c>
      <c r="H42" s="53" t="s">
        <v>116</v>
      </c>
      <c r="I42" s="46">
        <v>24</v>
      </c>
      <c r="J42" s="46">
        <v>4</v>
      </c>
      <c r="K42" s="47">
        <v>1</v>
      </c>
      <c r="L42" s="46">
        <v>39</v>
      </c>
      <c r="M42" s="46">
        <v>79</v>
      </c>
      <c r="N42" s="46">
        <f t="shared" si="4"/>
        <v>78.5</v>
      </c>
      <c r="O42" s="47">
        <f t="shared" si="5"/>
        <v>314</v>
      </c>
      <c r="P42" s="46">
        <v>15</v>
      </c>
      <c r="Q42" s="53"/>
      <c r="R42" s="50" t="s">
        <v>117</v>
      </c>
    </row>
    <row r="43" spans="1:18" s="51" customFormat="1">
      <c r="A43" s="45" t="s">
        <v>171</v>
      </c>
      <c r="B43" s="102" t="s">
        <v>78</v>
      </c>
      <c r="C43" s="103"/>
      <c r="D43" s="104"/>
      <c r="E43" s="46">
        <v>2005</v>
      </c>
      <c r="F43" s="47">
        <v>84.5</v>
      </c>
      <c r="G43" s="85" t="s">
        <v>30</v>
      </c>
      <c r="H43" s="53" t="s">
        <v>70</v>
      </c>
      <c r="I43" s="46">
        <v>16</v>
      </c>
      <c r="J43" s="46">
        <v>1.5</v>
      </c>
      <c r="K43" s="47">
        <v>1</v>
      </c>
      <c r="L43" s="46">
        <v>91</v>
      </c>
      <c r="M43" s="46">
        <v>174</v>
      </c>
      <c r="N43" s="46">
        <f t="shared" si="4"/>
        <v>178</v>
      </c>
      <c r="O43" s="47">
        <f t="shared" si="5"/>
        <v>267</v>
      </c>
      <c r="P43" s="46">
        <v>14</v>
      </c>
      <c r="Q43" s="53"/>
      <c r="R43" s="50" t="s">
        <v>55</v>
      </c>
    </row>
    <row r="44" spans="1:18" s="51" customFormat="1">
      <c r="A44" s="45" t="s">
        <v>175</v>
      </c>
      <c r="B44" s="102" t="s">
        <v>108</v>
      </c>
      <c r="C44" s="103"/>
      <c r="D44" s="104"/>
      <c r="E44" s="83">
        <v>2004</v>
      </c>
      <c r="F44" s="84">
        <v>67.5</v>
      </c>
      <c r="G44" s="85" t="s">
        <v>30</v>
      </c>
      <c r="H44" s="53" t="s">
        <v>35</v>
      </c>
      <c r="I44" s="46">
        <v>24</v>
      </c>
      <c r="J44" s="46">
        <v>4</v>
      </c>
      <c r="K44" s="47">
        <v>1</v>
      </c>
      <c r="L44" s="46">
        <v>36</v>
      </c>
      <c r="M44" s="46">
        <v>60</v>
      </c>
      <c r="N44" s="46">
        <f t="shared" si="4"/>
        <v>66</v>
      </c>
      <c r="O44" s="47">
        <f t="shared" si="5"/>
        <v>264</v>
      </c>
      <c r="P44" s="46">
        <v>13</v>
      </c>
      <c r="Q44" s="53" t="s">
        <v>34</v>
      </c>
      <c r="R44" s="86" t="s">
        <v>102</v>
      </c>
    </row>
    <row r="45" spans="1:18" s="51" customFormat="1">
      <c r="A45" s="45" t="s">
        <v>176</v>
      </c>
      <c r="B45" s="126" t="s">
        <v>138</v>
      </c>
      <c r="C45" s="127"/>
      <c r="D45" s="128"/>
      <c r="E45" s="83">
        <v>2003</v>
      </c>
      <c r="F45" s="84">
        <v>101.4</v>
      </c>
      <c r="G45" s="85" t="s">
        <v>30</v>
      </c>
      <c r="H45" s="53" t="s">
        <v>60</v>
      </c>
      <c r="I45" s="53">
        <v>16</v>
      </c>
      <c r="J45" s="46">
        <v>1.5</v>
      </c>
      <c r="K45" s="47">
        <v>1</v>
      </c>
      <c r="L45" s="46">
        <v>78</v>
      </c>
      <c r="M45" s="46">
        <v>140</v>
      </c>
      <c r="N45" s="46">
        <f t="shared" si="4"/>
        <v>148</v>
      </c>
      <c r="O45" s="47">
        <f t="shared" si="5"/>
        <v>222</v>
      </c>
      <c r="P45" s="46">
        <v>12</v>
      </c>
      <c r="Q45" s="53"/>
      <c r="R45" s="129" t="s">
        <v>44</v>
      </c>
    </row>
    <row r="46" spans="1:18" s="51" customFormat="1">
      <c r="A46" s="45" t="s">
        <v>177</v>
      </c>
      <c r="B46" s="150" t="s">
        <v>144</v>
      </c>
      <c r="C46" s="73"/>
      <c r="D46" s="74"/>
      <c r="E46" s="46">
        <v>2003</v>
      </c>
      <c r="F46" s="47">
        <v>68.8</v>
      </c>
      <c r="G46" s="85" t="s">
        <v>30</v>
      </c>
      <c r="H46" s="53" t="s">
        <v>141</v>
      </c>
      <c r="I46" s="46">
        <v>24</v>
      </c>
      <c r="J46" s="46">
        <v>4</v>
      </c>
      <c r="K46" s="47">
        <v>1</v>
      </c>
      <c r="L46" s="46">
        <v>19</v>
      </c>
      <c r="M46" s="46">
        <v>43</v>
      </c>
      <c r="N46" s="46">
        <f t="shared" si="4"/>
        <v>40.5</v>
      </c>
      <c r="O46" s="47">
        <f t="shared" si="5"/>
        <v>162</v>
      </c>
      <c r="P46" s="46">
        <v>11</v>
      </c>
      <c r="Q46" s="53"/>
      <c r="R46" s="50" t="s">
        <v>142</v>
      </c>
    </row>
    <row r="47" spans="1:18" s="51" customFormat="1">
      <c r="A47" s="45" t="s">
        <v>178</v>
      </c>
      <c r="B47" s="114" t="s">
        <v>82</v>
      </c>
      <c r="C47" s="115"/>
      <c r="D47" s="116"/>
      <c r="E47" s="83">
        <v>2004</v>
      </c>
      <c r="F47" s="84">
        <v>68.8</v>
      </c>
      <c r="G47" s="85" t="s">
        <v>30</v>
      </c>
      <c r="H47" s="53" t="s">
        <v>81</v>
      </c>
      <c r="I47" s="53">
        <v>20</v>
      </c>
      <c r="J47" s="46">
        <v>2</v>
      </c>
      <c r="K47" s="47">
        <v>1</v>
      </c>
      <c r="L47" s="46">
        <v>10</v>
      </c>
      <c r="M47" s="46">
        <v>105</v>
      </c>
      <c r="N47" s="46">
        <f t="shared" si="4"/>
        <v>62.5</v>
      </c>
      <c r="O47" s="47">
        <f t="shared" si="5"/>
        <v>125</v>
      </c>
      <c r="P47" s="46">
        <v>10</v>
      </c>
      <c r="Q47" s="53" t="s">
        <v>174</v>
      </c>
      <c r="R47" s="82" t="s">
        <v>85</v>
      </c>
    </row>
    <row r="48" spans="1:18" s="51" customFormat="1">
      <c r="A48" s="45" t="s">
        <v>179</v>
      </c>
      <c r="B48" s="114" t="s">
        <v>75</v>
      </c>
      <c r="C48" s="115"/>
      <c r="D48" s="116"/>
      <c r="E48" s="46">
        <v>2003</v>
      </c>
      <c r="F48" s="47">
        <v>84.1</v>
      </c>
      <c r="G48" s="85" t="s">
        <v>30</v>
      </c>
      <c r="H48" s="53" t="s">
        <v>70</v>
      </c>
      <c r="I48" s="46">
        <v>14</v>
      </c>
      <c r="J48" s="46">
        <v>1</v>
      </c>
      <c r="K48" s="47">
        <v>1</v>
      </c>
      <c r="L48" s="46">
        <v>63</v>
      </c>
      <c r="M48" s="46">
        <v>75</v>
      </c>
      <c r="N48" s="46">
        <f t="shared" si="4"/>
        <v>100.5</v>
      </c>
      <c r="O48" s="47">
        <f t="shared" si="5"/>
        <v>100.5</v>
      </c>
      <c r="P48" s="46">
        <v>9</v>
      </c>
      <c r="Q48" s="46"/>
      <c r="R48" s="50" t="s">
        <v>55</v>
      </c>
    </row>
    <row r="49" spans="1:18" s="51" customFormat="1">
      <c r="A49" s="45" t="s">
        <v>180</v>
      </c>
      <c r="B49" s="87" t="s">
        <v>73</v>
      </c>
      <c r="C49" s="73"/>
      <c r="D49" s="74"/>
      <c r="E49" s="46">
        <v>2003</v>
      </c>
      <c r="F49" s="47">
        <v>68.7</v>
      </c>
      <c r="G49" s="85" t="s">
        <v>30</v>
      </c>
      <c r="H49" s="53" t="s">
        <v>70</v>
      </c>
      <c r="I49" s="46">
        <v>12</v>
      </c>
      <c r="J49" s="46">
        <v>0.75</v>
      </c>
      <c r="K49" s="47">
        <v>1</v>
      </c>
      <c r="L49" s="46">
        <v>73</v>
      </c>
      <c r="M49" s="46">
        <v>109</v>
      </c>
      <c r="N49" s="46">
        <f t="shared" si="4"/>
        <v>127.5</v>
      </c>
      <c r="O49" s="47">
        <f t="shared" si="5"/>
        <v>95.625</v>
      </c>
      <c r="P49" s="46">
        <v>8</v>
      </c>
      <c r="Q49" s="46"/>
      <c r="R49" s="50" t="s">
        <v>55</v>
      </c>
    </row>
    <row r="50" spans="1:18" s="51" customFormat="1">
      <c r="A50" s="45" t="s">
        <v>181</v>
      </c>
      <c r="B50" s="126" t="s">
        <v>137</v>
      </c>
      <c r="C50" s="127"/>
      <c r="D50" s="128"/>
      <c r="E50" s="83">
        <v>2003</v>
      </c>
      <c r="F50" s="84">
        <v>72.5</v>
      </c>
      <c r="G50" s="85" t="s">
        <v>30</v>
      </c>
      <c r="H50" s="53" t="s">
        <v>60</v>
      </c>
      <c r="I50" s="53">
        <v>14</v>
      </c>
      <c r="J50" s="46">
        <v>1</v>
      </c>
      <c r="K50" s="47">
        <v>1</v>
      </c>
      <c r="L50" s="46">
        <v>42</v>
      </c>
      <c r="M50" s="46">
        <v>101</v>
      </c>
      <c r="N50" s="46">
        <f t="shared" si="4"/>
        <v>92.5</v>
      </c>
      <c r="O50" s="47">
        <f t="shared" si="5"/>
        <v>92.5</v>
      </c>
      <c r="P50" s="46">
        <v>7</v>
      </c>
      <c r="Q50" s="53"/>
      <c r="R50" s="129" t="s">
        <v>135</v>
      </c>
    </row>
    <row r="51" spans="1:18" s="51" customFormat="1">
      <c r="A51" s="45" t="s">
        <v>182</v>
      </c>
      <c r="B51" s="102" t="s">
        <v>121</v>
      </c>
      <c r="C51" s="103"/>
      <c r="D51" s="104"/>
      <c r="E51" s="83">
        <v>2003</v>
      </c>
      <c r="F51" s="84">
        <v>62.2</v>
      </c>
      <c r="G51" s="85" t="s">
        <v>122</v>
      </c>
      <c r="H51" s="53" t="s">
        <v>120</v>
      </c>
      <c r="I51" s="46">
        <v>16</v>
      </c>
      <c r="J51" s="46">
        <v>1.5</v>
      </c>
      <c r="K51" s="47">
        <v>1</v>
      </c>
      <c r="L51" s="46">
        <v>30</v>
      </c>
      <c r="M51" s="46">
        <v>52</v>
      </c>
      <c r="N51" s="46">
        <f t="shared" si="4"/>
        <v>56</v>
      </c>
      <c r="O51" s="47">
        <f t="shared" si="5"/>
        <v>84</v>
      </c>
      <c r="P51" s="46">
        <v>6</v>
      </c>
      <c r="Q51" s="53"/>
      <c r="R51" s="86" t="s">
        <v>124</v>
      </c>
    </row>
    <row r="52" spans="1:18" s="51" customFormat="1">
      <c r="A52" s="45" t="s">
        <v>183</v>
      </c>
      <c r="B52" s="102" t="s">
        <v>114</v>
      </c>
      <c r="C52" s="103"/>
      <c r="D52" s="104"/>
      <c r="E52" s="46">
        <v>2003</v>
      </c>
      <c r="F52" s="47">
        <v>61.4</v>
      </c>
      <c r="G52" s="85" t="s">
        <v>30</v>
      </c>
      <c r="H52" s="53" t="s">
        <v>116</v>
      </c>
      <c r="I52" s="46">
        <v>16</v>
      </c>
      <c r="J52" s="46">
        <v>1.5</v>
      </c>
      <c r="K52" s="47">
        <v>1</v>
      </c>
      <c r="L52" s="46">
        <v>21</v>
      </c>
      <c r="M52" s="46">
        <v>59</v>
      </c>
      <c r="N52" s="46">
        <f t="shared" si="4"/>
        <v>50.5</v>
      </c>
      <c r="O52" s="47">
        <f t="shared" si="5"/>
        <v>75.75</v>
      </c>
      <c r="P52" s="46">
        <v>5</v>
      </c>
      <c r="Q52" s="53"/>
      <c r="R52" s="50" t="s">
        <v>117</v>
      </c>
    </row>
    <row r="53" spans="1:18" s="51" customFormat="1">
      <c r="A53" s="45" t="s">
        <v>184</v>
      </c>
      <c r="B53" s="123" t="s">
        <v>74</v>
      </c>
      <c r="C53" s="103"/>
      <c r="D53" s="104"/>
      <c r="E53" s="46">
        <v>2003</v>
      </c>
      <c r="F53" s="47">
        <v>78.8</v>
      </c>
      <c r="G53" s="85" t="s">
        <v>30</v>
      </c>
      <c r="H53" s="53" t="s">
        <v>70</v>
      </c>
      <c r="I53" s="46">
        <v>12</v>
      </c>
      <c r="J53" s="46">
        <v>0.75</v>
      </c>
      <c r="K53" s="47">
        <v>1</v>
      </c>
      <c r="L53" s="46">
        <v>32</v>
      </c>
      <c r="M53" s="46">
        <v>120</v>
      </c>
      <c r="N53" s="46">
        <f t="shared" si="4"/>
        <v>92</v>
      </c>
      <c r="O53" s="47">
        <f t="shared" si="5"/>
        <v>69</v>
      </c>
      <c r="P53" s="46">
        <v>4</v>
      </c>
      <c r="Q53" s="46"/>
      <c r="R53" s="50" t="s">
        <v>55</v>
      </c>
    </row>
    <row r="54" spans="1:18" s="51" customFormat="1">
      <c r="A54" s="45" t="s">
        <v>185</v>
      </c>
      <c r="B54" s="102" t="s">
        <v>115</v>
      </c>
      <c r="C54" s="103"/>
      <c r="D54" s="104"/>
      <c r="E54" s="46">
        <v>2003</v>
      </c>
      <c r="F54" s="47">
        <v>58.4</v>
      </c>
      <c r="G54" s="85" t="s">
        <v>30</v>
      </c>
      <c r="H54" s="53" t="s">
        <v>116</v>
      </c>
      <c r="I54" s="46">
        <v>16</v>
      </c>
      <c r="J54" s="46">
        <v>1.5</v>
      </c>
      <c r="K54" s="47">
        <v>1</v>
      </c>
      <c r="L54" s="46">
        <v>25</v>
      </c>
      <c r="M54" s="46">
        <v>40</v>
      </c>
      <c r="N54" s="46">
        <f t="shared" si="4"/>
        <v>45</v>
      </c>
      <c r="O54" s="47">
        <f t="shared" si="5"/>
        <v>67.5</v>
      </c>
      <c r="P54" s="46">
        <v>3</v>
      </c>
      <c r="Q54" s="53"/>
      <c r="R54" s="50" t="s">
        <v>117</v>
      </c>
    </row>
    <row r="55" spans="1:18" s="51" customFormat="1">
      <c r="A55" s="45" t="s">
        <v>186</v>
      </c>
      <c r="B55" s="80" t="s">
        <v>77</v>
      </c>
      <c r="C55" s="123"/>
      <c r="D55" s="81"/>
      <c r="E55" s="46">
        <v>2004</v>
      </c>
      <c r="F55" s="47">
        <v>85.2</v>
      </c>
      <c r="G55" s="85" t="s">
        <v>30</v>
      </c>
      <c r="H55" s="53" t="s">
        <v>70</v>
      </c>
      <c r="I55" s="46">
        <v>12</v>
      </c>
      <c r="J55" s="46">
        <v>0.75</v>
      </c>
      <c r="K55" s="47">
        <v>1</v>
      </c>
      <c r="L55" s="46">
        <v>40</v>
      </c>
      <c r="M55" s="46">
        <v>82</v>
      </c>
      <c r="N55" s="46">
        <f t="shared" si="4"/>
        <v>81</v>
      </c>
      <c r="O55" s="47">
        <f t="shared" si="5"/>
        <v>60.75</v>
      </c>
      <c r="P55" s="46">
        <v>2</v>
      </c>
      <c r="Q55" s="46"/>
      <c r="R55" s="50" t="s">
        <v>55</v>
      </c>
    </row>
    <row r="56" spans="1:18" s="51" customFormat="1">
      <c r="A56" s="45" t="s">
        <v>187</v>
      </c>
      <c r="B56" s="142" t="s">
        <v>148</v>
      </c>
      <c r="C56" s="142"/>
      <c r="D56" s="142"/>
      <c r="E56" s="46">
        <v>2003</v>
      </c>
      <c r="F56" s="47">
        <v>80.099999999999994</v>
      </c>
      <c r="G56" s="85" t="s">
        <v>30</v>
      </c>
      <c r="H56" s="53" t="s">
        <v>141</v>
      </c>
      <c r="I56" s="46">
        <v>16</v>
      </c>
      <c r="J56" s="46">
        <v>1.5</v>
      </c>
      <c r="K56" s="47">
        <v>1</v>
      </c>
      <c r="L56" s="46">
        <v>21</v>
      </c>
      <c r="M56" s="46">
        <v>36</v>
      </c>
      <c r="N56" s="46">
        <f t="shared" si="4"/>
        <v>39</v>
      </c>
      <c r="O56" s="47">
        <f t="shared" si="5"/>
        <v>58.5</v>
      </c>
      <c r="P56" s="46">
        <v>1</v>
      </c>
      <c r="Q56" s="46"/>
      <c r="R56" s="50" t="s">
        <v>142</v>
      </c>
    </row>
    <row r="57" spans="1:18" s="51" customFormat="1">
      <c r="A57" s="45" t="s">
        <v>188</v>
      </c>
      <c r="B57" s="142" t="s">
        <v>197</v>
      </c>
      <c r="C57" s="142"/>
      <c r="D57" s="142"/>
      <c r="E57" s="46">
        <v>2005</v>
      </c>
      <c r="F57" s="47">
        <v>61</v>
      </c>
      <c r="G57" s="85" t="s">
        <v>30</v>
      </c>
      <c r="H57" s="53" t="s">
        <v>192</v>
      </c>
      <c r="I57" s="46">
        <v>12</v>
      </c>
      <c r="J57" s="46">
        <v>0.75</v>
      </c>
      <c r="K57" s="47">
        <v>1</v>
      </c>
      <c r="L57" s="46">
        <v>50</v>
      </c>
      <c r="M57" s="46">
        <v>40</v>
      </c>
      <c r="N57" s="46">
        <f t="shared" si="4"/>
        <v>70</v>
      </c>
      <c r="O57" s="47">
        <f t="shared" si="5"/>
        <v>52.5</v>
      </c>
      <c r="P57" s="46">
        <v>1</v>
      </c>
      <c r="Q57" s="46"/>
      <c r="R57" s="129" t="s">
        <v>193</v>
      </c>
    </row>
    <row r="58" spans="1:18" s="51" customFormat="1">
      <c r="A58" s="45" t="s">
        <v>189</v>
      </c>
      <c r="B58" s="142" t="s">
        <v>198</v>
      </c>
      <c r="C58" s="142"/>
      <c r="D58" s="142"/>
      <c r="E58" s="46">
        <v>2004</v>
      </c>
      <c r="F58" s="47">
        <v>67.400000000000006</v>
      </c>
      <c r="G58" s="85" t="s">
        <v>30</v>
      </c>
      <c r="H58" s="53" t="s">
        <v>192</v>
      </c>
      <c r="I58" s="46">
        <v>14</v>
      </c>
      <c r="J58" s="46">
        <v>1</v>
      </c>
      <c r="K58" s="47">
        <v>1</v>
      </c>
      <c r="L58" s="46">
        <v>37</v>
      </c>
      <c r="M58" s="46">
        <v>27</v>
      </c>
      <c r="N58" s="46">
        <f t="shared" si="4"/>
        <v>50.5</v>
      </c>
      <c r="O58" s="47">
        <f t="shared" si="5"/>
        <v>50.5</v>
      </c>
      <c r="P58" s="46">
        <v>1</v>
      </c>
      <c r="Q58" s="46"/>
      <c r="R58" s="129" t="s">
        <v>193</v>
      </c>
    </row>
    <row r="59" spans="1:18" s="51" customFormat="1">
      <c r="A59" s="45" t="s">
        <v>190</v>
      </c>
      <c r="B59" s="142" t="s">
        <v>199</v>
      </c>
      <c r="C59" s="142"/>
      <c r="D59" s="142"/>
      <c r="E59" s="46">
        <v>2004</v>
      </c>
      <c r="F59" s="47">
        <v>69</v>
      </c>
      <c r="G59" s="85" t="s">
        <v>30</v>
      </c>
      <c r="H59" s="53" t="s">
        <v>192</v>
      </c>
      <c r="I59" s="46">
        <v>14</v>
      </c>
      <c r="J59" s="46">
        <v>1</v>
      </c>
      <c r="K59" s="47">
        <v>1</v>
      </c>
      <c r="L59" s="46">
        <v>30</v>
      </c>
      <c r="M59" s="46">
        <v>35</v>
      </c>
      <c r="N59" s="46">
        <f t="shared" si="4"/>
        <v>47.5</v>
      </c>
      <c r="O59" s="47">
        <f t="shared" si="5"/>
        <v>47.5</v>
      </c>
      <c r="P59" s="46">
        <v>1</v>
      </c>
      <c r="Q59" s="46"/>
      <c r="R59" s="129" t="s">
        <v>193</v>
      </c>
    </row>
    <row r="60" spans="1:18">
      <c r="A60" s="24" t="s">
        <v>27</v>
      </c>
      <c r="B60" s="24"/>
      <c r="C60" s="24"/>
      <c r="D60" s="35"/>
      <c r="E60" s="36" t="s">
        <v>66</v>
      </c>
      <c r="F60" s="24"/>
      <c r="G60" s="24"/>
      <c r="H60" s="24"/>
      <c r="I60" s="24" t="s">
        <v>27</v>
      </c>
      <c r="J60" s="24"/>
      <c r="K60" s="24"/>
      <c r="L60" s="24"/>
      <c r="M60" s="24"/>
      <c r="N60" s="35"/>
      <c r="O60" s="4"/>
      <c r="P60" s="36" t="s">
        <v>67</v>
      </c>
      <c r="Q60" s="24"/>
      <c r="R60" s="24"/>
    </row>
    <row r="61" spans="1:18">
      <c r="A61" s="24" t="s">
        <v>28</v>
      </c>
      <c r="B61" s="24"/>
      <c r="C61" s="24"/>
      <c r="D61" s="24"/>
      <c r="E61" s="24"/>
      <c r="F61" s="35"/>
      <c r="G61" s="37" t="s">
        <v>49</v>
      </c>
      <c r="H61" s="24"/>
      <c r="I61" s="24" t="s">
        <v>29</v>
      </c>
      <c r="J61" s="24"/>
      <c r="K61" s="24"/>
      <c r="L61" s="24"/>
      <c r="M61" s="24"/>
      <c r="N61" s="24"/>
      <c r="O61" s="24"/>
      <c r="P61" s="24"/>
      <c r="Q61" s="36" t="s">
        <v>68</v>
      </c>
    </row>
  </sheetData>
  <sortState ref="B33:R51">
    <sortCondition descending="1" ref="O33:O51"/>
  </sortState>
  <mergeCells count="19">
    <mergeCell ref="Q10:Q11"/>
    <mergeCell ref="R10:R11"/>
    <mergeCell ref="A10:A11"/>
    <mergeCell ref="J10:J11"/>
    <mergeCell ref="B36:D36"/>
    <mergeCell ref="B17:D17"/>
    <mergeCell ref="A3:H3"/>
    <mergeCell ref="O4:R4"/>
    <mergeCell ref="O8:R8"/>
    <mergeCell ref="B10:D11"/>
    <mergeCell ref="E10:E11"/>
    <mergeCell ref="F10:F11"/>
    <mergeCell ref="G10:G11"/>
    <mergeCell ref="H10:H11"/>
    <mergeCell ref="I10:I11"/>
    <mergeCell ref="K10:K11"/>
    <mergeCell ref="L10:N10"/>
    <mergeCell ref="O10:O11"/>
    <mergeCell ref="P10:P11"/>
  </mergeCells>
  <pageMargins left="0.7" right="0.7" top="0.75" bottom="0.75" header="0.3" footer="0.3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C40"/>
  <sheetViews>
    <sheetView tabSelected="1" topLeftCell="A19" zoomScaleNormal="100" workbookViewId="0">
      <selection activeCell="C45" sqref="C45"/>
    </sheetView>
  </sheetViews>
  <sheetFormatPr defaultRowHeight="15"/>
  <cols>
    <col min="2" max="2" width="29.7109375" customWidth="1"/>
    <col min="3" max="3" width="26.140625" customWidth="1"/>
  </cols>
  <sheetData>
    <row r="2" spans="1:3">
      <c r="B2" s="162" t="s">
        <v>206</v>
      </c>
    </row>
    <row r="3" spans="1:3">
      <c r="A3" s="164" t="s">
        <v>8</v>
      </c>
      <c r="B3" s="164" t="s">
        <v>207</v>
      </c>
      <c r="C3" s="164" t="s">
        <v>208</v>
      </c>
    </row>
    <row r="4" spans="1:3">
      <c r="A4" s="167">
        <v>1</v>
      </c>
      <c r="B4" s="53" t="s">
        <v>70</v>
      </c>
      <c r="C4" s="165">
        <v>136</v>
      </c>
    </row>
    <row r="5" spans="1:3">
      <c r="A5" s="167">
        <v>2</v>
      </c>
      <c r="B5" s="53" t="s">
        <v>35</v>
      </c>
      <c r="C5" s="165">
        <v>120</v>
      </c>
    </row>
    <row r="6" spans="1:3">
      <c r="A6" s="167">
        <v>3</v>
      </c>
      <c r="B6" s="53" t="s">
        <v>60</v>
      </c>
      <c r="C6" s="165">
        <v>111</v>
      </c>
    </row>
    <row r="7" spans="1:3">
      <c r="A7" s="167">
        <v>4</v>
      </c>
      <c r="B7" s="53" t="s">
        <v>120</v>
      </c>
      <c r="C7" s="165">
        <v>102</v>
      </c>
    </row>
    <row r="8" spans="1:3">
      <c r="A8" s="167">
        <v>5</v>
      </c>
      <c r="B8" s="53" t="s">
        <v>81</v>
      </c>
      <c r="C8" s="165">
        <v>45</v>
      </c>
    </row>
    <row r="9" spans="1:3">
      <c r="A9" s="167">
        <v>6</v>
      </c>
      <c r="B9" s="53" t="s">
        <v>116</v>
      </c>
      <c r="C9" s="165">
        <v>23</v>
      </c>
    </row>
    <row r="10" spans="1:3">
      <c r="A10" s="167">
        <v>7</v>
      </c>
      <c r="B10" s="53" t="s">
        <v>141</v>
      </c>
      <c r="C10" s="165">
        <v>12</v>
      </c>
    </row>
    <row r="11" spans="1:3">
      <c r="A11" s="168">
        <v>8</v>
      </c>
      <c r="B11" s="53" t="s">
        <v>203</v>
      </c>
      <c r="C11" s="166">
        <v>11</v>
      </c>
    </row>
    <row r="12" spans="1:3">
      <c r="A12" s="168">
        <v>9</v>
      </c>
      <c r="B12" s="53" t="s">
        <v>210</v>
      </c>
      <c r="C12" s="165">
        <v>11</v>
      </c>
    </row>
    <row r="14" spans="1:3">
      <c r="A14" s="1"/>
      <c r="B14" s="169" t="s">
        <v>205</v>
      </c>
      <c r="C14" s="1"/>
    </row>
    <row r="15" spans="1:3">
      <c r="A15" s="164" t="s">
        <v>8</v>
      </c>
      <c r="B15" s="164" t="s">
        <v>207</v>
      </c>
      <c r="C15" s="164" t="s">
        <v>208</v>
      </c>
    </row>
    <row r="16" spans="1:3">
      <c r="A16" s="167">
        <v>1</v>
      </c>
      <c r="B16" s="53" t="s">
        <v>35</v>
      </c>
      <c r="C16" s="165">
        <v>125</v>
      </c>
    </row>
    <row r="17" spans="1:3">
      <c r="A17" s="167">
        <v>2</v>
      </c>
      <c r="B17" s="53" t="s">
        <v>60</v>
      </c>
      <c r="C17" s="165">
        <v>124</v>
      </c>
    </row>
    <row r="18" spans="1:3">
      <c r="A18" s="167">
        <v>3</v>
      </c>
      <c r="B18" s="53" t="s">
        <v>70</v>
      </c>
      <c r="C18" s="165">
        <v>122</v>
      </c>
    </row>
    <row r="19" spans="1:3">
      <c r="A19" s="167">
        <v>4</v>
      </c>
      <c r="B19" s="53" t="s">
        <v>141</v>
      </c>
      <c r="C19" s="165">
        <v>88</v>
      </c>
    </row>
    <row r="20" spans="1:3">
      <c r="A20" s="167">
        <v>5</v>
      </c>
      <c r="B20" s="53" t="s">
        <v>120</v>
      </c>
      <c r="C20" s="165">
        <v>57</v>
      </c>
    </row>
    <row r="21" spans="1:3">
      <c r="A21" s="167">
        <v>6</v>
      </c>
      <c r="B21" s="53" t="s">
        <v>81</v>
      </c>
      <c r="C21" s="165">
        <v>14</v>
      </c>
    </row>
    <row r="22" spans="1:3">
      <c r="A22" s="167">
        <v>7</v>
      </c>
      <c r="B22" s="53" t="s">
        <v>116</v>
      </c>
      <c r="C22" s="165">
        <v>13</v>
      </c>
    </row>
    <row r="23" spans="1:3">
      <c r="A23" s="168">
        <v>8</v>
      </c>
      <c r="B23" s="53" t="s">
        <v>203</v>
      </c>
      <c r="C23" s="166">
        <v>13</v>
      </c>
    </row>
    <row r="24" spans="1:3">
      <c r="A24" s="168">
        <v>9</v>
      </c>
      <c r="B24" s="53" t="s">
        <v>210</v>
      </c>
      <c r="C24" s="166">
        <v>12</v>
      </c>
    </row>
    <row r="26" spans="1:3">
      <c r="B26" s="163" t="s">
        <v>204</v>
      </c>
      <c r="C26" s="163"/>
    </row>
    <row r="27" spans="1:3">
      <c r="A27" s="164" t="s">
        <v>8</v>
      </c>
      <c r="B27" s="164" t="s">
        <v>207</v>
      </c>
      <c r="C27" s="164" t="s">
        <v>208</v>
      </c>
    </row>
    <row r="28" spans="1:3">
      <c r="A28" s="167">
        <v>1</v>
      </c>
      <c r="B28" s="53" t="s">
        <v>70</v>
      </c>
      <c r="C28" s="165">
        <v>259</v>
      </c>
    </row>
    <row r="29" spans="1:3">
      <c r="A29" s="167">
        <v>2</v>
      </c>
      <c r="B29" s="53" t="s">
        <v>35</v>
      </c>
      <c r="C29" s="165">
        <v>245</v>
      </c>
    </row>
    <row r="30" spans="1:3">
      <c r="A30" s="167">
        <v>3</v>
      </c>
      <c r="B30" s="53" t="s">
        <v>60</v>
      </c>
      <c r="C30" s="165">
        <v>229</v>
      </c>
    </row>
    <row r="31" spans="1:3">
      <c r="A31" s="167">
        <v>4</v>
      </c>
      <c r="B31" s="53" t="s">
        <v>120</v>
      </c>
      <c r="C31" s="165">
        <v>159</v>
      </c>
    </row>
    <row r="32" spans="1:3">
      <c r="A32" s="167">
        <v>5</v>
      </c>
      <c r="B32" s="53" t="s">
        <v>141</v>
      </c>
      <c r="C32" s="165">
        <v>100</v>
      </c>
    </row>
    <row r="33" spans="1:3">
      <c r="A33" s="167">
        <v>6</v>
      </c>
      <c r="B33" s="53" t="s">
        <v>81</v>
      </c>
      <c r="C33" s="165">
        <v>59</v>
      </c>
    </row>
    <row r="34" spans="1:3">
      <c r="A34" s="167">
        <v>7</v>
      </c>
      <c r="B34" s="53" t="s">
        <v>116</v>
      </c>
      <c r="C34" s="165">
        <v>36</v>
      </c>
    </row>
    <row r="35" spans="1:3">
      <c r="A35" s="168">
        <v>8</v>
      </c>
      <c r="B35" s="53" t="s">
        <v>203</v>
      </c>
      <c r="C35" s="166">
        <v>35</v>
      </c>
    </row>
    <row r="36" spans="1:3">
      <c r="A36" s="167">
        <v>9</v>
      </c>
      <c r="B36" s="53" t="s">
        <v>210</v>
      </c>
      <c r="C36" s="165">
        <v>33</v>
      </c>
    </row>
    <row r="38" spans="1:3">
      <c r="A38" t="s">
        <v>28</v>
      </c>
      <c r="C38" t="s">
        <v>49</v>
      </c>
    </row>
    <row r="40" spans="1:3">
      <c r="A40" t="s">
        <v>29</v>
      </c>
      <c r="C40" t="s">
        <v>68</v>
      </c>
    </row>
  </sheetData>
  <sortState ref="A16:C21">
    <sortCondition descending="1" ref="C16:C2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Девушки 2003-2004</vt:lpstr>
      <vt:lpstr>Девушки 2001-2002</vt:lpstr>
      <vt:lpstr>Юноши 2001-2002</vt:lpstr>
      <vt:lpstr>Юноши 2003-2004</vt:lpstr>
      <vt:lpstr>ИТОГИ СОРЕВНОВАНИЙ</vt:lpstr>
      <vt:lpstr>'Девушки 2001-2002'!Область_печати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2018-04-23T05:18:15Z</dcterms:modified>
</cp:coreProperties>
</file>