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3" activeTab="3"/>
  </bookViews>
  <sheets>
    <sheet name="список участников" sheetId="1" r:id="rId1"/>
    <sheet name="список участников по спуску" sheetId="2" r:id="rId2"/>
    <sheet name="стартовый" sheetId="3" r:id="rId3"/>
    <sheet name="слалом" sheetId="4" r:id="rId4"/>
    <sheet name="слалом-ггигант" sheetId="5" r:id="rId5"/>
    <sheet name="супер-гигант" sheetId="6" r:id="rId6"/>
    <sheet name="Лист1 (2)" sheetId="7" r:id="rId7"/>
    <sheet name="Лист2" sheetId="8" r:id="rId8"/>
    <sheet name="Лист3" sheetId="9" r:id="rId9"/>
  </sheets>
  <definedNames/>
  <calcPr fullCalcOnLoad="1"/>
</workbook>
</file>

<file path=xl/sharedStrings.xml><?xml version="1.0" encoding="utf-8"?>
<sst xmlns="http://schemas.openxmlformats.org/spreadsheetml/2006/main" count="1164" uniqueCount="365">
  <si>
    <t>Семенченко Александра</t>
  </si>
  <si>
    <t>кмс</t>
  </si>
  <si>
    <t>Кемеровская обл.</t>
  </si>
  <si>
    <t>Ленинградская обл.</t>
  </si>
  <si>
    <t>СЗФО</t>
  </si>
  <si>
    <t>результат</t>
  </si>
  <si>
    <t>1 трасса</t>
  </si>
  <si>
    <t>2 трасса</t>
  </si>
  <si>
    <t>сумма</t>
  </si>
  <si>
    <t>мес-</t>
  </si>
  <si>
    <t>то</t>
  </si>
  <si>
    <t>стар-</t>
  </si>
  <si>
    <t>тов.</t>
  </si>
  <si>
    <t>номер</t>
  </si>
  <si>
    <t>фамилия, имя</t>
  </si>
  <si>
    <t>год</t>
  </si>
  <si>
    <t>рожд</t>
  </si>
  <si>
    <t>зва-</t>
  </si>
  <si>
    <t>ние</t>
  </si>
  <si>
    <t>Субъект</t>
  </si>
  <si>
    <t>федерации</t>
  </si>
  <si>
    <t>(СФ)</t>
  </si>
  <si>
    <t>Федер.</t>
  </si>
  <si>
    <t>округ</t>
  </si>
  <si>
    <t>(ФО)</t>
  </si>
  <si>
    <t>очки</t>
  </si>
  <si>
    <t>сорев-</t>
  </si>
  <si>
    <t>нован.</t>
  </si>
  <si>
    <t>сор.+.</t>
  </si>
  <si>
    <t>конст.</t>
  </si>
  <si>
    <t>очки за</t>
  </si>
  <si>
    <t>место</t>
  </si>
  <si>
    <t>по ФО</t>
  </si>
  <si>
    <t>по СФ</t>
  </si>
  <si>
    <t>выполн.</t>
  </si>
  <si>
    <t>разряд</t>
  </si>
  <si>
    <t>Константа</t>
  </si>
  <si>
    <t>F=</t>
  </si>
  <si>
    <t>Федерация горнолыжного спорта и сноуборда России</t>
  </si>
  <si>
    <t>ТРЕТЬЯ ЗИМНЯЯ СПАРТАКИАДА УЧАЩИХСЯ РОССИИ</t>
  </si>
  <si>
    <t>2 - 12 февраля 2009 года.</t>
  </si>
  <si>
    <t>г.Красноярск</t>
  </si>
  <si>
    <t>Открывающие</t>
  </si>
  <si>
    <t>А</t>
  </si>
  <si>
    <t>В</t>
  </si>
  <si>
    <t>фанпарк</t>
  </si>
  <si>
    <t>"Бобровый лог"</t>
  </si>
  <si>
    <t>официальные результаты</t>
  </si>
  <si>
    <t>Жюри:</t>
  </si>
  <si>
    <t>Технические данные:</t>
  </si>
  <si>
    <t>Рефери</t>
  </si>
  <si>
    <t>Технический делегат</t>
  </si>
  <si>
    <t>Руководитель соревновнований</t>
  </si>
  <si>
    <t>Жюри на старте</t>
  </si>
  <si>
    <t>Жюри на финише</t>
  </si>
  <si>
    <t>Постановщик трассы:</t>
  </si>
  <si>
    <t>Высота старта</t>
  </si>
  <si>
    <t>Высота финиша</t>
  </si>
  <si>
    <t>Перепад высот</t>
  </si>
  <si>
    <t>Время старта:</t>
  </si>
  <si>
    <t>Количество ворот:</t>
  </si>
  <si>
    <t>Погода:</t>
  </si>
  <si>
    <t>СПИСОК  УЧАСТНИКОВ</t>
  </si>
  <si>
    <t>п/п</t>
  </si>
  <si>
    <t>классификационные очки</t>
  </si>
  <si>
    <t>спуск</t>
  </si>
  <si>
    <t>слалом</t>
  </si>
  <si>
    <t>гигант</t>
  </si>
  <si>
    <t>СФО</t>
  </si>
  <si>
    <t>Николаева Дарья</t>
  </si>
  <si>
    <t>МС</t>
  </si>
  <si>
    <t>КРЯ Красноярск</t>
  </si>
  <si>
    <t>Коломова Дарья</t>
  </si>
  <si>
    <t>КМС</t>
  </si>
  <si>
    <t>КМР Таштагол</t>
  </si>
  <si>
    <t>Заякина Ксения</t>
  </si>
  <si>
    <t>НВС Новосибирск</t>
  </si>
  <si>
    <t>Ямная Виталия</t>
  </si>
  <si>
    <t>Валева Наталья</t>
  </si>
  <si>
    <t>*</t>
  </si>
  <si>
    <t>Бедарева Мария</t>
  </si>
  <si>
    <t>КМЧ П-Камчатский</t>
  </si>
  <si>
    <t>ДФО</t>
  </si>
  <si>
    <t>Яковишина Елена</t>
  </si>
  <si>
    <t>Грищук Екатерина</t>
  </si>
  <si>
    <t>Попова Екатерина</t>
  </si>
  <si>
    <t>Воскресенская Александра</t>
  </si>
  <si>
    <t>Куклина Екатерина</t>
  </si>
  <si>
    <t>Воробьева Юлия</t>
  </si>
  <si>
    <t>Бачурина Юлия</t>
  </si>
  <si>
    <t>ЕАО Облучье</t>
  </si>
  <si>
    <t>Кедрина Анастасия</t>
  </si>
  <si>
    <t>С-Петербург</t>
  </si>
  <si>
    <t>Володичева Яна</t>
  </si>
  <si>
    <t>Иванова Анна</t>
  </si>
  <si>
    <t>Эпина Любовь</t>
  </si>
  <si>
    <t>72.48</t>
  </si>
  <si>
    <t>МОБ Дмитров</t>
  </si>
  <si>
    <t>ЦФО</t>
  </si>
  <si>
    <t>МОБ Звенигород</t>
  </si>
  <si>
    <t>Кузенкова Екатерина</t>
  </si>
  <si>
    <t>супер</t>
  </si>
  <si>
    <t>Колегова Мария</t>
  </si>
  <si>
    <t>Барабошкина Варвара</t>
  </si>
  <si>
    <t>МОБ Коломна</t>
  </si>
  <si>
    <t>Алопина Ксения</t>
  </si>
  <si>
    <t>Москва</t>
  </si>
  <si>
    <t>Морева Анна</t>
  </si>
  <si>
    <t>Романова Анастасия</t>
  </si>
  <si>
    <t>Пахненко Анастасия</t>
  </si>
  <si>
    <t>Ковальская Виолетта</t>
  </si>
  <si>
    <t>Суфиянова Лилиана</t>
  </si>
  <si>
    <t>Тетюхина Екатерина</t>
  </si>
  <si>
    <t>Леонтьева Анастасия</t>
  </si>
  <si>
    <t>БШК Уфа</t>
  </si>
  <si>
    <t>ПФО</t>
  </si>
  <si>
    <t>Бочарникова Мария</t>
  </si>
  <si>
    <t>Бакутова Любовь</t>
  </si>
  <si>
    <t>СМР Самара</t>
  </si>
  <si>
    <t>Сулейманова Кристина</t>
  </si>
  <si>
    <t>Кулакова Надежда</t>
  </si>
  <si>
    <t>ЧЛБ Аша</t>
  </si>
  <si>
    <t>УФО</t>
  </si>
  <si>
    <t>Савина Ксения</t>
  </si>
  <si>
    <t>УЛЬ Ульяновск</t>
  </si>
  <si>
    <t>Булычева Ксения</t>
  </si>
  <si>
    <t>ПРМ Полазна</t>
  </si>
  <si>
    <t>ЧЕТВЕРТАЯ ЗИМНЯЯ СПАРТАКИАДА УЧАЩИХСЯ РОССИИ</t>
  </si>
  <si>
    <t>Бабайлова Екатерина</t>
  </si>
  <si>
    <t>Лисина Ксения</t>
  </si>
  <si>
    <t>СВР Н-Нагил</t>
  </si>
  <si>
    <t>ЧЛБ Миньяр</t>
  </si>
  <si>
    <t>Хисметова Мария</t>
  </si>
  <si>
    <t>Халтурина Олеся</t>
  </si>
  <si>
    <t>Логинова Маргарита</t>
  </si>
  <si>
    <t>ЛЕН Мичуринское</t>
  </si>
  <si>
    <t>Кондратьева Мария</t>
  </si>
  <si>
    <t>СВР Кировоград</t>
  </si>
  <si>
    <t>Гонина Яна</t>
  </si>
  <si>
    <t>СВР Екатеринбург</t>
  </si>
  <si>
    <t>Шишлевская Констанция</t>
  </si>
  <si>
    <t>ПРМ Чусовой</t>
  </si>
  <si>
    <t>Коломова Елена</t>
  </si>
  <si>
    <t>Кольцова Ольга</t>
  </si>
  <si>
    <t>ЧЕЛ Магнитогорск</t>
  </si>
  <si>
    <t>Кормщикова Елена</t>
  </si>
  <si>
    <t>КМР Междуреченск</t>
  </si>
  <si>
    <t>Дроздецкая Алена</t>
  </si>
  <si>
    <t>Стульчикова Евгения</t>
  </si>
  <si>
    <t>МРМ Кировск</t>
  </si>
  <si>
    <t>СТАРТОВЫЙ  ПРОТОКОЛ</t>
  </si>
  <si>
    <t>Юниорки 1991 - 1993 г.г.рожд.</t>
  </si>
  <si>
    <t>МОС</t>
  </si>
  <si>
    <t>СПБ</t>
  </si>
  <si>
    <t>СВР Н-Тагил</t>
  </si>
  <si>
    <t>Мякинина Мария</t>
  </si>
  <si>
    <t>Суханова Кристина</t>
  </si>
  <si>
    <t>ХБР Хабаровск</t>
  </si>
  <si>
    <t>МРМ Мончегорск</t>
  </si>
  <si>
    <t>Пентюхова Лидия</t>
  </si>
  <si>
    <t>ЧЕМПИОНАТ И ПЕРВЕНСТВО СИБИРСКОГО ФЕДЕРАЛЬНОГО ОКРУГА</t>
  </si>
  <si>
    <t>23 - 29 января  2010 года.</t>
  </si>
  <si>
    <t>25 января  2010 года</t>
  </si>
  <si>
    <t xml:space="preserve">Женщины, юниорки </t>
  </si>
  <si>
    <t>Слалом</t>
  </si>
  <si>
    <t>Вайник Анна</t>
  </si>
  <si>
    <t>Жердакова Александр</t>
  </si>
  <si>
    <t>Казакова Ольга</t>
  </si>
  <si>
    <t>Мусс Мария</t>
  </si>
  <si>
    <t>ИРК Ангарск</t>
  </si>
  <si>
    <t>Альшанова Екатерина</t>
  </si>
  <si>
    <t>Николаева Марина</t>
  </si>
  <si>
    <t>Осипенко Любовь</t>
  </si>
  <si>
    <t>Патюкова Кристина</t>
  </si>
  <si>
    <t>Поверенова Валерия</t>
  </si>
  <si>
    <t>Порхачева Анна</t>
  </si>
  <si>
    <t>Федорова Ксения</t>
  </si>
  <si>
    <t>Шмелева Анастасия</t>
  </si>
  <si>
    <t>Шорина Лилия</t>
  </si>
  <si>
    <t>11,17</t>
  </si>
  <si>
    <t>32,48</t>
  </si>
  <si>
    <t>57,50</t>
  </si>
  <si>
    <t>73,82</t>
  </si>
  <si>
    <t>73,84</t>
  </si>
  <si>
    <t>101,95</t>
  </si>
  <si>
    <t>146,96</t>
  </si>
  <si>
    <t>171,51</t>
  </si>
  <si>
    <t>5,40</t>
  </si>
  <si>
    <t>38,17</t>
  </si>
  <si>
    <t>59,42</t>
  </si>
  <si>
    <t>Ушакова Мария</t>
  </si>
  <si>
    <t>79,49</t>
  </si>
  <si>
    <t>Самсонова Любовь</t>
  </si>
  <si>
    <t>Тараненко Елизавета</t>
  </si>
  <si>
    <t>Перфилова Екатерина</t>
  </si>
  <si>
    <t>Довгий Павел</t>
  </si>
  <si>
    <t>Саватеева Екатерина</t>
  </si>
  <si>
    <t>Открывающие:</t>
  </si>
  <si>
    <t>Судья на старте:</t>
  </si>
  <si>
    <t>Судья на финише:</t>
  </si>
  <si>
    <t>Рефери:</t>
  </si>
  <si>
    <t>Судья соревнований:</t>
  </si>
  <si>
    <t>Тюриков Андрей</t>
  </si>
  <si>
    <t>Пнёв Константин</t>
  </si>
  <si>
    <t>Петроченко Герман</t>
  </si>
  <si>
    <t>Буркова Наиля</t>
  </si>
  <si>
    <t>Зверев</t>
  </si>
  <si>
    <t>Шалапугин</t>
  </si>
  <si>
    <t>Постанивщики трассы:</t>
  </si>
  <si>
    <t>женщины</t>
  </si>
  <si>
    <t>супер-гигант</t>
  </si>
  <si>
    <t>Главный секретарь</t>
  </si>
  <si>
    <t>Т.Г. Ануфриенко</t>
  </si>
  <si>
    <t>ОФИЦИАЛЬНЫЕ    РЕЗУЛЬТАТЫ</t>
  </si>
  <si>
    <t>Шубина Анастасия</t>
  </si>
  <si>
    <t>трасса № 9</t>
  </si>
  <si>
    <t>КРЯ Дивногорск</t>
  </si>
  <si>
    <t>м</t>
  </si>
  <si>
    <t xml:space="preserve">А.Санников </t>
  </si>
  <si>
    <t>Т.Косач</t>
  </si>
  <si>
    <t xml:space="preserve">Постановщик трассы: </t>
  </si>
  <si>
    <t>И.Латышев</t>
  </si>
  <si>
    <t>С.Кулешов</t>
  </si>
  <si>
    <t>А.Самосенко</t>
  </si>
  <si>
    <t>Агапова Валерия</t>
  </si>
  <si>
    <t>Куклина Яна</t>
  </si>
  <si>
    <t>Коновалова Татьяна</t>
  </si>
  <si>
    <t>Высота старта  514м</t>
  </si>
  <si>
    <t>Высота финиша  163м</t>
  </si>
  <si>
    <t>Перепад высот  351м</t>
  </si>
  <si>
    <t>Министерство спорта Красноярского края</t>
  </si>
  <si>
    <t>Быстроумова Ольга</t>
  </si>
  <si>
    <t>Бадеева Альбина</t>
  </si>
  <si>
    <t>КРЯ Железногорск</t>
  </si>
  <si>
    <t>1</t>
  </si>
  <si>
    <t>М.Пнев</t>
  </si>
  <si>
    <t xml:space="preserve">Открывающие: А - Бахтина Д ; Б - Моисенков А.; С - Болдырев Н.; </t>
  </si>
  <si>
    <t>Чемпионат  Красноярского края памяти В.Махова</t>
  </si>
  <si>
    <t>08-13 января 2016 года</t>
  </si>
  <si>
    <t>1995</t>
  </si>
  <si>
    <t>Уткина Алина</t>
  </si>
  <si>
    <t>1999</t>
  </si>
  <si>
    <t>Молибогова Дарья</t>
  </si>
  <si>
    <t>Гавриленко Нелли</t>
  </si>
  <si>
    <t>Зверева Татьяна</t>
  </si>
  <si>
    <t>Семенова Арина</t>
  </si>
  <si>
    <t>Аллерборн Мария</t>
  </si>
  <si>
    <t>Дельхман Лидия</t>
  </si>
  <si>
    <t>Мишухина Неонила</t>
  </si>
  <si>
    <t>2000</t>
  </si>
  <si>
    <t>08-13 января 2016года.</t>
  </si>
  <si>
    <t>Самосенко А.</t>
  </si>
  <si>
    <t>Пнев М.</t>
  </si>
  <si>
    <t>Кулешов С.</t>
  </si>
  <si>
    <t>Санников А.</t>
  </si>
  <si>
    <t>Косач Т.</t>
  </si>
  <si>
    <t xml:space="preserve">слалом-гигант </t>
  </si>
  <si>
    <t>1 заезд</t>
  </si>
  <si>
    <t>Втюрина Анастасия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</si>
  <si>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</si>
  <si>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</si>
  <si>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</si>
  <si>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</si>
  <si>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</si>
  <si>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</si>
  <si>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</si>
  <si>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</si>
  <si>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</si>
  <si>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</si>
  <si>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</si>
  <si>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</si>
  <si>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</si>
  <si>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</si>
  <si>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</si>
  <si>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</si>
  <si>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09 января 2016</t>
  </si>
  <si>
    <t>1тр</t>
  </si>
  <si>
    <t>2тр</t>
  </si>
  <si>
    <t>трасса № 5</t>
  </si>
  <si>
    <t>11.00</t>
  </si>
  <si>
    <t>13.00</t>
  </si>
  <si>
    <t>Дельхман П.</t>
  </si>
  <si>
    <t>Бахтина Д.</t>
  </si>
  <si>
    <t>фанпарк "Бобровый лог"</t>
  </si>
  <si>
    <t>Машкунов В.</t>
  </si>
  <si>
    <t>Латышев И.</t>
  </si>
  <si>
    <t>250</t>
  </si>
  <si>
    <t>434</t>
  </si>
  <si>
    <t>I</t>
  </si>
  <si>
    <t>II</t>
  </si>
  <si>
    <t>III</t>
  </si>
  <si>
    <t>Не финишировали на 2 трассе</t>
  </si>
  <si>
    <t>Не финишировали на 1 трассе</t>
  </si>
  <si>
    <t>Коломова  Дарья</t>
  </si>
  <si>
    <t>Чемпионат Сибирского федерального округа</t>
  </si>
  <si>
    <t>ЖЮРИ:</t>
  </si>
  <si>
    <t>1трасса</t>
  </si>
  <si>
    <t>ТЕХНИЧЕСКИЕ ДАННЫЕ</t>
  </si>
  <si>
    <t>Красноярск</t>
  </si>
  <si>
    <t>выполн. разряд</t>
  </si>
  <si>
    <t>Всероссийские соревнования "Сибирские бобрята"</t>
  </si>
  <si>
    <t>Михеева Наталья</t>
  </si>
  <si>
    <t>Коваль Елизавета</t>
  </si>
  <si>
    <t>Несова Юлия</t>
  </si>
  <si>
    <t>Сологуб Мария</t>
  </si>
  <si>
    <t>Овчинникова Диана</t>
  </si>
  <si>
    <t>Шереметьева Валерия</t>
  </si>
  <si>
    <t>Соколова Татьяна</t>
  </si>
  <si>
    <t>Рычкова Елизавета</t>
  </si>
  <si>
    <t>Технический делегат                                       М.Пнев</t>
  </si>
  <si>
    <t>Постановщик трассы:      В.Машкунов</t>
  </si>
  <si>
    <t>девушки</t>
  </si>
  <si>
    <t>Официальные результаты</t>
  </si>
  <si>
    <t>Буркова</t>
  </si>
  <si>
    <t>ALGE</t>
  </si>
  <si>
    <t>Т.Ануфриенко</t>
  </si>
  <si>
    <t xml:space="preserve">                        С Быстроумова О.</t>
  </si>
  <si>
    <t>Погода          - 23</t>
  </si>
  <si>
    <t xml:space="preserve">U 16 </t>
  </si>
  <si>
    <t>Главный судья                                                 А.Самосенко              Высота старта</t>
  </si>
  <si>
    <t>Главный секретарь                                          Т.Ануфриенко           Перепад высот</t>
  </si>
  <si>
    <t xml:space="preserve">                     В Агапова В.</t>
  </si>
  <si>
    <t>Черкашина Дарья</t>
  </si>
  <si>
    <t>Гончарова Елена</t>
  </si>
  <si>
    <t>ИРК Иркутск</t>
  </si>
  <si>
    <t>Масленникова Анна</t>
  </si>
  <si>
    <t>П</t>
  </si>
  <si>
    <t>Тюрикова Александра</t>
  </si>
  <si>
    <t>Залужская Варвара</t>
  </si>
  <si>
    <t>Шульгина Полина</t>
  </si>
  <si>
    <t>Ануфриенко Мария</t>
  </si>
  <si>
    <t>Прусская Вероника</t>
  </si>
  <si>
    <t>Овсянникова Дарья</t>
  </si>
  <si>
    <t>Ендржеевская Диана</t>
  </si>
  <si>
    <t>КРЯ Красноярск Л</t>
  </si>
  <si>
    <t>Святненко Анастасия</t>
  </si>
  <si>
    <t>Ш</t>
  </si>
  <si>
    <t>Цупикова Вероника</t>
  </si>
  <si>
    <t>Неверт Анжела</t>
  </si>
  <si>
    <t>АЛТ Белокуриха</t>
  </si>
  <si>
    <t>Кабак Кристина</t>
  </si>
  <si>
    <t>Сушенцева Дарина</t>
  </si>
  <si>
    <t>КРЯ КрасноярскЛ</t>
  </si>
  <si>
    <t xml:space="preserve">КРЯ Красноярск </t>
  </si>
  <si>
    <t>Тимофеева Виктория</t>
  </si>
  <si>
    <t>2трасса</t>
  </si>
  <si>
    <t>Куклина Софья</t>
  </si>
  <si>
    <t>Главный судья</t>
  </si>
  <si>
    <t>19 января 2018 г.</t>
  </si>
  <si>
    <t>19.01.2018</t>
  </si>
  <si>
    <t>Не финишировали на 2-ой трассе</t>
  </si>
  <si>
    <t xml:space="preserve">Количество ворот:             </t>
  </si>
  <si>
    <t>120м</t>
  </si>
  <si>
    <t>520м</t>
  </si>
  <si>
    <t>640м</t>
  </si>
  <si>
    <t>Е.Шелопугин</t>
  </si>
  <si>
    <t>10.00</t>
  </si>
  <si>
    <t xml:space="preserve">Время старта:                </t>
  </si>
  <si>
    <t>ком.очки</t>
  </si>
  <si>
    <t>Не стартовали на 1 трассе</t>
  </si>
  <si>
    <t>Открывающие                    А  Ударцева С.</t>
  </si>
  <si>
    <t>Ударцева С.</t>
  </si>
  <si>
    <t>Агапова В.</t>
  </si>
  <si>
    <t>Быстроумова О.</t>
  </si>
  <si>
    <t>Рефери                                                              Т.Рыжкова                Высота финиша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</si>
</sst>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4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21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1" fontId="1" fillId="0" borderId="14" xfId="0" applyNumberFormat="1" applyFont="1" applyBorder="1" applyAlignment="1">
      <alignment horizontal="center"/>
    </xf>
    <xf numFmtId="21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1" fontId="1" fillId="0" borderId="17" xfId="0" applyNumberFormat="1" applyFont="1" applyBorder="1" applyAlignment="1">
      <alignment horizontal="center"/>
    </xf>
    <xf numFmtId="21" fontId="1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1" fontId="1" fillId="0" borderId="0" xfId="0" applyNumberFormat="1" applyFont="1" applyAlignment="1">
      <alignment horizontal="right"/>
    </xf>
    <xf numFmtId="21" fontId="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1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1" fontId="8" fillId="0" borderId="14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1" fontId="8" fillId="0" borderId="1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9" xfId="0" applyFont="1" applyFill="1" applyBorder="1" applyAlignment="1">
      <alignment horizontal="left"/>
    </xf>
    <xf numFmtId="2" fontId="7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9" xfId="0" applyFont="1" applyBorder="1" applyAlignment="1">
      <alignment horizontal="left"/>
    </xf>
    <xf numFmtId="49" fontId="7" fillId="0" borderId="19" xfId="0" applyNumberFormat="1" applyFont="1" applyBorder="1" applyAlignment="1">
      <alignment/>
    </xf>
    <xf numFmtId="49" fontId="7" fillId="0" borderId="19" xfId="0" applyNumberFormat="1" applyFont="1" applyBorder="1" applyAlignment="1">
      <alignment horizontal="center"/>
    </xf>
    <xf numFmtId="49" fontId="7" fillId="0" borderId="19" xfId="0" applyNumberFormat="1" applyFont="1" applyFill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21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Border="1" applyAlignment="1">
      <alignment/>
    </xf>
    <xf numFmtId="21" fontId="1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0" fontId="7" fillId="0" borderId="19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1" fontId="1" fillId="0" borderId="11" xfId="0" applyNumberFormat="1" applyFont="1" applyBorder="1" applyAlignment="1">
      <alignment horizontal="center"/>
    </xf>
    <xf numFmtId="21" fontId="1" fillId="0" borderId="17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1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2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21" fontId="7" fillId="0" borderId="0" xfId="0" applyNumberFormat="1" applyFont="1" applyAlignment="1">
      <alignment horizontal="right"/>
    </xf>
    <xf numFmtId="0" fontId="7" fillId="0" borderId="17" xfId="0" applyFont="1" applyBorder="1" applyAlignment="1">
      <alignment horizontal="center"/>
    </xf>
    <xf numFmtId="21" fontId="7" fillId="0" borderId="14" xfId="0" applyNumberFormat="1" applyFont="1" applyBorder="1" applyAlignment="1">
      <alignment horizontal="center"/>
    </xf>
    <xf numFmtId="21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1" fontId="7" fillId="0" borderId="1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1" fontId="7" fillId="0" borderId="0" xfId="0" applyNumberFormat="1" applyFont="1" applyAlignment="1">
      <alignment/>
    </xf>
    <xf numFmtId="0" fontId="0" fillId="0" borderId="23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9" xfId="0" applyFont="1" applyBorder="1" applyAlignment="1">
      <alignment horizontal="left" vertical="center" wrapText="1"/>
    </xf>
    <xf numFmtId="0" fontId="7" fillId="0" borderId="23" xfId="0" applyFont="1" applyBorder="1" applyAlignment="1">
      <alignment/>
    </xf>
    <xf numFmtId="14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/>
    </xf>
    <xf numFmtId="49" fontId="7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21" fontId="7" fillId="0" borderId="21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7" xfId="0" applyFont="1" applyBorder="1" applyAlignment="1">
      <alignment horizontal="left"/>
    </xf>
    <xf numFmtId="2" fontId="7" fillId="0" borderId="17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8" fillId="0" borderId="0" xfId="0" applyFont="1" applyAlignment="1">
      <alignment/>
    </xf>
    <xf numFmtId="2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/>
    </xf>
    <xf numFmtId="0" fontId="0" fillId="0" borderId="0" xfId="0" applyAlignment="1">
      <alignment horizontal="left"/>
    </xf>
    <xf numFmtId="0" fontId="0" fillId="0" borderId="23" xfId="0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7" fillId="0" borderId="1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7" fillId="0" borderId="0" xfId="0" applyFont="1" applyAlignment="1">
      <alignment/>
    </xf>
    <xf numFmtId="21" fontId="0" fillId="0" borderId="0" xfId="0" applyNumberFormat="1" applyFont="1" applyAlignment="1">
      <alignment horizontal="left"/>
    </xf>
    <xf numFmtId="2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21" fontId="7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3">
      <selection activeCell="D57" sqref="D57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7.57421875" style="1" customWidth="1"/>
    <col min="7" max="7" width="8.140625" style="3" customWidth="1"/>
    <col min="8" max="8" width="8.28125" style="3" customWidth="1"/>
    <col min="9" max="9" width="8.28125" style="2" customWidth="1"/>
    <col min="10" max="10" width="7.57421875" style="1" customWidth="1"/>
  </cols>
  <sheetData>
    <row r="1" ht="12.75">
      <c r="E1" s="30" t="s">
        <v>38</v>
      </c>
    </row>
    <row r="2" ht="12.75">
      <c r="E2" s="31" t="s">
        <v>127</v>
      </c>
    </row>
    <row r="3" ht="12.75">
      <c r="E3" s="30" t="s">
        <v>40</v>
      </c>
    </row>
    <row r="4" spans="2:9" ht="12.75">
      <c r="B4" s="34" t="s">
        <v>41</v>
      </c>
      <c r="H4" s="39" t="s">
        <v>45</v>
      </c>
      <c r="I4" s="40" t="s">
        <v>46</v>
      </c>
    </row>
    <row r="5" ht="12.75">
      <c r="E5" s="31" t="s">
        <v>62</v>
      </c>
    </row>
    <row r="6" ht="12.75">
      <c r="E6" s="30" t="s">
        <v>151</v>
      </c>
    </row>
    <row r="7" spans="1:10" ht="12.75">
      <c r="A7" s="16" t="s">
        <v>13</v>
      </c>
      <c r="B7" s="17" t="s">
        <v>14</v>
      </c>
      <c r="C7" s="16" t="s">
        <v>15</v>
      </c>
      <c r="D7" s="17" t="s">
        <v>17</v>
      </c>
      <c r="E7" s="16" t="s">
        <v>19</v>
      </c>
      <c r="F7" s="4" t="s">
        <v>22</v>
      </c>
      <c r="G7" s="8"/>
      <c r="H7" s="9" t="s">
        <v>64</v>
      </c>
      <c r="I7" s="43"/>
      <c r="J7" s="10"/>
    </row>
    <row r="8" spans="1:10" ht="12.75">
      <c r="A8" s="19" t="s">
        <v>63</v>
      </c>
      <c r="B8" s="20"/>
      <c r="C8" s="19" t="s">
        <v>16</v>
      </c>
      <c r="D8" s="21" t="s">
        <v>18</v>
      </c>
      <c r="E8" s="19" t="s">
        <v>20</v>
      </c>
      <c r="F8" s="6" t="s">
        <v>23</v>
      </c>
      <c r="G8" s="5" t="s">
        <v>65</v>
      </c>
      <c r="H8" s="12" t="s">
        <v>66</v>
      </c>
      <c r="I8" s="21" t="s">
        <v>67</v>
      </c>
      <c r="J8" s="16" t="s">
        <v>101</v>
      </c>
    </row>
    <row r="9" spans="1:10" ht="12.75">
      <c r="A9" s="27"/>
      <c r="B9" s="24"/>
      <c r="C9" s="23"/>
      <c r="D9" s="25"/>
      <c r="E9" s="23" t="s">
        <v>21</v>
      </c>
      <c r="F9" s="7" t="s">
        <v>24</v>
      </c>
      <c r="G9" s="5"/>
      <c r="H9" s="12"/>
      <c r="I9" s="21"/>
      <c r="J9" s="23" t="s">
        <v>67</v>
      </c>
    </row>
    <row r="10" spans="1:10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5">
        <v>7</v>
      </c>
      <c r="H10" s="15">
        <v>8</v>
      </c>
      <c r="I10" s="14">
        <v>9</v>
      </c>
      <c r="J10" s="44">
        <v>10</v>
      </c>
    </row>
    <row r="11" spans="1:10" ht="12.75">
      <c r="A11" s="1">
        <v>1</v>
      </c>
      <c r="B11" t="s">
        <v>105</v>
      </c>
      <c r="C11" s="1">
        <v>1992</v>
      </c>
      <c r="D11" s="1" t="s">
        <v>70</v>
      </c>
      <c r="E11" s="51" t="s">
        <v>106</v>
      </c>
      <c r="F11" s="1" t="s">
        <v>152</v>
      </c>
      <c r="G11" s="46">
        <v>288.65</v>
      </c>
      <c r="H11" s="46">
        <v>8.88</v>
      </c>
      <c r="I11" s="46">
        <v>30.96</v>
      </c>
      <c r="J11" s="46">
        <v>43.45</v>
      </c>
    </row>
    <row r="12" spans="1:10" ht="12.75">
      <c r="A12" s="1">
        <v>2</v>
      </c>
      <c r="B12" t="s">
        <v>128</v>
      </c>
      <c r="C12" s="1">
        <v>1991</v>
      </c>
      <c r="D12" s="1" t="s">
        <v>70</v>
      </c>
      <c r="E12" s="51" t="s">
        <v>130</v>
      </c>
      <c r="F12" s="1" t="s">
        <v>122</v>
      </c>
      <c r="G12" s="46">
        <v>104.89</v>
      </c>
      <c r="H12" s="46">
        <v>66.29</v>
      </c>
      <c r="I12" s="46">
        <v>51.48</v>
      </c>
      <c r="J12" s="46">
        <v>93.55</v>
      </c>
    </row>
    <row r="13" spans="1:10" ht="12.75">
      <c r="A13" s="1">
        <v>3</v>
      </c>
      <c r="B13" t="s">
        <v>117</v>
      </c>
      <c r="C13" s="1">
        <v>1992</v>
      </c>
      <c r="D13" s="1">
        <v>1</v>
      </c>
      <c r="E13" s="51" t="s">
        <v>118</v>
      </c>
      <c r="F13" s="1" t="s">
        <v>115</v>
      </c>
      <c r="G13" s="46" t="s">
        <v>79</v>
      </c>
      <c r="H13" s="46">
        <v>272.61</v>
      </c>
      <c r="I13" s="46">
        <v>377.53</v>
      </c>
      <c r="J13" s="46">
        <v>581.9</v>
      </c>
    </row>
    <row r="14" spans="1:10" ht="12.75">
      <c r="A14" s="1">
        <v>4</v>
      </c>
      <c r="B14" t="s">
        <v>103</v>
      </c>
      <c r="C14" s="1">
        <v>1992</v>
      </c>
      <c r="D14" s="1" t="s">
        <v>73</v>
      </c>
      <c r="E14" s="51" t="s">
        <v>104</v>
      </c>
      <c r="F14" s="1" t="s">
        <v>98</v>
      </c>
      <c r="G14" s="46" t="s">
        <v>79</v>
      </c>
      <c r="H14" s="46">
        <v>200.62</v>
      </c>
      <c r="I14" s="46" t="s">
        <v>79</v>
      </c>
      <c r="J14" s="46" t="s">
        <v>79</v>
      </c>
    </row>
    <row r="15" spans="1:10" ht="12.75">
      <c r="A15" s="1">
        <v>5</v>
      </c>
      <c r="B15" t="s">
        <v>89</v>
      </c>
      <c r="C15" s="1">
        <v>1992</v>
      </c>
      <c r="D15" s="1">
        <v>1</v>
      </c>
      <c r="E15" s="51" t="s">
        <v>90</v>
      </c>
      <c r="F15" s="1" t="s">
        <v>82</v>
      </c>
      <c r="G15" s="46" t="s">
        <v>79</v>
      </c>
      <c r="H15" s="46" t="s">
        <v>79</v>
      </c>
      <c r="I15" s="46" t="s">
        <v>79</v>
      </c>
      <c r="J15" s="46" t="s">
        <v>79</v>
      </c>
    </row>
    <row r="16" spans="1:10" ht="12.75">
      <c r="A16" s="1">
        <v>6</v>
      </c>
      <c r="B16" t="s">
        <v>80</v>
      </c>
      <c r="C16" s="1">
        <v>1992</v>
      </c>
      <c r="D16" s="1" t="s">
        <v>70</v>
      </c>
      <c r="E16" s="51" t="s">
        <v>81</v>
      </c>
      <c r="F16" s="1" t="s">
        <v>82</v>
      </c>
      <c r="G16" s="46">
        <v>73.37</v>
      </c>
      <c r="H16" s="46">
        <v>17.63</v>
      </c>
      <c r="I16" s="32">
        <v>2.7</v>
      </c>
      <c r="J16" s="46">
        <v>52.13</v>
      </c>
    </row>
    <row r="17" spans="1:10" ht="12.75">
      <c r="A17" s="1">
        <v>7</v>
      </c>
      <c r="B17" t="s">
        <v>116</v>
      </c>
      <c r="C17" s="1">
        <v>1993</v>
      </c>
      <c r="D17" s="1">
        <v>1</v>
      </c>
      <c r="E17" s="51" t="s">
        <v>114</v>
      </c>
      <c r="F17" s="1" t="s">
        <v>115</v>
      </c>
      <c r="G17" s="46" t="s">
        <v>79</v>
      </c>
      <c r="H17" s="46" t="s">
        <v>79</v>
      </c>
      <c r="I17" s="46" t="s">
        <v>79</v>
      </c>
      <c r="J17" s="46" t="s">
        <v>79</v>
      </c>
    </row>
    <row r="18" spans="1:10" ht="12.75">
      <c r="A18" s="1">
        <v>8</v>
      </c>
      <c r="B18" t="s">
        <v>125</v>
      </c>
      <c r="C18" s="1">
        <v>1993</v>
      </c>
      <c r="D18" s="1">
        <v>1</v>
      </c>
      <c r="E18" s="51" t="s">
        <v>126</v>
      </c>
      <c r="F18" s="1" t="s">
        <v>115</v>
      </c>
      <c r="G18" s="46" t="s">
        <v>79</v>
      </c>
      <c r="H18" s="46" t="s">
        <v>79</v>
      </c>
      <c r="I18" s="46">
        <v>170.52</v>
      </c>
      <c r="J18" s="46" t="s">
        <v>79</v>
      </c>
    </row>
    <row r="19" spans="1:10" ht="12.75">
      <c r="A19" s="1">
        <v>9</v>
      </c>
      <c r="B19" t="s">
        <v>78</v>
      </c>
      <c r="C19" s="1">
        <v>1992</v>
      </c>
      <c r="D19" s="1" t="s">
        <v>73</v>
      </c>
      <c r="E19" s="51" t="s">
        <v>71</v>
      </c>
      <c r="F19" s="1" t="s">
        <v>68</v>
      </c>
      <c r="G19" s="46" t="s">
        <v>79</v>
      </c>
      <c r="H19" s="46">
        <v>131.93</v>
      </c>
      <c r="I19" s="46">
        <v>107.58</v>
      </c>
      <c r="J19" s="46" t="s">
        <v>79</v>
      </c>
    </row>
    <row r="20" spans="1:10" ht="12.75">
      <c r="A20" s="1">
        <v>10</v>
      </c>
      <c r="B20" t="s">
        <v>93</v>
      </c>
      <c r="C20" s="1">
        <v>1992</v>
      </c>
      <c r="D20" s="1" t="s">
        <v>73</v>
      </c>
      <c r="E20" s="51" t="s">
        <v>92</v>
      </c>
      <c r="F20" s="1" t="s">
        <v>153</v>
      </c>
      <c r="G20" s="46" t="s">
        <v>79</v>
      </c>
      <c r="H20" s="46">
        <v>25.46</v>
      </c>
      <c r="I20" s="46">
        <v>55.04</v>
      </c>
      <c r="J20" s="46">
        <v>120.22</v>
      </c>
    </row>
    <row r="21" spans="1:10" ht="12.75">
      <c r="A21" s="1">
        <v>11</v>
      </c>
      <c r="B21" t="s">
        <v>88</v>
      </c>
      <c r="C21" s="1">
        <v>1993</v>
      </c>
      <c r="D21" s="1">
        <v>1</v>
      </c>
      <c r="E21" s="51" t="s">
        <v>157</v>
      </c>
      <c r="F21" s="1" t="s">
        <v>82</v>
      </c>
      <c r="G21" s="46" t="s">
        <v>79</v>
      </c>
      <c r="H21" s="46" t="s">
        <v>79</v>
      </c>
      <c r="I21" s="46">
        <v>105.77</v>
      </c>
      <c r="J21" s="46" t="s">
        <v>79</v>
      </c>
    </row>
    <row r="22" spans="1:10" ht="12.75">
      <c r="A22" s="1">
        <v>12</v>
      </c>
      <c r="B22" t="s">
        <v>86</v>
      </c>
      <c r="C22" s="1">
        <v>1992</v>
      </c>
      <c r="D22" s="1" t="s">
        <v>73</v>
      </c>
      <c r="E22" s="51" t="s">
        <v>81</v>
      </c>
      <c r="F22" s="1" t="s">
        <v>82</v>
      </c>
      <c r="G22" s="46">
        <v>182.31</v>
      </c>
      <c r="H22" s="46">
        <v>136.94</v>
      </c>
      <c r="I22" s="46">
        <v>54.23</v>
      </c>
      <c r="J22" s="46">
        <v>83.04</v>
      </c>
    </row>
    <row r="23" spans="1:10" ht="12.75">
      <c r="A23" s="1">
        <v>13</v>
      </c>
      <c r="B23" t="s">
        <v>138</v>
      </c>
      <c r="C23" s="1">
        <v>1993</v>
      </c>
      <c r="D23" s="1">
        <v>1</v>
      </c>
      <c r="E23" s="51" t="s">
        <v>139</v>
      </c>
      <c r="F23" s="1" t="s">
        <v>122</v>
      </c>
      <c r="G23" s="46" t="s">
        <v>79</v>
      </c>
      <c r="H23" s="46">
        <v>174.13</v>
      </c>
      <c r="I23" s="46">
        <v>86.91</v>
      </c>
      <c r="J23" s="46" t="s">
        <v>79</v>
      </c>
    </row>
    <row r="24" spans="1:10" ht="12.75">
      <c r="A24" s="1">
        <v>14</v>
      </c>
      <c r="B24" t="s">
        <v>84</v>
      </c>
      <c r="C24" s="1">
        <v>1992</v>
      </c>
      <c r="D24" s="1" t="s">
        <v>70</v>
      </c>
      <c r="E24" s="51" t="s">
        <v>81</v>
      </c>
      <c r="F24" s="1" t="s">
        <v>82</v>
      </c>
      <c r="G24" s="46">
        <v>229.75</v>
      </c>
      <c r="H24" s="46">
        <v>28.52</v>
      </c>
      <c r="I24" s="46">
        <v>40.8</v>
      </c>
      <c r="J24" s="46">
        <v>96.36</v>
      </c>
    </row>
    <row r="25" spans="1:10" ht="12.75">
      <c r="A25" s="1">
        <v>15</v>
      </c>
      <c r="B25" t="s">
        <v>147</v>
      </c>
      <c r="C25" s="1">
        <v>1993</v>
      </c>
      <c r="D25" s="1" t="s">
        <v>73</v>
      </c>
      <c r="E25" s="51" t="s">
        <v>71</v>
      </c>
      <c r="F25" s="1" t="s">
        <v>68</v>
      </c>
      <c r="G25" s="46" t="s">
        <v>79</v>
      </c>
      <c r="H25" s="46">
        <v>777.69</v>
      </c>
      <c r="I25" s="46">
        <v>93.68</v>
      </c>
      <c r="J25" s="46" t="s">
        <v>79</v>
      </c>
    </row>
    <row r="26" spans="1:10" ht="12.75">
      <c r="A26" s="1">
        <v>16</v>
      </c>
      <c r="B26" t="s">
        <v>75</v>
      </c>
      <c r="C26" s="1">
        <v>1992</v>
      </c>
      <c r="D26" s="1" t="s">
        <v>73</v>
      </c>
      <c r="E26" s="51" t="s">
        <v>76</v>
      </c>
      <c r="F26" s="1" t="s">
        <v>68</v>
      </c>
      <c r="G26" s="46">
        <v>164.24</v>
      </c>
      <c r="H26" s="46">
        <v>36.33</v>
      </c>
      <c r="I26" s="46">
        <v>41.71</v>
      </c>
      <c r="J26" s="46">
        <v>73.59</v>
      </c>
    </row>
    <row r="27" spans="1:10" ht="12.75">
      <c r="A27" s="1">
        <v>17</v>
      </c>
      <c r="B27" t="s">
        <v>94</v>
      </c>
      <c r="C27" s="1">
        <v>1993</v>
      </c>
      <c r="D27" s="1" t="s">
        <v>73</v>
      </c>
      <c r="E27" s="51" t="s">
        <v>92</v>
      </c>
      <c r="F27" s="1" t="s">
        <v>153</v>
      </c>
      <c r="G27" s="46" t="s">
        <v>79</v>
      </c>
      <c r="H27" s="46" t="s">
        <v>79</v>
      </c>
      <c r="I27" s="46">
        <v>62.22</v>
      </c>
      <c r="J27" s="46" t="s">
        <v>79</v>
      </c>
    </row>
    <row r="28" spans="1:10" ht="12.75">
      <c r="A28" s="1">
        <v>18</v>
      </c>
      <c r="B28" t="s">
        <v>91</v>
      </c>
      <c r="C28" s="1">
        <v>1992</v>
      </c>
      <c r="D28" s="1" t="s">
        <v>70</v>
      </c>
      <c r="E28" s="51" t="s">
        <v>92</v>
      </c>
      <c r="F28" s="1" t="s">
        <v>153</v>
      </c>
      <c r="G28" s="46">
        <v>75.55</v>
      </c>
      <c r="H28" s="46">
        <v>0.72</v>
      </c>
      <c r="I28" s="46">
        <v>23.75</v>
      </c>
      <c r="J28" s="46">
        <v>43.31</v>
      </c>
    </row>
    <row r="29" spans="1:10" ht="12.75">
      <c r="A29" s="1">
        <v>19</v>
      </c>
      <c r="B29" t="s">
        <v>110</v>
      </c>
      <c r="C29" s="1">
        <v>1991</v>
      </c>
      <c r="D29" s="1" t="s">
        <v>73</v>
      </c>
      <c r="E29" s="51" t="s">
        <v>106</v>
      </c>
      <c r="F29" s="1" t="s">
        <v>152</v>
      </c>
      <c r="G29" s="46">
        <v>214.15</v>
      </c>
      <c r="H29" s="46">
        <v>53.26</v>
      </c>
      <c r="I29" s="46">
        <v>54.06</v>
      </c>
      <c r="J29" s="46">
        <v>41.27</v>
      </c>
    </row>
    <row r="30" spans="1:10" ht="12.75">
      <c r="A30" s="1">
        <v>20</v>
      </c>
      <c r="B30" t="s">
        <v>102</v>
      </c>
      <c r="C30" s="1">
        <v>1993</v>
      </c>
      <c r="D30" s="1">
        <v>1</v>
      </c>
      <c r="E30" s="51" t="s">
        <v>97</v>
      </c>
      <c r="F30" s="1" t="s">
        <v>98</v>
      </c>
      <c r="G30" s="46" t="s">
        <v>79</v>
      </c>
      <c r="H30" s="46">
        <v>113.69</v>
      </c>
      <c r="I30" s="46" t="s">
        <v>79</v>
      </c>
      <c r="J30" s="46" t="s">
        <v>79</v>
      </c>
    </row>
    <row r="31" spans="1:10" ht="12.75">
      <c r="A31" s="1">
        <v>21</v>
      </c>
      <c r="B31" t="s">
        <v>72</v>
      </c>
      <c r="C31" s="1">
        <v>1992</v>
      </c>
      <c r="D31" s="1" t="s">
        <v>73</v>
      </c>
      <c r="E31" s="51" t="s">
        <v>74</v>
      </c>
      <c r="F31" s="1" t="s">
        <v>68</v>
      </c>
      <c r="G31" s="46">
        <v>119.64</v>
      </c>
      <c r="H31" s="46">
        <v>36.36</v>
      </c>
      <c r="I31" s="46">
        <v>8.99</v>
      </c>
      <c r="J31" s="46">
        <v>59.01</v>
      </c>
    </row>
    <row r="32" spans="1:10" ht="12.75">
      <c r="A32" s="1">
        <v>22</v>
      </c>
      <c r="B32" t="s">
        <v>142</v>
      </c>
      <c r="C32" s="1">
        <v>1993</v>
      </c>
      <c r="D32" s="1" t="s">
        <v>73</v>
      </c>
      <c r="E32" s="51" t="s">
        <v>74</v>
      </c>
      <c r="F32" s="1" t="s">
        <v>68</v>
      </c>
      <c r="G32" s="46" t="s">
        <v>79</v>
      </c>
      <c r="H32" s="46">
        <v>57.01</v>
      </c>
      <c r="I32" s="46">
        <v>41</v>
      </c>
      <c r="J32" s="46" t="s">
        <v>79</v>
      </c>
    </row>
    <row r="33" spans="1:10" ht="12.75">
      <c r="A33" s="1">
        <v>23</v>
      </c>
      <c r="B33" t="s">
        <v>143</v>
      </c>
      <c r="C33" s="1">
        <v>1992</v>
      </c>
      <c r="D33" s="1" t="s">
        <v>73</v>
      </c>
      <c r="E33" s="51" t="s">
        <v>158</v>
      </c>
      <c r="F33" s="1" t="s">
        <v>4</v>
      </c>
      <c r="G33" s="46" t="s">
        <v>79</v>
      </c>
      <c r="H33" s="46">
        <v>63.51</v>
      </c>
      <c r="I33" s="46">
        <v>47.93</v>
      </c>
      <c r="J33" s="46">
        <v>287.73</v>
      </c>
    </row>
    <row r="34" spans="1:10" ht="12.75">
      <c r="A34" s="1">
        <v>24</v>
      </c>
      <c r="B34" t="s">
        <v>136</v>
      </c>
      <c r="C34" s="1">
        <v>1993</v>
      </c>
      <c r="D34" s="1">
        <v>1</v>
      </c>
      <c r="E34" s="51" t="s">
        <v>137</v>
      </c>
      <c r="F34" s="1" t="s">
        <v>122</v>
      </c>
      <c r="G34" s="46" t="s">
        <v>79</v>
      </c>
      <c r="H34" s="46">
        <v>142.89</v>
      </c>
      <c r="I34" s="46" t="s">
        <v>79</v>
      </c>
      <c r="J34" s="46" t="s">
        <v>79</v>
      </c>
    </row>
    <row r="35" spans="1:10" ht="12.75">
      <c r="A35" s="1">
        <v>25</v>
      </c>
      <c r="B35" t="s">
        <v>145</v>
      </c>
      <c r="C35" s="1">
        <v>1993</v>
      </c>
      <c r="D35" s="1">
        <v>1</v>
      </c>
      <c r="E35" s="51" t="s">
        <v>146</v>
      </c>
      <c r="F35" s="1" t="s">
        <v>68</v>
      </c>
      <c r="G35" s="46" t="s">
        <v>79</v>
      </c>
      <c r="H35" s="46">
        <v>103.34</v>
      </c>
      <c r="I35" s="46">
        <v>70.73</v>
      </c>
      <c r="J35" s="46" t="s">
        <v>79</v>
      </c>
    </row>
    <row r="36" spans="1:10" ht="12.75">
      <c r="A36" s="1">
        <v>26</v>
      </c>
      <c r="B36" t="s">
        <v>100</v>
      </c>
      <c r="C36" s="1">
        <v>1993</v>
      </c>
      <c r="D36" s="1">
        <v>1</v>
      </c>
      <c r="E36" s="51" t="s">
        <v>99</v>
      </c>
      <c r="F36" s="1" t="s">
        <v>98</v>
      </c>
      <c r="G36" s="46" t="s">
        <v>79</v>
      </c>
      <c r="H36" s="46">
        <v>123.23</v>
      </c>
      <c r="I36" s="46">
        <v>83.16</v>
      </c>
      <c r="J36" s="46" t="s">
        <v>79</v>
      </c>
    </row>
    <row r="37" spans="1:10" ht="12.75">
      <c r="A37" s="1">
        <v>27</v>
      </c>
      <c r="B37" t="s">
        <v>87</v>
      </c>
      <c r="C37" s="1">
        <v>1992</v>
      </c>
      <c r="D37" s="1">
        <v>1</v>
      </c>
      <c r="E37" s="51" t="s">
        <v>81</v>
      </c>
      <c r="F37" s="1" t="s">
        <v>82</v>
      </c>
      <c r="G37" s="46" t="s">
        <v>79</v>
      </c>
      <c r="H37" s="46">
        <v>221.22</v>
      </c>
      <c r="I37" s="46">
        <v>227.45</v>
      </c>
      <c r="J37" s="32">
        <v>287.2</v>
      </c>
    </row>
    <row r="38" spans="1:10" ht="12.75">
      <c r="A38" s="1">
        <v>28</v>
      </c>
      <c r="B38" t="s">
        <v>120</v>
      </c>
      <c r="C38" s="1">
        <v>1993</v>
      </c>
      <c r="D38" s="1">
        <v>1</v>
      </c>
      <c r="E38" s="51" t="s">
        <v>121</v>
      </c>
      <c r="F38" s="1" t="s">
        <v>122</v>
      </c>
      <c r="I38" s="3"/>
      <c r="J38" s="2"/>
    </row>
    <row r="39" spans="1:10" ht="12.75">
      <c r="A39" s="1">
        <v>29</v>
      </c>
      <c r="B39" t="s">
        <v>113</v>
      </c>
      <c r="C39" s="1">
        <v>1993</v>
      </c>
      <c r="D39" s="1">
        <v>1</v>
      </c>
      <c r="E39" s="51" t="s">
        <v>114</v>
      </c>
      <c r="F39" s="1" t="s">
        <v>115</v>
      </c>
      <c r="G39" s="46" t="s">
        <v>79</v>
      </c>
      <c r="H39" s="46">
        <v>89.25</v>
      </c>
      <c r="I39" s="46">
        <v>94.68</v>
      </c>
      <c r="J39" s="46" t="s">
        <v>79</v>
      </c>
    </row>
    <row r="40" spans="1:10" ht="12.75">
      <c r="A40" s="1">
        <v>30</v>
      </c>
      <c r="B40" t="s">
        <v>129</v>
      </c>
      <c r="C40" s="1">
        <v>1992</v>
      </c>
      <c r="D40" s="1" t="s">
        <v>73</v>
      </c>
      <c r="E40" s="51" t="s">
        <v>131</v>
      </c>
      <c r="F40" s="1" t="s">
        <v>122</v>
      </c>
      <c r="G40" s="46">
        <v>242.93</v>
      </c>
      <c r="H40" s="46">
        <v>117.89</v>
      </c>
      <c r="I40" s="46">
        <v>95.38</v>
      </c>
      <c r="J40" s="46">
        <v>59.68</v>
      </c>
    </row>
    <row r="41" spans="1:10" ht="12.75">
      <c r="A41" s="1">
        <v>31</v>
      </c>
      <c r="B41" t="s">
        <v>134</v>
      </c>
      <c r="C41" s="1">
        <v>1993</v>
      </c>
      <c r="D41" s="1" t="s">
        <v>73</v>
      </c>
      <c r="E41" s="51" t="s">
        <v>135</v>
      </c>
      <c r="F41" s="1" t="s">
        <v>4</v>
      </c>
      <c r="G41" s="46" t="s">
        <v>79</v>
      </c>
      <c r="H41" s="46">
        <v>62.04</v>
      </c>
      <c r="I41" s="46" t="s">
        <v>79</v>
      </c>
      <c r="J41" s="46" t="s">
        <v>79</v>
      </c>
    </row>
    <row r="42" spans="1:10" ht="12.75">
      <c r="A42" s="1">
        <v>32</v>
      </c>
      <c r="B42" t="s">
        <v>107</v>
      </c>
      <c r="C42" s="1">
        <v>1993</v>
      </c>
      <c r="D42" s="1" t="s">
        <v>70</v>
      </c>
      <c r="E42" s="51" t="s">
        <v>106</v>
      </c>
      <c r="F42" s="1" t="s">
        <v>152</v>
      </c>
      <c r="G42" s="46" t="s">
        <v>79</v>
      </c>
      <c r="H42" s="46">
        <v>36.79</v>
      </c>
      <c r="I42" s="46">
        <v>12.48</v>
      </c>
      <c r="J42" s="46" t="s">
        <v>79</v>
      </c>
    </row>
    <row r="43" spans="1:10" ht="12.75">
      <c r="A43" s="1">
        <v>33</v>
      </c>
      <c r="B43" t="s">
        <v>155</v>
      </c>
      <c r="C43" s="1">
        <v>1992</v>
      </c>
      <c r="D43" s="1" t="s">
        <v>73</v>
      </c>
      <c r="E43" s="51" t="s">
        <v>99</v>
      </c>
      <c r="F43" s="1" t="s">
        <v>98</v>
      </c>
      <c r="G43" s="46">
        <v>155.27</v>
      </c>
      <c r="H43" s="46">
        <v>30.86</v>
      </c>
      <c r="I43" s="46">
        <v>30.04</v>
      </c>
      <c r="J43" s="46">
        <v>69.99</v>
      </c>
    </row>
    <row r="44" spans="1:10" ht="12.75">
      <c r="A44" s="1">
        <v>34</v>
      </c>
      <c r="B44" t="s">
        <v>69</v>
      </c>
      <c r="C44" s="1">
        <v>1991</v>
      </c>
      <c r="D44" s="1" t="s">
        <v>70</v>
      </c>
      <c r="E44" s="51" t="s">
        <v>71</v>
      </c>
      <c r="F44" s="1" t="s">
        <v>68</v>
      </c>
      <c r="G44" s="32">
        <v>94.8</v>
      </c>
      <c r="H44" s="46">
        <v>51.09</v>
      </c>
      <c r="I44" s="46">
        <v>15.45</v>
      </c>
      <c r="J44" s="46">
        <v>19.32</v>
      </c>
    </row>
    <row r="45" spans="1:10" ht="12.75">
      <c r="A45" s="1">
        <v>35</v>
      </c>
      <c r="B45" t="s">
        <v>109</v>
      </c>
      <c r="C45" s="1">
        <v>1993</v>
      </c>
      <c r="D45" s="1">
        <v>1</v>
      </c>
      <c r="E45" s="51" t="s">
        <v>106</v>
      </c>
      <c r="F45" s="1" t="s">
        <v>152</v>
      </c>
      <c r="G45" s="46" t="s">
        <v>79</v>
      </c>
      <c r="H45" s="46" t="s">
        <v>79</v>
      </c>
      <c r="I45" s="46" t="s">
        <v>79</v>
      </c>
      <c r="J45" s="46" t="s">
        <v>79</v>
      </c>
    </row>
    <row r="46" spans="1:10" ht="12.75">
      <c r="A46" s="1">
        <v>36</v>
      </c>
      <c r="B46" t="s">
        <v>112</v>
      </c>
      <c r="C46" s="1">
        <v>1992</v>
      </c>
      <c r="D46" s="1" t="s">
        <v>73</v>
      </c>
      <c r="E46" s="51" t="s">
        <v>106</v>
      </c>
      <c r="F46" s="1" t="s">
        <v>152</v>
      </c>
      <c r="G46" s="46" t="s">
        <v>79</v>
      </c>
      <c r="H46" s="46">
        <v>227.23</v>
      </c>
      <c r="I46" s="46">
        <v>56.42</v>
      </c>
      <c r="J46" s="46">
        <v>335.75</v>
      </c>
    </row>
    <row r="47" spans="1:10" ht="12.75">
      <c r="A47" s="1">
        <v>37</v>
      </c>
      <c r="B47" t="s">
        <v>159</v>
      </c>
      <c r="C47" s="1">
        <v>1993</v>
      </c>
      <c r="D47" s="1" t="s">
        <v>73</v>
      </c>
      <c r="E47" s="51" t="s">
        <v>144</v>
      </c>
      <c r="F47" s="1" t="s">
        <v>122</v>
      </c>
      <c r="G47" s="46" t="s">
        <v>79</v>
      </c>
      <c r="H47" s="46">
        <v>30.16</v>
      </c>
      <c r="I47" s="46">
        <v>36.01</v>
      </c>
      <c r="J47" s="46" t="s">
        <v>79</v>
      </c>
    </row>
    <row r="48" spans="1:10" ht="12.75">
      <c r="A48" s="1">
        <v>38</v>
      </c>
      <c r="B48" t="s">
        <v>85</v>
      </c>
      <c r="C48" s="1">
        <v>1993</v>
      </c>
      <c r="D48" s="1" t="s">
        <v>73</v>
      </c>
      <c r="E48" s="51" t="s">
        <v>81</v>
      </c>
      <c r="F48" s="1" t="s">
        <v>82</v>
      </c>
      <c r="G48" s="46" t="s">
        <v>79</v>
      </c>
      <c r="H48" s="46">
        <v>62.95</v>
      </c>
      <c r="I48" s="46">
        <v>25.76</v>
      </c>
      <c r="J48" s="46" t="s">
        <v>79</v>
      </c>
    </row>
    <row r="49" spans="1:10" ht="12.75">
      <c r="A49" s="1">
        <v>39</v>
      </c>
      <c r="B49" t="s">
        <v>108</v>
      </c>
      <c r="C49" s="1">
        <v>1993</v>
      </c>
      <c r="D49" s="1" t="s">
        <v>73</v>
      </c>
      <c r="E49" s="51" t="s">
        <v>106</v>
      </c>
      <c r="F49" s="1" t="s">
        <v>152</v>
      </c>
      <c r="G49" s="46" t="s">
        <v>79</v>
      </c>
      <c r="H49" s="46">
        <v>53.24</v>
      </c>
      <c r="I49" s="46">
        <v>34.15</v>
      </c>
      <c r="J49" s="46" t="s">
        <v>79</v>
      </c>
    </row>
    <row r="50" spans="1:10" ht="12.75">
      <c r="A50" s="1">
        <v>40</v>
      </c>
      <c r="B50" t="s">
        <v>123</v>
      </c>
      <c r="C50" s="1">
        <v>1992</v>
      </c>
      <c r="D50" s="1" t="s">
        <v>73</v>
      </c>
      <c r="E50" s="51" t="s">
        <v>124</v>
      </c>
      <c r="F50" s="1" t="s">
        <v>115</v>
      </c>
      <c r="G50" s="46" t="s">
        <v>79</v>
      </c>
      <c r="H50" s="46">
        <v>53.84</v>
      </c>
      <c r="I50" s="46">
        <v>56.5</v>
      </c>
      <c r="J50" s="46">
        <v>321.03</v>
      </c>
    </row>
    <row r="51" spans="1:10" ht="12.75">
      <c r="A51" s="1">
        <v>41</v>
      </c>
      <c r="B51" t="s">
        <v>0</v>
      </c>
      <c r="C51" s="1">
        <v>1991</v>
      </c>
      <c r="D51" s="1" t="s">
        <v>73</v>
      </c>
      <c r="E51" s="51" t="s">
        <v>92</v>
      </c>
      <c r="F51" s="1" t="s">
        <v>153</v>
      </c>
      <c r="G51" s="46">
        <v>150.45</v>
      </c>
      <c r="H51" s="46">
        <v>15.03</v>
      </c>
      <c r="I51" s="46">
        <v>21.82</v>
      </c>
      <c r="J51" s="46">
        <v>128.11</v>
      </c>
    </row>
    <row r="52" spans="1:10" ht="12.75">
      <c r="A52" s="1">
        <v>42</v>
      </c>
      <c r="B52" t="s">
        <v>148</v>
      </c>
      <c r="C52" s="1">
        <v>1992</v>
      </c>
      <c r="D52" s="1">
        <v>1</v>
      </c>
      <c r="E52" s="51" t="s">
        <v>97</v>
      </c>
      <c r="F52" s="1" t="s">
        <v>98</v>
      </c>
      <c r="G52" s="46" t="s">
        <v>79</v>
      </c>
      <c r="H52" s="46">
        <v>259.24</v>
      </c>
      <c r="I52" s="46">
        <v>217.59</v>
      </c>
      <c r="J52" s="46">
        <v>363.73</v>
      </c>
    </row>
    <row r="53" spans="1:10" ht="12.75">
      <c r="A53" s="1">
        <v>43</v>
      </c>
      <c r="B53" t="s">
        <v>119</v>
      </c>
      <c r="C53" s="1">
        <v>1992</v>
      </c>
      <c r="D53" s="1">
        <v>1</v>
      </c>
      <c r="E53" s="51" t="s">
        <v>118</v>
      </c>
      <c r="F53" s="1" t="s">
        <v>115</v>
      </c>
      <c r="G53" s="46" t="s">
        <v>79</v>
      </c>
      <c r="H53" s="46">
        <v>156.69</v>
      </c>
      <c r="I53" s="46">
        <v>234.8</v>
      </c>
      <c r="J53" s="46">
        <v>406.47</v>
      </c>
    </row>
    <row r="54" spans="1:10" ht="12.75">
      <c r="A54" s="1">
        <v>44</v>
      </c>
      <c r="B54" t="s">
        <v>111</v>
      </c>
      <c r="C54" s="1">
        <v>1993</v>
      </c>
      <c r="D54" s="1">
        <v>1</v>
      </c>
      <c r="E54" s="51" t="s">
        <v>106</v>
      </c>
      <c r="F54" s="1" t="s">
        <v>152</v>
      </c>
      <c r="G54" s="46" t="s">
        <v>79</v>
      </c>
      <c r="H54" s="46" t="s">
        <v>79</v>
      </c>
      <c r="I54" s="46" t="s">
        <v>79</v>
      </c>
      <c r="J54" s="46" t="s">
        <v>79</v>
      </c>
    </row>
    <row r="55" spans="1:10" ht="12.75">
      <c r="A55" s="1">
        <v>45</v>
      </c>
      <c r="B55" t="s">
        <v>156</v>
      </c>
      <c r="C55" s="1">
        <v>1993</v>
      </c>
      <c r="D55" s="1" t="s">
        <v>73</v>
      </c>
      <c r="E55" s="51" t="s">
        <v>154</v>
      </c>
      <c r="F55" s="1" t="s">
        <v>122</v>
      </c>
      <c r="G55" s="46" t="s">
        <v>79</v>
      </c>
      <c r="H55" s="46">
        <v>140.92</v>
      </c>
      <c r="I55" s="46">
        <v>101.63</v>
      </c>
      <c r="J55" s="46" t="s">
        <v>79</v>
      </c>
    </row>
    <row r="56" spans="1:10" ht="12.75">
      <c r="A56" s="1">
        <v>46</v>
      </c>
      <c r="B56" t="s">
        <v>112</v>
      </c>
      <c r="C56" s="1">
        <v>1992</v>
      </c>
      <c r="D56" s="1" t="s">
        <v>73</v>
      </c>
      <c r="E56" s="51" t="s">
        <v>106</v>
      </c>
      <c r="F56" s="1" t="s">
        <v>152</v>
      </c>
      <c r="G56" s="46" t="s">
        <v>79</v>
      </c>
      <c r="H56" s="46">
        <v>227.23</v>
      </c>
      <c r="I56" s="46">
        <v>56.42</v>
      </c>
      <c r="J56" s="46">
        <v>333.75</v>
      </c>
    </row>
    <row r="57" spans="1:10" ht="12.75">
      <c r="A57" s="1">
        <v>47</v>
      </c>
      <c r="B57" t="s">
        <v>133</v>
      </c>
      <c r="C57" s="1">
        <v>1993</v>
      </c>
      <c r="D57" s="1" t="s">
        <v>73</v>
      </c>
      <c r="E57" s="51" t="s">
        <v>154</v>
      </c>
      <c r="F57" s="1" t="s">
        <v>122</v>
      </c>
      <c r="G57" s="46" t="s">
        <v>79</v>
      </c>
      <c r="H57" s="46">
        <v>96.19</v>
      </c>
      <c r="I57" s="46">
        <v>59.98</v>
      </c>
      <c r="J57" s="46" t="s">
        <v>79</v>
      </c>
    </row>
    <row r="58" spans="1:10" ht="12.75">
      <c r="A58" s="1">
        <v>48</v>
      </c>
      <c r="B58" t="s">
        <v>132</v>
      </c>
      <c r="C58" s="1">
        <v>1993</v>
      </c>
      <c r="D58" s="1">
        <v>2</v>
      </c>
      <c r="E58" s="51" t="s">
        <v>149</v>
      </c>
      <c r="F58" s="1" t="s">
        <v>4</v>
      </c>
      <c r="G58" s="46" t="s">
        <v>79</v>
      </c>
      <c r="H58" s="46" t="s">
        <v>79</v>
      </c>
      <c r="I58" s="46" t="s">
        <v>79</v>
      </c>
      <c r="J58" s="46" t="s">
        <v>79</v>
      </c>
    </row>
    <row r="59" spans="1:10" ht="12.75">
      <c r="A59" s="1">
        <v>49</v>
      </c>
      <c r="B59" t="s">
        <v>140</v>
      </c>
      <c r="C59" s="1">
        <v>1991</v>
      </c>
      <c r="D59" s="1" t="s">
        <v>73</v>
      </c>
      <c r="E59" s="51" t="s">
        <v>141</v>
      </c>
      <c r="F59" s="1" t="s">
        <v>115</v>
      </c>
      <c r="G59" s="46" t="s">
        <v>79</v>
      </c>
      <c r="H59" s="46">
        <v>164.02</v>
      </c>
      <c r="I59" s="46">
        <v>118.81</v>
      </c>
      <c r="J59" s="46" t="s">
        <v>79</v>
      </c>
    </row>
    <row r="60" spans="1:10" ht="12.75">
      <c r="A60" s="1">
        <v>50</v>
      </c>
      <c r="B60" t="s">
        <v>95</v>
      </c>
      <c r="C60" s="1">
        <v>1993</v>
      </c>
      <c r="D60" s="1">
        <v>1</v>
      </c>
      <c r="E60" s="51" t="s">
        <v>92</v>
      </c>
      <c r="F60" s="1" t="s">
        <v>153</v>
      </c>
      <c r="G60" s="46" t="s">
        <v>79</v>
      </c>
      <c r="H60" s="46" t="s">
        <v>79</v>
      </c>
      <c r="I60" s="46" t="s">
        <v>96</v>
      </c>
      <c r="J60" s="46" t="s">
        <v>79</v>
      </c>
    </row>
    <row r="61" spans="1:10" ht="12.75">
      <c r="A61" s="1">
        <v>51</v>
      </c>
      <c r="B61" t="s">
        <v>83</v>
      </c>
      <c r="C61" s="1">
        <v>1992</v>
      </c>
      <c r="D61" s="1" t="s">
        <v>70</v>
      </c>
      <c r="E61" s="51" t="s">
        <v>81</v>
      </c>
      <c r="F61" s="1" t="s">
        <v>82</v>
      </c>
      <c r="G61" s="46">
        <v>139.19</v>
      </c>
      <c r="H61" s="46">
        <v>21.74</v>
      </c>
      <c r="I61" s="46">
        <v>24.91</v>
      </c>
      <c r="J61" s="46">
        <v>53.73</v>
      </c>
    </row>
    <row r="62" spans="1:10" ht="12.75">
      <c r="A62" s="1">
        <v>52</v>
      </c>
      <c r="B62" t="s">
        <v>77</v>
      </c>
      <c r="C62" s="1">
        <v>1992</v>
      </c>
      <c r="D62" s="1" t="s">
        <v>73</v>
      </c>
      <c r="E62" s="51" t="s">
        <v>76</v>
      </c>
      <c r="F62" s="1" t="s">
        <v>68</v>
      </c>
      <c r="G62" s="46">
        <v>176.61</v>
      </c>
      <c r="H62" s="32">
        <v>43</v>
      </c>
      <c r="I62" s="46">
        <v>41.14</v>
      </c>
      <c r="J62" s="46">
        <v>112.34</v>
      </c>
    </row>
    <row r="63" spans="9:10" ht="12.75">
      <c r="I63" s="3"/>
      <c r="J63" s="2"/>
    </row>
    <row r="64" spans="9:10" ht="12.75">
      <c r="I64" s="3"/>
      <c r="J64" s="2"/>
    </row>
    <row r="65" spans="9:10" ht="12.75">
      <c r="I65" s="3"/>
      <c r="J65" s="2"/>
    </row>
    <row r="66" spans="9:10" ht="12.75">
      <c r="I66" s="3"/>
      <c r="J66" s="2"/>
    </row>
    <row r="67" spans="9:10" ht="12.75">
      <c r="I67" s="3"/>
      <c r="J67" s="2"/>
    </row>
    <row r="68" spans="9:10" ht="12.75">
      <c r="I68" s="3"/>
      <c r="J68" s="2"/>
    </row>
    <row r="69" spans="9:10" ht="12.75">
      <c r="I69" s="3"/>
      <c r="J69" s="2"/>
    </row>
    <row r="70" spans="9:10" ht="12.75">
      <c r="I70" s="3"/>
      <c r="J70" s="2"/>
    </row>
    <row r="71" spans="9:10" ht="12.75">
      <c r="I71" s="3"/>
      <c r="J71" s="2"/>
    </row>
    <row r="72" spans="9:10" ht="12.75">
      <c r="I72" s="3"/>
      <c r="J72" s="2"/>
    </row>
    <row r="73" spans="9:10" ht="12.75">
      <c r="I73" s="3"/>
      <c r="J73" s="2"/>
    </row>
    <row r="74" spans="9:10" ht="12.75">
      <c r="I74" s="3"/>
      <c r="J74" s="2"/>
    </row>
    <row r="75" spans="9:10" ht="12.75">
      <c r="I75" s="3"/>
      <c r="J75" s="2"/>
    </row>
    <row r="76" spans="9:10" ht="12.75">
      <c r="I76" s="3"/>
      <c r="J76" s="2"/>
    </row>
    <row r="77" spans="9:10" ht="12.75">
      <c r="I77" s="3"/>
      <c r="J77" s="2"/>
    </row>
    <row r="78" spans="9:10" ht="12.75">
      <c r="I78" s="3"/>
      <c r="J78" s="2"/>
    </row>
    <row r="79" spans="9:10" ht="12.75">
      <c r="I79" s="3"/>
      <c r="J79" s="2"/>
    </row>
    <row r="80" spans="9:10" ht="12.75">
      <c r="I80" s="3"/>
      <c r="J80" s="2"/>
    </row>
    <row r="81" spans="9:10" ht="12.75">
      <c r="I81" s="3"/>
      <c r="J81" s="2"/>
    </row>
    <row r="82" spans="9:10" ht="12.75">
      <c r="I82" s="3"/>
      <c r="J82" s="2"/>
    </row>
    <row r="83" spans="9:10" ht="12.75">
      <c r="I83" s="3"/>
      <c r="J83" s="2"/>
    </row>
    <row r="84" spans="9:10" ht="12.75">
      <c r="I84" s="3"/>
      <c r="J84" s="2"/>
    </row>
    <row r="85" spans="9:10" ht="12.75">
      <c r="I85" s="3"/>
      <c r="J85" s="2"/>
    </row>
    <row r="86" spans="9:10" ht="12.75">
      <c r="I86" s="3"/>
      <c r="J86" s="2"/>
    </row>
    <row r="87" spans="9:10" ht="12.75">
      <c r="I87" s="3"/>
      <c r="J87" s="2"/>
    </row>
    <row r="88" spans="9:10" ht="12.75">
      <c r="I88" s="3"/>
      <c r="J88" s="2"/>
    </row>
    <row r="89" spans="9:10" ht="12.75">
      <c r="I89" s="3"/>
      <c r="J89" s="2"/>
    </row>
    <row r="90" spans="9:10" ht="12.75">
      <c r="I90" s="3"/>
      <c r="J90" s="2"/>
    </row>
    <row r="91" spans="9:10" ht="12.75">
      <c r="I91" s="3"/>
      <c r="J91" s="2"/>
    </row>
    <row r="92" spans="9:10" ht="12.75">
      <c r="I92" s="3"/>
      <c r="J92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25">
      <selection activeCell="D57" sqref="D57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7.57421875" style="1" customWidth="1"/>
    <col min="7" max="7" width="8.140625" style="3" customWidth="1"/>
    <col min="8" max="8" width="8.28125" style="3" customWidth="1"/>
    <col min="9" max="9" width="8.28125" style="2" customWidth="1"/>
    <col min="10" max="10" width="7.57421875" style="1" customWidth="1"/>
  </cols>
  <sheetData>
    <row r="1" ht="12.75">
      <c r="E1" s="30" t="s">
        <v>38</v>
      </c>
    </row>
    <row r="2" ht="12.75">
      <c r="E2" s="31" t="s">
        <v>127</v>
      </c>
    </row>
    <row r="3" ht="12.75">
      <c r="E3" s="30" t="s">
        <v>40</v>
      </c>
    </row>
    <row r="4" spans="2:9" ht="12.75">
      <c r="B4" s="34" t="s">
        <v>41</v>
      </c>
      <c r="H4" s="39" t="s">
        <v>45</v>
      </c>
      <c r="I4" s="40" t="s">
        <v>46</v>
      </c>
    </row>
    <row r="5" ht="12.75">
      <c r="E5" s="31" t="s">
        <v>62</v>
      </c>
    </row>
    <row r="6" ht="12.75">
      <c r="E6" s="30" t="s">
        <v>151</v>
      </c>
    </row>
    <row r="7" spans="1:10" ht="12.75">
      <c r="A7" s="16" t="s">
        <v>13</v>
      </c>
      <c r="B7" s="17" t="s">
        <v>14</v>
      </c>
      <c r="C7" s="16" t="s">
        <v>15</v>
      </c>
      <c r="D7" s="17" t="s">
        <v>17</v>
      </c>
      <c r="E7" s="16" t="s">
        <v>19</v>
      </c>
      <c r="F7" s="4" t="s">
        <v>22</v>
      </c>
      <c r="G7" s="8"/>
      <c r="H7" s="9" t="s">
        <v>64</v>
      </c>
      <c r="I7" s="43"/>
      <c r="J7" s="10"/>
    </row>
    <row r="8" spans="1:10" ht="12.75">
      <c r="A8" s="19" t="s">
        <v>63</v>
      </c>
      <c r="B8" s="20"/>
      <c r="C8" s="19" t="s">
        <v>16</v>
      </c>
      <c r="D8" s="21" t="s">
        <v>18</v>
      </c>
      <c r="E8" s="19" t="s">
        <v>20</v>
      </c>
      <c r="F8" s="6" t="s">
        <v>23</v>
      </c>
      <c r="G8" s="5" t="s">
        <v>65</v>
      </c>
      <c r="H8" s="12" t="s">
        <v>66</v>
      </c>
      <c r="I8" s="21" t="s">
        <v>67</v>
      </c>
      <c r="J8" s="16" t="s">
        <v>101</v>
      </c>
    </row>
    <row r="9" spans="1:10" ht="12.75">
      <c r="A9" s="27"/>
      <c r="B9" s="24"/>
      <c r="C9" s="23"/>
      <c r="D9" s="25"/>
      <c r="E9" s="23" t="s">
        <v>21</v>
      </c>
      <c r="F9" s="7" t="s">
        <v>24</v>
      </c>
      <c r="G9" s="5"/>
      <c r="H9" s="12"/>
      <c r="I9" s="21"/>
      <c r="J9" s="23" t="s">
        <v>67</v>
      </c>
    </row>
    <row r="10" spans="1:10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5">
        <v>7</v>
      </c>
      <c r="H10" s="15">
        <v>8</v>
      </c>
      <c r="I10" s="14">
        <v>9</v>
      </c>
      <c r="J10" s="44">
        <v>10</v>
      </c>
    </row>
    <row r="11" spans="1:10" ht="12.75">
      <c r="A11" s="1">
        <v>1</v>
      </c>
      <c r="B11" t="s">
        <v>80</v>
      </c>
      <c r="C11" s="1">
        <v>1992</v>
      </c>
      <c r="D11" s="1" t="s">
        <v>70</v>
      </c>
      <c r="E11" s="51" t="s">
        <v>81</v>
      </c>
      <c r="F11" s="1" t="s">
        <v>82</v>
      </c>
      <c r="G11" s="46">
        <v>73.37</v>
      </c>
      <c r="H11" s="46">
        <v>17.63</v>
      </c>
      <c r="I11" s="32">
        <v>2.7</v>
      </c>
      <c r="J11" s="46">
        <v>52.13</v>
      </c>
    </row>
    <row r="12" spans="1:10" ht="12.75">
      <c r="A12" s="1">
        <v>2</v>
      </c>
      <c r="B12" t="s">
        <v>91</v>
      </c>
      <c r="C12" s="1">
        <v>1992</v>
      </c>
      <c r="D12" s="1" t="s">
        <v>70</v>
      </c>
      <c r="E12" s="51" t="s">
        <v>92</v>
      </c>
      <c r="F12" s="1" t="s">
        <v>153</v>
      </c>
      <c r="G12" s="46">
        <v>75.55</v>
      </c>
      <c r="H12" s="46">
        <v>0.72</v>
      </c>
      <c r="I12" s="46">
        <v>23.75</v>
      </c>
      <c r="J12" s="46">
        <v>43.31</v>
      </c>
    </row>
    <row r="13" spans="1:10" ht="12.75">
      <c r="A13" s="1">
        <v>3</v>
      </c>
      <c r="B13" t="s">
        <v>69</v>
      </c>
      <c r="C13" s="1">
        <v>1991</v>
      </c>
      <c r="D13" s="1" t="s">
        <v>70</v>
      </c>
      <c r="E13" s="51" t="s">
        <v>71</v>
      </c>
      <c r="F13" s="1" t="s">
        <v>68</v>
      </c>
      <c r="G13" s="32">
        <v>94.8</v>
      </c>
      <c r="H13" s="46">
        <v>51.09</v>
      </c>
      <c r="I13" s="46">
        <v>15.45</v>
      </c>
      <c r="J13" s="46">
        <v>19.32</v>
      </c>
    </row>
    <row r="14" spans="1:10" ht="12.75">
      <c r="A14" s="1">
        <v>4</v>
      </c>
      <c r="B14" t="s">
        <v>128</v>
      </c>
      <c r="C14" s="1">
        <v>1991</v>
      </c>
      <c r="D14" s="1" t="s">
        <v>70</v>
      </c>
      <c r="E14" s="51" t="s">
        <v>130</v>
      </c>
      <c r="F14" s="1" t="s">
        <v>122</v>
      </c>
      <c r="G14" s="46">
        <v>104.89</v>
      </c>
      <c r="H14" s="46">
        <v>66.29</v>
      </c>
      <c r="I14" s="46">
        <v>51.48</v>
      </c>
      <c r="J14" s="46">
        <v>93.55</v>
      </c>
    </row>
    <row r="15" spans="1:10" ht="12.75">
      <c r="A15" s="1">
        <v>5</v>
      </c>
      <c r="B15" t="s">
        <v>72</v>
      </c>
      <c r="C15" s="1">
        <v>1992</v>
      </c>
      <c r="D15" s="1" t="s">
        <v>73</v>
      </c>
      <c r="E15" s="51" t="s">
        <v>74</v>
      </c>
      <c r="F15" s="1" t="s">
        <v>68</v>
      </c>
      <c r="G15" s="46">
        <v>119.64</v>
      </c>
      <c r="H15" s="46">
        <v>36.36</v>
      </c>
      <c r="I15" s="46">
        <v>8.99</v>
      </c>
      <c r="J15" s="46">
        <v>59.01</v>
      </c>
    </row>
    <row r="16" spans="1:10" ht="12.75">
      <c r="A16" s="1">
        <v>6</v>
      </c>
      <c r="B16" t="s">
        <v>83</v>
      </c>
      <c r="C16" s="1">
        <v>1992</v>
      </c>
      <c r="D16" s="1" t="s">
        <v>70</v>
      </c>
      <c r="E16" s="51" t="s">
        <v>81</v>
      </c>
      <c r="F16" s="1" t="s">
        <v>82</v>
      </c>
      <c r="G16" s="46">
        <v>139.19</v>
      </c>
      <c r="H16" s="46">
        <v>21.74</v>
      </c>
      <c r="I16" s="46">
        <v>24.91</v>
      </c>
      <c r="J16" s="46">
        <v>53.73</v>
      </c>
    </row>
    <row r="17" spans="1:10" ht="12.75">
      <c r="A17" s="1">
        <v>7</v>
      </c>
      <c r="B17" t="s">
        <v>0</v>
      </c>
      <c r="C17" s="1">
        <v>1991</v>
      </c>
      <c r="D17" s="1" t="s">
        <v>73</v>
      </c>
      <c r="E17" s="51" t="s">
        <v>92</v>
      </c>
      <c r="F17" s="1" t="s">
        <v>153</v>
      </c>
      <c r="G17" s="46">
        <v>150.45</v>
      </c>
      <c r="H17" s="46">
        <v>15.03</v>
      </c>
      <c r="I17" s="46">
        <v>21.82</v>
      </c>
      <c r="J17" s="46">
        <v>128.11</v>
      </c>
    </row>
    <row r="18" spans="1:10" ht="12.75">
      <c r="A18" s="1">
        <v>8</v>
      </c>
      <c r="B18" t="s">
        <v>155</v>
      </c>
      <c r="C18" s="1">
        <v>1992</v>
      </c>
      <c r="D18" s="1" t="s">
        <v>73</v>
      </c>
      <c r="E18" s="51" t="s">
        <v>99</v>
      </c>
      <c r="F18" s="1" t="s">
        <v>98</v>
      </c>
      <c r="G18" s="46">
        <v>155.27</v>
      </c>
      <c r="H18" s="46">
        <v>30.86</v>
      </c>
      <c r="I18" s="46">
        <v>30.04</v>
      </c>
      <c r="J18" s="46">
        <v>69.99</v>
      </c>
    </row>
    <row r="19" spans="1:10" ht="12.75">
      <c r="A19" s="1">
        <v>9</v>
      </c>
      <c r="B19" t="s">
        <v>75</v>
      </c>
      <c r="C19" s="1">
        <v>1992</v>
      </c>
      <c r="D19" s="1" t="s">
        <v>73</v>
      </c>
      <c r="E19" s="51" t="s">
        <v>76</v>
      </c>
      <c r="F19" s="1" t="s">
        <v>68</v>
      </c>
      <c r="G19" s="46">
        <v>164.24</v>
      </c>
      <c r="H19" s="46">
        <v>36.33</v>
      </c>
      <c r="I19" s="46">
        <v>41.71</v>
      </c>
      <c r="J19" s="46">
        <v>73.59</v>
      </c>
    </row>
    <row r="20" spans="1:10" ht="12.75">
      <c r="A20" s="1">
        <v>10</v>
      </c>
      <c r="B20" t="s">
        <v>77</v>
      </c>
      <c r="C20" s="1">
        <v>1992</v>
      </c>
      <c r="D20" s="1" t="s">
        <v>73</v>
      </c>
      <c r="E20" s="51" t="s">
        <v>76</v>
      </c>
      <c r="F20" s="1" t="s">
        <v>68</v>
      </c>
      <c r="G20" s="46">
        <v>176.61</v>
      </c>
      <c r="H20" s="32">
        <v>43</v>
      </c>
      <c r="I20" s="46">
        <v>41.14</v>
      </c>
      <c r="J20" s="46">
        <v>112.34</v>
      </c>
    </row>
    <row r="21" spans="1:10" ht="12.75">
      <c r="A21" s="1">
        <v>11</v>
      </c>
      <c r="B21" t="s">
        <v>86</v>
      </c>
      <c r="C21" s="1">
        <v>1992</v>
      </c>
      <c r="D21" s="1" t="s">
        <v>73</v>
      </c>
      <c r="E21" s="51" t="s">
        <v>81</v>
      </c>
      <c r="F21" s="1" t="s">
        <v>82</v>
      </c>
      <c r="G21" s="46">
        <v>182.31</v>
      </c>
      <c r="H21" s="46">
        <v>136.94</v>
      </c>
      <c r="I21" s="46">
        <v>54.23</v>
      </c>
      <c r="J21" s="46">
        <v>83.04</v>
      </c>
    </row>
    <row r="22" spans="1:10" ht="12.75">
      <c r="A22" s="1">
        <v>12</v>
      </c>
      <c r="B22" t="s">
        <v>110</v>
      </c>
      <c r="C22" s="1">
        <v>1991</v>
      </c>
      <c r="D22" s="1" t="s">
        <v>73</v>
      </c>
      <c r="E22" s="51" t="s">
        <v>106</v>
      </c>
      <c r="F22" s="1" t="s">
        <v>152</v>
      </c>
      <c r="G22" s="46">
        <v>214.15</v>
      </c>
      <c r="H22" s="46">
        <v>53.26</v>
      </c>
      <c r="I22" s="46">
        <v>54.06</v>
      </c>
      <c r="J22" s="46">
        <v>41.27</v>
      </c>
    </row>
    <row r="23" spans="1:10" ht="12.75">
      <c r="A23" s="1">
        <v>13</v>
      </c>
      <c r="B23" t="s">
        <v>84</v>
      </c>
      <c r="C23" s="1">
        <v>1992</v>
      </c>
      <c r="D23" s="1" t="s">
        <v>70</v>
      </c>
      <c r="E23" s="51" t="s">
        <v>81</v>
      </c>
      <c r="F23" s="1" t="s">
        <v>82</v>
      </c>
      <c r="G23" s="46">
        <v>229.75</v>
      </c>
      <c r="H23" s="46">
        <v>28.52</v>
      </c>
      <c r="I23" s="46">
        <v>40.8</v>
      </c>
      <c r="J23" s="46">
        <v>96.36</v>
      </c>
    </row>
    <row r="24" spans="1:10" ht="12.75">
      <c r="A24" s="1">
        <v>14</v>
      </c>
      <c r="B24" t="s">
        <v>129</v>
      </c>
      <c r="C24" s="1">
        <v>1992</v>
      </c>
      <c r="D24" s="1" t="s">
        <v>73</v>
      </c>
      <c r="E24" s="51" t="s">
        <v>131</v>
      </c>
      <c r="F24" s="1" t="s">
        <v>122</v>
      </c>
      <c r="G24" s="46">
        <v>242.93</v>
      </c>
      <c r="H24" s="46">
        <v>117.89</v>
      </c>
      <c r="I24" s="46">
        <v>95.38</v>
      </c>
      <c r="J24" s="46">
        <v>59.68</v>
      </c>
    </row>
    <row r="25" spans="1:10" ht="12.75">
      <c r="A25" s="1">
        <v>15</v>
      </c>
      <c r="B25" t="s">
        <v>105</v>
      </c>
      <c r="C25" s="1">
        <v>1992</v>
      </c>
      <c r="D25" s="1" t="s">
        <v>70</v>
      </c>
      <c r="E25" s="51" t="s">
        <v>106</v>
      </c>
      <c r="F25" s="1" t="s">
        <v>152</v>
      </c>
      <c r="G25" s="46">
        <v>288.65</v>
      </c>
      <c r="H25" s="46">
        <v>8.88</v>
      </c>
      <c r="I25" s="46">
        <v>30.96</v>
      </c>
      <c r="J25" s="46">
        <v>43.45</v>
      </c>
    </row>
    <row r="26" spans="1:10" ht="12.75">
      <c r="A26" s="1">
        <v>16</v>
      </c>
      <c r="B26" t="s">
        <v>117</v>
      </c>
      <c r="C26" s="1">
        <v>1992</v>
      </c>
      <c r="D26" s="1">
        <v>1</v>
      </c>
      <c r="E26" s="51" t="s">
        <v>118</v>
      </c>
      <c r="F26" s="1" t="s">
        <v>115</v>
      </c>
      <c r="G26" s="46" t="s">
        <v>79</v>
      </c>
      <c r="H26" s="46">
        <v>272.61</v>
      </c>
      <c r="I26" s="46">
        <v>377.53</v>
      </c>
      <c r="J26" s="46">
        <v>581.9</v>
      </c>
    </row>
    <row r="27" spans="1:10" ht="12.75">
      <c r="A27" s="1">
        <v>17</v>
      </c>
      <c r="B27" t="s">
        <v>103</v>
      </c>
      <c r="C27" s="1">
        <v>1992</v>
      </c>
      <c r="D27" s="1" t="s">
        <v>73</v>
      </c>
      <c r="E27" s="51" t="s">
        <v>104</v>
      </c>
      <c r="F27" s="1" t="s">
        <v>98</v>
      </c>
      <c r="G27" s="46" t="s">
        <v>79</v>
      </c>
      <c r="H27" s="46">
        <v>200.62</v>
      </c>
      <c r="I27" s="46" t="s">
        <v>79</v>
      </c>
      <c r="J27" s="46" t="s">
        <v>79</v>
      </c>
    </row>
    <row r="28" spans="1:10" ht="12.75">
      <c r="A28" s="1">
        <v>18</v>
      </c>
      <c r="B28" t="s">
        <v>89</v>
      </c>
      <c r="C28" s="1">
        <v>1992</v>
      </c>
      <c r="D28" s="1">
        <v>1</v>
      </c>
      <c r="E28" s="51" t="s">
        <v>90</v>
      </c>
      <c r="F28" s="1" t="s">
        <v>82</v>
      </c>
      <c r="G28" s="46" t="s">
        <v>79</v>
      </c>
      <c r="H28" s="46" t="s">
        <v>79</v>
      </c>
      <c r="I28" s="46" t="s">
        <v>79</v>
      </c>
      <c r="J28" s="46" t="s">
        <v>79</v>
      </c>
    </row>
    <row r="29" spans="1:10" ht="12.75">
      <c r="A29" s="1">
        <v>19</v>
      </c>
      <c r="B29" t="s">
        <v>116</v>
      </c>
      <c r="C29" s="1">
        <v>1993</v>
      </c>
      <c r="D29" s="1">
        <v>1</v>
      </c>
      <c r="E29" s="51" t="s">
        <v>114</v>
      </c>
      <c r="F29" s="1" t="s">
        <v>115</v>
      </c>
      <c r="G29" s="46" t="s">
        <v>79</v>
      </c>
      <c r="H29" s="46" t="s">
        <v>79</v>
      </c>
      <c r="I29" s="46" t="s">
        <v>79</v>
      </c>
      <c r="J29" s="46" t="s">
        <v>79</v>
      </c>
    </row>
    <row r="30" spans="1:10" ht="12.75">
      <c r="A30" s="1">
        <v>20</v>
      </c>
      <c r="B30" t="s">
        <v>125</v>
      </c>
      <c r="C30" s="1">
        <v>1993</v>
      </c>
      <c r="D30" s="1">
        <v>1</v>
      </c>
      <c r="E30" s="51" t="s">
        <v>126</v>
      </c>
      <c r="F30" s="1" t="s">
        <v>115</v>
      </c>
      <c r="G30" s="46" t="s">
        <v>79</v>
      </c>
      <c r="H30" s="46" t="s">
        <v>79</v>
      </c>
      <c r="I30" s="46">
        <v>170.52</v>
      </c>
      <c r="J30" s="46" t="s">
        <v>79</v>
      </c>
    </row>
    <row r="31" spans="1:10" ht="12.75">
      <c r="A31" s="1">
        <v>21</v>
      </c>
      <c r="B31" t="s">
        <v>78</v>
      </c>
      <c r="C31" s="1">
        <v>1992</v>
      </c>
      <c r="D31" s="1" t="s">
        <v>73</v>
      </c>
      <c r="E31" s="51" t="s">
        <v>71</v>
      </c>
      <c r="F31" s="1" t="s">
        <v>68</v>
      </c>
      <c r="G31" s="46" t="s">
        <v>79</v>
      </c>
      <c r="H31" s="46">
        <v>131.93</v>
      </c>
      <c r="I31" s="46">
        <v>107.58</v>
      </c>
      <c r="J31" s="46" t="s">
        <v>79</v>
      </c>
    </row>
    <row r="32" spans="1:10" ht="12.75">
      <c r="A32" s="1">
        <v>22</v>
      </c>
      <c r="B32" t="s">
        <v>93</v>
      </c>
      <c r="C32" s="1">
        <v>1992</v>
      </c>
      <c r="D32" s="1" t="s">
        <v>73</v>
      </c>
      <c r="E32" s="51" t="s">
        <v>92</v>
      </c>
      <c r="F32" s="1" t="s">
        <v>153</v>
      </c>
      <c r="G32" s="46" t="s">
        <v>79</v>
      </c>
      <c r="H32" s="46">
        <v>25.46</v>
      </c>
      <c r="I32" s="46">
        <v>55.04</v>
      </c>
      <c r="J32" s="46">
        <v>120.22</v>
      </c>
    </row>
    <row r="33" spans="1:10" ht="12.75">
      <c r="A33" s="1">
        <v>23</v>
      </c>
      <c r="B33" t="s">
        <v>88</v>
      </c>
      <c r="C33" s="1">
        <v>1993</v>
      </c>
      <c r="D33" s="1">
        <v>1</v>
      </c>
      <c r="E33" s="51" t="s">
        <v>157</v>
      </c>
      <c r="F33" s="1" t="s">
        <v>82</v>
      </c>
      <c r="G33" s="46" t="s">
        <v>79</v>
      </c>
      <c r="H33" s="46" t="s">
        <v>79</v>
      </c>
      <c r="I33" s="46">
        <v>105.77</v>
      </c>
      <c r="J33" s="46" t="s">
        <v>79</v>
      </c>
    </row>
    <row r="34" spans="1:10" ht="12.75">
      <c r="A34" s="1">
        <v>24</v>
      </c>
      <c r="B34" t="s">
        <v>138</v>
      </c>
      <c r="C34" s="1">
        <v>1993</v>
      </c>
      <c r="D34" s="1">
        <v>1</v>
      </c>
      <c r="E34" s="51" t="s">
        <v>139</v>
      </c>
      <c r="F34" s="1" t="s">
        <v>122</v>
      </c>
      <c r="G34" s="46" t="s">
        <v>79</v>
      </c>
      <c r="H34" s="46">
        <v>174.13</v>
      </c>
      <c r="I34" s="46">
        <v>86.91</v>
      </c>
      <c r="J34" s="46" t="s">
        <v>79</v>
      </c>
    </row>
    <row r="35" spans="1:10" ht="12.75">
      <c r="A35" s="1">
        <v>25</v>
      </c>
      <c r="B35" t="s">
        <v>147</v>
      </c>
      <c r="C35" s="1">
        <v>1993</v>
      </c>
      <c r="D35" s="1" t="s">
        <v>73</v>
      </c>
      <c r="E35" s="51" t="s">
        <v>71</v>
      </c>
      <c r="F35" s="1" t="s">
        <v>68</v>
      </c>
      <c r="G35" s="46" t="s">
        <v>79</v>
      </c>
      <c r="H35" s="46">
        <v>777.69</v>
      </c>
      <c r="I35" s="46">
        <v>93.68</v>
      </c>
      <c r="J35" s="46" t="s">
        <v>79</v>
      </c>
    </row>
    <row r="36" spans="1:10" ht="12.75">
      <c r="A36" s="1">
        <v>26</v>
      </c>
      <c r="B36" t="s">
        <v>94</v>
      </c>
      <c r="C36" s="1">
        <v>1993</v>
      </c>
      <c r="D36" s="1" t="s">
        <v>73</v>
      </c>
      <c r="E36" s="51" t="s">
        <v>92</v>
      </c>
      <c r="F36" s="1" t="s">
        <v>153</v>
      </c>
      <c r="G36" s="46" t="s">
        <v>79</v>
      </c>
      <c r="H36" s="46" t="s">
        <v>79</v>
      </c>
      <c r="I36" s="46">
        <v>62.22</v>
      </c>
      <c r="J36" s="46" t="s">
        <v>79</v>
      </c>
    </row>
    <row r="37" spans="1:10" ht="12.75">
      <c r="A37" s="1">
        <v>27</v>
      </c>
      <c r="B37" t="s">
        <v>102</v>
      </c>
      <c r="C37" s="1">
        <v>1993</v>
      </c>
      <c r="D37" s="1">
        <v>1</v>
      </c>
      <c r="E37" s="51" t="s">
        <v>97</v>
      </c>
      <c r="F37" s="1" t="s">
        <v>98</v>
      </c>
      <c r="G37" s="46" t="s">
        <v>79</v>
      </c>
      <c r="H37" s="46">
        <v>113.69</v>
      </c>
      <c r="I37" s="46" t="s">
        <v>79</v>
      </c>
      <c r="J37" s="46" t="s">
        <v>79</v>
      </c>
    </row>
    <row r="38" spans="1:10" ht="12.75">
      <c r="A38" s="1">
        <v>28</v>
      </c>
      <c r="B38" t="s">
        <v>142</v>
      </c>
      <c r="C38" s="1">
        <v>1993</v>
      </c>
      <c r="D38" s="1" t="s">
        <v>73</v>
      </c>
      <c r="E38" s="51" t="s">
        <v>74</v>
      </c>
      <c r="F38" s="1" t="s">
        <v>68</v>
      </c>
      <c r="G38" s="46" t="s">
        <v>79</v>
      </c>
      <c r="H38" s="46">
        <v>57.01</v>
      </c>
      <c r="I38" s="46">
        <v>41</v>
      </c>
      <c r="J38" s="46" t="s">
        <v>79</v>
      </c>
    </row>
    <row r="39" spans="1:10" ht="12.75">
      <c r="A39" s="1">
        <v>29</v>
      </c>
      <c r="B39" t="s">
        <v>143</v>
      </c>
      <c r="C39" s="1">
        <v>1992</v>
      </c>
      <c r="D39" s="1" t="s">
        <v>73</v>
      </c>
      <c r="E39" s="51" t="s">
        <v>158</v>
      </c>
      <c r="F39" s="1" t="s">
        <v>4</v>
      </c>
      <c r="G39" s="46" t="s">
        <v>79</v>
      </c>
      <c r="H39" s="46">
        <v>63.51</v>
      </c>
      <c r="I39" s="46">
        <v>47.93</v>
      </c>
      <c r="J39" s="46">
        <v>287.73</v>
      </c>
    </row>
    <row r="40" spans="1:10" ht="12.75">
      <c r="A40" s="1">
        <v>30</v>
      </c>
      <c r="B40" t="s">
        <v>136</v>
      </c>
      <c r="C40" s="1">
        <v>1993</v>
      </c>
      <c r="D40" s="1">
        <v>1</v>
      </c>
      <c r="E40" s="51" t="s">
        <v>137</v>
      </c>
      <c r="F40" s="1" t="s">
        <v>122</v>
      </c>
      <c r="G40" s="46" t="s">
        <v>79</v>
      </c>
      <c r="H40" s="46">
        <v>142.89</v>
      </c>
      <c r="I40" s="46" t="s">
        <v>79</v>
      </c>
      <c r="J40" s="46" t="s">
        <v>79</v>
      </c>
    </row>
    <row r="41" spans="1:10" ht="12.75">
      <c r="A41" s="1">
        <v>31</v>
      </c>
      <c r="B41" t="s">
        <v>145</v>
      </c>
      <c r="C41" s="1">
        <v>1993</v>
      </c>
      <c r="D41" s="1">
        <v>1</v>
      </c>
      <c r="E41" s="51" t="s">
        <v>146</v>
      </c>
      <c r="F41" s="1" t="s">
        <v>68</v>
      </c>
      <c r="G41" s="46" t="s">
        <v>79</v>
      </c>
      <c r="H41" s="46">
        <v>103.34</v>
      </c>
      <c r="I41" s="46">
        <v>70.73</v>
      </c>
      <c r="J41" s="46" t="s">
        <v>79</v>
      </c>
    </row>
    <row r="42" spans="1:10" ht="12.75">
      <c r="A42" s="1">
        <v>32</v>
      </c>
      <c r="B42" t="s">
        <v>100</v>
      </c>
      <c r="C42" s="1">
        <v>1993</v>
      </c>
      <c r="D42" s="1">
        <v>1</v>
      </c>
      <c r="E42" s="51" t="s">
        <v>99</v>
      </c>
      <c r="F42" s="1" t="s">
        <v>98</v>
      </c>
      <c r="G42" s="46" t="s">
        <v>79</v>
      </c>
      <c r="H42" s="46">
        <v>123.23</v>
      </c>
      <c r="I42" s="46">
        <v>83.16</v>
      </c>
      <c r="J42" s="46" t="s">
        <v>79</v>
      </c>
    </row>
    <row r="43" spans="1:10" ht="12.75">
      <c r="A43" s="1">
        <v>33</v>
      </c>
      <c r="B43" t="s">
        <v>87</v>
      </c>
      <c r="C43" s="1">
        <v>1992</v>
      </c>
      <c r="D43" s="1">
        <v>1</v>
      </c>
      <c r="E43" s="51" t="s">
        <v>81</v>
      </c>
      <c r="F43" s="1" t="s">
        <v>82</v>
      </c>
      <c r="G43" s="46" t="s">
        <v>79</v>
      </c>
      <c r="H43" s="46">
        <v>221.22</v>
      </c>
      <c r="I43" s="46">
        <v>227.45</v>
      </c>
      <c r="J43" s="32">
        <v>287.2</v>
      </c>
    </row>
    <row r="44" spans="1:10" ht="12.75">
      <c r="A44" s="1">
        <v>34</v>
      </c>
      <c r="B44" t="s">
        <v>113</v>
      </c>
      <c r="C44" s="1">
        <v>1993</v>
      </c>
      <c r="D44" s="1">
        <v>1</v>
      </c>
      <c r="E44" s="51" t="s">
        <v>114</v>
      </c>
      <c r="F44" s="1" t="s">
        <v>115</v>
      </c>
      <c r="G44" s="46" t="s">
        <v>79</v>
      </c>
      <c r="H44" s="46">
        <v>89.25</v>
      </c>
      <c r="I44" s="46">
        <v>94.68</v>
      </c>
      <c r="J44" s="46" t="s">
        <v>79</v>
      </c>
    </row>
    <row r="45" spans="1:10" ht="12.75">
      <c r="A45" s="1">
        <v>35</v>
      </c>
      <c r="B45" t="s">
        <v>134</v>
      </c>
      <c r="C45" s="1">
        <v>1993</v>
      </c>
      <c r="D45" s="1" t="s">
        <v>73</v>
      </c>
      <c r="E45" s="51" t="s">
        <v>135</v>
      </c>
      <c r="F45" s="1" t="s">
        <v>4</v>
      </c>
      <c r="G45" s="46" t="s">
        <v>79</v>
      </c>
      <c r="H45" s="46">
        <v>62.04</v>
      </c>
      <c r="I45" s="46" t="s">
        <v>79</v>
      </c>
      <c r="J45" s="46" t="s">
        <v>79</v>
      </c>
    </row>
    <row r="46" spans="1:10" ht="12.75">
      <c r="A46" s="1">
        <v>36</v>
      </c>
      <c r="B46" t="s">
        <v>107</v>
      </c>
      <c r="C46" s="1">
        <v>1993</v>
      </c>
      <c r="D46" s="1" t="s">
        <v>70</v>
      </c>
      <c r="E46" s="51" t="s">
        <v>106</v>
      </c>
      <c r="F46" s="1" t="s">
        <v>152</v>
      </c>
      <c r="G46" s="46" t="s">
        <v>79</v>
      </c>
      <c r="H46" s="46">
        <v>36.79</v>
      </c>
      <c r="I46" s="46">
        <v>12.48</v>
      </c>
      <c r="J46" s="46" t="s">
        <v>79</v>
      </c>
    </row>
    <row r="47" spans="1:10" ht="12.75">
      <c r="A47" s="1">
        <v>37</v>
      </c>
      <c r="B47" t="s">
        <v>109</v>
      </c>
      <c r="C47" s="1">
        <v>1993</v>
      </c>
      <c r="D47" s="1">
        <v>1</v>
      </c>
      <c r="E47" s="51" t="s">
        <v>106</v>
      </c>
      <c r="F47" s="1" t="s">
        <v>152</v>
      </c>
      <c r="G47" s="46" t="s">
        <v>79</v>
      </c>
      <c r="H47" s="46" t="s">
        <v>79</v>
      </c>
      <c r="I47" s="46" t="s">
        <v>79</v>
      </c>
      <c r="J47" s="46" t="s">
        <v>79</v>
      </c>
    </row>
    <row r="48" spans="1:10" ht="12.75">
      <c r="A48" s="1">
        <v>38</v>
      </c>
      <c r="B48" t="s">
        <v>112</v>
      </c>
      <c r="C48" s="1">
        <v>1992</v>
      </c>
      <c r="D48" s="1" t="s">
        <v>73</v>
      </c>
      <c r="E48" s="51" t="s">
        <v>106</v>
      </c>
      <c r="F48" s="1" t="s">
        <v>152</v>
      </c>
      <c r="G48" s="46" t="s">
        <v>79</v>
      </c>
      <c r="H48" s="46">
        <v>227.23</v>
      </c>
      <c r="I48" s="46">
        <v>56.42</v>
      </c>
      <c r="J48" s="46">
        <v>335.75</v>
      </c>
    </row>
    <row r="49" spans="1:10" ht="12.75">
      <c r="A49" s="1">
        <v>39</v>
      </c>
      <c r="B49" t="s">
        <v>159</v>
      </c>
      <c r="C49" s="1">
        <v>1993</v>
      </c>
      <c r="D49" s="1" t="s">
        <v>73</v>
      </c>
      <c r="E49" s="51" t="s">
        <v>144</v>
      </c>
      <c r="F49" s="1" t="s">
        <v>122</v>
      </c>
      <c r="G49" s="46" t="s">
        <v>79</v>
      </c>
      <c r="H49" s="46">
        <v>30.16</v>
      </c>
      <c r="I49" s="46">
        <v>36.01</v>
      </c>
      <c r="J49" s="46" t="s">
        <v>79</v>
      </c>
    </row>
    <row r="50" spans="1:10" ht="12.75">
      <c r="A50" s="1">
        <v>40</v>
      </c>
      <c r="B50" t="s">
        <v>85</v>
      </c>
      <c r="C50" s="1">
        <v>1993</v>
      </c>
      <c r="D50" s="1" t="s">
        <v>73</v>
      </c>
      <c r="E50" s="51" t="s">
        <v>81</v>
      </c>
      <c r="F50" s="1" t="s">
        <v>82</v>
      </c>
      <c r="G50" s="46" t="s">
        <v>79</v>
      </c>
      <c r="H50" s="46">
        <v>62.95</v>
      </c>
      <c r="I50" s="46">
        <v>25.76</v>
      </c>
      <c r="J50" s="46" t="s">
        <v>79</v>
      </c>
    </row>
    <row r="51" spans="1:10" ht="12.75">
      <c r="A51" s="1">
        <v>41</v>
      </c>
      <c r="B51" t="s">
        <v>108</v>
      </c>
      <c r="C51" s="1">
        <v>1993</v>
      </c>
      <c r="D51" s="1" t="s">
        <v>73</v>
      </c>
      <c r="E51" s="51" t="s">
        <v>106</v>
      </c>
      <c r="F51" s="1" t="s">
        <v>152</v>
      </c>
      <c r="G51" s="46" t="s">
        <v>79</v>
      </c>
      <c r="H51" s="46">
        <v>53.24</v>
      </c>
      <c r="I51" s="46">
        <v>34.15</v>
      </c>
      <c r="J51" s="46" t="s">
        <v>79</v>
      </c>
    </row>
    <row r="52" spans="1:10" ht="12.75">
      <c r="A52" s="1">
        <v>42</v>
      </c>
      <c r="B52" t="s">
        <v>123</v>
      </c>
      <c r="C52" s="1">
        <v>1992</v>
      </c>
      <c r="D52" s="1" t="s">
        <v>73</v>
      </c>
      <c r="E52" s="51" t="s">
        <v>124</v>
      </c>
      <c r="F52" s="1" t="s">
        <v>115</v>
      </c>
      <c r="G52" s="46" t="s">
        <v>79</v>
      </c>
      <c r="H52" s="46">
        <v>53.84</v>
      </c>
      <c r="I52" s="46">
        <v>56.5</v>
      </c>
      <c r="J52" s="46">
        <v>321.03</v>
      </c>
    </row>
    <row r="53" spans="1:10" ht="12.75">
      <c r="A53" s="1">
        <v>43</v>
      </c>
      <c r="B53" t="s">
        <v>119</v>
      </c>
      <c r="C53" s="1">
        <v>1992</v>
      </c>
      <c r="D53" s="1">
        <v>1</v>
      </c>
      <c r="E53" s="51" t="s">
        <v>118</v>
      </c>
      <c r="F53" s="1" t="s">
        <v>115</v>
      </c>
      <c r="G53" s="46" t="s">
        <v>79</v>
      </c>
      <c r="H53" s="46">
        <v>156.69</v>
      </c>
      <c r="I53" s="46">
        <v>234.8</v>
      </c>
      <c r="J53" s="46">
        <v>406.47</v>
      </c>
    </row>
    <row r="54" spans="1:10" ht="12.75">
      <c r="A54" s="1">
        <v>44</v>
      </c>
      <c r="B54" t="s">
        <v>111</v>
      </c>
      <c r="C54" s="1">
        <v>1993</v>
      </c>
      <c r="D54" s="1">
        <v>1</v>
      </c>
      <c r="E54" s="51" t="s">
        <v>106</v>
      </c>
      <c r="F54" s="1" t="s">
        <v>152</v>
      </c>
      <c r="G54" s="46" t="s">
        <v>79</v>
      </c>
      <c r="H54" s="46" t="s">
        <v>79</v>
      </c>
      <c r="I54" s="46" t="s">
        <v>79</v>
      </c>
      <c r="J54" s="46" t="s">
        <v>79</v>
      </c>
    </row>
    <row r="55" spans="1:10" ht="12.75">
      <c r="A55" s="1">
        <v>45</v>
      </c>
      <c r="B55" t="s">
        <v>156</v>
      </c>
      <c r="C55" s="1">
        <v>1993</v>
      </c>
      <c r="D55" s="1" t="s">
        <v>73</v>
      </c>
      <c r="E55" s="51" t="s">
        <v>154</v>
      </c>
      <c r="F55" s="1" t="s">
        <v>122</v>
      </c>
      <c r="G55" s="46" t="s">
        <v>79</v>
      </c>
      <c r="H55" s="46">
        <v>140.92</v>
      </c>
      <c r="I55" s="46">
        <v>101.63</v>
      </c>
      <c r="J55" s="46" t="s">
        <v>79</v>
      </c>
    </row>
    <row r="56" spans="1:10" ht="12.75">
      <c r="A56" s="1">
        <v>46</v>
      </c>
      <c r="B56" t="s">
        <v>112</v>
      </c>
      <c r="C56" s="1">
        <v>1992</v>
      </c>
      <c r="D56" s="1" t="s">
        <v>73</v>
      </c>
      <c r="E56" s="51" t="s">
        <v>106</v>
      </c>
      <c r="F56" s="1" t="s">
        <v>152</v>
      </c>
      <c r="G56" s="46" t="s">
        <v>79</v>
      </c>
      <c r="H56" s="46">
        <v>227.23</v>
      </c>
      <c r="I56" s="46">
        <v>56.42</v>
      </c>
      <c r="J56" s="46">
        <v>333.75</v>
      </c>
    </row>
    <row r="57" spans="1:10" ht="12.75">
      <c r="A57" s="1">
        <v>47</v>
      </c>
      <c r="B57" t="s">
        <v>133</v>
      </c>
      <c r="C57" s="1">
        <v>1993</v>
      </c>
      <c r="D57" s="1" t="s">
        <v>73</v>
      </c>
      <c r="E57" s="51" t="s">
        <v>154</v>
      </c>
      <c r="F57" s="1" t="s">
        <v>122</v>
      </c>
      <c r="G57" s="46" t="s">
        <v>79</v>
      </c>
      <c r="H57" s="46">
        <v>96.19</v>
      </c>
      <c r="I57" s="46">
        <v>59.98</v>
      </c>
      <c r="J57" s="46" t="s">
        <v>79</v>
      </c>
    </row>
    <row r="58" spans="1:10" ht="12.75">
      <c r="A58" s="1">
        <v>48</v>
      </c>
      <c r="B58" t="s">
        <v>132</v>
      </c>
      <c r="C58" s="1">
        <v>1993</v>
      </c>
      <c r="D58" s="1">
        <v>2</v>
      </c>
      <c r="E58" s="51" t="s">
        <v>149</v>
      </c>
      <c r="F58" s="1" t="s">
        <v>4</v>
      </c>
      <c r="G58" s="46" t="s">
        <v>79</v>
      </c>
      <c r="H58" s="46" t="s">
        <v>79</v>
      </c>
      <c r="I58" s="46" t="s">
        <v>79</v>
      </c>
      <c r="J58" s="46" t="s">
        <v>79</v>
      </c>
    </row>
    <row r="59" spans="1:10" ht="12.75">
      <c r="A59" s="1">
        <v>49</v>
      </c>
      <c r="B59" t="s">
        <v>140</v>
      </c>
      <c r="C59" s="1">
        <v>1991</v>
      </c>
      <c r="D59" s="1" t="s">
        <v>73</v>
      </c>
      <c r="E59" s="51" t="s">
        <v>141</v>
      </c>
      <c r="F59" s="1" t="s">
        <v>115</v>
      </c>
      <c r="G59" s="46" t="s">
        <v>79</v>
      </c>
      <c r="H59" s="46">
        <v>164.02</v>
      </c>
      <c r="I59" s="46">
        <v>118.81</v>
      </c>
      <c r="J59" s="46" t="s">
        <v>79</v>
      </c>
    </row>
    <row r="60" spans="1:10" ht="12.75">
      <c r="A60" s="1">
        <v>50</v>
      </c>
      <c r="B60" t="s">
        <v>95</v>
      </c>
      <c r="C60" s="1">
        <v>1993</v>
      </c>
      <c r="D60" s="1">
        <v>1</v>
      </c>
      <c r="E60" s="51" t="s">
        <v>92</v>
      </c>
      <c r="F60" s="1" t="s">
        <v>153</v>
      </c>
      <c r="G60" s="46" t="s">
        <v>79</v>
      </c>
      <c r="H60" s="46" t="s">
        <v>79</v>
      </c>
      <c r="I60" s="46" t="s">
        <v>96</v>
      </c>
      <c r="J60" s="46" t="s">
        <v>79</v>
      </c>
    </row>
    <row r="61" spans="1:10" ht="12.75">
      <c r="A61" s="1">
        <v>51</v>
      </c>
      <c r="B61" t="s">
        <v>120</v>
      </c>
      <c r="C61" s="1">
        <v>1993</v>
      </c>
      <c r="D61" s="1">
        <v>1</v>
      </c>
      <c r="E61" s="51" t="s">
        <v>121</v>
      </c>
      <c r="F61" s="1" t="s">
        <v>122</v>
      </c>
      <c r="I61" s="3"/>
      <c r="J61" s="2"/>
    </row>
    <row r="62" spans="1:10" ht="12.75">
      <c r="A62" s="1">
        <v>52</v>
      </c>
      <c r="B62" t="s">
        <v>148</v>
      </c>
      <c r="C62" s="1">
        <v>1992</v>
      </c>
      <c r="D62" s="1">
        <v>1</v>
      </c>
      <c r="E62" s="51" t="s">
        <v>97</v>
      </c>
      <c r="F62" s="1" t="s">
        <v>98</v>
      </c>
      <c r="G62" s="46" t="s">
        <v>79</v>
      </c>
      <c r="H62" s="46" t="s">
        <v>79</v>
      </c>
      <c r="I62" s="46" t="s">
        <v>79</v>
      </c>
      <c r="J62" s="46" t="s">
        <v>79</v>
      </c>
    </row>
    <row r="63" spans="9:10" ht="12.75">
      <c r="I63" s="3"/>
      <c r="J63" s="2"/>
    </row>
    <row r="64" spans="9:10" ht="12.75">
      <c r="I64" s="3"/>
      <c r="J64" s="2"/>
    </row>
    <row r="65" spans="9:10" ht="12.75">
      <c r="I65" s="3"/>
      <c r="J65" s="2"/>
    </row>
    <row r="66" spans="9:10" ht="12.75">
      <c r="I66" s="3"/>
      <c r="J66" s="2"/>
    </row>
    <row r="67" spans="9:10" ht="12.75">
      <c r="I67" s="3"/>
      <c r="J67" s="2"/>
    </row>
    <row r="68" spans="9:10" ht="12.75">
      <c r="I68" s="3"/>
      <c r="J68" s="2"/>
    </row>
    <row r="69" spans="9:10" ht="12.75">
      <c r="I69" s="3"/>
      <c r="J69" s="2"/>
    </row>
    <row r="70" spans="9:10" ht="12.75">
      <c r="I70" s="3"/>
      <c r="J70" s="2"/>
    </row>
    <row r="71" spans="9:10" ht="12.75">
      <c r="I71" s="3"/>
      <c r="J71" s="2"/>
    </row>
    <row r="72" spans="9:10" ht="12.75">
      <c r="I72" s="3"/>
      <c r="J72" s="2"/>
    </row>
    <row r="73" spans="9:10" ht="12.75">
      <c r="I73" s="3"/>
      <c r="J73" s="2"/>
    </row>
    <row r="74" spans="9:10" ht="12.75">
      <c r="I74" s="3"/>
      <c r="J74" s="2"/>
    </row>
    <row r="75" spans="9:10" ht="12.75">
      <c r="I75" s="3"/>
      <c r="J75" s="2"/>
    </row>
    <row r="76" spans="9:10" ht="12.75">
      <c r="I76" s="3"/>
      <c r="J76" s="2"/>
    </row>
    <row r="77" spans="9:10" ht="12.75">
      <c r="I77" s="3"/>
      <c r="J77" s="2"/>
    </row>
    <row r="78" spans="9:10" ht="12.75">
      <c r="I78" s="3"/>
      <c r="J78" s="2"/>
    </row>
    <row r="79" spans="9:10" ht="12.75">
      <c r="I79" s="3"/>
      <c r="J79" s="2"/>
    </row>
    <row r="80" spans="9:10" ht="12.75">
      <c r="I80" s="3"/>
      <c r="J80" s="2"/>
    </row>
    <row r="81" spans="9:10" ht="12.75">
      <c r="I81" s="3"/>
      <c r="J81" s="2"/>
    </row>
    <row r="82" spans="9:10" ht="12.75">
      <c r="I82" s="3"/>
      <c r="J82" s="2"/>
    </row>
    <row r="83" spans="9:10" ht="12.75">
      <c r="I83" s="3"/>
      <c r="J83" s="2"/>
    </row>
    <row r="84" spans="9:10" ht="12.75">
      <c r="I84" s="3"/>
      <c r="J84" s="2"/>
    </row>
    <row r="85" spans="9:10" ht="12.75">
      <c r="I85" s="3"/>
      <c r="J85" s="2"/>
    </row>
    <row r="86" spans="9:10" ht="12.75">
      <c r="I86" s="3"/>
      <c r="J86" s="2"/>
    </row>
    <row r="87" spans="9:10" ht="12.75">
      <c r="I87" s="3"/>
      <c r="J87" s="2"/>
    </row>
    <row r="88" spans="9:10" ht="12.75">
      <c r="I88" s="3"/>
      <c r="J88" s="2"/>
    </row>
    <row r="89" spans="9:10" ht="12.75">
      <c r="I89" s="3"/>
      <c r="J89" s="2"/>
    </row>
    <row r="90" spans="9:10" ht="12.75">
      <c r="I90" s="3"/>
      <c r="J90" s="2"/>
    </row>
    <row r="91" spans="9:10" ht="12.75">
      <c r="I91" s="3"/>
      <c r="J91" s="2"/>
    </row>
    <row r="92" spans="9:10" ht="12.75">
      <c r="I92" s="3"/>
      <c r="J92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3">
      <selection activeCell="A24" sqref="A24:E42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7.57421875" style="1" customWidth="1"/>
    <col min="7" max="7" width="8.140625" style="3" customWidth="1"/>
    <col min="8" max="8" width="8.28125" style="3" customWidth="1"/>
    <col min="9" max="9" width="8.28125" style="2" customWidth="1"/>
    <col min="10" max="10" width="7.57421875" style="1" customWidth="1"/>
  </cols>
  <sheetData>
    <row r="1" ht="12.75">
      <c r="E1" s="30" t="s">
        <v>38</v>
      </c>
    </row>
    <row r="2" ht="12.75">
      <c r="E2" s="31" t="s">
        <v>160</v>
      </c>
    </row>
    <row r="3" ht="12.75">
      <c r="E3" s="30" t="s">
        <v>161</v>
      </c>
    </row>
    <row r="4" spans="2:9" ht="12.75">
      <c r="B4" s="34" t="s">
        <v>41</v>
      </c>
      <c r="F4" s="39" t="s">
        <v>45</v>
      </c>
      <c r="G4" s="40" t="s">
        <v>46</v>
      </c>
      <c r="H4" s="1"/>
      <c r="I4" s="40"/>
    </row>
    <row r="5" spans="2:9" ht="12.75">
      <c r="B5" s="34"/>
      <c r="E5" t="s">
        <v>162</v>
      </c>
      <c r="F5" s="39"/>
      <c r="G5" s="40"/>
      <c r="H5" s="1"/>
      <c r="I5" s="40"/>
    </row>
    <row r="6" ht="12.75">
      <c r="E6" s="31" t="s">
        <v>150</v>
      </c>
    </row>
    <row r="7" ht="12.75">
      <c r="E7" s="30" t="s">
        <v>163</v>
      </c>
    </row>
    <row r="8" ht="12.75">
      <c r="E8" s="31" t="s">
        <v>164</v>
      </c>
    </row>
    <row r="9" spans="1:6" ht="12.75">
      <c r="A9" s="143" t="s">
        <v>201</v>
      </c>
      <c r="B9" s="143"/>
      <c r="C9" s="143"/>
      <c r="D9" s="143" t="s">
        <v>203</v>
      </c>
      <c r="E9" s="143"/>
      <c r="F9" s="143"/>
    </row>
    <row r="10" spans="1:6" ht="12.75">
      <c r="A10" s="143" t="s">
        <v>200</v>
      </c>
      <c r="B10" s="143"/>
      <c r="C10" s="143"/>
      <c r="D10" s="143" t="s">
        <v>202</v>
      </c>
      <c r="E10" s="143"/>
      <c r="F10" s="143"/>
    </row>
    <row r="11" spans="1:6" ht="12.75">
      <c r="A11" s="143" t="s">
        <v>198</v>
      </c>
      <c r="B11" s="143"/>
      <c r="C11" s="143"/>
      <c r="D11" s="143" t="s">
        <v>204</v>
      </c>
      <c r="E11" s="143"/>
      <c r="F11" s="143"/>
    </row>
    <row r="12" spans="1:6" ht="12.75">
      <c r="A12" s="143" t="s">
        <v>199</v>
      </c>
      <c r="B12" s="143"/>
      <c r="C12" s="143"/>
      <c r="D12" s="143" t="s">
        <v>205</v>
      </c>
      <c r="E12" s="143"/>
      <c r="F12" s="143"/>
    </row>
    <row r="13" spans="1:7" ht="12.75">
      <c r="A13" s="143" t="s">
        <v>197</v>
      </c>
      <c r="B13" s="143"/>
      <c r="C13" s="143"/>
      <c r="D13"/>
      <c r="E13" s="1" t="s">
        <v>196</v>
      </c>
      <c r="G13"/>
    </row>
    <row r="14" spans="4:7" ht="12.75">
      <c r="D14"/>
      <c r="E14" s="1" t="s">
        <v>194</v>
      </c>
      <c r="G14" s="31"/>
    </row>
    <row r="15" spans="4:7" ht="12.75">
      <c r="D15"/>
      <c r="E15" s="1" t="s">
        <v>195</v>
      </c>
      <c r="G15" s="30"/>
    </row>
    <row r="16" spans="1:7" ht="12.75">
      <c r="A16" s="143" t="s">
        <v>208</v>
      </c>
      <c r="B16" s="143"/>
      <c r="C16" s="1" t="s">
        <v>206</v>
      </c>
      <c r="D16"/>
      <c r="E16" s="1"/>
      <c r="G16" s="30"/>
    </row>
    <row r="17" spans="3:7" ht="12.75">
      <c r="C17" s="1" t="s">
        <v>207</v>
      </c>
      <c r="D17"/>
      <c r="E17" s="1"/>
      <c r="G17" s="30"/>
    </row>
    <row r="18" spans="1:7" ht="12.75">
      <c r="A18" s="1" t="s">
        <v>61</v>
      </c>
      <c r="D18"/>
      <c r="E18" s="1"/>
      <c r="G18" s="30"/>
    </row>
    <row r="19" spans="1:7" ht="12.75">
      <c r="A19" s="144" t="s">
        <v>59</v>
      </c>
      <c r="B19" s="144"/>
      <c r="C19" s="144"/>
      <c r="D19"/>
      <c r="E19" s="1"/>
      <c r="G19" s="30"/>
    </row>
    <row r="20" spans="1:10" ht="12.75">
      <c r="A20" s="16" t="s">
        <v>13</v>
      </c>
      <c r="B20" s="17" t="s">
        <v>14</v>
      </c>
      <c r="C20" s="16" t="s">
        <v>15</v>
      </c>
      <c r="D20" s="17" t="s">
        <v>17</v>
      </c>
      <c r="E20" s="16" t="s">
        <v>19</v>
      </c>
      <c r="F20" s="16" t="s">
        <v>25</v>
      </c>
      <c r="G20" s="47"/>
      <c r="H20" s="47"/>
      <c r="I20" s="21"/>
      <c r="J20" s="21"/>
    </row>
    <row r="21" spans="1:10" ht="12.75">
      <c r="A21" s="19" t="s">
        <v>63</v>
      </c>
      <c r="B21" s="20"/>
      <c r="C21" s="19" t="s">
        <v>16</v>
      </c>
      <c r="D21" s="21" t="s">
        <v>18</v>
      </c>
      <c r="E21" s="19" t="s">
        <v>20</v>
      </c>
      <c r="F21" s="19"/>
      <c r="G21" s="47"/>
      <c r="H21" s="47"/>
      <c r="I21" s="21"/>
      <c r="J21" s="21"/>
    </row>
    <row r="22" spans="1:10" ht="12.75">
      <c r="A22" s="27"/>
      <c r="B22" s="24"/>
      <c r="C22" s="23"/>
      <c r="D22" s="25"/>
      <c r="E22" s="23" t="s">
        <v>21</v>
      </c>
      <c r="F22" s="23"/>
      <c r="G22" s="47"/>
      <c r="H22" s="47"/>
      <c r="I22" s="21"/>
      <c r="J22" s="21"/>
    </row>
    <row r="23" spans="1:10" ht="12.75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/>
      <c r="G23" s="48"/>
      <c r="H23" s="48"/>
      <c r="I23" s="21"/>
      <c r="J23" s="49"/>
    </row>
    <row r="24" spans="1:10" ht="12.75">
      <c r="A24" s="1">
        <v>1</v>
      </c>
      <c r="B24" t="s">
        <v>145</v>
      </c>
      <c r="C24" s="1">
        <v>1993</v>
      </c>
      <c r="D24" s="1" t="s">
        <v>73</v>
      </c>
      <c r="E24" s="51" t="s">
        <v>146</v>
      </c>
      <c r="F24" s="55" t="s">
        <v>189</v>
      </c>
      <c r="G24" s="48"/>
      <c r="H24" s="48"/>
      <c r="I24" s="48"/>
      <c r="J24" s="48"/>
    </row>
    <row r="25" spans="1:10" ht="12.75">
      <c r="A25" s="1">
        <v>2</v>
      </c>
      <c r="B25" t="s">
        <v>171</v>
      </c>
      <c r="C25" s="1">
        <v>1989</v>
      </c>
      <c r="D25" s="1" t="s">
        <v>70</v>
      </c>
      <c r="E25" s="51" t="s">
        <v>71</v>
      </c>
      <c r="F25" s="55" t="s">
        <v>187</v>
      </c>
      <c r="G25" s="48"/>
      <c r="H25" s="48"/>
      <c r="I25" s="48"/>
      <c r="J25" s="48"/>
    </row>
    <row r="26" spans="1:10" ht="12.75">
      <c r="A26" s="1">
        <v>3</v>
      </c>
      <c r="B26" t="s">
        <v>78</v>
      </c>
      <c r="C26" s="1">
        <v>1992</v>
      </c>
      <c r="D26" s="1" t="s">
        <v>73</v>
      </c>
      <c r="E26" s="51" t="s">
        <v>71</v>
      </c>
      <c r="F26" s="55" t="s">
        <v>182</v>
      </c>
      <c r="G26" s="48"/>
      <c r="H26" s="48"/>
      <c r="I26" s="50"/>
      <c r="J26" s="48"/>
    </row>
    <row r="27" spans="1:10" ht="12.75">
      <c r="A27" s="1">
        <v>4</v>
      </c>
      <c r="B27" t="s">
        <v>174</v>
      </c>
      <c r="C27" s="1">
        <v>1985</v>
      </c>
      <c r="D27" s="1" t="s">
        <v>70</v>
      </c>
      <c r="E27" s="51" t="s">
        <v>71</v>
      </c>
      <c r="F27" s="55" t="s">
        <v>183</v>
      </c>
      <c r="G27" s="48"/>
      <c r="H27" s="48"/>
      <c r="I27" s="48"/>
      <c r="J27" s="48"/>
    </row>
    <row r="28" spans="1:10" ht="12.75">
      <c r="A28" s="1">
        <v>5</v>
      </c>
      <c r="B28" t="s">
        <v>166</v>
      </c>
      <c r="C28" s="1">
        <v>1987</v>
      </c>
      <c r="D28" s="1" t="s">
        <v>70</v>
      </c>
      <c r="E28" s="51" t="s">
        <v>71</v>
      </c>
      <c r="F28" s="55" t="s">
        <v>180</v>
      </c>
      <c r="G28" s="48"/>
      <c r="H28" s="48"/>
      <c r="I28" s="48"/>
      <c r="J28" s="48"/>
    </row>
    <row r="29" spans="1:10" ht="12.75">
      <c r="A29" s="1">
        <v>6</v>
      </c>
      <c r="B29" t="s">
        <v>69</v>
      </c>
      <c r="C29" s="1">
        <v>1991</v>
      </c>
      <c r="D29" s="1" t="s">
        <v>70</v>
      </c>
      <c r="E29" s="51" t="s">
        <v>71</v>
      </c>
      <c r="F29" s="55" t="s">
        <v>188</v>
      </c>
      <c r="G29" s="50"/>
      <c r="H29" s="48"/>
      <c r="I29" s="48"/>
      <c r="J29" s="48"/>
    </row>
    <row r="30" spans="1:10" ht="12.75">
      <c r="A30" s="1">
        <v>7</v>
      </c>
      <c r="B30" t="s">
        <v>177</v>
      </c>
      <c r="C30" s="1">
        <v>1989</v>
      </c>
      <c r="D30" s="1" t="s">
        <v>73</v>
      </c>
      <c r="E30" s="51" t="s">
        <v>71</v>
      </c>
      <c r="F30" s="55" t="s">
        <v>181</v>
      </c>
      <c r="G30" s="48"/>
      <c r="H30" s="48"/>
      <c r="I30" s="48"/>
      <c r="J30" s="48"/>
    </row>
    <row r="31" spans="1:10" ht="12.75">
      <c r="A31" s="1">
        <v>8</v>
      </c>
      <c r="B31" t="s">
        <v>172</v>
      </c>
      <c r="C31" s="1">
        <v>1990</v>
      </c>
      <c r="D31" s="1" t="s">
        <v>70</v>
      </c>
      <c r="E31" s="51" t="s">
        <v>169</v>
      </c>
      <c r="F31" s="55" t="s">
        <v>179</v>
      </c>
      <c r="G31" s="48"/>
      <c r="H31" s="48"/>
      <c r="I31" s="48"/>
      <c r="J31" s="48"/>
    </row>
    <row r="32" spans="1:10" ht="12.75">
      <c r="A32" s="1">
        <v>9</v>
      </c>
      <c r="B32" t="s">
        <v>173</v>
      </c>
      <c r="C32" s="1">
        <v>1989</v>
      </c>
      <c r="D32" s="1" t="s">
        <v>73</v>
      </c>
      <c r="E32" s="51" t="s">
        <v>71</v>
      </c>
      <c r="F32" s="55" t="s">
        <v>185</v>
      </c>
      <c r="G32" s="48"/>
      <c r="H32" s="48"/>
      <c r="I32" s="48"/>
      <c r="J32" s="48"/>
    </row>
    <row r="33" spans="1:10" ht="12.75">
      <c r="A33" s="1">
        <v>10</v>
      </c>
      <c r="B33" t="s">
        <v>190</v>
      </c>
      <c r="C33" s="1">
        <v>1994</v>
      </c>
      <c r="D33" s="1" t="s">
        <v>73</v>
      </c>
      <c r="E33" s="51" t="s">
        <v>146</v>
      </c>
      <c r="F33" s="55" t="s">
        <v>191</v>
      </c>
      <c r="G33" s="48"/>
      <c r="H33" s="48"/>
      <c r="I33" s="48"/>
      <c r="J33" s="48"/>
    </row>
    <row r="34" spans="1:10" ht="12.75">
      <c r="A34" s="1">
        <v>11</v>
      </c>
      <c r="B34" t="s">
        <v>168</v>
      </c>
      <c r="C34" s="1">
        <v>1993</v>
      </c>
      <c r="D34" s="1" t="s">
        <v>73</v>
      </c>
      <c r="E34" s="51" t="s">
        <v>169</v>
      </c>
      <c r="F34" s="55" t="s">
        <v>186</v>
      </c>
      <c r="G34" s="48"/>
      <c r="H34" s="48"/>
      <c r="I34" s="48"/>
      <c r="J34" s="48"/>
    </row>
    <row r="35" spans="1:10" ht="12.75">
      <c r="A35" s="1">
        <v>12</v>
      </c>
      <c r="B35" t="s">
        <v>170</v>
      </c>
      <c r="C35" s="1">
        <v>1993</v>
      </c>
      <c r="D35" s="1">
        <v>1</v>
      </c>
      <c r="E35" s="51" t="s">
        <v>169</v>
      </c>
      <c r="F35" s="55" t="s">
        <v>184</v>
      </c>
      <c r="G35" s="48"/>
      <c r="H35" s="48"/>
      <c r="I35" s="48"/>
      <c r="J35" s="48"/>
    </row>
    <row r="36" spans="1:10" ht="12.75">
      <c r="A36" s="1">
        <v>13</v>
      </c>
      <c r="B36" t="s">
        <v>193</v>
      </c>
      <c r="C36" s="1">
        <v>1994</v>
      </c>
      <c r="D36" s="1" t="s">
        <v>73</v>
      </c>
      <c r="E36" s="51" t="s">
        <v>71</v>
      </c>
      <c r="G36" s="48"/>
      <c r="H36" s="48"/>
      <c r="I36" s="48"/>
      <c r="J36" s="48"/>
    </row>
    <row r="37" spans="1:10" ht="12.75">
      <c r="A37" s="1">
        <v>14</v>
      </c>
      <c r="B37" t="s">
        <v>165</v>
      </c>
      <c r="C37" s="1">
        <v>1994</v>
      </c>
      <c r="D37" s="1">
        <v>1</v>
      </c>
      <c r="E37" s="51" t="s">
        <v>71</v>
      </c>
      <c r="G37" s="48"/>
      <c r="H37" s="48"/>
      <c r="I37" s="48"/>
      <c r="J37" s="48"/>
    </row>
    <row r="38" spans="1:10" ht="12.75">
      <c r="A38" s="1">
        <v>15</v>
      </c>
      <c r="B38" t="s">
        <v>167</v>
      </c>
      <c r="C38" s="1">
        <v>1994</v>
      </c>
      <c r="D38" s="1">
        <v>1</v>
      </c>
      <c r="E38" s="51" t="s">
        <v>71</v>
      </c>
      <c r="G38" s="48"/>
      <c r="H38" s="48"/>
      <c r="I38" s="48"/>
      <c r="J38" s="48"/>
    </row>
    <row r="39" spans="1:10" ht="12.75">
      <c r="A39" s="1">
        <v>16</v>
      </c>
      <c r="B39" t="s">
        <v>175</v>
      </c>
      <c r="C39" s="1">
        <v>1994</v>
      </c>
      <c r="D39" s="1" t="s">
        <v>73</v>
      </c>
      <c r="E39" s="51" t="s">
        <v>71</v>
      </c>
      <c r="G39" s="48"/>
      <c r="H39" s="48"/>
      <c r="I39" s="48"/>
      <c r="J39" s="48"/>
    </row>
    <row r="40" spans="1:10" ht="12.75">
      <c r="A40" s="1">
        <v>17</v>
      </c>
      <c r="B40" t="s">
        <v>176</v>
      </c>
      <c r="C40" s="1">
        <v>1993</v>
      </c>
      <c r="D40" s="1">
        <v>1</v>
      </c>
      <c r="E40" s="51" t="s">
        <v>169</v>
      </c>
      <c r="G40" s="48"/>
      <c r="H40" s="48"/>
      <c r="I40" s="48"/>
      <c r="J40" s="50"/>
    </row>
    <row r="41" spans="1:10" ht="12.75">
      <c r="A41" s="1">
        <v>18</v>
      </c>
      <c r="B41" t="s">
        <v>178</v>
      </c>
      <c r="C41" s="1">
        <v>1994</v>
      </c>
      <c r="D41" s="1">
        <v>1</v>
      </c>
      <c r="E41" s="51" t="s">
        <v>169</v>
      </c>
      <c r="G41" s="48"/>
      <c r="H41" s="48"/>
      <c r="I41" s="48"/>
      <c r="J41" s="50"/>
    </row>
    <row r="42" spans="1:10" ht="12.75">
      <c r="A42" s="1">
        <v>19</v>
      </c>
      <c r="B42" t="s">
        <v>192</v>
      </c>
      <c r="C42" s="1">
        <v>1947</v>
      </c>
      <c r="D42" s="1">
        <v>1</v>
      </c>
      <c r="E42" s="51" t="s">
        <v>71</v>
      </c>
      <c r="G42" s="48"/>
      <c r="H42" s="48"/>
      <c r="I42" s="48"/>
      <c r="J42" s="48"/>
    </row>
    <row r="43" spans="5:10" ht="12.75">
      <c r="E43" s="51"/>
      <c r="G43" s="48"/>
      <c r="H43" s="48"/>
      <c r="I43" s="48"/>
      <c r="J43" s="48"/>
    </row>
    <row r="44" spans="5:10" ht="12.75">
      <c r="E44" s="51"/>
      <c r="G44" s="48"/>
      <c r="H44" s="48"/>
      <c r="I44" s="48"/>
      <c r="J44" s="48"/>
    </row>
    <row r="45" spans="5:10" ht="12.75">
      <c r="E45" s="51"/>
      <c r="G45" s="48"/>
      <c r="H45" s="48"/>
      <c r="I45" s="48"/>
      <c r="J45" s="48"/>
    </row>
    <row r="46" spans="5:10" ht="12.75">
      <c r="E46" s="51"/>
      <c r="G46" s="48"/>
      <c r="H46" s="48"/>
      <c r="I46" s="48"/>
      <c r="J46" s="48"/>
    </row>
    <row r="47" spans="5:10" ht="12.75">
      <c r="E47" s="51"/>
      <c r="G47" s="48"/>
      <c r="H47" s="48"/>
      <c r="I47" s="48"/>
      <c r="J47" s="48"/>
    </row>
    <row r="48" spans="5:10" ht="12.75">
      <c r="E48" s="51"/>
      <c r="G48" s="48"/>
      <c r="H48" s="48"/>
      <c r="I48" s="48"/>
      <c r="J48" s="48"/>
    </row>
    <row r="49" spans="5:10" ht="12.75">
      <c r="E49" s="51"/>
      <c r="G49" s="48"/>
      <c r="H49" s="48"/>
      <c r="I49" s="48"/>
      <c r="J49" s="48"/>
    </row>
    <row r="50" spans="5:10" ht="12.75">
      <c r="E50" s="51"/>
      <c r="G50" s="48"/>
      <c r="H50" s="48"/>
      <c r="I50" s="48"/>
      <c r="J50" s="48"/>
    </row>
    <row r="51" spans="5:10" ht="12.75">
      <c r="E51" s="51"/>
      <c r="G51" s="48"/>
      <c r="H51" s="48"/>
      <c r="I51" s="48"/>
      <c r="J51" s="48"/>
    </row>
    <row r="52" spans="5:10" ht="12.75">
      <c r="E52" s="51"/>
      <c r="G52" s="48"/>
      <c r="H52" s="48"/>
      <c r="I52" s="48"/>
      <c r="J52" s="48"/>
    </row>
    <row r="53" spans="5:10" ht="12.75">
      <c r="E53" s="51"/>
      <c r="G53" s="48"/>
      <c r="H53" s="48"/>
      <c r="I53" s="48"/>
      <c r="J53" s="48"/>
    </row>
    <row r="54" spans="5:10" ht="12.75">
      <c r="E54" s="51"/>
      <c r="G54" s="48"/>
      <c r="H54" s="48"/>
      <c r="I54" s="48"/>
      <c r="J54" s="48"/>
    </row>
    <row r="55" spans="5:10" ht="12.75">
      <c r="E55" s="51"/>
      <c r="G55" s="48"/>
      <c r="H55" s="48"/>
      <c r="I55" s="48"/>
      <c r="J55" s="48"/>
    </row>
    <row r="56" spans="5:10" ht="12.75">
      <c r="E56" s="51"/>
      <c r="G56" s="48"/>
      <c r="H56" s="48"/>
      <c r="I56" s="48"/>
      <c r="J56" s="48"/>
    </row>
    <row r="57" spans="5:10" ht="12.75">
      <c r="E57" s="51"/>
      <c r="G57" s="48"/>
      <c r="H57" s="48"/>
      <c r="I57" s="48"/>
      <c r="J57" s="48"/>
    </row>
    <row r="58" spans="5:10" ht="12.75">
      <c r="E58" s="51"/>
      <c r="G58" s="48"/>
      <c r="H58" s="48"/>
      <c r="I58" s="48"/>
      <c r="J58" s="48"/>
    </row>
    <row r="59" spans="5:10" ht="12.75">
      <c r="E59" s="51"/>
      <c r="G59" s="48"/>
      <c r="H59" s="48"/>
      <c r="I59" s="48"/>
      <c r="J59" s="48"/>
    </row>
    <row r="60" spans="5:10" ht="12.75">
      <c r="E60" s="51"/>
      <c r="G60" s="48"/>
      <c r="H60" s="48"/>
      <c r="I60" s="48"/>
      <c r="J60" s="48"/>
    </row>
    <row r="61" spans="5:10" ht="12.75">
      <c r="E61" s="51"/>
      <c r="G61" s="48"/>
      <c r="H61" s="48"/>
      <c r="I61" s="48"/>
      <c r="J61" s="48"/>
    </row>
    <row r="62" spans="5:10" ht="12.75">
      <c r="E62" s="51"/>
      <c r="G62" s="47"/>
      <c r="H62" s="47"/>
      <c r="I62" s="47"/>
      <c r="J62" s="21"/>
    </row>
    <row r="63" spans="5:10" ht="12.75">
      <c r="E63" s="51"/>
      <c r="G63" s="48"/>
      <c r="H63" s="48"/>
      <c r="I63" s="48"/>
      <c r="J63" s="48"/>
    </row>
    <row r="64" spans="5:10" ht="12.75">
      <c r="E64" s="51"/>
      <c r="G64" s="48"/>
      <c r="H64" s="48"/>
      <c r="I64" s="48"/>
      <c r="J64" s="48"/>
    </row>
    <row r="65" spans="5:10" ht="12.75">
      <c r="E65" s="51"/>
      <c r="G65" s="48"/>
      <c r="H65" s="48"/>
      <c r="I65" s="48"/>
      <c r="J65" s="48"/>
    </row>
    <row r="66" spans="9:10" ht="12.75">
      <c r="I66" s="3"/>
      <c r="J66" s="2"/>
    </row>
    <row r="67" spans="9:10" ht="12.75">
      <c r="I67" s="3"/>
      <c r="J67" s="2"/>
    </row>
    <row r="68" spans="9:10" ht="12.75">
      <c r="I68" s="3"/>
      <c r="J68" s="2"/>
    </row>
    <row r="69" spans="9:10" ht="12.75">
      <c r="I69" s="3"/>
      <c r="J69" s="2"/>
    </row>
    <row r="70" spans="9:10" ht="12.75">
      <c r="I70" s="3"/>
      <c r="J70" s="2"/>
    </row>
    <row r="71" spans="9:10" ht="12.75">
      <c r="I71" s="3"/>
      <c r="J71" s="2"/>
    </row>
    <row r="72" spans="9:10" ht="12.75">
      <c r="I72" s="3"/>
      <c r="J72" s="2"/>
    </row>
    <row r="73" spans="9:10" ht="12.75">
      <c r="I73" s="3"/>
      <c r="J73" s="2"/>
    </row>
    <row r="74" spans="9:10" ht="12.75">
      <c r="I74" s="3"/>
      <c r="J74" s="2"/>
    </row>
    <row r="75" spans="9:10" ht="12.75">
      <c r="I75" s="3"/>
      <c r="J75" s="2"/>
    </row>
    <row r="76" spans="9:10" ht="12.75">
      <c r="I76" s="3"/>
      <c r="J76" s="2"/>
    </row>
    <row r="77" spans="9:10" ht="12.75">
      <c r="I77" s="3"/>
      <c r="J77" s="2"/>
    </row>
    <row r="78" spans="9:10" ht="12.75">
      <c r="I78" s="3"/>
      <c r="J78" s="2"/>
    </row>
    <row r="79" spans="9:10" ht="12.75">
      <c r="I79" s="3"/>
      <c r="J79" s="2"/>
    </row>
    <row r="80" spans="9:10" ht="12.75">
      <c r="I80" s="3"/>
      <c r="J80" s="2"/>
    </row>
    <row r="81" spans="9:10" ht="12.75">
      <c r="I81" s="3"/>
      <c r="J81" s="2"/>
    </row>
    <row r="82" spans="9:10" ht="12.75">
      <c r="I82" s="3"/>
      <c r="J82" s="2"/>
    </row>
    <row r="83" spans="9:10" ht="12.75">
      <c r="I83" s="3"/>
      <c r="J83" s="2"/>
    </row>
    <row r="84" spans="9:10" ht="12.75">
      <c r="I84" s="3"/>
      <c r="J84" s="2"/>
    </row>
    <row r="85" spans="9:10" ht="12.75">
      <c r="I85" s="3"/>
      <c r="J85" s="2"/>
    </row>
    <row r="86" spans="9:10" ht="12.75">
      <c r="I86" s="3"/>
      <c r="J86" s="2"/>
    </row>
    <row r="87" spans="9:10" ht="12.75">
      <c r="I87" s="3"/>
      <c r="J87" s="2"/>
    </row>
    <row r="88" spans="9:10" ht="12.75">
      <c r="I88" s="3"/>
      <c r="J88" s="2"/>
    </row>
    <row r="89" spans="9:10" ht="12.75">
      <c r="I89" s="3"/>
      <c r="J89" s="2"/>
    </row>
    <row r="90" spans="9:10" ht="12.75">
      <c r="I90" s="3"/>
      <c r="J90" s="2"/>
    </row>
    <row r="91" spans="9:10" ht="12.75">
      <c r="I91" s="3"/>
      <c r="J91" s="2"/>
    </row>
    <row r="92" spans="9:10" ht="12.75">
      <c r="I92" s="3"/>
      <c r="J92" s="2"/>
    </row>
    <row r="93" spans="9:10" ht="12.75">
      <c r="I93" s="3"/>
      <c r="J93" s="2"/>
    </row>
    <row r="94" spans="9:10" ht="12.75">
      <c r="I94" s="3"/>
      <c r="J94" s="2"/>
    </row>
    <row r="95" spans="9:10" ht="12.75">
      <c r="I95" s="3"/>
      <c r="J95" s="2"/>
    </row>
  </sheetData>
  <sheetProtection/>
  <mergeCells count="11">
    <mergeCell ref="A12:C12"/>
    <mergeCell ref="A10:C10"/>
    <mergeCell ref="A19:C19"/>
    <mergeCell ref="A16:B16"/>
    <mergeCell ref="D10:F10"/>
    <mergeCell ref="D9:F9"/>
    <mergeCell ref="D11:F11"/>
    <mergeCell ref="D12:F12"/>
    <mergeCell ref="A13:C13"/>
    <mergeCell ref="A9:C9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6.421875" style="1" customWidth="1"/>
    <col min="2" max="2" width="7.8515625" style="1" customWidth="1"/>
    <col min="3" max="3" width="25.00390625" style="1" customWidth="1"/>
    <col min="4" max="4" width="8.8515625" style="0" customWidth="1"/>
    <col min="5" max="5" width="9.7109375" style="1" customWidth="1"/>
    <col min="6" max="6" width="21.421875" style="1" customWidth="1"/>
    <col min="7" max="7" width="11.421875" style="0" customWidth="1"/>
    <col min="8" max="8" width="0.71875" style="3" hidden="1" customWidth="1"/>
    <col min="9" max="9" width="0.13671875" style="3" hidden="1" customWidth="1"/>
    <col min="10" max="10" width="11.00390625" style="2" customWidth="1"/>
    <col min="11" max="11" width="9.00390625" style="1" customWidth="1"/>
  </cols>
  <sheetData>
    <row r="1" spans="1:11" ht="15.75">
      <c r="A1" s="58"/>
      <c r="B1" s="58"/>
      <c r="C1" s="146" t="s">
        <v>38</v>
      </c>
      <c r="D1" s="146"/>
      <c r="E1" s="146"/>
      <c r="F1" s="146"/>
      <c r="G1" s="146"/>
      <c r="H1" s="146"/>
      <c r="I1" s="146"/>
      <c r="J1" s="146"/>
      <c r="K1" s="146"/>
    </row>
    <row r="2" spans="1:11" ht="15.75">
      <c r="A2" s="58"/>
      <c r="B2" s="58"/>
      <c r="C2" s="147" t="s">
        <v>300</v>
      </c>
      <c r="D2" s="147"/>
      <c r="E2" s="147"/>
      <c r="F2" s="147"/>
      <c r="G2" s="147"/>
      <c r="H2" s="147"/>
      <c r="I2" s="147"/>
      <c r="J2" s="147"/>
      <c r="K2" s="147"/>
    </row>
    <row r="3" spans="1:11" ht="15.75" customHeight="1">
      <c r="A3" s="58"/>
      <c r="B3" s="145" t="s">
        <v>41</v>
      </c>
      <c r="C3" s="145"/>
      <c r="D3" s="104"/>
      <c r="E3" s="147" t="s">
        <v>348</v>
      </c>
      <c r="F3" s="147"/>
      <c r="G3" s="147"/>
      <c r="H3" s="147"/>
      <c r="I3" s="147"/>
      <c r="J3" s="147"/>
      <c r="K3" s="58"/>
    </row>
    <row r="4" spans="1:11" ht="15.75">
      <c r="A4" s="58"/>
      <c r="B4" s="58"/>
      <c r="C4" s="58"/>
      <c r="D4" s="145" t="s">
        <v>312</v>
      </c>
      <c r="E4" s="145"/>
      <c r="F4" s="145"/>
      <c r="G4" s="145"/>
      <c r="H4" s="145"/>
      <c r="I4" s="145"/>
      <c r="J4" s="145"/>
      <c r="K4" s="58"/>
    </row>
    <row r="5" spans="1:12" ht="15.75">
      <c r="A5" s="58"/>
      <c r="B5" s="122"/>
      <c r="C5" s="147" t="s">
        <v>66</v>
      </c>
      <c r="D5" s="147"/>
      <c r="E5" s="147"/>
      <c r="F5" s="147"/>
      <c r="G5" s="147"/>
      <c r="H5" s="58"/>
      <c r="I5" s="58"/>
      <c r="J5" s="88" t="s">
        <v>318</v>
      </c>
      <c r="K5" s="88"/>
      <c r="L5" s="88"/>
    </row>
    <row r="6" spans="1:11" ht="15.75">
      <c r="A6" s="58"/>
      <c r="B6" s="58"/>
      <c r="C6" s="58"/>
      <c r="D6" s="58"/>
      <c r="E6" s="58"/>
      <c r="F6" s="58"/>
      <c r="G6" s="58"/>
      <c r="H6" s="58"/>
      <c r="I6" s="58"/>
      <c r="J6" s="58" t="s">
        <v>311</v>
      </c>
      <c r="K6" s="58"/>
    </row>
    <row r="7" spans="1:11" ht="15.75">
      <c r="A7" s="88"/>
      <c r="B7" s="88"/>
      <c r="C7" s="58" t="s">
        <v>295</v>
      </c>
      <c r="D7" s="145"/>
      <c r="E7" s="145"/>
      <c r="F7" s="147" t="s">
        <v>297</v>
      </c>
      <c r="G7" s="147"/>
      <c r="H7" s="147"/>
      <c r="I7" s="147"/>
      <c r="J7" s="147"/>
      <c r="K7" s="58"/>
    </row>
    <row r="8" spans="1:11" ht="15.75">
      <c r="A8" s="88"/>
      <c r="B8" s="145" t="s">
        <v>309</v>
      </c>
      <c r="C8" s="145"/>
      <c r="D8" s="145"/>
      <c r="E8" s="104" t="s">
        <v>222</v>
      </c>
      <c r="F8" s="145"/>
      <c r="G8" s="145"/>
      <c r="H8" s="89"/>
      <c r="I8" s="103"/>
      <c r="J8" s="104"/>
      <c r="K8" s="58"/>
    </row>
    <row r="9" spans="1:11" ht="15.75">
      <c r="A9" s="88"/>
      <c r="B9" s="145" t="s">
        <v>319</v>
      </c>
      <c r="C9" s="145"/>
      <c r="D9" s="145"/>
      <c r="E9" s="145"/>
      <c r="F9" s="145"/>
      <c r="G9" s="145"/>
      <c r="H9" s="89"/>
      <c r="I9" s="89"/>
      <c r="J9" s="104" t="s">
        <v>354</v>
      </c>
      <c r="K9" s="58"/>
    </row>
    <row r="10" spans="1:11" ht="15.75">
      <c r="A10" s="88"/>
      <c r="B10" s="145" t="s">
        <v>364</v>
      </c>
      <c r="C10" s="145"/>
      <c r="D10" s="145"/>
      <c r="E10" s="145"/>
      <c r="F10" s="145"/>
      <c r="G10" s="145"/>
      <c r="H10" s="89"/>
      <c r="I10" s="89"/>
      <c r="J10" s="104" t="s">
        <v>353</v>
      </c>
      <c r="K10" s="58"/>
    </row>
    <row r="11" spans="1:11" ht="15.75">
      <c r="A11" s="88"/>
      <c r="B11" s="145" t="s">
        <v>320</v>
      </c>
      <c r="C11" s="145"/>
      <c r="D11" s="145"/>
      <c r="E11" s="145"/>
      <c r="F11" s="145"/>
      <c r="G11" s="145"/>
      <c r="H11" s="89"/>
      <c r="I11" s="89"/>
      <c r="J11" s="104" t="s">
        <v>352</v>
      </c>
      <c r="K11" s="58"/>
    </row>
    <row r="12" spans="1:11" ht="15.75">
      <c r="A12" s="88"/>
      <c r="B12" s="88"/>
      <c r="C12" s="58"/>
      <c r="D12" s="105" t="s">
        <v>296</v>
      </c>
      <c r="E12" s="104"/>
      <c r="F12" s="58"/>
      <c r="G12" s="57"/>
      <c r="H12" s="89"/>
      <c r="I12" s="89"/>
      <c r="J12" s="58"/>
      <c r="K12" s="58"/>
    </row>
    <row r="13" spans="1:11" ht="15.75">
      <c r="A13" s="88"/>
      <c r="B13" s="145" t="s">
        <v>357</v>
      </c>
      <c r="C13" s="145"/>
      <c r="D13" s="145"/>
      <c r="E13" s="58" t="s">
        <v>356</v>
      </c>
      <c r="F13" s="58"/>
      <c r="G13" s="57" t="s">
        <v>279</v>
      </c>
      <c r="H13" s="89"/>
      <c r="I13" s="89"/>
      <c r="J13" s="58"/>
      <c r="K13" s="58"/>
    </row>
    <row r="14" spans="1:11" ht="15.75">
      <c r="A14" s="88"/>
      <c r="B14" s="145" t="s">
        <v>351</v>
      </c>
      <c r="C14" s="145"/>
      <c r="D14" s="145"/>
      <c r="E14" s="58">
        <v>46</v>
      </c>
      <c r="F14" s="58"/>
      <c r="G14" s="57">
        <v>44</v>
      </c>
      <c r="H14" s="89"/>
      <c r="I14" s="89"/>
      <c r="J14" s="58"/>
      <c r="K14" s="58"/>
    </row>
    <row r="15" spans="1:11" ht="15.75">
      <c r="A15" s="104"/>
      <c r="B15" s="145" t="s">
        <v>310</v>
      </c>
      <c r="C15" s="145"/>
      <c r="D15" s="145"/>
      <c r="E15" s="104"/>
      <c r="F15" s="89"/>
      <c r="G15" s="89" t="s">
        <v>355</v>
      </c>
      <c r="H15" s="58"/>
      <c r="I15" s="58"/>
      <c r="J15" s="58"/>
      <c r="K15" s="58"/>
    </row>
    <row r="16" spans="1:11" ht="15.75">
      <c r="A16" s="88"/>
      <c r="B16" s="145" t="s">
        <v>360</v>
      </c>
      <c r="C16" s="145"/>
      <c r="D16" s="145"/>
      <c r="E16" s="104"/>
      <c r="F16" s="57"/>
      <c r="G16" s="57" t="s">
        <v>361</v>
      </c>
      <c r="H16" s="89"/>
      <c r="I16" s="89"/>
      <c r="J16" s="58"/>
      <c r="K16" s="58"/>
    </row>
    <row r="17" spans="1:11" ht="15.75">
      <c r="A17" s="88"/>
      <c r="B17" s="88"/>
      <c r="C17" s="58" t="s">
        <v>321</v>
      </c>
      <c r="D17" s="57"/>
      <c r="E17" s="145"/>
      <c r="F17" s="145"/>
      <c r="G17" s="57" t="s">
        <v>362</v>
      </c>
      <c r="H17" s="115"/>
      <c r="I17" s="115"/>
      <c r="J17" s="89"/>
      <c r="K17" s="58"/>
    </row>
    <row r="18" spans="1:11" ht="15.75">
      <c r="A18" s="88"/>
      <c r="B18" s="88"/>
      <c r="C18" s="58" t="s">
        <v>316</v>
      </c>
      <c r="D18" s="57"/>
      <c r="E18" s="152"/>
      <c r="F18" s="152"/>
      <c r="G18" s="57" t="s">
        <v>363</v>
      </c>
      <c r="H18" s="115"/>
      <c r="I18" s="115"/>
      <c r="J18" s="89"/>
      <c r="K18" s="58"/>
    </row>
    <row r="19" spans="1:11" ht="15.75">
      <c r="A19" s="88"/>
      <c r="B19" s="121" t="s">
        <v>317</v>
      </c>
      <c r="C19" s="121"/>
      <c r="D19" s="121"/>
      <c r="E19" s="116"/>
      <c r="F19" s="116"/>
      <c r="G19" s="57"/>
      <c r="H19" s="106"/>
      <c r="I19" s="106"/>
      <c r="J19" s="111"/>
      <c r="K19" s="58"/>
    </row>
    <row r="20" spans="1:13" ht="15.75">
      <c r="A20" s="107" t="s">
        <v>9</v>
      </c>
      <c r="B20" s="107" t="s">
        <v>11</v>
      </c>
      <c r="C20" s="107" t="s">
        <v>14</v>
      </c>
      <c r="D20" s="117" t="s">
        <v>15</v>
      </c>
      <c r="E20" s="111" t="s">
        <v>17</v>
      </c>
      <c r="F20" s="107" t="s">
        <v>19</v>
      </c>
      <c r="G20" s="153" t="s">
        <v>296</v>
      </c>
      <c r="H20" s="108"/>
      <c r="I20" s="109"/>
      <c r="J20" s="4"/>
      <c r="K20" s="130"/>
      <c r="L20" s="151" t="s">
        <v>299</v>
      </c>
      <c r="M20" s="156" t="s">
        <v>358</v>
      </c>
    </row>
    <row r="21" spans="1:13" ht="15.75">
      <c r="A21" s="110" t="s">
        <v>10</v>
      </c>
      <c r="B21" s="110" t="s">
        <v>12</v>
      </c>
      <c r="C21" s="118"/>
      <c r="D21" s="117" t="s">
        <v>16</v>
      </c>
      <c r="E21" s="111" t="s">
        <v>18</v>
      </c>
      <c r="F21" s="110" t="s">
        <v>20</v>
      </c>
      <c r="G21" s="154"/>
      <c r="H21" s="112"/>
      <c r="I21" s="128"/>
      <c r="J21" s="6" t="s">
        <v>345</v>
      </c>
      <c r="K21" s="131" t="s">
        <v>8</v>
      </c>
      <c r="L21" s="151"/>
      <c r="M21" s="157"/>
    </row>
    <row r="22" spans="1:13" ht="15.75">
      <c r="A22" s="113"/>
      <c r="B22" s="113" t="s">
        <v>13</v>
      </c>
      <c r="C22" s="119"/>
      <c r="E22" s="113"/>
      <c r="F22" s="113" t="s">
        <v>21</v>
      </c>
      <c r="G22" s="155"/>
      <c r="H22" s="112"/>
      <c r="I22" s="112"/>
      <c r="J22" s="7"/>
      <c r="K22" s="44"/>
      <c r="L22" s="151"/>
      <c r="M22" s="158"/>
    </row>
    <row r="23" spans="1:13" ht="15.75">
      <c r="A23" s="80" t="s">
        <v>234</v>
      </c>
      <c r="B23" s="127"/>
      <c r="C23" s="73">
        <v>3</v>
      </c>
      <c r="D23" s="73">
        <v>4</v>
      </c>
      <c r="E23" s="73">
        <v>5</v>
      </c>
      <c r="F23" s="73">
        <v>6</v>
      </c>
      <c r="G23" s="73">
        <v>7</v>
      </c>
      <c r="H23" s="95"/>
      <c r="I23" s="129"/>
      <c r="J23" s="73">
        <v>8</v>
      </c>
      <c r="K23" s="73"/>
      <c r="L23" s="92"/>
      <c r="M23" s="92"/>
    </row>
    <row r="24" spans="1:13" ht="15.75">
      <c r="A24" s="73">
        <v>1</v>
      </c>
      <c r="B24" s="73">
        <v>4</v>
      </c>
      <c r="C24" s="78" t="s">
        <v>337</v>
      </c>
      <c r="D24" s="120">
        <v>2003</v>
      </c>
      <c r="E24" s="73" t="s">
        <v>288</v>
      </c>
      <c r="F24" s="78" t="s">
        <v>339</v>
      </c>
      <c r="G24" s="73">
        <v>43.73</v>
      </c>
      <c r="H24" s="95"/>
      <c r="I24" s="129"/>
      <c r="J24" s="76">
        <v>42.15</v>
      </c>
      <c r="K24" s="73">
        <f aca="true" t="shared" si="0" ref="K24:K35">SUM(G24:J24)</f>
        <v>85.88</v>
      </c>
      <c r="L24" s="92" t="s">
        <v>288</v>
      </c>
      <c r="M24" s="92">
        <v>100</v>
      </c>
    </row>
    <row r="25" spans="1:13" ht="15.75">
      <c r="A25" s="73">
        <v>2</v>
      </c>
      <c r="B25" s="73">
        <v>3</v>
      </c>
      <c r="C25" s="78" t="s">
        <v>306</v>
      </c>
      <c r="D25" s="120">
        <v>2002</v>
      </c>
      <c r="E25" s="73" t="s">
        <v>289</v>
      </c>
      <c r="F25" s="78" t="s">
        <v>343</v>
      </c>
      <c r="G25" s="73">
        <v>43.31</v>
      </c>
      <c r="H25" s="95"/>
      <c r="I25" s="129"/>
      <c r="J25" s="76">
        <v>42.65</v>
      </c>
      <c r="K25" s="73">
        <f t="shared" si="0"/>
        <v>85.96000000000001</v>
      </c>
      <c r="L25" s="92" t="s">
        <v>288</v>
      </c>
      <c r="M25" s="92">
        <v>80</v>
      </c>
    </row>
    <row r="26" spans="1:13" ht="15.75">
      <c r="A26" s="73">
        <v>3</v>
      </c>
      <c r="B26" s="73">
        <v>10</v>
      </c>
      <c r="C26" s="78" t="s">
        <v>338</v>
      </c>
      <c r="D26" s="78">
        <v>2003</v>
      </c>
      <c r="E26" s="73" t="s">
        <v>288</v>
      </c>
      <c r="F26" s="78" t="s">
        <v>339</v>
      </c>
      <c r="G26" s="73">
        <v>44.46</v>
      </c>
      <c r="H26" s="95"/>
      <c r="I26" s="129"/>
      <c r="J26" s="76">
        <v>42.66</v>
      </c>
      <c r="K26" s="73">
        <f t="shared" si="0"/>
        <v>87.12</v>
      </c>
      <c r="L26" s="92" t="s">
        <v>288</v>
      </c>
      <c r="M26" s="92">
        <v>60</v>
      </c>
    </row>
    <row r="27" spans="1:13" ht="15.75">
      <c r="A27" s="73">
        <v>4</v>
      </c>
      <c r="B27" s="73">
        <v>5</v>
      </c>
      <c r="C27" s="82" t="s">
        <v>301</v>
      </c>
      <c r="D27" s="78">
        <v>2002</v>
      </c>
      <c r="E27" s="73" t="s">
        <v>288</v>
      </c>
      <c r="F27" s="78" t="s">
        <v>76</v>
      </c>
      <c r="G27" s="73">
        <v>44.87</v>
      </c>
      <c r="H27" s="95"/>
      <c r="I27" s="129"/>
      <c r="J27" s="76">
        <v>43.22</v>
      </c>
      <c r="K27" s="73">
        <f t="shared" si="0"/>
        <v>88.09</v>
      </c>
      <c r="L27" s="92" t="s">
        <v>288</v>
      </c>
      <c r="M27" s="92">
        <v>50</v>
      </c>
    </row>
    <row r="28" spans="1:13" ht="15.75">
      <c r="A28" s="73">
        <v>5</v>
      </c>
      <c r="B28" s="73">
        <v>8</v>
      </c>
      <c r="C28" s="125" t="s">
        <v>328</v>
      </c>
      <c r="D28" s="78">
        <v>2003</v>
      </c>
      <c r="E28" s="73" t="s">
        <v>288</v>
      </c>
      <c r="F28" s="125" t="s">
        <v>146</v>
      </c>
      <c r="G28" s="73">
        <v>45.75</v>
      </c>
      <c r="H28" s="95"/>
      <c r="I28" s="129"/>
      <c r="J28" s="76">
        <v>44.5</v>
      </c>
      <c r="K28" s="73">
        <f t="shared" si="0"/>
        <v>90.25</v>
      </c>
      <c r="L28" s="92" t="s">
        <v>288</v>
      </c>
      <c r="M28" s="92">
        <v>45</v>
      </c>
    </row>
    <row r="29" spans="1:13" ht="15.75">
      <c r="A29" s="73">
        <v>6</v>
      </c>
      <c r="B29" s="73">
        <v>11</v>
      </c>
      <c r="C29" s="124" t="s">
        <v>327</v>
      </c>
      <c r="D29" s="78">
        <v>2003</v>
      </c>
      <c r="E29" s="73" t="s">
        <v>288</v>
      </c>
      <c r="F29" s="78" t="s">
        <v>71</v>
      </c>
      <c r="G29" s="73">
        <v>46.55</v>
      </c>
      <c r="H29" s="95"/>
      <c r="I29" s="129"/>
      <c r="J29" s="76">
        <v>44.85</v>
      </c>
      <c r="K29" s="73">
        <f t="shared" si="0"/>
        <v>91.4</v>
      </c>
      <c r="L29" s="92" t="s">
        <v>289</v>
      </c>
      <c r="M29" s="92">
        <v>40</v>
      </c>
    </row>
    <row r="30" spans="1:13" ht="15.75">
      <c r="A30" s="73">
        <v>7</v>
      </c>
      <c r="B30" s="73">
        <v>16</v>
      </c>
      <c r="C30" s="78" t="s">
        <v>323</v>
      </c>
      <c r="D30" s="120">
        <v>2002</v>
      </c>
      <c r="E30" s="73" t="s">
        <v>289</v>
      </c>
      <c r="F30" s="78" t="s">
        <v>71</v>
      </c>
      <c r="G30" s="73">
        <v>46.94</v>
      </c>
      <c r="H30" s="95"/>
      <c r="I30" s="129"/>
      <c r="J30" s="76">
        <v>45.36</v>
      </c>
      <c r="K30" s="73">
        <f t="shared" si="0"/>
        <v>92.3</v>
      </c>
      <c r="L30" s="92" t="s">
        <v>289</v>
      </c>
      <c r="M30" s="92">
        <v>36</v>
      </c>
    </row>
    <row r="31" spans="1:13" ht="15.75">
      <c r="A31" s="73">
        <v>8</v>
      </c>
      <c r="B31" s="73">
        <v>21</v>
      </c>
      <c r="C31" s="125" t="s">
        <v>308</v>
      </c>
      <c r="D31" s="120">
        <v>2002</v>
      </c>
      <c r="E31" s="73" t="s">
        <v>289</v>
      </c>
      <c r="F31" s="125" t="s">
        <v>233</v>
      </c>
      <c r="G31" s="73">
        <v>47.66</v>
      </c>
      <c r="H31" s="95"/>
      <c r="I31" s="129"/>
      <c r="J31" s="76">
        <v>45.73</v>
      </c>
      <c r="K31" s="73">
        <f t="shared" si="0"/>
        <v>93.38999999999999</v>
      </c>
      <c r="L31" s="92" t="s">
        <v>289</v>
      </c>
      <c r="M31" s="92">
        <v>32</v>
      </c>
    </row>
    <row r="32" spans="1:13" ht="15.75">
      <c r="A32" s="73">
        <v>9</v>
      </c>
      <c r="B32" s="73">
        <v>1</v>
      </c>
      <c r="C32" s="78" t="s">
        <v>332</v>
      </c>
      <c r="D32" s="120">
        <v>2003</v>
      </c>
      <c r="E32" s="73" t="s">
        <v>289</v>
      </c>
      <c r="F32" s="78" t="s">
        <v>343</v>
      </c>
      <c r="G32" s="73">
        <v>48.01</v>
      </c>
      <c r="H32" s="95"/>
      <c r="I32" s="129"/>
      <c r="J32" s="76">
        <v>45.92</v>
      </c>
      <c r="K32" s="73">
        <f t="shared" si="0"/>
        <v>93.93</v>
      </c>
      <c r="L32" s="92" t="s">
        <v>289</v>
      </c>
      <c r="M32" s="92">
        <v>29</v>
      </c>
    </row>
    <row r="33" spans="1:13" ht="15.75">
      <c r="A33" s="73">
        <v>10</v>
      </c>
      <c r="B33" s="73">
        <v>20</v>
      </c>
      <c r="C33" s="78" t="s">
        <v>346</v>
      </c>
      <c r="D33" s="78">
        <v>2002</v>
      </c>
      <c r="E33" s="73" t="s">
        <v>336</v>
      </c>
      <c r="F33" s="78" t="s">
        <v>71</v>
      </c>
      <c r="G33" s="73">
        <v>47.7</v>
      </c>
      <c r="H33" s="95"/>
      <c r="I33" s="129"/>
      <c r="J33" s="76">
        <v>46.64</v>
      </c>
      <c r="K33" s="73">
        <f t="shared" si="0"/>
        <v>94.34</v>
      </c>
      <c r="L33" s="92" t="s">
        <v>289</v>
      </c>
      <c r="M33" s="92">
        <v>26</v>
      </c>
    </row>
    <row r="34" spans="1:13" ht="15.75">
      <c r="A34" s="73">
        <v>11</v>
      </c>
      <c r="B34" s="73">
        <v>24</v>
      </c>
      <c r="C34" s="78" t="s">
        <v>330</v>
      </c>
      <c r="D34" s="120">
        <v>2003</v>
      </c>
      <c r="E34" s="73" t="s">
        <v>289</v>
      </c>
      <c r="F34" s="78" t="s">
        <v>343</v>
      </c>
      <c r="G34" s="73">
        <v>47.8</v>
      </c>
      <c r="H34" s="95"/>
      <c r="I34" s="129"/>
      <c r="J34" s="76">
        <v>46.78</v>
      </c>
      <c r="K34" s="73">
        <f t="shared" si="0"/>
        <v>94.58</v>
      </c>
      <c r="L34" s="92" t="s">
        <v>289</v>
      </c>
      <c r="M34" s="92">
        <v>24</v>
      </c>
    </row>
    <row r="35" spans="1:13" ht="15.75">
      <c r="A35" s="73">
        <v>12</v>
      </c>
      <c r="B35" s="73">
        <v>25</v>
      </c>
      <c r="C35" s="74" t="s">
        <v>333</v>
      </c>
      <c r="D35" s="120">
        <v>2003</v>
      </c>
      <c r="E35" s="73" t="s">
        <v>289</v>
      </c>
      <c r="F35" s="78" t="s">
        <v>233</v>
      </c>
      <c r="G35" s="73">
        <v>48.42</v>
      </c>
      <c r="H35" s="95"/>
      <c r="I35" s="129"/>
      <c r="J35" s="76">
        <v>46.99</v>
      </c>
      <c r="K35" s="73">
        <f t="shared" si="0"/>
        <v>95.41</v>
      </c>
      <c r="L35" s="92" t="s">
        <v>289</v>
      </c>
      <c r="M35" s="92">
        <v>22</v>
      </c>
    </row>
    <row r="36" spans="1:13" ht="15.75">
      <c r="A36" s="73">
        <v>13</v>
      </c>
      <c r="B36" s="73">
        <v>9</v>
      </c>
      <c r="C36" s="78" t="s">
        <v>307</v>
      </c>
      <c r="D36" s="120">
        <v>2002</v>
      </c>
      <c r="E36" s="73" t="s">
        <v>289</v>
      </c>
      <c r="F36" s="78" t="s">
        <v>233</v>
      </c>
      <c r="G36" s="73">
        <v>48.54</v>
      </c>
      <c r="H36" s="95"/>
      <c r="I36" s="129"/>
      <c r="J36" s="76">
        <v>47.26</v>
      </c>
      <c r="K36" s="73">
        <v>95.8</v>
      </c>
      <c r="L36" s="92" t="s">
        <v>289</v>
      </c>
      <c r="M36" s="92">
        <v>20</v>
      </c>
    </row>
    <row r="37" spans="1:13" ht="15.75">
      <c r="A37" s="73">
        <v>14</v>
      </c>
      <c r="B37" s="73">
        <v>17</v>
      </c>
      <c r="C37" s="78" t="s">
        <v>329</v>
      </c>
      <c r="D37" s="120">
        <v>2003</v>
      </c>
      <c r="E37" s="73" t="s">
        <v>289</v>
      </c>
      <c r="F37" s="78" t="s">
        <v>343</v>
      </c>
      <c r="G37" s="73">
        <v>49.35</v>
      </c>
      <c r="H37" s="95"/>
      <c r="I37" s="129"/>
      <c r="J37" s="76">
        <v>46.62</v>
      </c>
      <c r="K37" s="73">
        <f>SUM(G37:J37)</f>
        <v>95.97</v>
      </c>
      <c r="L37" s="94" t="s">
        <v>289</v>
      </c>
      <c r="M37" s="92">
        <v>18</v>
      </c>
    </row>
    <row r="38" spans="1:13" ht="15.75">
      <c r="A38" s="73">
        <v>15</v>
      </c>
      <c r="B38" s="73">
        <v>15</v>
      </c>
      <c r="C38" s="78" t="s">
        <v>325</v>
      </c>
      <c r="D38" s="120">
        <v>2003</v>
      </c>
      <c r="E38" s="73" t="s">
        <v>326</v>
      </c>
      <c r="F38" s="78" t="s">
        <v>324</v>
      </c>
      <c r="G38" s="73">
        <v>50.44</v>
      </c>
      <c r="H38" s="95"/>
      <c r="I38" s="129"/>
      <c r="J38" s="76">
        <v>46.04</v>
      </c>
      <c r="K38" s="73">
        <f>SUM(G38:J38)</f>
        <v>96.47999999999999</v>
      </c>
      <c r="L38" s="94" t="s">
        <v>289</v>
      </c>
      <c r="M38" s="92">
        <v>16</v>
      </c>
    </row>
    <row r="39" spans="1:13" ht="15.75">
      <c r="A39" s="73">
        <v>16</v>
      </c>
      <c r="B39" s="73">
        <v>14</v>
      </c>
      <c r="C39" s="78" t="s">
        <v>331</v>
      </c>
      <c r="D39" s="78">
        <v>2003</v>
      </c>
      <c r="E39" s="73" t="s">
        <v>289</v>
      </c>
      <c r="F39" s="78" t="s">
        <v>343</v>
      </c>
      <c r="G39" s="73">
        <v>49.67</v>
      </c>
      <c r="H39" s="95"/>
      <c r="I39" s="129"/>
      <c r="J39" s="76">
        <v>47.19</v>
      </c>
      <c r="K39" s="73">
        <f>SUM(G39:J39)</f>
        <v>96.86</v>
      </c>
      <c r="L39" s="94" t="s">
        <v>289</v>
      </c>
      <c r="M39" s="92">
        <v>15</v>
      </c>
    </row>
    <row r="40" spans="1:13" ht="15.75">
      <c r="A40" s="73">
        <v>17</v>
      </c>
      <c r="B40" s="73">
        <v>23</v>
      </c>
      <c r="C40" s="124" t="s">
        <v>340</v>
      </c>
      <c r="D40" s="120">
        <v>2003</v>
      </c>
      <c r="E40" s="73" t="s">
        <v>289</v>
      </c>
      <c r="F40" s="78" t="s">
        <v>342</v>
      </c>
      <c r="G40" s="73">
        <v>50.16</v>
      </c>
      <c r="H40" s="95"/>
      <c r="I40" s="129"/>
      <c r="J40" s="76">
        <v>47.25</v>
      </c>
      <c r="K40" s="73">
        <f>SUM(G40:J40)</f>
        <v>97.41</v>
      </c>
      <c r="L40" s="94" t="s">
        <v>289</v>
      </c>
      <c r="M40" s="92">
        <v>14</v>
      </c>
    </row>
    <row r="41" spans="1:13" ht="15.75">
      <c r="A41" s="73">
        <v>18</v>
      </c>
      <c r="B41" s="73">
        <v>22</v>
      </c>
      <c r="C41" s="124" t="s">
        <v>341</v>
      </c>
      <c r="D41" s="120">
        <v>2003</v>
      </c>
      <c r="E41" s="73" t="s">
        <v>336</v>
      </c>
      <c r="F41" s="78" t="s">
        <v>342</v>
      </c>
      <c r="G41" s="73">
        <v>50.4</v>
      </c>
      <c r="H41" s="95"/>
      <c r="I41" s="129"/>
      <c r="J41" s="76">
        <v>47.09</v>
      </c>
      <c r="K41" s="73">
        <f>SUM(G41:J41)</f>
        <v>97.49000000000001</v>
      </c>
      <c r="L41" s="94" t="s">
        <v>289</v>
      </c>
      <c r="M41" s="92">
        <v>13</v>
      </c>
    </row>
    <row r="42" spans="1:13" ht="12.75">
      <c r="A42" s="159" t="s">
        <v>359</v>
      </c>
      <c r="B42" s="159"/>
      <c r="C42" s="159"/>
      <c r="D42" s="159"/>
      <c r="E42" s="159"/>
      <c r="F42" s="159"/>
      <c r="G42" s="138"/>
      <c r="H42" s="139"/>
      <c r="I42" s="139"/>
      <c r="J42" s="140"/>
      <c r="K42" s="141"/>
      <c r="L42" s="138"/>
      <c r="M42" s="92"/>
    </row>
    <row r="43" spans="1:13" ht="15.75">
      <c r="A43" s="135"/>
      <c r="B43" s="73">
        <v>19</v>
      </c>
      <c r="C43" s="74" t="s">
        <v>335</v>
      </c>
      <c r="D43" s="120">
        <v>2003</v>
      </c>
      <c r="E43" s="73" t="s">
        <v>336</v>
      </c>
      <c r="F43" s="78" t="s">
        <v>334</v>
      </c>
      <c r="G43" s="73"/>
      <c r="H43" s="136"/>
      <c r="I43" s="136"/>
      <c r="J43" s="136"/>
      <c r="K43" s="136"/>
      <c r="L43" s="137"/>
      <c r="M43" s="92"/>
    </row>
    <row r="44" spans="1:13" ht="15.75">
      <c r="A44" s="148" t="s">
        <v>350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50"/>
      <c r="M44" s="92"/>
    </row>
    <row r="45" spans="1:13" ht="15.75">
      <c r="A45" s="73">
        <v>19</v>
      </c>
      <c r="B45" s="73">
        <v>12</v>
      </c>
      <c r="C45" s="126" t="s">
        <v>304</v>
      </c>
      <c r="D45" s="78">
        <v>2002</v>
      </c>
      <c r="E45" s="73" t="s">
        <v>288</v>
      </c>
      <c r="F45" s="125" t="s">
        <v>146</v>
      </c>
      <c r="G45" s="73"/>
      <c r="H45" s="95"/>
      <c r="I45" s="129"/>
      <c r="J45" s="76"/>
      <c r="K45" s="73"/>
      <c r="L45" s="94"/>
      <c r="M45" s="92"/>
    </row>
    <row r="46" spans="1:13" ht="15.75">
      <c r="A46" s="73">
        <v>20</v>
      </c>
      <c r="B46" s="73">
        <v>2</v>
      </c>
      <c r="C46" s="74" t="s">
        <v>322</v>
      </c>
      <c r="D46" s="120">
        <v>2003</v>
      </c>
      <c r="E46" s="73" t="s">
        <v>326</v>
      </c>
      <c r="F46" s="78" t="s">
        <v>343</v>
      </c>
      <c r="G46" s="73"/>
      <c r="H46" s="95"/>
      <c r="I46" s="129"/>
      <c r="J46" s="76"/>
      <c r="K46" s="73"/>
      <c r="L46" s="94"/>
      <c r="M46" s="92"/>
    </row>
    <row r="47" spans="1:13" ht="15.75">
      <c r="A47" s="148" t="s">
        <v>292</v>
      </c>
      <c r="B47" s="149"/>
      <c r="C47" s="149"/>
      <c r="D47" s="149"/>
      <c r="E47" s="149"/>
      <c r="F47" s="150"/>
      <c r="G47" s="73"/>
      <c r="H47" s="95"/>
      <c r="I47" s="129"/>
      <c r="J47" s="76"/>
      <c r="K47" s="73"/>
      <c r="L47" s="94"/>
      <c r="M47" s="92"/>
    </row>
    <row r="48" spans="1:13" ht="15" customHeight="1">
      <c r="A48" s="70"/>
      <c r="B48" s="73">
        <v>6</v>
      </c>
      <c r="C48" s="82" t="s">
        <v>305</v>
      </c>
      <c r="D48" s="78">
        <v>2002</v>
      </c>
      <c r="E48" s="73" t="s">
        <v>288</v>
      </c>
      <c r="F48" s="78" t="s">
        <v>343</v>
      </c>
      <c r="G48" s="73"/>
      <c r="H48" s="95"/>
      <c r="I48" s="129"/>
      <c r="J48" s="76"/>
      <c r="K48" s="73"/>
      <c r="L48" s="94"/>
      <c r="M48" s="92"/>
    </row>
    <row r="49" spans="1:13" ht="15.75">
      <c r="A49" s="70"/>
      <c r="B49" s="73">
        <v>7</v>
      </c>
      <c r="C49" s="82" t="s">
        <v>303</v>
      </c>
      <c r="D49" s="78">
        <v>2002</v>
      </c>
      <c r="E49" s="73" t="s">
        <v>289</v>
      </c>
      <c r="F49" s="78" t="s">
        <v>76</v>
      </c>
      <c r="G49" s="73"/>
      <c r="H49" s="95"/>
      <c r="I49" s="129"/>
      <c r="J49" s="76"/>
      <c r="K49" s="73"/>
      <c r="L49" s="94"/>
      <c r="M49" s="92"/>
    </row>
    <row r="50" spans="1:13" ht="15.75">
      <c r="A50" s="70"/>
      <c r="B50" s="73">
        <v>13</v>
      </c>
      <c r="C50" s="134" t="s">
        <v>302</v>
      </c>
      <c r="D50" s="132">
        <v>2002</v>
      </c>
      <c r="E50" s="73" t="s">
        <v>289</v>
      </c>
      <c r="F50" s="132" t="s">
        <v>76</v>
      </c>
      <c r="G50" s="107"/>
      <c r="H50" s="56"/>
      <c r="I50" s="56"/>
      <c r="J50" s="133"/>
      <c r="K50" s="107"/>
      <c r="L50" s="142"/>
      <c r="M50" s="92"/>
    </row>
    <row r="51" spans="1:13" ht="15.75">
      <c r="A51" s="70"/>
      <c r="B51" s="73">
        <v>18</v>
      </c>
      <c r="C51" s="78" t="s">
        <v>344</v>
      </c>
      <c r="D51" s="78">
        <v>2003</v>
      </c>
      <c r="E51" s="73" t="s">
        <v>336</v>
      </c>
      <c r="F51" s="78" t="s">
        <v>76</v>
      </c>
      <c r="G51" s="73"/>
      <c r="H51" s="95"/>
      <c r="I51" s="95"/>
      <c r="J51" s="76"/>
      <c r="K51" s="73"/>
      <c r="L51" s="94"/>
      <c r="M51" s="92"/>
    </row>
    <row r="52" spans="1:12" ht="15.75">
      <c r="A52" s="141"/>
      <c r="B52" s="58"/>
      <c r="C52" s="145" t="s">
        <v>347</v>
      </c>
      <c r="D52" s="145"/>
      <c r="E52" s="58"/>
      <c r="F52" s="58"/>
      <c r="G52" s="57" t="s">
        <v>223</v>
      </c>
      <c r="H52" s="56"/>
      <c r="I52" s="56"/>
      <c r="J52" s="114"/>
      <c r="K52" s="58"/>
      <c r="L52" s="138"/>
    </row>
    <row r="53" spans="1:12" ht="15.75">
      <c r="A53" s="141"/>
      <c r="B53" s="58"/>
      <c r="C53" s="58"/>
      <c r="D53" s="57"/>
      <c r="E53" s="58"/>
      <c r="F53" s="58"/>
      <c r="G53" s="57"/>
      <c r="H53" s="56"/>
      <c r="I53" s="56"/>
      <c r="J53" s="114"/>
      <c r="K53" s="58"/>
      <c r="L53" s="138"/>
    </row>
    <row r="54" spans="1:12" ht="15.75">
      <c r="A54" s="141"/>
      <c r="B54" s="58"/>
      <c r="C54" s="160" t="s">
        <v>211</v>
      </c>
      <c r="D54" s="160"/>
      <c r="E54" s="58"/>
      <c r="F54" s="58"/>
      <c r="G54" s="57" t="s">
        <v>315</v>
      </c>
      <c r="H54" s="56"/>
      <c r="I54" s="56"/>
      <c r="J54" s="114"/>
      <c r="K54" s="58"/>
      <c r="L54" s="138"/>
    </row>
    <row r="55" spans="1:12" ht="15.75">
      <c r="A55" s="141"/>
      <c r="B55" s="58"/>
      <c r="C55" s="58"/>
      <c r="D55" s="57"/>
      <c r="E55" s="58"/>
      <c r="F55" s="58"/>
      <c r="G55" s="57"/>
      <c r="H55" s="56"/>
      <c r="I55" s="56"/>
      <c r="J55" s="114"/>
      <c r="K55" s="58"/>
      <c r="L55" s="138"/>
    </row>
    <row r="56" spans="1:12" ht="15.75">
      <c r="A56" s="141"/>
      <c r="B56" s="58"/>
      <c r="C56" s="58"/>
      <c r="D56" s="57"/>
      <c r="E56" s="58"/>
      <c r="F56" s="58"/>
      <c r="G56" s="57" t="s">
        <v>314</v>
      </c>
      <c r="H56" s="56"/>
      <c r="I56" s="56"/>
      <c r="J56" s="114"/>
      <c r="K56" s="58"/>
      <c r="L56" s="138"/>
    </row>
    <row r="57" spans="1:12" ht="15.75">
      <c r="A57" s="141"/>
      <c r="B57" s="58"/>
      <c r="C57" s="123" t="s">
        <v>349</v>
      </c>
      <c r="D57" s="57" t="s">
        <v>66</v>
      </c>
      <c r="E57" s="58"/>
      <c r="F57" s="57" t="s">
        <v>298</v>
      </c>
      <c r="G57" s="138" t="s">
        <v>313</v>
      </c>
      <c r="H57" s="56"/>
      <c r="I57" s="56"/>
      <c r="J57" s="114"/>
      <c r="K57" s="58"/>
      <c r="L57" s="138"/>
    </row>
    <row r="58" spans="2:11" ht="15.75">
      <c r="B58" s="58"/>
      <c r="C58" s="58"/>
      <c r="D58" s="57"/>
      <c r="E58" s="58"/>
      <c r="F58" s="58"/>
      <c r="G58" s="57"/>
      <c r="H58" s="56"/>
      <c r="I58" s="56"/>
      <c r="J58" s="114"/>
      <c r="K58" s="58"/>
    </row>
    <row r="59" spans="2:11" ht="15.75">
      <c r="B59" s="58"/>
      <c r="C59" s="58"/>
      <c r="D59" s="57"/>
      <c r="E59" s="58"/>
      <c r="F59" s="58"/>
      <c r="G59" s="57"/>
      <c r="H59" s="56"/>
      <c r="I59" s="56"/>
      <c r="J59" s="114"/>
      <c r="K59" s="58"/>
    </row>
    <row r="60" spans="2:11" ht="15.75">
      <c r="B60" s="58"/>
      <c r="C60" s="58"/>
      <c r="D60" s="57"/>
      <c r="E60" s="58"/>
      <c r="F60" s="58"/>
      <c r="G60" s="57"/>
      <c r="H60" s="56"/>
      <c r="I60" s="56"/>
      <c r="J60" s="114"/>
      <c r="K60" s="58"/>
    </row>
    <row r="61" spans="8:10" ht="12.75">
      <c r="H61" s="46"/>
      <c r="I61" s="46"/>
      <c r="J61" s="32"/>
    </row>
    <row r="62" spans="8:10" ht="12.75">
      <c r="H62" s="46"/>
      <c r="I62" s="46"/>
      <c r="J62" s="32"/>
    </row>
    <row r="63" spans="8:10" ht="12.75">
      <c r="H63" s="46"/>
      <c r="I63" s="46"/>
      <c r="J63" s="32"/>
    </row>
    <row r="64" spans="8:10" ht="12.75">
      <c r="H64" s="46"/>
      <c r="I64" s="46"/>
      <c r="J64" s="32"/>
    </row>
    <row r="65" spans="8:10" ht="12.75">
      <c r="H65" s="46"/>
      <c r="I65" s="46"/>
      <c r="J65" s="32"/>
    </row>
    <row r="66" spans="8:10" ht="12.75">
      <c r="H66" s="46"/>
      <c r="I66" s="46"/>
      <c r="J66" s="32"/>
    </row>
    <row r="67" spans="8:10" ht="12.75">
      <c r="H67" s="46"/>
      <c r="I67" s="46"/>
      <c r="J67" s="32"/>
    </row>
    <row r="68" spans="8:10" ht="12.75">
      <c r="H68" s="46"/>
      <c r="I68" s="46"/>
      <c r="J68" s="32"/>
    </row>
    <row r="69" spans="8:10" ht="12.75">
      <c r="H69" s="46"/>
      <c r="I69" s="46"/>
      <c r="J69" s="32"/>
    </row>
    <row r="70" spans="8:10" ht="12.75">
      <c r="H70" s="46"/>
      <c r="I70" s="46"/>
      <c r="J70" s="32"/>
    </row>
    <row r="71" spans="8:10" ht="12.75">
      <c r="H71" s="46"/>
      <c r="I71" s="46"/>
      <c r="J71" s="32"/>
    </row>
    <row r="72" spans="8:10" ht="12.75">
      <c r="H72" s="46"/>
      <c r="I72" s="46"/>
      <c r="J72" s="32"/>
    </row>
    <row r="73" spans="8:10" ht="12.75">
      <c r="H73" s="46"/>
      <c r="I73" s="46"/>
      <c r="J73" s="32"/>
    </row>
    <row r="74" spans="8:10" ht="12.75">
      <c r="H74" s="46"/>
      <c r="I74" s="46"/>
      <c r="J74" s="32"/>
    </row>
    <row r="75" spans="8:10" ht="12.75">
      <c r="H75" s="46"/>
      <c r="I75" s="46"/>
      <c r="J75" s="32"/>
    </row>
    <row r="76" ht="12.75">
      <c r="J76" s="3"/>
    </row>
    <row r="77" ht="12.75">
      <c r="J77" s="3"/>
    </row>
    <row r="78" ht="12.75">
      <c r="J78" s="3"/>
    </row>
    <row r="79" ht="12.75">
      <c r="J79" s="3"/>
    </row>
    <row r="80" ht="12.75">
      <c r="J80" s="3"/>
    </row>
    <row r="81" ht="12.75">
      <c r="J81" s="3"/>
    </row>
    <row r="82" ht="12.75">
      <c r="J82" s="3"/>
    </row>
    <row r="83" ht="12.75">
      <c r="J83" s="3"/>
    </row>
    <row r="84" ht="12.75">
      <c r="J84" s="3"/>
    </row>
    <row r="85" ht="12.75">
      <c r="J85" s="3"/>
    </row>
    <row r="86" ht="12.75">
      <c r="J86" s="3"/>
    </row>
    <row r="87" ht="12.75">
      <c r="J87" s="3"/>
    </row>
    <row r="88" ht="12.75">
      <c r="J88" s="3"/>
    </row>
    <row r="89" ht="12.75">
      <c r="J89" s="3"/>
    </row>
    <row r="90" ht="12.75">
      <c r="J90" s="3"/>
    </row>
    <row r="91" ht="12.75">
      <c r="J91" s="3"/>
    </row>
    <row r="92" ht="12.75">
      <c r="J92" s="3"/>
    </row>
    <row r="93" ht="12.75">
      <c r="J93" s="3"/>
    </row>
  </sheetData>
  <sheetProtection/>
  <mergeCells count="27">
    <mergeCell ref="M20:M22"/>
    <mergeCell ref="A47:F47"/>
    <mergeCell ref="A42:F42"/>
    <mergeCell ref="C52:D52"/>
    <mergeCell ref="C54:D54"/>
    <mergeCell ref="B11:G11"/>
    <mergeCell ref="B13:D13"/>
    <mergeCell ref="B14:D14"/>
    <mergeCell ref="B15:D15"/>
    <mergeCell ref="E17:F17"/>
    <mergeCell ref="C5:G5"/>
    <mergeCell ref="A44:L44"/>
    <mergeCell ref="L20:L22"/>
    <mergeCell ref="B10:G10"/>
    <mergeCell ref="E18:F18"/>
    <mergeCell ref="G20:G22"/>
    <mergeCell ref="B16:D16"/>
    <mergeCell ref="B9:G9"/>
    <mergeCell ref="C1:K1"/>
    <mergeCell ref="B3:C3"/>
    <mergeCell ref="F7:J7"/>
    <mergeCell ref="B8:D8"/>
    <mergeCell ref="D7:E7"/>
    <mergeCell ref="F8:G8"/>
    <mergeCell ref="D4:J4"/>
    <mergeCell ref="C2:K2"/>
    <mergeCell ref="E3:J3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3">
      <selection activeCell="L10" sqref="L10"/>
    </sheetView>
  </sheetViews>
  <sheetFormatPr defaultColWidth="9.140625" defaultRowHeight="12.75"/>
  <cols>
    <col min="1" max="1" width="5.28125" style="1" customWidth="1"/>
    <col min="2" max="2" width="6.8515625" style="1" customWidth="1"/>
    <col min="3" max="3" width="26.28125" style="0" customWidth="1"/>
    <col min="4" max="4" width="8.00390625" style="1" customWidth="1"/>
    <col min="5" max="5" width="6.7109375" style="1" customWidth="1"/>
    <col min="6" max="6" width="23.28125" style="0" customWidth="1"/>
    <col min="7" max="7" width="12.7109375" style="3" customWidth="1"/>
    <col min="8" max="8" width="14.7109375" style="3" customWidth="1"/>
    <col min="9" max="9" width="8.28125" style="2" customWidth="1"/>
    <col min="10" max="10" width="7.57421875" style="1" customWidth="1"/>
    <col min="11" max="11" width="6.57421875" style="1" customWidth="1"/>
    <col min="12" max="12" width="7.421875" style="1" customWidth="1"/>
  </cols>
  <sheetData>
    <row r="1" spans="6:10" ht="12.75">
      <c r="F1" s="30" t="s">
        <v>38</v>
      </c>
      <c r="G1" s="1"/>
      <c r="I1" s="3"/>
      <c r="J1" s="2"/>
    </row>
    <row r="2" spans="3:10" ht="15.75">
      <c r="C2" s="52"/>
      <c r="D2" s="53"/>
      <c r="E2" s="53"/>
      <c r="F2" s="99" t="s">
        <v>294</v>
      </c>
      <c r="G2" s="53"/>
      <c r="H2" s="54"/>
      <c r="I2" s="54"/>
      <c r="J2" s="2"/>
    </row>
    <row r="3" spans="3:10" ht="15.75">
      <c r="C3" s="52"/>
      <c r="D3" s="53"/>
      <c r="E3" s="53"/>
      <c r="F3" s="99"/>
      <c r="G3" s="53"/>
      <c r="H3" s="54"/>
      <c r="I3" s="54"/>
      <c r="J3" s="2"/>
    </row>
    <row r="4" spans="1:10" ht="12.75">
      <c r="A4" s="34" t="s">
        <v>41</v>
      </c>
      <c r="F4" s="30" t="s">
        <v>250</v>
      </c>
      <c r="G4" s="1"/>
      <c r="I4" s="3"/>
      <c r="J4" s="2"/>
    </row>
    <row r="5" spans="1:11" ht="12.75">
      <c r="A5" s="34"/>
      <c r="F5" t="s">
        <v>275</v>
      </c>
      <c r="G5" s="1"/>
      <c r="H5" s="161" t="s">
        <v>283</v>
      </c>
      <c r="I5" s="162"/>
      <c r="J5" s="162"/>
      <c r="K5" s="162"/>
    </row>
    <row r="6" spans="1:10" ht="12.75">
      <c r="A6" s="34"/>
      <c r="F6" s="30" t="s">
        <v>47</v>
      </c>
      <c r="G6" s="1"/>
      <c r="I6" s="3"/>
      <c r="J6" s="2"/>
    </row>
    <row r="7" spans="1:10" ht="12.75">
      <c r="A7" s="34"/>
      <c r="F7" s="31" t="s">
        <v>256</v>
      </c>
      <c r="G7" s="1"/>
      <c r="I7" s="3"/>
      <c r="J7" s="2"/>
    </row>
    <row r="8" spans="1:10" ht="12.75">
      <c r="A8" s="34"/>
      <c r="F8" s="30" t="s">
        <v>209</v>
      </c>
      <c r="G8" s="1"/>
      <c r="I8" s="3"/>
      <c r="J8" s="2"/>
    </row>
    <row r="9" spans="1:9" ht="12.75">
      <c r="A9" s="34"/>
      <c r="C9" s="41" t="s">
        <v>48</v>
      </c>
      <c r="G9" s="1"/>
      <c r="H9" s="42" t="s">
        <v>49</v>
      </c>
      <c r="I9" s="3"/>
    </row>
    <row r="10" spans="1:9" ht="12.75">
      <c r="A10" s="34" t="s">
        <v>51</v>
      </c>
      <c r="C10" s="29"/>
      <c r="D10" s="77" t="s">
        <v>252</v>
      </c>
      <c r="G10" s="33" t="s">
        <v>278</v>
      </c>
      <c r="I10" s="3"/>
    </row>
    <row r="11" spans="1:9" ht="12.75">
      <c r="A11" s="33" t="s">
        <v>52</v>
      </c>
      <c r="C11" s="29"/>
      <c r="D11" s="77" t="s">
        <v>251</v>
      </c>
      <c r="G11" s="33" t="s">
        <v>56</v>
      </c>
      <c r="I11" s="102" t="s">
        <v>287</v>
      </c>
    </row>
    <row r="12" spans="1:9" ht="12.75">
      <c r="A12" s="34" t="s">
        <v>50</v>
      </c>
      <c r="C12" s="29"/>
      <c r="D12" s="77" t="s">
        <v>253</v>
      </c>
      <c r="G12" s="33" t="s">
        <v>57</v>
      </c>
      <c r="I12" s="55">
        <v>184</v>
      </c>
    </row>
    <row r="13" spans="1:9" ht="12.75">
      <c r="A13" s="34" t="s">
        <v>53</v>
      </c>
      <c r="C13" s="29"/>
      <c r="D13" s="77" t="s">
        <v>254</v>
      </c>
      <c r="G13" s="33" t="s">
        <v>58</v>
      </c>
      <c r="I13" s="102" t="s">
        <v>286</v>
      </c>
    </row>
    <row r="14" spans="1:9" ht="12.75">
      <c r="A14" s="34" t="s">
        <v>54</v>
      </c>
      <c r="C14" s="29"/>
      <c r="D14" s="77" t="s">
        <v>255</v>
      </c>
      <c r="F14" s="59"/>
      <c r="G14" s="33"/>
      <c r="I14" s="55"/>
    </row>
    <row r="15" spans="1:9" ht="12.75">
      <c r="A15" s="34" t="s">
        <v>55</v>
      </c>
      <c r="C15" s="29"/>
      <c r="D15" s="163" t="s">
        <v>284</v>
      </c>
      <c r="E15" s="143"/>
      <c r="G15" s="77" t="s">
        <v>285</v>
      </c>
      <c r="H15" s="38"/>
      <c r="I15" s="38"/>
    </row>
    <row r="16" spans="1:9" ht="12.75">
      <c r="A16" s="34" t="s">
        <v>60</v>
      </c>
      <c r="C16" s="29"/>
      <c r="D16" s="1">
        <v>35</v>
      </c>
      <c r="G16" s="33">
        <v>35</v>
      </c>
      <c r="H16" s="38"/>
      <c r="I16" s="38"/>
    </row>
    <row r="17" spans="1:9" ht="12.75">
      <c r="A17" s="34" t="s">
        <v>42</v>
      </c>
      <c r="C17" s="29"/>
      <c r="D17" s="29" t="s">
        <v>43</v>
      </c>
      <c r="F17" s="59" t="s">
        <v>281</v>
      </c>
      <c r="G17" s="29" t="s">
        <v>44</v>
      </c>
      <c r="H17" s="101" t="s">
        <v>282</v>
      </c>
      <c r="I17" s="38"/>
    </row>
    <row r="18" spans="1:9" ht="12.75">
      <c r="A18" s="34" t="s">
        <v>59</v>
      </c>
      <c r="B18" s="29"/>
      <c r="C18" s="29"/>
      <c r="D18" s="100" t="s">
        <v>279</v>
      </c>
      <c r="F18" s="29"/>
      <c r="G18" s="77" t="s">
        <v>280</v>
      </c>
      <c r="H18" s="38"/>
      <c r="I18" s="38"/>
    </row>
    <row r="19" spans="1:9" ht="12.75">
      <c r="A19" s="34" t="s">
        <v>61</v>
      </c>
      <c r="C19" s="1">
        <v>-22</v>
      </c>
      <c r="F19" s="1"/>
      <c r="I19" s="28"/>
    </row>
    <row r="20" spans="1:12" ht="12.75">
      <c r="A20" s="16" t="s">
        <v>9</v>
      </c>
      <c r="B20" s="16" t="s">
        <v>11</v>
      </c>
      <c r="C20" s="17" t="s">
        <v>14</v>
      </c>
      <c r="D20" s="16" t="s">
        <v>15</v>
      </c>
      <c r="E20" s="17" t="s">
        <v>17</v>
      </c>
      <c r="F20" s="16" t="s">
        <v>19</v>
      </c>
      <c r="G20" s="8"/>
      <c r="H20" s="9" t="s">
        <v>5</v>
      </c>
      <c r="I20" s="10"/>
      <c r="J20" s="35" t="s">
        <v>34</v>
      </c>
      <c r="K20" s="36"/>
      <c r="L20" s="49"/>
    </row>
    <row r="21" spans="1:12" ht="12.75">
      <c r="A21" s="19" t="s">
        <v>10</v>
      </c>
      <c r="B21" s="19" t="s">
        <v>12</v>
      </c>
      <c r="C21" s="20"/>
      <c r="D21" s="19" t="s">
        <v>16</v>
      </c>
      <c r="E21" s="21" t="s">
        <v>18</v>
      </c>
      <c r="F21" s="19" t="s">
        <v>20</v>
      </c>
      <c r="G21" s="97" t="s">
        <v>276</v>
      </c>
      <c r="H21" s="98" t="s">
        <v>277</v>
      </c>
      <c r="I21" s="6" t="s">
        <v>8</v>
      </c>
      <c r="J21" s="37" t="s">
        <v>35</v>
      </c>
      <c r="K21" s="36"/>
      <c r="L21" s="49"/>
    </row>
    <row r="22" spans="1:12" ht="12.75">
      <c r="A22" s="23"/>
      <c r="B22" s="27" t="s">
        <v>13</v>
      </c>
      <c r="C22" s="24"/>
      <c r="D22" s="23"/>
      <c r="E22" s="25"/>
      <c r="F22" s="23" t="s">
        <v>21</v>
      </c>
      <c r="G22" s="5"/>
      <c r="H22" s="12"/>
      <c r="I22" s="6"/>
      <c r="J22" s="23"/>
      <c r="K22" s="36"/>
      <c r="L22" s="49"/>
    </row>
    <row r="23" spans="1:12" ht="12.75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5">
        <v>7</v>
      </c>
      <c r="H23" s="15">
        <v>8</v>
      </c>
      <c r="I23" s="14">
        <v>9</v>
      </c>
      <c r="J23" s="14">
        <v>10</v>
      </c>
      <c r="K23" s="21"/>
      <c r="L23" s="21"/>
    </row>
    <row r="24" spans="1:12" ht="15.75">
      <c r="A24" s="80" t="s">
        <v>234</v>
      </c>
      <c r="B24" s="73">
        <v>12</v>
      </c>
      <c r="C24" s="78" t="s">
        <v>293</v>
      </c>
      <c r="D24" s="73">
        <v>1992</v>
      </c>
      <c r="E24" s="73" t="s">
        <v>70</v>
      </c>
      <c r="F24" s="73" t="s">
        <v>71</v>
      </c>
      <c r="G24" s="95">
        <v>53.25</v>
      </c>
      <c r="H24" s="95">
        <v>52.12</v>
      </c>
      <c r="I24" s="73">
        <v>105.37</v>
      </c>
      <c r="J24" s="73" t="s">
        <v>73</v>
      </c>
      <c r="K24" s="21"/>
      <c r="L24" s="21"/>
    </row>
    <row r="25" spans="1:12" ht="15.75">
      <c r="A25" s="80" t="s">
        <v>259</v>
      </c>
      <c r="B25" s="73" t="s">
        <v>267</v>
      </c>
      <c r="C25" s="74" t="s">
        <v>194</v>
      </c>
      <c r="D25" s="73" t="s">
        <v>239</v>
      </c>
      <c r="E25" s="73" t="s">
        <v>70</v>
      </c>
      <c r="F25" s="75" t="s">
        <v>71</v>
      </c>
      <c r="G25" s="76">
        <v>53.27</v>
      </c>
      <c r="H25" s="76">
        <v>53.3</v>
      </c>
      <c r="I25" s="76">
        <f aca="true" t="shared" si="0" ref="I25:I32">G25+H25</f>
        <v>106.57</v>
      </c>
      <c r="J25" s="76" t="s">
        <v>73</v>
      </c>
      <c r="K25" s="2"/>
      <c r="L25" s="2"/>
    </row>
    <row r="26" spans="1:12" ht="15.75">
      <c r="A26" s="80" t="s">
        <v>260</v>
      </c>
      <c r="B26" s="73" t="s">
        <v>268</v>
      </c>
      <c r="C26" s="74" t="s">
        <v>247</v>
      </c>
      <c r="D26" s="73" t="s">
        <v>241</v>
      </c>
      <c r="E26" s="73" t="s">
        <v>234</v>
      </c>
      <c r="F26" s="75" t="s">
        <v>71</v>
      </c>
      <c r="G26" s="76">
        <v>54.48</v>
      </c>
      <c r="H26" s="76">
        <v>53.58</v>
      </c>
      <c r="I26" s="76">
        <f t="shared" si="0"/>
        <v>108.06</v>
      </c>
      <c r="J26" s="76" t="s">
        <v>73</v>
      </c>
      <c r="K26" s="2"/>
      <c r="L26" s="2"/>
    </row>
    <row r="27" spans="1:12" ht="15.75">
      <c r="A27" s="80" t="s">
        <v>261</v>
      </c>
      <c r="B27" s="73" t="s">
        <v>234</v>
      </c>
      <c r="C27" s="74" t="s">
        <v>231</v>
      </c>
      <c r="D27" s="73">
        <v>1998</v>
      </c>
      <c r="E27" s="73" t="s">
        <v>73</v>
      </c>
      <c r="F27" s="75" t="s">
        <v>71</v>
      </c>
      <c r="G27" s="76">
        <v>54.99</v>
      </c>
      <c r="H27" s="76">
        <v>53.84</v>
      </c>
      <c r="I27" s="76">
        <f t="shared" si="0"/>
        <v>108.83000000000001</v>
      </c>
      <c r="J27" s="76" t="s">
        <v>288</v>
      </c>
      <c r="K27" s="2"/>
      <c r="L27" s="2"/>
    </row>
    <row r="28" spans="1:12" ht="15.75">
      <c r="A28" s="80" t="s">
        <v>262</v>
      </c>
      <c r="B28" s="73" t="s">
        <v>266</v>
      </c>
      <c r="C28" s="74" t="s">
        <v>224</v>
      </c>
      <c r="D28" s="73">
        <v>1997</v>
      </c>
      <c r="E28" s="73" t="s">
        <v>73</v>
      </c>
      <c r="F28" s="75" t="s">
        <v>71</v>
      </c>
      <c r="G28" s="76">
        <v>54.83</v>
      </c>
      <c r="H28" s="76">
        <v>54.49</v>
      </c>
      <c r="I28" s="76">
        <f t="shared" si="0"/>
        <v>109.32</v>
      </c>
      <c r="J28" s="73" t="s">
        <v>288</v>
      </c>
      <c r="K28" s="2"/>
      <c r="L28" s="2"/>
    </row>
    <row r="29" spans="1:12" ht="15.75">
      <c r="A29" s="80" t="s">
        <v>263</v>
      </c>
      <c r="B29" s="73" t="s">
        <v>264</v>
      </c>
      <c r="C29" s="74" t="s">
        <v>242</v>
      </c>
      <c r="D29" s="73">
        <v>1999</v>
      </c>
      <c r="E29" s="73" t="s">
        <v>73</v>
      </c>
      <c r="F29" s="75" t="s">
        <v>71</v>
      </c>
      <c r="G29" s="76">
        <v>56.97</v>
      </c>
      <c r="H29" s="76">
        <v>55.7</v>
      </c>
      <c r="I29" s="76">
        <f t="shared" si="0"/>
        <v>112.67</v>
      </c>
      <c r="J29" s="73" t="s">
        <v>289</v>
      </c>
      <c r="K29" s="2"/>
      <c r="L29" s="2"/>
    </row>
    <row r="30" spans="1:12" ht="15.75">
      <c r="A30" s="80" t="s">
        <v>264</v>
      </c>
      <c r="B30" s="73" t="s">
        <v>261</v>
      </c>
      <c r="C30" s="74" t="s">
        <v>226</v>
      </c>
      <c r="D30" s="73">
        <v>1997</v>
      </c>
      <c r="E30" s="73">
        <v>1</v>
      </c>
      <c r="F30" s="75" t="s">
        <v>216</v>
      </c>
      <c r="G30" s="76">
        <v>58.97</v>
      </c>
      <c r="H30" s="76">
        <v>58.58</v>
      </c>
      <c r="I30" s="76">
        <f t="shared" si="0"/>
        <v>117.55</v>
      </c>
      <c r="J30" s="73" t="s">
        <v>290</v>
      </c>
      <c r="K30" s="2"/>
      <c r="L30" s="2"/>
    </row>
    <row r="31" spans="1:12" ht="15.75">
      <c r="A31" s="80" t="s">
        <v>265</v>
      </c>
      <c r="B31" s="73" t="s">
        <v>262</v>
      </c>
      <c r="C31" s="74" t="s">
        <v>246</v>
      </c>
      <c r="D31" s="73" t="s">
        <v>241</v>
      </c>
      <c r="E31" s="73" t="s">
        <v>234</v>
      </c>
      <c r="F31" s="75" t="s">
        <v>71</v>
      </c>
      <c r="G31" s="76">
        <v>58.88</v>
      </c>
      <c r="H31" s="76">
        <v>58.78</v>
      </c>
      <c r="I31" s="76">
        <f t="shared" si="0"/>
        <v>117.66</v>
      </c>
      <c r="J31" s="73" t="s">
        <v>290</v>
      </c>
      <c r="K31" s="2"/>
      <c r="L31" s="2"/>
    </row>
    <row r="32" spans="2:12" ht="15.75">
      <c r="B32" s="73" t="s">
        <v>272</v>
      </c>
      <c r="C32" s="74" t="s">
        <v>248</v>
      </c>
      <c r="D32" s="73" t="s">
        <v>249</v>
      </c>
      <c r="E32" s="73" t="s">
        <v>234</v>
      </c>
      <c r="F32" s="75" t="s">
        <v>71</v>
      </c>
      <c r="G32" s="76">
        <v>73.68</v>
      </c>
      <c r="H32" s="76">
        <v>74.21</v>
      </c>
      <c r="I32" s="76">
        <f t="shared" si="0"/>
        <v>147.89</v>
      </c>
      <c r="J32" s="73"/>
      <c r="K32" s="2"/>
      <c r="L32" s="2"/>
    </row>
    <row r="33" spans="1:12" ht="15.75">
      <c r="A33" s="73"/>
      <c r="B33" s="164" t="s">
        <v>292</v>
      </c>
      <c r="C33" s="165"/>
      <c r="D33" s="165"/>
      <c r="E33" s="165"/>
      <c r="F33" s="166"/>
      <c r="G33" s="76"/>
      <c r="H33" s="76"/>
      <c r="I33" s="76"/>
      <c r="J33" s="73"/>
      <c r="K33" s="2"/>
      <c r="L33" s="2"/>
    </row>
    <row r="34" spans="1:12" ht="15.75">
      <c r="A34" s="73"/>
      <c r="B34" s="73" t="s">
        <v>265</v>
      </c>
      <c r="C34" s="74" t="s">
        <v>214</v>
      </c>
      <c r="D34" s="73">
        <v>1996</v>
      </c>
      <c r="E34" s="73" t="s">
        <v>73</v>
      </c>
      <c r="F34" s="75" t="s">
        <v>71</v>
      </c>
      <c r="G34" s="76"/>
      <c r="H34" s="76"/>
      <c r="I34" s="76"/>
      <c r="J34" s="73"/>
      <c r="K34" s="2"/>
      <c r="L34" s="2"/>
    </row>
    <row r="35" spans="1:12" ht="15.75">
      <c r="A35" s="73"/>
      <c r="B35" s="73" t="s">
        <v>259</v>
      </c>
      <c r="C35" s="74" t="s">
        <v>232</v>
      </c>
      <c r="D35" s="73">
        <v>1998</v>
      </c>
      <c r="E35" s="73">
        <v>1</v>
      </c>
      <c r="F35" s="75" t="s">
        <v>233</v>
      </c>
      <c r="G35" s="76"/>
      <c r="H35" s="76"/>
      <c r="I35" s="76"/>
      <c r="J35" s="73"/>
      <c r="K35" s="2"/>
      <c r="L35" s="2"/>
    </row>
    <row r="36" spans="1:12" ht="15.75">
      <c r="A36" s="73"/>
      <c r="B36" s="73" t="s">
        <v>270</v>
      </c>
      <c r="C36" s="74" t="s">
        <v>225</v>
      </c>
      <c r="D36" s="73">
        <v>1997</v>
      </c>
      <c r="E36" s="73" t="s">
        <v>73</v>
      </c>
      <c r="F36" s="75" t="s">
        <v>71</v>
      </c>
      <c r="G36" s="76"/>
      <c r="H36" s="76"/>
      <c r="I36" s="76"/>
      <c r="J36" s="73"/>
      <c r="K36" s="2"/>
      <c r="L36" s="2"/>
    </row>
    <row r="37" spans="1:12" ht="15.75">
      <c r="A37" s="73"/>
      <c r="B37" s="73" t="s">
        <v>271</v>
      </c>
      <c r="C37" s="74" t="s">
        <v>244</v>
      </c>
      <c r="D37" s="73" t="s">
        <v>249</v>
      </c>
      <c r="E37" s="73" t="s">
        <v>234</v>
      </c>
      <c r="F37" s="75" t="s">
        <v>71</v>
      </c>
      <c r="G37" s="76"/>
      <c r="H37" s="76"/>
      <c r="I37" s="76"/>
      <c r="J37" s="73"/>
      <c r="K37" s="2"/>
      <c r="L37" s="2"/>
    </row>
    <row r="38" spans="1:12" ht="15.75">
      <c r="A38" s="73"/>
      <c r="B38" s="73" t="s">
        <v>273</v>
      </c>
      <c r="C38" s="74" t="s">
        <v>243</v>
      </c>
      <c r="D38" s="73" t="s">
        <v>241</v>
      </c>
      <c r="E38" s="73" t="s">
        <v>234</v>
      </c>
      <c r="F38" s="75" t="s">
        <v>71</v>
      </c>
      <c r="G38" s="76"/>
      <c r="H38" s="76"/>
      <c r="I38" s="76"/>
      <c r="J38" s="73"/>
      <c r="K38" s="2"/>
      <c r="L38" s="2"/>
    </row>
    <row r="39" spans="1:12" ht="15.75">
      <c r="A39" s="73"/>
      <c r="B39" s="73" t="s">
        <v>274</v>
      </c>
      <c r="C39" s="74" t="s">
        <v>245</v>
      </c>
      <c r="D39" s="73" t="s">
        <v>241</v>
      </c>
      <c r="E39" s="73" t="s">
        <v>234</v>
      </c>
      <c r="F39" s="75" t="s">
        <v>71</v>
      </c>
      <c r="G39" s="76"/>
      <c r="H39" s="76"/>
      <c r="I39" s="76"/>
      <c r="J39" s="73"/>
      <c r="K39" s="2"/>
      <c r="L39" s="2"/>
    </row>
    <row r="40" spans="1:12" ht="15.75">
      <c r="A40" s="73"/>
      <c r="B40" s="164" t="s">
        <v>291</v>
      </c>
      <c r="C40" s="165"/>
      <c r="D40" s="165"/>
      <c r="E40" s="165"/>
      <c r="F40" s="166"/>
      <c r="G40" s="76"/>
      <c r="H40" s="76"/>
      <c r="I40" s="76"/>
      <c r="J40" s="73"/>
      <c r="K40" s="2"/>
      <c r="L40" s="2"/>
    </row>
    <row r="41" spans="1:12" ht="15.75">
      <c r="A41" s="73"/>
      <c r="B41" s="73" t="s">
        <v>263</v>
      </c>
      <c r="C41" s="74" t="s">
        <v>240</v>
      </c>
      <c r="D41" s="73" t="s">
        <v>241</v>
      </c>
      <c r="E41" s="73" t="s">
        <v>73</v>
      </c>
      <c r="F41" s="75" t="s">
        <v>71</v>
      </c>
      <c r="G41" s="76">
        <v>56.93</v>
      </c>
      <c r="H41" s="76"/>
      <c r="I41" s="76"/>
      <c r="J41" s="73"/>
      <c r="K41" s="2"/>
      <c r="L41" s="2"/>
    </row>
    <row r="42" spans="1:12" ht="15.75">
      <c r="A42" s="73"/>
      <c r="B42" s="73" t="s">
        <v>260</v>
      </c>
      <c r="C42" s="74" t="s">
        <v>258</v>
      </c>
      <c r="D42" s="73">
        <v>1998</v>
      </c>
      <c r="E42" s="73" t="s">
        <v>73</v>
      </c>
      <c r="F42" s="75" t="s">
        <v>71</v>
      </c>
      <c r="G42" s="76">
        <v>55.6</v>
      </c>
      <c r="H42" s="76"/>
      <c r="I42" s="76"/>
      <c r="J42" s="73"/>
      <c r="K42" s="2"/>
      <c r="L42" s="2"/>
    </row>
    <row r="43" spans="6:12" ht="12.75">
      <c r="F43" s="51"/>
      <c r="G43" s="32"/>
      <c r="H43" s="32"/>
      <c r="I43" s="32"/>
      <c r="J43" s="2"/>
      <c r="K43" s="2"/>
      <c r="L43" s="2"/>
    </row>
    <row r="44" spans="6:12" ht="12.75">
      <c r="F44" s="51"/>
      <c r="G44" s="32"/>
      <c r="H44" s="32"/>
      <c r="I44" s="32"/>
      <c r="J44" s="2"/>
      <c r="K44" s="2"/>
      <c r="L44" s="2"/>
    </row>
    <row r="45" spans="7:12" ht="12.75">
      <c r="G45" s="46"/>
      <c r="H45" s="46"/>
      <c r="I45" s="32"/>
      <c r="J45" s="2"/>
      <c r="K45" s="2"/>
      <c r="L45" s="2"/>
    </row>
    <row r="46" spans="2:12" ht="12.75">
      <c r="B46" t="s">
        <v>211</v>
      </c>
      <c r="C46" s="1"/>
      <c r="E46" s="45"/>
      <c r="F46" s="1" t="s">
        <v>212</v>
      </c>
      <c r="G46" s="46"/>
      <c r="H46" s="46"/>
      <c r="I46" s="32"/>
      <c r="J46" s="2"/>
      <c r="K46" s="2"/>
      <c r="L46" s="2"/>
    </row>
    <row r="47" spans="7:12" ht="12.75">
      <c r="G47" s="46"/>
      <c r="H47" s="46"/>
      <c r="I47" s="32"/>
      <c r="J47" s="2"/>
      <c r="K47" s="2"/>
      <c r="L47" s="2"/>
    </row>
    <row r="48" spans="7:12" ht="12.75">
      <c r="G48" s="46"/>
      <c r="H48" s="46"/>
      <c r="I48" s="32"/>
      <c r="J48" s="2"/>
      <c r="K48" s="2"/>
      <c r="L48" s="2"/>
    </row>
    <row r="49" spans="7:12" ht="12.75">
      <c r="G49" s="46"/>
      <c r="H49" s="46"/>
      <c r="I49" s="32"/>
      <c r="J49" s="2"/>
      <c r="K49" s="2"/>
      <c r="L49" s="2"/>
    </row>
    <row r="50" spans="7:12" ht="12.75">
      <c r="G50" s="46"/>
      <c r="H50" s="46"/>
      <c r="I50" s="32"/>
      <c r="J50" s="2"/>
      <c r="K50" s="2"/>
      <c r="L50" s="2"/>
    </row>
    <row r="51" spans="7:12" ht="12.75">
      <c r="G51" s="46"/>
      <c r="H51" s="46"/>
      <c r="I51" s="32"/>
      <c r="J51" s="2"/>
      <c r="K51" s="2"/>
      <c r="L51" s="2"/>
    </row>
    <row r="52" spans="7:12" ht="12.75">
      <c r="G52" s="46"/>
      <c r="H52" s="46"/>
      <c r="I52" s="32"/>
      <c r="J52" s="2"/>
      <c r="K52" s="2"/>
      <c r="L52" s="2"/>
    </row>
    <row r="53" spans="7:12" ht="12.75">
      <c r="G53" s="46"/>
      <c r="H53" s="46"/>
      <c r="I53" s="32"/>
      <c r="J53" s="2"/>
      <c r="K53" s="2"/>
      <c r="L53" s="2"/>
    </row>
    <row r="54" spans="7:12" ht="12.75">
      <c r="G54" s="46"/>
      <c r="H54" s="46"/>
      <c r="I54" s="32"/>
      <c r="J54" s="2"/>
      <c r="K54" s="2"/>
      <c r="L54" s="2"/>
    </row>
    <row r="55" spans="7:12" ht="12.75">
      <c r="G55" s="46"/>
      <c r="H55" s="46"/>
      <c r="I55" s="32"/>
      <c r="J55" s="2"/>
      <c r="K55" s="2"/>
      <c r="L55" s="2"/>
    </row>
    <row r="56" spans="7:12" ht="12.75">
      <c r="G56" s="46"/>
      <c r="H56" s="46"/>
      <c r="I56" s="32"/>
      <c r="J56" s="2"/>
      <c r="K56" s="2"/>
      <c r="L56" s="2"/>
    </row>
    <row r="57" spans="7:10" ht="12.75">
      <c r="G57" s="46"/>
      <c r="H57" s="46"/>
      <c r="I57" s="32"/>
      <c r="J57" s="2"/>
    </row>
    <row r="58" spans="7:10" ht="12.75">
      <c r="G58" s="46"/>
      <c r="H58" s="46"/>
      <c r="I58" s="32"/>
      <c r="J58" s="2"/>
    </row>
    <row r="59" spans="7:10" ht="12.75">
      <c r="G59" s="46"/>
      <c r="H59" s="46"/>
      <c r="I59" s="32"/>
      <c r="J59" s="2"/>
    </row>
    <row r="60" spans="7:10" ht="12.75">
      <c r="G60" s="46"/>
      <c r="H60" s="46"/>
      <c r="I60" s="32"/>
      <c r="J60" s="2"/>
    </row>
    <row r="61" spans="7:10" ht="12.75">
      <c r="G61" s="46"/>
      <c r="H61" s="46"/>
      <c r="I61" s="32"/>
      <c r="J61" s="2"/>
    </row>
    <row r="62" spans="7:10" ht="12.75">
      <c r="G62" s="46"/>
      <c r="H62" s="46"/>
      <c r="I62" s="32"/>
      <c r="J62" s="2"/>
    </row>
    <row r="63" spans="7:10" ht="12.75">
      <c r="G63" s="46"/>
      <c r="H63" s="46"/>
      <c r="I63" s="32"/>
      <c r="J63" s="2"/>
    </row>
    <row r="64" spans="7:10" ht="12.75">
      <c r="G64" s="46"/>
      <c r="H64" s="46"/>
      <c r="I64" s="32"/>
      <c r="J64" s="2"/>
    </row>
    <row r="65" spans="7:10" ht="12.75">
      <c r="G65" s="46"/>
      <c r="H65" s="46"/>
      <c r="I65" s="32"/>
      <c r="J65" s="2"/>
    </row>
    <row r="66" spans="7:10" ht="12.75">
      <c r="G66" s="46"/>
      <c r="H66" s="46"/>
      <c r="I66" s="32"/>
      <c r="J66" s="2"/>
    </row>
    <row r="67" spans="7:10" ht="12.75">
      <c r="G67" s="46"/>
      <c r="H67" s="46"/>
      <c r="I67" s="32"/>
      <c r="J67" s="2"/>
    </row>
    <row r="68" spans="7:10" ht="12.75">
      <c r="G68" s="46"/>
      <c r="H68" s="46"/>
      <c r="I68" s="32"/>
      <c r="J68" s="2"/>
    </row>
    <row r="69" spans="7:10" ht="12.75">
      <c r="G69" s="46"/>
      <c r="H69" s="46"/>
      <c r="I69" s="32"/>
      <c r="J69" s="2"/>
    </row>
    <row r="70" spans="7:10" ht="12.75">
      <c r="G70" s="46"/>
      <c r="H70" s="46"/>
      <c r="I70" s="32"/>
      <c r="J70" s="2"/>
    </row>
    <row r="71" spans="7:10" ht="12.75">
      <c r="G71" s="46"/>
      <c r="H71" s="46"/>
      <c r="I71" s="32"/>
      <c r="J71" s="2"/>
    </row>
    <row r="72" spans="7:10" ht="12.75">
      <c r="G72" s="46"/>
      <c r="H72" s="46"/>
      <c r="I72" s="32"/>
      <c r="J72" s="2"/>
    </row>
    <row r="73" spans="7:10" ht="12.75">
      <c r="G73" s="46"/>
      <c r="H73" s="46"/>
      <c r="I73" s="32"/>
      <c r="J73" s="2"/>
    </row>
    <row r="74" spans="7:10" ht="12.75">
      <c r="G74" s="46"/>
      <c r="H74" s="46"/>
      <c r="I74" s="32"/>
      <c r="J74" s="2"/>
    </row>
    <row r="75" spans="7:10" ht="12.75">
      <c r="G75" s="46"/>
      <c r="H75" s="46"/>
      <c r="I75" s="32"/>
      <c r="J75" s="2"/>
    </row>
    <row r="76" spans="7:10" ht="12.75">
      <c r="G76" s="46"/>
      <c r="H76" s="46"/>
      <c r="I76" s="32"/>
      <c r="J76" s="2"/>
    </row>
    <row r="77" spans="7:10" ht="12.75">
      <c r="G77" s="46"/>
      <c r="H77" s="46"/>
      <c r="I77" s="32"/>
      <c r="J77" s="2"/>
    </row>
    <row r="78" spans="7:10" ht="12.75">
      <c r="G78" s="46"/>
      <c r="H78" s="46"/>
      <c r="I78" s="32"/>
      <c r="J78" s="2"/>
    </row>
    <row r="79" spans="7:10" ht="12.75">
      <c r="G79" s="46"/>
      <c r="H79" s="46"/>
      <c r="I79" s="32"/>
      <c r="J79" s="2"/>
    </row>
    <row r="80" spans="7:10" ht="12.75">
      <c r="G80" s="46"/>
      <c r="H80" s="46"/>
      <c r="I80" s="32"/>
      <c r="J80" s="2"/>
    </row>
    <row r="81" spans="7:10" ht="12.75">
      <c r="G81" s="46"/>
      <c r="H81" s="46"/>
      <c r="I81" s="32"/>
      <c r="J81" s="2"/>
    </row>
    <row r="82" spans="7:10" ht="12.75">
      <c r="G82" s="46"/>
      <c r="H82" s="46"/>
      <c r="I82" s="32"/>
      <c r="J82" s="2"/>
    </row>
    <row r="83" spans="7:10" ht="12.75">
      <c r="G83" s="46"/>
      <c r="H83" s="46"/>
      <c r="I83" s="32"/>
      <c r="J83" s="2"/>
    </row>
    <row r="84" spans="7:10" ht="12.75">
      <c r="G84" s="46"/>
      <c r="H84" s="46"/>
      <c r="I84" s="32"/>
      <c r="J84" s="2"/>
    </row>
    <row r="85" spans="7:10" ht="12.75">
      <c r="G85" s="46"/>
      <c r="H85" s="46"/>
      <c r="I85" s="32"/>
      <c r="J85" s="2"/>
    </row>
    <row r="86" spans="7:10" ht="12.75">
      <c r="G86" s="46"/>
      <c r="H86" s="46"/>
      <c r="I86" s="32"/>
      <c r="J86" s="2"/>
    </row>
    <row r="87" spans="7:10" ht="12.75">
      <c r="G87" s="46"/>
      <c r="H87" s="46"/>
      <c r="I87" s="32"/>
      <c r="J87" s="2"/>
    </row>
    <row r="88" spans="7:10" ht="12.75">
      <c r="G88" s="46"/>
      <c r="H88" s="46"/>
      <c r="I88" s="32"/>
      <c r="J88" s="2"/>
    </row>
    <row r="89" spans="7:10" ht="12.75">
      <c r="G89" s="46"/>
      <c r="H89" s="46"/>
      <c r="I89" s="32"/>
      <c r="J89" s="2"/>
    </row>
    <row r="90" spans="7:10" ht="12.75">
      <c r="G90" s="46"/>
      <c r="H90" s="46"/>
      <c r="I90" s="32"/>
      <c r="J90" s="2"/>
    </row>
    <row r="91" spans="7:10" ht="12.75">
      <c r="G91" s="46"/>
      <c r="H91" s="46"/>
      <c r="I91" s="32"/>
      <c r="J91" s="2"/>
    </row>
    <row r="92" spans="7:10" ht="12.75">
      <c r="G92" s="46"/>
      <c r="H92" s="46"/>
      <c r="I92" s="32"/>
      <c r="J92" s="2"/>
    </row>
    <row r="93" spans="7:10" ht="12.75">
      <c r="G93" s="46"/>
      <c r="H93" s="46"/>
      <c r="I93" s="32"/>
      <c r="J93" s="2"/>
    </row>
    <row r="94" spans="7:10" ht="12.75">
      <c r="G94" s="46"/>
      <c r="H94" s="46"/>
      <c r="I94" s="32"/>
      <c r="J94" s="2"/>
    </row>
    <row r="95" spans="7:10" ht="12.75">
      <c r="G95" s="46"/>
      <c r="H95" s="46"/>
      <c r="I95" s="32"/>
      <c r="J95" s="2"/>
    </row>
    <row r="96" spans="9:10" ht="12.75">
      <c r="I96" s="3"/>
      <c r="J96" s="2"/>
    </row>
    <row r="97" spans="9:10" ht="12.75">
      <c r="I97" s="3"/>
      <c r="J97" s="2"/>
    </row>
    <row r="98" spans="9:10" ht="12.75">
      <c r="I98" s="3"/>
      <c r="J98" s="2"/>
    </row>
    <row r="99" spans="9:10" ht="12.75">
      <c r="I99" s="3"/>
      <c r="J99" s="2"/>
    </row>
    <row r="100" spans="9:10" ht="12.75">
      <c r="I100" s="3"/>
      <c r="J100" s="2"/>
    </row>
  </sheetData>
  <sheetProtection/>
  <mergeCells count="4">
    <mergeCell ref="H5:K5"/>
    <mergeCell ref="D15:E15"/>
    <mergeCell ref="B40:F40"/>
    <mergeCell ref="B33:F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1">
      <selection activeCell="B19" sqref="B19:F35"/>
    </sheetView>
  </sheetViews>
  <sheetFormatPr defaultColWidth="9.140625" defaultRowHeight="12.75"/>
  <cols>
    <col min="1" max="1" width="7.00390625" style="1" customWidth="1"/>
    <col min="2" max="2" width="6.8515625" style="1" customWidth="1"/>
    <col min="3" max="3" width="22.28125" style="0" customWidth="1"/>
    <col min="4" max="4" width="7.57421875" style="1" customWidth="1"/>
    <col min="5" max="5" width="5.57421875" style="1" customWidth="1"/>
    <col min="6" max="6" width="18.28125" style="0" customWidth="1"/>
    <col min="7" max="7" width="8.140625" style="3" customWidth="1"/>
    <col min="8" max="8" width="8.8515625" style="1" customWidth="1"/>
  </cols>
  <sheetData>
    <row r="1" spans="1:9" ht="15.75">
      <c r="A1" s="58"/>
      <c r="B1" s="58"/>
      <c r="C1" s="147" t="s">
        <v>230</v>
      </c>
      <c r="D1" s="147"/>
      <c r="E1" s="147"/>
      <c r="F1" s="147"/>
      <c r="G1" s="147"/>
      <c r="H1" s="58"/>
      <c r="I1" s="86"/>
    </row>
    <row r="2" spans="1:9" ht="15.75">
      <c r="A2" s="58"/>
      <c r="B2" s="58"/>
      <c r="C2" s="147" t="s">
        <v>237</v>
      </c>
      <c r="D2" s="147"/>
      <c r="E2" s="147"/>
      <c r="F2" s="147"/>
      <c r="G2" s="147"/>
      <c r="H2" s="58"/>
      <c r="I2" s="86"/>
    </row>
    <row r="3" spans="1:9" ht="15.75">
      <c r="A3" s="58"/>
      <c r="B3" s="58"/>
      <c r="C3" s="146" t="s">
        <v>238</v>
      </c>
      <c r="D3" s="146"/>
      <c r="E3" s="146"/>
      <c r="F3" s="146"/>
      <c r="G3" s="146"/>
      <c r="H3" s="58"/>
      <c r="I3" s="86"/>
    </row>
    <row r="4" spans="1:9" ht="15.75">
      <c r="A4" s="88" t="s">
        <v>41</v>
      </c>
      <c r="B4" s="58"/>
      <c r="C4" s="57"/>
      <c r="D4" s="58"/>
      <c r="E4" s="58"/>
      <c r="F4" s="87" t="s">
        <v>213</v>
      </c>
      <c r="G4" s="89"/>
      <c r="H4" s="58"/>
      <c r="I4" s="86"/>
    </row>
    <row r="5" spans="1:9" ht="15.75">
      <c r="A5" s="88"/>
      <c r="B5" s="58"/>
      <c r="C5" s="57"/>
      <c r="D5" s="58"/>
      <c r="E5" s="58"/>
      <c r="F5" s="90" t="s">
        <v>210</v>
      </c>
      <c r="G5" s="89"/>
      <c r="H5" s="58"/>
      <c r="I5" s="86"/>
    </row>
    <row r="6" spans="1:9" ht="15.75">
      <c r="A6" s="88" t="s">
        <v>51</v>
      </c>
      <c r="B6" s="58"/>
      <c r="C6" s="57"/>
      <c r="D6" s="91" t="s">
        <v>235</v>
      </c>
      <c r="E6" s="58"/>
      <c r="F6" s="167" t="s">
        <v>215</v>
      </c>
      <c r="G6" s="167"/>
      <c r="H6" s="167"/>
      <c r="I6" s="167"/>
    </row>
    <row r="7" spans="1:9" ht="15.75">
      <c r="A7" s="88" t="s">
        <v>52</v>
      </c>
      <c r="B7" s="58"/>
      <c r="C7" s="57"/>
      <c r="D7" s="58" t="s">
        <v>223</v>
      </c>
      <c r="E7" s="58"/>
      <c r="F7" s="167" t="s">
        <v>227</v>
      </c>
      <c r="G7" s="167"/>
      <c r="H7" s="167"/>
      <c r="I7" s="167"/>
    </row>
    <row r="8" spans="1:9" ht="15.75">
      <c r="A8" s="88" t="s">
        <v>50</v>
      </c>
      <c r="B8" s="58"/>
      <c r="C8" s="57"/>
      <c r="D8" s="58" t="s">
        <v>222</v>
      </c>
      <c r="E8" s="58"/>
      <c r="F8" s="167" t="s">
        <v>228</v>
      </c>
      <c r="G8" s="167"/>
      <c r="H8" s="167"/>
      <c r="I8" s="167"/>
    </row>
    <row r="9" spans="1:9" ht="15.75">
      <c r="A9" s="88" t="s">
        <v>53</v>
      </c>
      <c r="B9" s="58"/>
      <c r="C9" s="57"/>
      <c r="D9" s="58" t="s">
        <v>218</v>
      </c>
      <c r="E9" s="58"/>
      <c r="F9" s="167" t="s">
        <v>229</v>
      </c>
      <c r="G9" s="167"/>
      <c r="H9" s="167"/>
      <c r="I9" s="167"/>
    </row>
    <row r="10" spans="1:9" ht="15.75">
      <c r="A10" s="88" t="s">
        <v>54</v>
      </c>
      <c r="B10" s="58"/>
      <c r="C10" s="57"/>
      <c r="D10" s="58" t="s">
        <v>219</v>
      </c>
      <c r="E10" s="58"/>
      <c r="F10" s="90"/>
      <c r="G10" s="89"/>
      <c r="H10" s="58"/>
      <c r="I10" s="86"/>
    </row>
    <row r="11" spans="1:9" ht="15.75">
      <c r="A11" s="88"/>
      <c r="B11" s="58"/>
      <c r="C11" s="57"/>
      <c r="D11" s="58"/>
      <c r="E11" s="58"/>
      <c r="F11" s="90"/>
      <c r="G11" s="89"/>
      <c r="H11" s="58"/>
      <c r="I11" s="86"/>
    </row>
    <row r="12" spans="1:9" ht="15.75">
      <c r="A12" s="88" t="s">
        <v>220</v>
      </c>
      <c r="B12" s="58"/>
      <c r="C12" s="57"/>
      <c r="D12" s="58" t="s">
        <v>221</v>
      </c>
      <c r="E12" s="58"/>
      <c r="F12" s="90"/>
      <c r="G12" s="89"/>
      <c r="H12" s="58"/>
      <c r="I12" s="86"/>
    </row>
    <row r="13" spans="1:9" ht="15.75">
      <c r="A13" s="88" t="s">
        <v>60</v>
      </c>
      <c r="B13" s="58"/>
      <c r="C13" s="57"/>
      <c r="D13" s="58">
        <v>32</v>
      </c>
      <c r="E13" s="58"/>
      <c r="F13" s="90"/>
      <c r="G13" s="89"/>
      <c r="H13" s="58"/>
      <c r="I13" s="86"/>
    </row>
    <row r="14" spans="1:9" ht="15.75">
      <c r="A14" s="88" t="s">
        <v>236</v>
      </c>
      <c r="B14" s="58"/>
      <c r="C14" s="57"/>
      <c r="D14" s="58"/>
      <c r="E14" s="57"/>
      <c r="F14" s="90"/>
      <c r="G14" s="57"/>
      <c r="H14" s="58"/>
      <c r="I14" s="86"/>
    </row>
    <row r="15" spans="1:9" ht="12.75">
      <c r="A15" s="60" t="s">
        <v>217</v>
      </c>
      <c r="B15" s="60" t="s">
        <v>11</v>
      </c>
      <c r="C15" s="61" t="s">
        <v>14</v>
      </c>
      <c r="D15" s="60" t="s">
        <v>15</v>
      </c>
      <c r="E15" s="61" t="s">
        <v>17</v>
      </c>
      <c r="F15" s="60" t="s">
        <v>19</v>
      </c>
      <c r="G15" s="62"/>
      <c r="H15" s="60" t="s">
        <v>34</v>
      </c>
      <c r="I15" s="59"/>
    </row>
    <row r="16" spans="1:9" ht="12.75">
      <c r="A16" s="63"/>
      <c r="B16" s="63" t="s">
        <v>12</v>
      </c>
      <c r="C16" s="64"/>
      <c r="D16" s="63" t="s">
        <v>16</v>
      </c>
      <c r="E16" s="65" t="s">
        <v>18</v>
      </c>
      <c r="F16" s="63" t="s">
        <v>20</v>
      </c>
      <c r="G16" s="66" t="s">
        <v>257</v>
      </c>
      <c r="H16" s="63" t="s">
        <v>35</v>
      </c>
      <c r="I16" s="59"/>
    </row>
    <row r="17" spans="1:9" ht="12.75">
      <c r="A17" s="67"/>
      <c r="B17" s="67" t="s">
        <v>13</v>
      </c>
      <c r="C17" s="68"/>
      <c r="D17" s="67"/>
      <c r="E17" s="69"/>
      <c r="F17" s="67" t="s">
        <v>21</v>
      </c>
      <c r="G17" s="66"/>
      <c r="H17" s="67"/>
      <c r="I17" s="59"/>
    </row>
    <row r="18" spans="1:9" ht="12.75">
      <c r="A18" s="70"/>
      <c r="B18" s="70"/>
      <c r="C18" s="70">
        <v>3</v>
      </c>
      <c r="D18" s="70">
        <v>4</v>
      </c>
      <c r="E18" s="70">
        <v>5</v>
      </c>
      <c r="F18" s="70">
        <v>6</v>
      </c>
      <c r="G18" s="71">
        <v>7</v>
      </c>
      <c r="H18" s="70">
        <v>8</v>
      </c>
      <c r="I18" s="59"/>
    </row>
    <row r="19" spans="1:9" ht="15.75">
      <c r="A19" s="70"/>
      <c r="B19" s="72" t="s">
        <v>234</v>
      </c>
      <c r="C19" s="79" t="s">
        <v>231</v>
      </c>
      <c r="D19" s="80">
        <v>1998</v>
      </c>
      <c r="E19" s="80" t="s">
        <v>73</v>
      </c>
      <c r="F19" s="81" t="s">
        <v>71</v>
      </c>
      <c r="G19" s="72"/>
      <c r="H19" s="70"/>
      <c r="I19" s="59"/>
    </row>
    <row r="20" spans="1:9" ht="21.75" customHeight="1">
      <c r="A20" s="70"/>
      <c r="B20" s="72" t="s">
        <v>259</v>
      </c>
      <c r="C20" s="79" t="s">
        <v>232</v>
      </c>
      <c r="D20" s="80">
        <v>1998</v>
      </c>
      <c r="E20" s="80">
        <v>1</v>
      </c>
      <c r="F20" s="81" t="s">
        <v>233</v>
      </c>
      <c r="G20" s="72"/>
      <c r="H20" s="70"/>
      <c r="I20" s="59"/>
    </row>
    <row r="21" spans="1:9" ht="20.25" customHeight="1">
      <c r="A21" s="70"/>
      <c r="B21" s="72" t="s">
        <v>260</v>
      </c>
      <c r="C21" s="82" t="s">
        <v>258</v>
      </c>
      <c r="D21" s="80">
        <v>1998</v>
      </c>
      <c r="E21" s="80" t="s">
        <v>73</v>
      </c>
      <c r="F21" s="81" t="s">
        <v>71</v>
      </c>
      <c r="G21" s="72"/>
      <c r="H21" s="70"/>
      <c r="I21" s="59"/>
    </row>
    <row r="22" spans="1:9" ht="22.5" customHeight="1">
      <c r="A22" s="70"/>
      <c r="B22" s="72" t="s">
        <v>261</v>
      </c>
      <c r="C22" s="79" t="s">
        <v>226</v>
      </c>
      <c r="D22" s="80">
        <v>1997</v>
      </c>
      <c r="E22" s="80">
        <v>1</v>
      </c>
      <c r="F22" s="79" t="s">
        <v>216</v>
      </c>
      <c r="G22" s="72"/>
      <c r="H22" s="13"/>
      <c r="I22" s="59"/>
    </row>
    <row r="23" spans="1:9" ht="15.75">
      <c r="A23" s="70"/>
      <c r="B23" s="72" t="s">
        <v>262</v>
      </c>
      <c r="C23" s="79" t="s">
        <v>246</v>
      </c>
      <c r="D23" s="80" t="s">
        <v>241</v>
      </c>
      <c r="E23" s="80" t="s">
        <v>234</v>
      </c>
      <c r="F23" s="81" t="s">
        <v>71</v>
      </c>
      <c r="G23" s="72"/>
      <c r="H23" s="70"/>
      <c r="I23" s="59"/>
    </row>
    <row r="24" spans="1:9" ht="15.75">
      <c r="A24" s="70"/>
      <c r="B24" s="72" t="s">
        <v>263</v>
      </c>
      <c r="C24" s="79" t="s">
        <v>240</v>
      </c>
      <c r="D24" s="83" t="s">
        <v>241</v>
      </c>
      <c r="E24" s="80" t="s">
        <v>73</v>
      </c>
      <c r="F24" s="81" t="s">
        <v>71</v>
      </c>
      <c r="G24" s="72"/>
      <c r="H24" s="70"/>
      <c r="I24" s="59"/>
    </row>
    <row r="25" spans="1:9" ht="15.75">
      <c r="A25" s="70"/>
      <c r="B25" s="72" t="s">
        <v>264</v>
      </c>
      <c r="C25" s="79" t="s">
        <v>242</v>
      </c>
      <c r="D25" s="96">
        <v>1999</v>
      </c>
      <c r="E25" s="80" t="s">
        <v>73</v>
      </c>
      <c r="F25" s="81" t="s">
        <v>71</v>
      </c>
      <c r="G25" s="72"/>
      <c r="H25" s="70"/>
      <c r="I25" s="59"/>
    </row>
    <row r="26" spans="1:9" ht="18.75" customHeight="1">
      <c r="A26" s="70"/>
      <c r="B26" s="72" t="s">
        <v>265</v>
      </c>
      <c r="C26" s="82" t="s">
        <v>214</v>
      </c>
      <c r="D26" s="83">
        <v>1996</v>
      </c>
      <c r="E26" s="80" t="s">
        <v>73</v>
      </c>
      <c r="F26" s="81" t="s">
        <v>71</v>
      </c>
      <c r="G26" s="72"/>
      <c r="H26" s="70"/>
      <c r="I26" s="59"/>
    </row>
    <row r="27" spans="1:9" ht="15.75">
      <c r="A27" s="70"/>
      <c r="B27" s="72" t="s">
        <v>266</v>
      </c>
      <c r="C27" s="79" t="s">
        <v>224</v>
      </c>
      <c r="D27" s="85">
        <v>1997</v>
      </c>
      <c r="E27" s="80" t="s">
        <v>73</v>
      </c>
      <c r="F27" s="79" t="s">
        <v>71</v>
      </c>
      <c r="G27" s="72"/>
      <c r="H27" s="70"/>
      <c r="I27" s="59"/>
    </row>
    <row r="28" spans="1:9" ht="31.5">
      <c r="A28" s="70"/>
      <c r="B28" s="72" t="s">
        <v>267</v>
      </c>
      <c r="C28" s="84" t="s">
        <v>194</v>
      </c>
      <c r="D28" s="80" t="s">
        <v>239</v>
      </c>
      <c r="E28" s="80" t="s">
        <v>70</v>
      </c>
      <c r="F28" s="81" t="s">
        <v>71</v>
      </c>
      <c r="G28" s="72"/>
      <c r="H28" s="70"/>
      <c r="I28" s="59"/>
    </row>
    <row r="29" spans="1:9" ht="15.75">
      <c r="A29" s="70"/>
      <c r="B29" s="72" t="s">
        <v>268</v>
      </c>
      <c r="C29" s="79" t="s">
        <v>247</v>
      </c>
      <c r="D29" s="80" t="s">
        <v>241</v>
      </c>
      <c r="E29" s="80" t="s">
        <v>234</v>
      </c>
      <c r="F29" s="81" t="s">
        <v>71</v>
      </c>
      <c r="G29" s="72"/>
      <c r="H29" s="70"/>
      <c r="I29" s="59"/>
    </row>
    <row r="30" spans="1:9" ht="14.25" customHeight="1">
      <c r="A30" s="70"/>
      <c r="B30" s="72" t="s">
        <v>269</v>
      </c>
      <c r="C30" s="79" t="s">
        <v>72</v>
      </c>
      <c r="D30" s="80">
        <v>1992</v>
      </c>
      <c r="E30" s="80" t="s">
        <v>70</v>
      </c>
      <c r="F30" s="81" t="s">
        <v>71</v>
      </c>
      <c r="G30" s="72"/>
      <c r="H30" s="70"/>
      <c r="I30" s="59"/>
    </row>
    <row r="31" spans="1:9" ht="15.75">
      <c r="A31" s="70"/>
      <c r="B31" s="72" t="s">
        <v>270</v>
      </c>
      <c r="C31" s="79" t="s">
        <v>225</v>
      </c>
      <c r="D31" s="80">
        <v>1997</v>
      </c>
      <c r="E31" s="80" t="s">
        <v>73</v>
      </c>
      <c r="F31" s="81" t="s">
        <v>71</v>
      </c>
      <c r="G31" s="72"/>
      <c r="H31" s="70"/>
      <c r="I31" s="59"/>
    </row>
    <row r="32" spans="1:9" ht="15.75">
      <c r="A32" s="70"/>
      <c r="B32" s="72" t="s">
        <v>271</v>
      </c>
      <c r="C32" s="79" t="s">
        <v>244</v>
      </c>
      <c r="D32" s="80" t="s">
        <v>249</v>
      </c>
      <c r="E32" s="80" t="s">
        <v>234</v>
      </c>
      <c r="F32" s="81" t="s">
        <v>71</v>
      </c>
      <c r="G32" s="72"/>
      <c r="H32" s="70"/>
      <c r="I32" s="59"/>
    </row>
    <row r="33" spans="1:9" ht="15.75">
      <c r="A33" s="70"/>
      <c r="B33" s="72" t="s">
        <v>272</v>
      </c>
      <c r="C33" s="79" t="s">
        <v>248</v>
      </c>
      <c r="D33" s="80" t="s">
        <v>249</v>
      </c>
      <c r="E33" s="80" t="s">
        <v>234</v>
      </c>
      <c r="F33" s="81" t="s">
        <v>71</v>
      </c>
      <c r="G33" s="72"/>
      <c r="H33" s="70"/>
      <c r="I33" s="59"/>
    </row>
    <row r="34" spans="1:9" ht="15.75">
      <c r="A34" s="70"/>
      <c r="B34" s="72" t="s">
        <v>273</v>
      </c>
      <c r="C34" s="79" t="s">
        <v>243</v>
      </c>
      <c r="D34" s="80" t="s">
        <v>241</v>
      </c>
      <c r="E34" s="80" t="s">
        <v>234</v>
      </c>
      <c r="F34" s="81" t="s">
        <v>71</v>
      </c>
      <c r="G34" s="72"/>
      <c r="H34" s="70"/>
      <c r="I34" s="59"/>
    </row>
    <row r="35" spans="1:9" ht="15.75">
      <c r="A35" s="70"/>
      <c r="B35" s="72" t="s">
        <v>274</v>
      </c>
      <c r="C35" s="79" t="s">
        <v>245</v>
      </c>
      <c r="D35" s="80" t="s">
        <v>241</v>
      </c>
      <c r="E35" s="80" t="s">
        <v>234</v>
      </c>
      <c r="F35" s="81" t="s">
        <v>71</v>
      </c>
      <c r="G35" s="72"/>
      <c r="H35" s="70"/>
      <c r="I35" s="59"/>
    </row>
    <row r="36" spans="1:9" ht="12.75">
      <c r="A36" s="70"/>
      <c r="B36" s="72"/>
      <c r="C36" s="92"/>
      <c r="D36" s="13"/>
      <c r="E36" s="13"/>
      <c r="F36" s="92"/>
      <c r="G36" s="72"/>
      <c r="H36" s="70"/>
      <c r="I36" s="59"/>
    </row>
    <row r="37" spans="1:9" ht="12.75">
      <c r="A37" s="70"/>
      <c r="B37" s="72"/>
      <c r="C37" s="92"/>
      <c r="D37" s="13"/>
      <c r="E37" s="13"/>
      <c r="F37" s="92"/>
      <c r="G37" s="72"/>
      <c r="H37" s="70"/>
      <c r="I37" s="59"/>
    </row>
    <row r="38" spans="1:9" ht="15.75">
      <c r="A38" s="70"/>
      <c r="B38" s="72"/>
      <c r="C38" s="79"/>
      <c r="D38" s="80"/>
      <c r="E38" s="80"/>
      <c r="F38" s="81"/>
      <c r="G38" s="72"/>
      <c r="H38" s="70"/>
      <c r="I38" s="59"/>
    </row>
    <row r="39" spans="1:9" ht="12.75">
      <c r="A39" s="70"/>
      <c r="B39" s="13"/>
      <c r="C39" s="92"/>
      <c r="D39" s="13"/>
      <c r="E39" s="13"/>
      <c r="F39" s="92"/>
      <c r="G39" s="93"/>
      <c r="H39" s="70"/>
      <c r="I39" s="59"/>
    </row>
    <row r="40" spans="1:9" ht="12.75">
      <c r="A40" s="70"/>
      <c r="B40" s="70"/>
      <c r="C40" s="70"/>
      <c r="D40" s="70"/>
      <c r="E40" s="70"/>
      <c r="F40" s="94"/>
      <c r="G40" s="71"/>
      <c r="H40" s="70"/>
      <c r="I40" s="59"/>
    </row>
    <row r="41" spans="1:9" ht="12.75">
      <c r="A41" s="13"/>
      <c r="B41" s="13"/>
      <c r="C41" s="92"/>
      <c r="D41" s="13"/>
      <c r="E41" s="13"/>
      <c r="F41" s="92"/>
      <c r="G41" s="93"/>
      <c r="H41" s="13"/>
      <c r="I41" s="59"/>
    </row>
    <row r="42" spans="1:8" ht="15.75">
      <c r="A42" s="73"/>
      <c r="B42" s="73"/>
      <c r="C42" s="74"/>
      <c r="D42" s="73"/>
      <c r="E42" s="73"/>
      <c r="F42" s="74"/>
      <c r="G42" s="95"/>
      <c r="H42" s="73"/>
    </row>
    <row r="43" spans="1:8" ht="15.75">
      <c r="A43" s="58"/>
      <c r="B43" s="58"/>
      <c r="C43" s="57"/>
      <c r="D43" s="58"/>
      <c r="E43" s="58"/>
      <c r="F43" s="57"/>
      <c r="G43" s="56"/>
      <c r="H43" s="58"/>
    </row>
    <row r="44" ht="12.75">
      <c r="G44" s="46"/>
    </row>
    <row r="45" ht="12.75">
      <c r="G45" s="46"/>
    </row>
    <row r="46" ht="12.75">
      <c r="G46" s="46"/>
    </row>
    <row r="47" ht="12.75">
      <c r="G47" s="46"/>
    </row>
    <row r="48" ht="12.75">
      <c r="G48" s="46"/>
    </row>
    <row r="49" ht="12.75">
      <c r="G49" s="46"/>
    </row>
    <row r="50" ht="12.75">
      <c r="G50" s="46"/>
    </row>
    <row r="51" ht="12.75">
      <c r="G51" s="46"/>
    </row>
    <row r="52" ht="12.75">
      <c r="G52" s="46"/>
    </row>
    <row r="53" ht="12.75">
      <c r="G53" s="46"/>
    </row>
    <row r="54" ht="12.75">
      <c r="G54" s="46"/>
    </row>
    <row r="55" ht="12.75">
      <c r="G55" s="46"/>
    </row>
    <row r="56" ht="12.75">
      <c r="G56" s="46"/>
    </row>
    <row r="57" ht="12.75">
      <c r="G57" s="46"/>
    </row>
    <row r="58" ht="12.75">
      <c r="G58" s="46"/>
    </row>
    <row r="59" ht="12.75">
      <c r="G59" s="46"/>
    </row>
    <row r="60" ht="12.75">
      <c r="G60" s="46"/>
    </row>
    <row r="61" ht="12.75">
      <c r="G61" s="46"/>
    </row>
    <row r="62" ht="12.75">
      <c r="G62" s="46"/>
    </row>
    <row r="63" ht="12.75">
      <c r="G63" s="46"/>
    </row>
    <row r="64" ht="12.75">
      <c r="G64" s="46"/>
    </row>
    <row r="65" ht="12.75">
      <c r="G65" s="46"/>
    </row>
    <row r="66" ht="12.75">
      <c r="G66" s="46"/>
    </row>
    <row r="67" ht="12.75">
      <c r="G67" s="46"/>
    </row>
    <row r="68" ht="12.75">
      <c r="G68" s="46"/>
    </row>
    <row r="69" ht="12.75">
      <c r="G69" s="46"/>
    </row>
    <row r="70" ht="12.75">
      <c r="G70" s="46"/>
    </row>
    <row r="71" ht="12.75">
      <c r="G71" s="46"/>
    </row>
    <row r="72" ht="12.75">
      <c r="G72" s="46"/>
    </row>
    <row r="73" ht="12.75">
      <c r="G73" s="46"/>
    </row>
    <row r="74" ht="12.75">
      <c r="G74" s="46"/>
    </row>
    <row r="75" ht="12.75">
      <c r="G75" s="46"/>
    </row>
    <row r="76" ht="12.75">
      <c r="G76" s="46"/>
    </row>
    <row r="77" ht="12.75">
      <c r="G77" s="46"/>
    </row>
    <row r="78" ht="12.75">
      <c r="G78" s="46"/>
    </row>
    <row r="79" ht="12.75">
      <c r="G79" s="46"/>
    </row>
    <row r="80" ht="12.75">
      <c r="G80" s="46"/>
    </row>
    <row r="81" ht="12.75">
      <c r="G81" s="46"/>
    </row>
    <row r="82" ht="12.75">
      <c r="G82" s="46"/>
    </row>
  </sheetData>
  <sheetProtection/>
  <mergeCells count="7">
    <mergeCell ref="F9:I9"/>
    <mergeCell ref="F8:I8"/>
    <mergeCell ref="F6:I6"/>
    <mergeCell ref="C1:G1"/>
    <mergeCell ref="C2:G2"/>
    <mergeCell ref="C3:G3"/>
    <mergeCell ref="F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5"/>
  <sheetViews>
    <sheetView zoomScalePageLayoutView="0" workbookViewId="0" topLeftCell="A11">
      <selection activeCell="F15" sqref="F15"/>
    </sheetView>
  </sheetViews>
  <sheetFormatPr defaultColWidth="9.140625" defaultRowHeight="12.75"/>
  <cols>
    <col min="1" max="1" width="4.7109375" style="1" customWidth="1"/>
    <col min="2" max="2" width="5.28125" style="1" customWidth="1"/>
    <col min="3" max="3" width="22.28125" style="0" customWidth="1"/>
    <col min="4" max="4" width="5.57421875" style="1" customWidth="1"/>
    <col min="5" max="5" width="4.8515625" style="1" customWidth="1"/>
    <col min="6" max="6" width="18.28125" style="0" customWidth="1"/>
    <col min="7" max="7" width="7.57421875" style="1" customWidth="1"/>
    <col min="8" max="8" width="8.140625" style="3" customWidth="1"/>
    <col min="9" max="9" width="8.28125" style="3" customWidth="1"/>
    <col min="10" max="10" width="8.28125" style="2" customWidth="1"/>
    <col min="11" max="12" width="7.57421875" style="1" customWidth="1"/>
    <col min="13" max="14" width="7.7109375" style="1" customWidth="1"/>
    <col min="15" max="15" width="7.421875" style="1" customWidth="1"/>
  </cols>
  <sheetData>
    <row r="1" ht="12.75">
      <c r="F1" s="30" t="s">
        <v>38</v>
      </c>
    </row>
    <row r="2" ht="12.75">
      <c r="F2" s="31" t="s">
        <v>39</v>
      </c>
    </row>
    <row r="19" spans="9:13" ht="12.75">
      <c r="I19" s="3" t="s">
        <v>36</v>
      </c>
      <c r="J19" s="28">
        <v>118.45</v>
      </c>
      <c r="L19" s="29" t="s">
        <v>37</v>
      </c>
      <c r="M19" s="1">
        <v>610</v>
      </c>
    </row>
    <row r="20" spans="1:15" ht="12.75">
      <c r="A20" s="16" t="s">
        <v>9</v>
      </c>
      <c r="B20" s="16" t="s">
        <v>11</v>
      </c>
      <c r="C20" s="17" t="s">
        <v>14</v>
      </c>
      <c r="D20" s="16" t="s">
        <v>15</v>
      </c>
      <c r="E20" s="17" t="s">
        <v>17</v>
      </c>
      <c r="F20" s="16" t="s">
        <v>19</v>
      </c>
      <c r="G20" s="4" t="s">
        <v>22</v>
      </c>
      <c r="H20" s="8"/>
      <c r="I20" s="9" t="s">
        <v>5</v>
      </c>
      <c r="J20" s="10"/>
      <c r="K20" s="18" t="s">
        <v>25</v>
      </c>
      <c r="L20" s="16" t="s">
        <v>25</v>
      </c>
      <c r="M20" s="17" t="s">
        <v>30</v>
      </c>
      <c r="N20" s="16" t="s">
        <v>30</v>
      </c>
      <c r="O20" s="4" t="s">
        <v>34</v>
      </c>
    </row>
    <row r="21" spans="1:15" ht="12.75">
      <c r="A21" s="19" t="s">
        <v>10</v>
      </c>
      <c r="B21" s="19" t="s">
        <v>12</v>
      </c>
      <c r="C21" s="20"/>
      <c r="D21" s="19" t="s">
        <v>16</v>
      </c>
      <c r="E21" s="21" t="s">
        <v>18</v>
      </c>
      <c r="F21" s="19" t="s">
        <v>20</v>
      </c>
      <c r="G21" s="6" t="s">
        <v>23</v>
      </c>
      <c r="H21" s="5" t="s">
        <v>6</v>
      </c>
      <c r="I21" s="11" t="s">
        <v>7</v>
      </c>
      <c r="J21" s="6" t="s">
        <v>8</v>
      </c>
      <c r="K21" s="22" t="s">
        <v>26</v>
      </c>
      <c r="L21" s="19" t="s">
        <v>28</v>
      </c>
      <c r="M21" s="21" t="s">
        <v>31</v>
      </c>
      <c r="N21" s="19" t="s">
        <v>31</v>
      </c>
      <c r="O21" s="6" t="s">
        <v>35</v>
      </c>
    </row>
    <row r="22" spans="1:15" ht="12.75">
      <c r="A22" s="23"/>
      <c r="B22" s="27" t="s">
        <v>13</v>
      </c>
      <c r="C22" s="24"/>
      <c r="D22" s="23"/>
      <c r="E22" s="25"/>
      <c r="F22" s="23" t="s">
        <v>21</v>
      </c>
      <c r="G22" s="7" t="s">
        <v>24</v>
      </c>
      <c r="H22" s="5"/>
      <c r="I22" s="12"/>
      <c r="J22" s="6"/>
      <c r="K22" s="26" t="s">
        <v>27</v>
      </c>
      <c r="L22" s="23" t="s">
        <v>29</v>
      </c>
      <c r="M22" s="25" t="s">
        <v>32</v>
      </c>
      <c r="N22" s="23" t="s">
        <v>33</v>
      </c>
      <c r="O22" s="7"/>
    </row>
    <row r="23" spans="1:15" ht="12.75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5">
        <v>8</v>
      </c>
      <c r="I23" s="15">
        <v>9</v>
      </c>
      <c r="J23" s="14">
        <v>10</v>
      </c>
      <c r="K23" s="13">
        <v>11</v>
      </c>
      <c r="L23" s="13">
        <v>12</v>
      </c>
      <c r="M23" s="13">
        <v>13</v>
      </c>
      <c r="N23" s="13">
        <v>14</v>
      </c>
      <c r="O23" s="13">
        <v>15</v>
      </c>
    </row>
    <row r="24" spans="8:15" ht="12.75">
      <c r="H24" s="3">
        <v>0.03054398148148148</v>
      </c>
      <c r="I24" s="3">
        <v>0.030520833333333334</v>
      </c>
      <c r="J24" s="3">
        <f aca="true" t="shared" si="0" ref="J24:J39">H24+I24</f>
        <v>0.061064814814814815</v>
      </c>
      <c r="K24" s="32">
        <v>0</v>
      </c>
      <c r="L24" s="2">
        <f>K24+J19</f>
        <v>118.45</v>
      </c>
      <c r="M24" s="2"/>
      <c r="N24" s="2"/>
      <c r="O24" s="2"/>
    </row>
    <row r="25" spans="6:15" ht="12.75">
      <c r="F25" t="s">
        <v>3</v>
      </c>
      <c r="H25" s="3">
        <v>0.032337962962962964</v>
      </c>
      <c r="I25" s="3">
        <v>0.03053240740740741</v>
      </c>
      <c r="J25" s="3">
        <f t="shared" si="0"/>
        <v>0.06287037037037038</v>
      </c>
      <c r="K25" s="32">
        <f>M19*J25/J24-M19</f>
        <v>18.036391205458813</v>
      </c>
      <c r="L25" s="32">
        <f>K25+J19</f>
        <v>136.4863912054588</v>
      </c>
      <c r="M25" s="2"/>
      <c r="N25" s="2"/>
      <c r="O25" s="2"/>
    </row>
    <row r="26" spans="8:15" ht="12.75">
      <c r="H26" s="3">
        <v>0.03238425925925926</v>
      </c>
      <c r="I26" s="3">
        <v>0.03135416666666666</v>
      </c>
      <c r="J26" s="3">
        <f t="shared" si="0"/>
        <v>0.06373842592592592</v>
      </c>
      <c r="K26" s="32">
        <f>M19*J26/J24-M19</f>
        <v>26.707733131159898</v>
      </c>
      <c r="L26" s="32">
        <f>K26+J19</f>
        <v>145.1577331311599</v>
      </c>
      <c r="M26" s="2"/>
      <c r="N26" s="2"/>
      <c r="O26" s="2"/>
    </row>
    <row r="27" spans="8:15" ht="12.75">
      <c r="H27" s="3">
        <v>0.03247685185185185</v>
      </c>
      <c r="I27" s="3">
        <v>0.03246527777777778</v>
      </c>
      <c r="J27" s="3">
        <f t="shared" si="0"/>
        <v>0.06494212962962963</v>
      </c>
      <c r="K27" s="32">
        <f>J27*M19/J24-M19</f>
        <v>38.73199393479911</v>
      </c>
      <c r="L27" s="2">
        <f>K27+J19</f>
        <v>157.1819939347991</v>
      </c>
      <c r="M27" s="2"/>
      <c r="N27" s="2"/>
      <c r="O27" s="2"/>
    </row>
    <row r="28" spans="2:15" ht="12.75">
      <c r="B28" s="1">
        <v>444</v>
      </c>
      <c r="C28" t="s">
        <v>0</v>
      </c>
      <c r="D28" s="1">
        <v>1999</v>
      </c>
      <c r="E28" s="1" t="s">
        <v>1</v>
      </c>
      <c r="F28" t="s">
        <v>2</v>
      </c>
      <c r="G28" s="1" t="s">
        <v>4</v>
      </c>
      <c r="H28" s="3">
        <v>0.03424768518518519</v>
      </c>
      <c r="I28" s="3">
        <v>0.034525462962962966</v>
      </c>
      <c r="J28" s="3">
        <f t="shared" si="0"/>
        <v>0.06877314814814815</v>
      </c>
      <c r="K28" s="2">
        <f>J28*M19/J24-M19</f>
        <v>77.00151630022742</v>
      </c>
      <c r="L28" s="2">
        <f>K28+J19</f>
        <v>195.4515163002274</v>
      </c>
      <c r="M28" s="2"/>
      <c r="N28" s="2"/>
      <c r="O28" s="2"/>
    </row>
    <row r="29" spans="8:15" ht="12.75">
      <c r="H29" s="3">
        <v>0.03189814814814815</v>
      </c>
      <c r="I29" s="3">
        <v>0.03953703703703703</v>
      </c>
      <c r="J29" s="3">
        <f t="shared" si="0"/>
        <v>0.07143518518518518</v>
      </c>
      <c r="K29" s="2">
        <f>J29*M19/J24-M19</f>
        <v>103.59363153904474</v>
      </c>
      <c r="L29" s="2">
        <f>K29+J19</f>
        <v>222.04363153904472</v>
      </c>
      <c r="M29" s="2"/>
      <c r="N29" s="2"/>
      <c r="O29" s="2"/>
    </row>
    <row r="30" spans="8:15" ht="12.75">
      <c r="H30" s="3">
        <v>0.034525462962962966</v>
      </c>
      <c r="I30" s="3">
        <v>0.04701388888888889</v>
      </c>
      <c r="J30" s="3">
        <f t="shared" si="0"/>
        <v>0.08153935185185185</v>
      </c>
      <c r="K30" s="2">
        <f>J30*M19/J24-M19</f>
        <v>204.52805155420765</v>
      </c>
      <c r="L30" s="2">
        <f>K30+J19</f>
        <v>322.97805155420764</v>
      </c>
      <c r="M30" s="2"/>
      <c r="N30" s="2"/>
      <c r="O30" s="2"/>
    </row>
    <row r="31" spans="8:15" ht="12.75">
      <c r="H31" s="3">
        <v>0.041678240740740745</v>
      </c>
      <c r="I31" s="3">
        <v>0.042465277777777775</v>
      </c>
      <c r="J31" s="3">
        <f t="shared" si="0"/>
        <v>0.08414351851851852</v>
      </c>
      <c r="K31" s="2">
        <f>J31*M19/J24-M19</f>
        <v>230.5420773313116</v>
      </c>
      <c r="L31" s="2">
        <f>K31+J19</f>
        <v>348.9920773313116</v>
      </c>
      <c r="M31" s="2"/>
      <c r="N31" s="2"/>
      <c r="O31" s="2"/>
    </row>
    <row r="32" spans="8:15" ht="12.75">
      <c r="H32" s="3">
        <v>0.05452546296296296</v>
      </c>
      <c r="I32" s="3">
        <v>0.033888888888888885</v>
      </c>
      <c r="J32" s="3">
        <f t="shared" si="0"/>
        <v>0.08841435185185184</v>
      </c>
      <c r="K32" s="2">
        <f>J32*M19/J24-M19</f>
        <v>273.20507960576174</v>
      </c>
      <c r="L32" s="2">
        <f>K32+J19</f>
        <v>391.6550796057617</v>
      </c>
      <c r="M32" s="2"/>
      <c r="N32" s="2"/>
      <c r="O32" s="2"/>
    </row>
    <row r="33" spans="8:15" ht="12.75">
      <c r="H33" s="3">
        <v>0.042465277777777775</v>
      </c>
      <c r="I33" s="3">
        <v>0.04894675925925926</v>
      </c>
      <c r="J33" s="3">
        <f t="shared" si="0"/>
        <v>0.09141203703703704</v>
      </c>
      <c r="K33" s="2">
        <f>J33*M19/J24-M19</f>
        <v>303.1501137225172</v>
      </c>
      <c r="L33" s="2">
        <f>K33+J19</f>
        <v>421.60011372251716</v>
      </c>
      <c r="M33" s="2"/>
      <c r="N33" s="2"/>
      <c r="O33" s="2"/>
    </row>
    <row r="34" spans="8:15" ht="12.75">
      <c r="H34" s="3">
        <v>0.03953703703703703</v>
      </c>
      <c r="I34" s="3">
        <v>0.05452546296296296</v>
      </c>
      <c r="J34" s="3">
        <f t="shared" si="0"/>
        <v>0.0940625</v>
      </c>
      <c r="K34" s="2">
        <f>J34*M19/J24-M19</f>
        <v>329.62661106899156</v>
      </c>
      <c r="L34" s="2">
        <f>K34+J19</f>
        <v>448.07661106899155</v>
      </c>
      <c r="M34" s="2"/>
      <c r="N34" s="2"/>
      <c r="O34" s="2"/>
    </row>
    <row r="35" spans="8:15" ht="12.75">
      <c r="H35" s="3">
        <v>0.0656712962962963</v>
      </c>
      <c r="I35" s="3">
        <v>0.06555555555555555</v>
      </c>
      <c r="J35" s="3">
        <f t="shared" si="0"/>
        <v>0.13122685185185184</v>
      </c>
      <c r="K35" s="2">
        <f>J35*M19/J24-M19</f>
        <v>700.8756633813493</v>
      </c>
      <c r="L35" s="2">
        <f>K35+J19</f>
        <v>819.3256633813494</v>
      </c>
      <c r="M35" s="2"/>
      <c r="N35" s="2"/>
      <c r="O35" s="2"/>
    </row>
    <row r="36" spans="8:15" ht="12.75">
      <c r="H36" s="3">
        <v>0.0734375</v>
      </c>
      <c r="I36" s="3">
        <v>0.08303240740740742</v>
      </c>
      <c r="J36" s="3">
        <f t="shared" si="0"/>
        <v>0.1564699074074074</v>
      </c>
      <c r="K36" s="2">
        <f>J36*M19/J24-M19</f>
        <v>953.0382865807428</v>
      </c>
      <c r="L36" s="2">
        <f>K36+J19</f>
        <v>1071.4882865807429</v>
      </c>
      <c r="M36" s="2"/>
      <c r="N36" s="2"/>
      <c r="O36" s="2"/>
    </row>
    <row r="37" spans="10:15" ht="12.75">
      <c r="J37" s="3">
        <f t="shared" si="0"/>
        <v>0</v>
      </c>
      <c r="K37" s="2">
        <f>J37*M19/J24-M19</f>
        <v>-610</v>
      </c>
      <c r="L37" s="2">
        <f>K37+J19</f>
        <v>-491.55</v>
      </c>
      <c r="M37" s="2"/>
      <c r="N37" s="2"/>
      <c r="O37" s="2"/>
    </row>
    <row r="38" spans="10:15" ht="12.75">
      <c r="J38" s="3">
        <f t="shared" si="0"/>
        <v>0</v>
      </c>
      <c r="K38" s="2">
        <f>J38*M19/J24-M19</f>
        <v>-610</v>
      </c>
      <c r="L38" s="2">
        <f>K38+J19</f>
        <v>-491.55</v>
      </c>
      <c r="M38" s="2"/>
      <c r="N38" s="2"/>
      <c r="O38" s="2"/>
    </row>
    <row r="39" spans="10:15" ht="12.75">
      <c r="J39" s="3">
        <f t="shared" si="0"/>
        <v>0</v>
      </c>
      <c r="K39" s="2">
        <f>J39*M19/J24-M19</f>
        <v>-610</v>
      </c>
      <c r="L39" s="2">
        <f>K39+J19</f>
        <v>-491.55</v>
      </c>
      <c r="M39" s="2"/>
      <c r="N39" s="2"/>
      <c r="O39" s="2"/>
    </row>
    <row r="40" spans="10:15" ht="12.75">
      <c r="J40" s="3">
        <f aca="true" t="shared" si="1" ref="J40:J55">H40+I40</f>
        <v>0</v>
      </c>
      <c r="K40" s="2">
        <f>J40*M19/J24-M19</f>
        <v>-610</v>
      </c>
      <c r="L40" s="2">
        <f>K40+J19</f>
        <v>-491.55</v>
      </c>
      <c r="M40" s="2"/>
      <c r="N40" s="2"/>
      <c r="O40" s="2"/>
    </row>
    <row r="41" spans="10:15" ht="12.75">
      <c r="J41" s="3">
        <f t="shared" si="1"/>
        <v>0</v>
      </c>
      <c r="K41" s="2">
        <f>J41*M19/J24-M19</f>
        <v>-610</v>
      </c>
      <c r="L41" s="2">
        <f>K41+J19</f>
        <v>-491.55</v>
      </c>
      <c r="M41" s="2"/>
      <c r="N41" s="2"/>
      <c r="O41" s="2"/>
    </row>
    <row r="42" spans="10:15" ht="12.75">
      <c r="J42" s="3">
        <f t="shared" si="1"/>
        <v>0</v>
      </c>
      <c r="K42" s="2">
        <f>J42*M19/J24-M19</f>
        <v>-610</v>
      </c>
      <c r="L42" s="2">
        <f>K42+J19</f>
        <v>-491.55</v>
      </c>
      <c r="M42" s="2"/>
      <c r="N42" s="2"/>
      <c r="O42" s="2"/>
    </row>
    <row r="43" spans="10:15" ht="12.75">
      <c r="J43" s="3">
        <f t="shared" si="1"/>
        <v>0</v>
      </c>
      <c r="K43" s="2">
        <f>J43*M19/J24-M19</f>
        <v>-610</v>
      </c>
      <c r="L43" s="2">
        <f>K43+J19</f>
        <v>-491.55</v>
      </c>
      <c r="M43" s="2"/>
      <c r="N43" s="2"/>
      <c r="O43" s="2"/>
    </row>
    <row r="44" spans="10:15" ht="12.75">
      <c r="J44" s="3">
        <f t="shared" si="1"/>
        <v>0</v>
      </c>
      <c r="K44" s="2">
        <f>J44*M19/J24-M19</f>
        <v>-610</v>
      </c>
      <c r="L44" s="2">
        <f>K44+J19</f>
        <v>-491.55</v>
      </c>
      <c r="M44" s="2"/>
      <c r="N44" s="2"/>
      <c r="O44" s="2"/>
    </row>
    <row r="45" spans="10:15" ht="12.75">
      <c r="J45" s="3">
        <f t="shared" si="1"/>
        <v>0</v>
      </c>
      <c r="K45" s="2">
        <f>J45*M19/J24-M19</f>
        <v>-610</v>
      </c>
      <c r="L45" s="2">
        <f>K45+J19</f>
        <v>-491.55</v>
      </c>
      <c r="M45" s="2"/>
      <c r="N45" s="2"/>
      <c r="O45" s="2"/>
    </row>
    <row r="46" spans="10:15" ht="12.75">
      <c r="J46" s="3">
        <f t="shared" si="1"/>
        <v>0</v>
      </c>
      <c r="K46" s="2">
        <f>J46*M19/J24-M19</f>
        <v>-610</v>
      </c>
      <c r="L46" s="2">
        <f>K46+J19</f>
        <v>-491.55</v>
      </c>
      <c r="M46" s="2"/>
      <c r="N46" s="2"/>
      <c r="O46" s="2"/>
    </row>
    <row r="47" spans="10:15" ht="12.75">
      <c r="J47" s="3">
        <f t="shared" si="1"/>
        <v>0</v>
      </c>
      <c r="K47" s="2">
        <f>J47*M19/J24-M19</f>
        <v>-610</v>
      </c>
      <c r="L47" s="2">
        <f>K47+J19</f>
        <v>-491.55</v>
      </c>
      <c r="M47" s="2"/>
      <c r="N47" s="2"/>
      <c r="O47" s="2"/>
    </row>
    <row r="48" spans="10:15" ht="12.75">
      <c r="J48" s="3">
        <f t="shared" si="1"/>
        <v>0</v>
      </c>
      <c r="K48" s="2">
        <f>J48*M19/J24-M19</f>
        <v>-610</v>
      </c>
      <c r="L48" s="2">
        <f>K48+J19</f>
        <v>-491.55</v>
      </c>
      <c r="M48" s="2"/>
      <c r="N48" s="2"/>
      <c r="O48" s="2"/>
    </row>
    <row r="49" spans="10:15" ht="12.75">
      <c r="J49" s="3">
        <f t="shared" si="1"/>
        <v>0</v>
      </c>
      <c r="K49" s="2">
        <f>J49*M19/J24-M19</f>
        <v>-610</v>
      </c>
      <c r="L49" s="2">
        <f>K49+J19</f>
        <v>-491.55</v>
      </c>
      <c r="M49" s="2"/>
      <c r="N49" s="2"/>
      <c r="O49" s="2"/>
    </row>
    <row r="50" spans="10:15" ht="12.75">
      <c r="J50" s="3">
        <f t="shared" si="1"/>
        <v>0</v>
      </c>
      <c r="K50" s="2">
        <f>J50*M19/J24-M19</f>
        <v>-610</v>
      </c>
      <c r="L50" s="2">
        <f>K50+J19</f>
        <v>-491.55</v>
      </c>
      <c r="M50" s="2"/>
      <c r="N50" s="2"/>
      <c r="O50" s="2"/>
    </row>
    <row r="51" spans="10:15" ht="12.75">
      <c r="J51" s="3">
        <f t="shared" si="1"/>
        <v>0</v>
      </c>
      <c r="K51" s="2">
        <f>J51*M19/J24-M19</f>
        <v>-610</v>
      </c>
      <c r="L51" s="2">
        <f>K51+J19</f>
        <v>-491.55</v>
      </c>
      <c r="M51" s="2"/>
      <c r="N51" s="2"/>
      <c r="O51" s="2"/>
    </row>
    <row r="52" spans="10:15" ht="12.75">
      <c r="J52" s="3">
        <f t="shared" si="1"/>
        <v>0</v>
      </c>
      <c r="K52" s="2">
        <f>J52*M19/J24-M19</f>
        <v>-610</v>
      </c>
      <c r="L52" s="2">
        <f>K52+J19</f>
        <v>-491.55</v>
      </c>
      <c r="M52" s="2"/>
      <c r="N52" s="2"/>
      <c r="O52" s="2"/>
    </row>
    <row r="53" spans="10:15" ht="12.75">
      <c r="J53" s="3">
        <f t="shared" si="1"/>
        <v>0</v>
      </c>
      <c r="K53" s="2">
        <f>J53*M19/J24-M19</f>
        <v>-610</v>
      </c>
      <c r="L53" s="2">
        <f>K53+J19</f>
        <v>-491.55</v>
      </c>
      <c r="M53" s="2"/>
      <c r="N53" s="2"/>
      <c r="O53" s="2"/>
    </row>
    <row r="54" spans="10:15" ht="12.75">
      <c r="J54" s="3">
        <f t="shared" si="1"/>
        <v>0</v>
      </c>
      <c r="K54" s="2">
        <f>J54*M19/J24-M19</f>
        <v>-610</v>
      </c>
      <c r="L54" s="2">
        <f>K54+J19</f>
        <v>-491.55</v>
      </c>
      <c r="M54" s="2"/>
      <c r="N54" s="2"/>
      <c r="O54" s="2"/>
    </row>
    <row r="55" spans="10:15" ht="12.75">
      <c r="J55" s="3">
        <f t="shared" si="1"/>
        <v>0</v>
      </c>
      <c r="K55" s="2">
        <f>J55*M19/J24-M19</f>
        <v>-610</v>
      </c>
      <c r="L55" s="2">
        <f>K55+J19</f>
        <v>-491.55</v>
      </c>
      <c r="M55" s="2"/>
      <c r="N55" s="2"/>
      <c r="O55" s="2"/>
    </row>
    <row r="56" spans="10:15" ht="12.75">
      <c r="J56" s="3">
        <f aca="true" t="shared" si="2" ref="J56:J87">H56+I56</f>
        <v>0</v>
      </c>
      <c r="K56" s="2">
        <f>J56*M19/J24-M19</f>
        <v>-610</v>
      </c>
      <c r="L56" s="2">
        <f>K56+J19</f>
        <v>-491.55</v>
      </c>
      <c r="M56" s="2"/>
      <c r="N56" s="2"/>
      <c r="O56" s="2"/>
    </row>
    <row r="57" spans="10:15" ht="12.75">
      <c r="J57" s="3">
        <f t="shared" si="2"/>
        <v>0</v>
      </c>
      <c r="K57" s="2">
        <f>J57*M19/J24-M19</f>
        <v>-610</v>
      </c>
      <c r="L57" s="2">
        <f>-K57+J19</f>
        <v>728.45</v>
      </c>
      <c r="M57" s="2"/>
      <c r="N57" s="2"/>
      <c r="O57" s="2"/>
    </row>
    <row r="58" spans="10:15" ht="12.75">
      <c r="J58" s="3">
        <f t="shared" si="2"/>
        <v>0</v>
      </c>
      <c r="K58" s="2">
        <f>J58*M19/J24-M19</f>
        <v>-610</v>
      </c>
      <c r="L58" s="2">
        <f>K58+J19</f>
        <v>-491.55</v>
      </c>
      <c r="M58" s="2"/>
      <c r="N58" s="2"/>
      <c r="O58" s="2"/>
    </row>
    <row r="59" spans="10:15" ht="12.75">
      <c r="J59" s="3">
        <f t="shared" si="2"/>
        <v>0</v>
      </c>
      <c r="K59" s="2">
        <f>J59*M19/J24-M19</f>
        <v>-610</v>
      </c>
      <c r="L59" s="2">
        <f>K59+J19</f>
        <v>-491.55</v>
      </c>
      <c r="M59" s="2"/>
      <c r="N59" s="2"/>
      <c r="O59" s="2"/>
    </row>
    <row r="60" spans="10:15" ht="12.75">
      <c r="J60" s="3">
        <f t="shared" si="2"/>
        <v>0</v>
      </c>
      <c r="K60" s="2">
        <f>J60*M19/J24-M19</f>
        <v>-610</v>
      </c>
      <c r="L60" s="2">
        <f>K60+J19</f>
        <v>-491.55</v>
      </c>
      <c r="M60" s="2"/>
      <c r="N60" s="2"/>
      <c r="O60" s="2"/>
    </row>
    <row r="61" spans="10:15" ht="12.75">
      <c r="J61" s="3">
        <f t="shared" si="2"/>
        <v>0</v>
      </c>
      <c r="K61" s="2">
        <f>J61*M19/J24-M19</f>
        <v>-610</v>
      </c>
      <c r="L61" s="2">
        <f>K61+J19</f>
        <v>-491.55</v>
      </c>
      <c r="M61" s="2"/>
      <c r="N61" s="2"/>
      <c r="O61" s="2"/>
    </row>
    <row r="62" spans="10:12" ht="12.75">
      <c r="J62" s="3">
        <f t="shared" si="2"/>
        <v>0</v>
      </c>
      <c r="K62" s="2">
        <f>J62*M19/J24-M19</f>
        <v>-610</v>
      </c>
      <c r="L62" s="2">
        <f>K62+J19</f>
        <v>-491.55</v>
      </c>
    </row>
    <row r="63" spans="10:12" ht="12.75">
      <c r="J63" s="3">
        <f t="shared" si="2"/>
        <v>0</v>
      </c>
      <c r="K63" s="2">
        <f>J63*M19/J24-M19</f>
        <v>-610</v>
      </c>
      <c r="L63" s="2">
        <f>K63+J19</f>
        <v>-491.55</v>
      </c>
    </row>
    <row r="64" spans="10:12" ht="12.75">
      <c r="J64" s="3">
        <f t="shared" si="2"/>
        <v>0</v>
      </c>
      <c r="K64" s="2">
        <f>J64*M19/J24-M19</f>
        <v>-610</v>
      </c>
      <c r="L64" s="2">
        <f>K64+J19</f>
        <v>-491.55</v>
      </c>
    </row>
    <row r="65" spans="10:12" ht="12.75">
      <c r="J65" s="3">
        <f t="shared" si="2"/>
        <v>0</v>
      </c>
      <c r="K65" s="2">
        <f>J65*M19/J24-M19</f>
        <v>-610</v>
      </c>
      <c r="L65" s="2">
        <f>K65+J19</f>
        <v>-491.55</v>
      </c>
    </row>
    <row r="66" spans="10:12" ht="12.75">
      <c r="J66" s="3">
        <f t="shared" si="2"/>
        <v>0</v>
      </c>
      <c r="K66" s="2">
        <f>J66*M19/J24-M19</f>
        <v>-610</v>
      </c>
      <c r="L66" s="2">
        <f>K66+J19</f>
        <v>-491.55</v>
      </c>
    </row>
    <row r="67" spans="10:12" ht="12.75">
      <c r="J67" s="3">
        <f t="shared" si="2"/>
        <v>0</v>
      </c>
      <c r="K67" s="2">
        <f>J67*M19/J24-M19</f>
        <v>-610</v>
      </c>
      <c r="L67" s="2">
        <f>K67+J19</f>
        <v>-491.55</v>
      </c>
    </row>
    <row r="68" spans="10:12" ht="12.75">
      <c r="J68" s="3">
        <f t="shared" si="2"/>
        <v>0</v>
      </c>
      <c r="K68" s="2">
        <f>J68*M19/J24-M19</f>
        <v>-610</v>
      </c>
      <c r="L68" s="2">
        <f>K68+J19</f>
        <v>-491.55</v>
      </c>
    </row>
    <row r="69" spans="10:12" ht="12.75">
      <c r="J69" s="3">
        <f t="shared" si="2"/>
        <v>0</v>
      </c>
      <c r="K69" s="2">
        <f>J69*M19/J24-M19</f>
        <v>-610</v>
      </c>
      <c r="L69" s="2">
        <f>K69+J19</f>
        <v>-491.55</v>
      </c>
    </row>
    <row r="70" spans="10:12" ht="12.75">
      <c r="J70" s="3">
        <f t="shared" si="2"/>
        <v>0</v>
      </c>
      <c r="K70" s="2">
        <f>J70*M19/J24-M19</f>
        <v>-610</v>
      </c>
      <c r="L70" s="2">
        <f>K70+J19</f>
        <v>-491.55</v>
      </c>
    </row>
    <row r="71" spans="10:12" ht="12.75">
      <c r="J71" s="3">
        <f t="shared" si="2"/>
        <v>0</v>
      </c>
      <c r="K71" s="2">
        <f>J71*M19/J24-M19</f>
        <v>-610</v>
      </c>
      <c r="L71" s="2">
        <f>K71+J19</f>
        <v>-491.55</v>
      </c>
    </row>
    <row r="72" spans="10:12" ht="12.75">
      <c r="J72" s="3">
        <f t="shared" si="2"/>
        <v>0</v>
      </c>
      <c r="K72" s="2">
        <f>J72*M19/J24-M19</f>
        <v>-610</v>
      </c>
      <c r="L72" s="2">
        <f>K72+J19</f>
        <v>-491.55</v>
      </c>
    </row>
    <row r="73" spans="10:12" ht="12.75">
      <c r="J73" s="3">
        <f t="shared" si="2"/>
        <v>0</v>
      </c>
      <c r="K73" s="2">
        <f>J73*M19/J24-M19</f>
        <v>-610</v>
      </c>
      <c r="L73" s="2">
        <f>K73+J19</f>
        <v>-491.55</v>
      </c>
    </row>
    <row r="74" spans="10:12" ht="12.75">
      <c r="J74" s="3">
        <f t="shared" si="2"/>
        <v>0</v>
      </c>
      <c r="K74" s="2">
        <f>J74*M19/J24-M19</f>
        <v>-610</v>
      </c>
      <c r="L74" s="2">
        <f>K74+J19</f>
        <v>-491.55</v>
      </c>
    </row>
    <row r="75" spans="10:12" ht="12.75">
      <c r="J75" s="3">
        <f t="shared" si="2"/>
        <v>0</v>
      </c>
      <c r="K75" s="2">
        <f>J75*M19/J24-M19</f>
        <v>-610</v>
      </c>
      <c r="L75" s="2">
        <f>K75+J19</f>
        <v>-491.55</v>
      </c>
    </row>
    <row r="76" spans="10:12" ht="12.75">
      <c r="J76" s="3">
        <f t="shared" si="2"/>
        <v>0</v>
      </c>
      <c r="K76" s="2">
        <f>J76*M19/J24-M19</f>
        <v>-610</v>
      </c>
      <c r="L76" s="2">
        <f>K76+J19</f>
        <v>-491.55</v>
      </c>
    </row>
    <row r="77" spans="10:12" ht="12.75">
      <c r="J77" s="3">
        <f t="shared" si="2"/>
        <v>0</v>
      </c>
      <c r="K77" s="2">
        <f>J77*M19/J24-M19</f>
        <v>-610</v>
      </c>
      <c r="L77" s="2">
        <f>K77+J19</f>
        <v>-491.55</v>
      </c>
    </row>
    <row r="78" spans="10:12" ht="12.75">
      <c r="J78" s="3">
        <f t="shared" si="2"/>
        <v>0</v>
      </c>
      <c r="K78" s="2">
        <f>J78*M19/J24-M19</f>
        <v>-610</v>
      </c>
      <c r="L78" s="2">
        <f>K78+J19</f>
        <v>-491.55</v>
      </c>
    </row>
    <row r="79" spans="10:12" ht="12.75">
      <c r="J79" s="3">
        <f t="shared" si="2"/>
        <v>0</v>
      </c>
      <c r="K79" s="2">
        <f>J79*M19/J24-M19</f>
        <v>-610</v>
      </c>
      <c r="L79" s="2">
        <f>K79+J19</f>
        <v>-491.55</v>
      </c>
    </row>
    <row r="80" spans="10:12" ht="12.75">
      <c r="J80" s="3">
        <f t="shared" si="2"/>
        <v>0</v>
      </c>
      <c r="K80" s="2">
        <f>J80*M19/J24-M19</f>
        <v>-610</v>
      </c>
      <c r="L80" s="2">
        <f>K80+J19</f>
        <v>-491.55</v>
      </c>
    </row>
    <row r="81" spans="10:12" ht="12.75">
      <c r="J81" s="3">
        <f t="shared" si="2"/>
        <v>0</v>
      </c>
      <c r="K81" s="2">
        <f>J81*M19/J24-M19</f>
        <v>-610</v>
      </c>
      <c r="L81" s="2">
        <f>K81+J19</f>
        <v>-491.55</v>
      </c>
    </row>
    <row r="82" spans="10:12" ht="12.75">
      <c r="J82" s="3">
        <f t="shared" si="2"/>
        <v>0</v>
      </c>
      <c r="K82" s="2">
        <f>J82*M19/J24-M19</f>
        <v>-610</v>
      </c>
      <c r="L82" s="2">
        <f>K82+J19</f>
        <v>-491.55</v>
      </c>
    </row>
    <row r="83" spans="10:12" ht="12.75">
      <c r="J83" s="3">
        <f t="shared" si="2"/>
        <v>0</v>
      </c>
      <c r="K83" s="2">
        <f>J83*M19/J24-M19</f>
        <v>-610</v>
      </c>
      <c r="L83" s="2">
        <f>K83+J19</f>
        <v>-491.55</v>
      </c>
    </row>
    <row r="84" spans="10:12" ht="12.75">
      <c r="J84" s="3">
        <f t="shared" si="2"/>
        <v>0</v>
      </c>
      <c r="K84" s="2">
        <f>J84*M19/J24-M19</f>
        <v>-610</v>
      </c>
      <c r="L84" s="2">
        <f>K84+J19</f>
        <v>-491.55</v>
      </c>
    </row>
    <row r="85" spans="10:12" ht="12.75">
      <c r="J85" s="3">
        <f t="shared" si="2"/>
        <v>0</v>
      </c>
      <c r="K85" s="2">
        <f>J85*M19*M19/J24-M19</f>
        <v>-610</v>
      </c>
      <c r="L85" s="2">
        <f>K85+J19</f>
        <v>-491.55</v>
      </c>
    </row>
    <row r="86" spans="10:12" ht="12.75">
      <c r="J86" s="3">
        <f t="shared" si="2"/>
        <v>0</v>
      </c>
      <c r="K86" s="2">
        <f>J86*M19/J24-M19</f>
        <v>-610</v>
      </c>
      <c r="L86" s="2">
        <f>K86+J19</f>
        <v>-491.55</v>
      </c>
    </row>
    <row r="87" spans="10:12" ht="12.75">
      <c r="J87" s="3">
        <f t="shared" si="2"/>
        <v>0</v>
      </c>
      <c r="K87" s="2">
        <f>J87*M19/J24-M19</f>
        <v>-610</v>
      </c>
      <c r="L87" s="2">
        <f>K87+J19</f>
        <v>-491.55</v>
      </c>
    </row>
    <row r="88" spans="10:12" ht="12.75">
      <c r="J88" s="3">
        <f aca="true" t="shared" si="3" ref="J88:J105">H88+I88</f>
        <v>0</v>
      </c>
      <c r="K88" s="2">
        <f>J88*M19/J24-M19</f>
        <v>-610</v>
      </c>
      <c r="L88" s="2">
        <f>K88+J19</f>
        <v>-491.55</v>
      </c>
    </row>
    <row r="89" spans="10:12" ht="12.75">
      <c r="J89" s="3">
        <f t="shared" si="3"/>
        <v>0</v>
      </c>
      <c r="K89" s="2">
        <f>J89*M19/J24-M19</f>
        <v>-610</v>
      </c>
      <c r="L89" s="2">
        <f>K89+J19</f>
        <v>-491.55</v>
      </c>
    </row>
    <row r="90" spans="10:12" ht="12.75">
      <c r="J90" s="3">
        <f t="shared" si="3"/>
        <v>0</v>
      </c>
      <c r="K90" s="2">
        <f>J90*M19/J24-M19</f>
        <v>-610</v>
      </c>
      <c r="L90" s="2">
        <f>K90+J19</f>
        <v>-491.55</v>
      </c>
    </row>
    <row r="91" spans="10:12" ht="12.75">
      <c r="J91" s="3">
        <f t="shared" si="3"/>
        <v>0</v>
      </c>
      <c r="K91" s="2">
        <f>J91*M19/J24-M19</f>
        <v>-610</v>
      </c>
      <c r="L91" s="2">
        <f>K91+J19</f>
        <v>-491.55</v>
      </c>
    </row>
    <row r="92" spans="10:12" ht="12.75">
      <c r="J92" s="3">
        <f t="shared" si="3"/>
        <v>0</v>
      </c>
      <c r="K92" s="2">
        <f>J92*M19/J24-M19</f>
        <v>-610</v>
      </c>
      <c r="L92" s="2">
        <f>K92+J19</f>
        <v>-491.55</v>
      </c>
    </row>
    <row r="93" spans="10:12" ht="12.75">
      <c r="J93" s="3">
        <f t="shared" si="3"/>
        <v>0</v>
      </c>
      <c r="K93" s="2">
        <f>J93*M19/J24-M19</f>
        <v>-610</v>
      </c>
      <c r="L93" s="2">
        <f>K93+J19</f>
        <v>-491.55</v>
      </c>
    </row>
    <row r="94" spans="10:12" ht="12.75">
      <c r="J94" s="3">
        <f t="shared" si="3"/>
        <v>0</v>
      </c>
      <c r="K94" s="2">
        <f>J94*M19/J24-M19</f>
        <v>-610</v>
      </c>
      <c r="L94" s="2">
        <f>K94+J19</f>
        <v>-491.55</v>
      </c>
    </row>
    <row r="95" spans="10:12" ht="12.75">
      <c r="J95" s="3">
        <f t="shared" si="3"/>
        <v>0</v>
      </c>
      <c r="K95" s="2">
        <f>J95*M19/J24-M19</f>
        <v>-610</v>
      </c>
      <c r="L95" s="2">
        <f>K95+J19</f>
        <v>-491.55</v>
      </c>
    </row>
    <row r="96" spans="10:12" ht="12.75">
      <c r="J96" s="3">
        <f t="shared" si="3"/>
        <v>0</v>
      </c>
      <c r="K96" s="2">
        <f>J96*M19/J24-M19</f>
        <v>-610</v>
      </c>
      <c r="L96" s="2">
        <f>K96+J19</f>
        <v>-491.55</v>
      </c>
    </row>
    <row r="97" spans="10:12" ht="12.75">
      <c r="J97" s="3">
        <f t="shared" si="3"/>
        <v>0</v>
      </c>
      <c r="K97" s="2">
        <f>J97*M19/J24-M19</f>
        <v>-610</v>
      </c>
      <c r="L97" s="2">
        <f>K97+J19</f>
        <v>-491.55</v>
      </c>
    </row>
    <row r="98" spans="10:12" ht="12.75">
      <c r="J98" s="3">
        <f t="shared" si="3"/>
        <v>0</v>
      </c>
      <c r="K98" s="2">
        <f>J98*M19/J24-M19</f>
        <v>-610</v>
      </c>
      <c r="L98" s="2">
        <f>K98+J19</f>
        <v>-491.55</v>
      </c>
    </row>
    <row r="99" spans="10:12" ht="12.75">
      <c r="J99" s="3">
        <f t="shared" si="3"/>
        <v>0</v>
      </c>
      <c r="K99" s="2">
        <f>J99*M19/J24-M19</f>
        <v>-610</v>
      </c>
      <c r="L99" s="2">
        <f>K99+J19</f>
        <v>-491.55</v>
      </c>
    </row>
    <row r="100" spans="10:12" ht="12.75">
      <c r="J100" s="3">
        <f t="shared" si="3"/>
        <v>0</v>
      </c>
      <c r="K100" s="2">
        <f>J100*M19/J24-M19</f>
        <v>-610</v>
      </c>
      <c r="L100" s="2">
        <f>K100+J19</f>
        <v>-491.55</v>
      </c>
    </row>
    <row r="101" spans="10:12" ht="12.75">
      <c r="J101" s="3">
        <f t="shared" si="3"/>
        <v>0</v>
      </c>
      <c r="K101" s="2">
        <f>J101*M19/J24-M19</f>
        <v>-610</v>
      </c>
      <c r="L101" s="2">
        <f>K101+J19</f>
        <v>-491.55</v>
      </c>
    </row>
    <row r="102" spans="10:12" ht="12.75">
      <c r="J102" s="3">
        <f t="shared" si="3"/>
        <v>0</v>
      </c>
      <c r="K102" s="2">
        <f>J102*M19/J24-M19</f>
        <v>-610</v>
      </c>
      <c r="L102" s="2">
        <f>K102+J19</f>
        <v>-491.55</v>
      </c>
    </row>
    <row r="103" spans="10:12" ht="12.75">
      <c r="J103" s="3">
        <f t="shared" si="3"/>
        <v>0</v>
      </c>
      <c r="K103" s="2">
        <f>J103*M19/J24-M19</f>
        <v>-610</v>
      </c>
      <c r="L103" s="2">
        <f>K103+J19</f>
        <v>-491.55</v>
      </c>
    </row>
    <row r="104" spans="10:12" ht="12.75">
      <c r="J104" s="3">
        <f t="shared" si="3"/>
        <v>0</v>
      </c>
      <c r="K104" s="2">
        <f>J104*M19/J24-M19</f>
        <v>-610</v>
      </c>
      <c r="L104" s="2">
        <f>K104+J19</f>
        <v>-491.55</v>
      </c>
    </row>
    <row r="105" spans="10:12" ht="12.75">
      <c r="J105" s="3">
        <f t="shared" si="3"/>
        <v>0</v>
      </c>
      <c r="K105" s="2">
        <f>J105*M19/J24-M19</f>
        <v>-610</v>
      </c>
      <c r="L105" s="2">
        <f>K105+J19</f>
        <v>-491.55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Тамара Георгиевна</cp:lastModifiedBy>
  <cp:lastPrinted>2018-01-20T04:24:43Z</cp:lastPrinted>
  <dcterms:created xsi:type="dcterms:W3CDTF">1996-10-08T23:32:33Z</dcterms:created>
  <dcterms:modified xsi:type="dcterms:W3CDTF">2018-01-20T04:24:46Z</dcterms:modified>
  <cp:category/>
  <cp:version/>
  <cp:contentType/>
  <cp:contentStatus/>
</cp:coreProperties>
</file>