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<sst xmlns="http://schemas.openxmlformats.org/spreadsheetml/2006/main" count="1613" uniqueCount="465">
  <si>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</si>
  <si>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</si>
  <si>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</si>
  <si>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</si>
  <si>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</si>
  <si>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</si>
  <si>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</si>
  <si>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</si>
  <si>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</si>
  <si>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</si>
  <si>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</si>
  <si>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</si>
  <si>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</si>
  <si>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</si>
  <si>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</si>
  <si>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</si>
  <si>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</si>
  <si>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</si>
  <si>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</si>
  <si>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</si>
  <si>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</si>
  <si>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</si>
  <si>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</si>
  <si>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</si>
  <si>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</si>
  <si>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</si>
  <si>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</si>
  <si>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</si>
  <si>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</si>
  <si>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</si>
  <si>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</si>
  <si>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</si>
  <si>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</si>
  <si>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</si>
  <si>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</si>
  <si>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</si>
  <si>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</si>
  <si>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</si>
  <si>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</si>
  <si>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</si>
  <si>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</si>
  <si>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</si>
  <si>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</si>
  <si>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</si>
  <si>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</si>
  <si>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</si>
  <si>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</si>
  <si>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</si>
  <si>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</si>
  <si>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</si>
  <si>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</si>
  <si>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</si>
  <si>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</si>
  <si>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</si>
  <si>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</si>
  <si>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</si>
  <si>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</si>
  <si>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</si>
  <si>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</si>
  <si>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</si>
  <si>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</si>
  <si>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</si>
  <si>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</si>
  <si>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</si>
  <si>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</si>
  <si>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</si>
  <si>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</si>
  <si>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</si>
  <si>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</si>
  <si>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</si>
  <si>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</si>
  <si>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</si>
  <si>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</si>
  <si>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</si>
  <si>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</si>
  <si>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</si>
  <si>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</si>
  <si>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</si>
  <si>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</si>
  <si>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</si>
  <si>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</si>
  <si>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</si>
  <si>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</si>
  <si>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</si>
  <si>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</si>
  <si>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</si>
  <si>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</si>
  <si>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</si>
  <si>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</si>
  <si>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</si>
  <si>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</si>
  <si>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</si>
  <si>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</si>
  <si>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</si>
  <si>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</si>
  <si>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</si>
  <si>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</si>
  <si>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</si>
  <si>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</si>
  <si>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</si>
  <si>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</si>
  <si>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</si>
  <si>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</si>
  <si>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</si>
  <si>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</si>
  <si>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</si>
  <si>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</si>
  <si>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</si>
  <si>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</si>
  <si>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</si>
  <si>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</si>
  <si>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</si>
  <si>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</si>
  <si>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</si>
  <si>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</si>
  <si>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</si>
  <si>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</si>
  <si>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</si>
  <si>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</si>
  <si>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</si>
  <si>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</si>
  <si>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</si>
  <si>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</si>
  <si>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</si>
  <si>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</si>
  <si>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</si>
  <si>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</si>
  <si>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</si>
  <si>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</si>
  <si>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</si>
  <si>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</si>
  <si>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</si>
  <si>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</si>
  <si>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</si>
  <si>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</si>
  <si>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</si>
  <si>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</si>
  <si>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</si>
  <si>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</si>
  <si>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</si>
  <si>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</si>
  <si>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</si>
  <si>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</si>
  <si>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</si>
  <si>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</si>
  <si>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</si>
  <si>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</si>
  <si>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</si>
  <si>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</si>
  <si>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</si>
  <si>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</si>
  <si>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</si>
  <si>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</si>
  <si>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</si>
  <si>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</si>
  <si>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</si>
  <si>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</si>
  <si>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</si>
  <si>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</si>
  <si>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</si>
  <si>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</si>
  <si>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</si>
  <si>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</si>
  <si>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</si>
  <si>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</si>
  <si>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</si>
  <si>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</si>
  <si>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</si>
  <si>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</si>
  <si>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</si>
  <si>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</si>
  <si>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</si>
  <si>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</si>
  <si>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</si>
  <si>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</si>
  <si>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</si>
  <si>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</si>
  <si>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</si>
  <si>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</si>
  <si>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</si>
  <si>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</si>
  <si>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</si>
  <si>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</si>
  <si>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</si>
  <si>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</si>
  <si>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</si>
  <si>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</si>
  <si>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</si>
  <si>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</si>
  <si>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</si>
  <si>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</si>
  <si>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</si>
  <si>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</si>
  <si>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</si>
  <si>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</si>
  <si>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</si>
  <si>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</si>
  <si>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</si>
  <si>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</si>
  <si>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</si>
  <si>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</si>
  <si>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</si>
  <si>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</si>
  <si>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</si>
  <si>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</si>
  <si>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</si>
  <si>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</si>
  <si>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</si>
  <si>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</si>
  <si>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</si>
  <si>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</si>
  <si>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</si>
  <si>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</si>
  <si>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</si>
  <si>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</si>
  <si>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</si>
  <si>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</si>
  <si>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</si>
  <si>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</si>
  <si>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</si>
  <si>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</si>
  <si>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</si>
  <si>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</si>
  <si>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</si>
  <si>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</si>
  <si>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</si>
  <si>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</si>
  <si>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</si>
  <si>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</si>
  <si>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</si>
  <si>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</si>
  <si>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</si>
  <si>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</si>
  <si>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</si>
  <si>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</si>
  <si>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</si>
  <si>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</si>
  <si>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</si>
  <si>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</si>
  <si>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</si>
  <si>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</si>
  <si>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</si>
  <si>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</si>
  <si>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</si>
  <si>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</si>
  <si>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</si>
  <si>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</si>
  <si>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</si>
  <si>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</si>
  <si>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</si>
  <si>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</si>
  <si>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</si>
  <si>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</si>
  <si>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</si>
  <si>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</si>
  <si>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</si>
  <si>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</si>
  <si>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</si>
  <si>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</si>
  <si>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</si>
  <si>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</si>
  <si>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</si>
  <si>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</si>
  <si>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</si>
  <si>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</si>
  <si>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</si>
  <si>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</si>
  <si>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</si>
  <si>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</si>
  <si>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</si>
  <si>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</si>
  <si>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</si>
  <si>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</si>
  <si>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</si>
  <si>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</si>
  <si>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</si>
  <si>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</si>
  <si>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</si>
  <si>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</si>
  <si>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</si>
  <si>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</si>
  <si>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</si>
  <si>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</si>
  <si>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</si>
  <si>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</si>
  <si>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</si>
  <si>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</si>
  <si>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</si>
  <si>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</si>
  <si>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</si>
  <si>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</si>
  <si>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</si>
  <si>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</si>
  <si>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</si>
  <si>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</si>
  <si>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</si>
  <si>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</si>
  <si>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</si>
  <si>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</si>
  <si>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</si>
  <si>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</si>
  <si>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</si>
  <si>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</si>
  <si>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</si>
  <si>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</si>
  <si>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</si>
  <si>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</si>
  <si>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</si>
  <si>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</si>
  <si>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</si>
  <si>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</si>
  <si>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</si>
  <si>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</si>
  <si>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</si>
  <si>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</si>
  <si>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</si>
  <si>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</si>
  <si>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</si>
  <si>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</si>
  <si>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</si>
  <si>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</si>
  <si>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</si>
  <si>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</si>
  <si>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</si>
  <si>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</si>
  <si>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</si>
  <si>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</si>
  <si>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</si>
  <si>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</si>
  <si>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</si>
  <si>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</si>
  <si>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</si>
  <si>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</si>
  <si>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</si>
  <si>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</si>
  <si>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</si>
  <si>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</si>
  <si>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</si>
  <si>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</si>
  <si>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</si>
  <si>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</si>
  <si>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</si>
  <si>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</si>
  <si>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</si>
  <si>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</si>
  <si>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</si>
  <si>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</si>
  <si>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</si>
  <si>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</si>
  <si>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</si>
  <si>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</si>
  <si>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</si>
  <si>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</si>
  <si>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</si>
  <si>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</si>
  <si>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</si>
  <si>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</si>
  <si>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</si>
  <si>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</si>
  <si>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</si>
  <si>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</si>
  <si>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</si>
  <si>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</si>
  <si>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</si>
  <si>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</si>
  <si>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</si>
  <si>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</si>
  <si>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</si>
  <si>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</si>
  <si>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</si>
  <si>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</si>
  <si>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</si>
  <si>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</si>
  <si>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</si>
  <si>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</si>
  <si>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</si>
  <si>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</si>
  <si>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</si>
  <si>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</si>
  <si>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</si>
  <si>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</si>
  <si>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</si>
  <si>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</si>
  <si>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</si>
  <si>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</si>
  <si>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</si>
  <si>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</si>
  <si>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</si>
  <si>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</si>
  <si>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</si>
  <si>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</si>
  <si>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</si>
  <si>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</si>
  <si>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</si>
  <si>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</si>
  <si>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</si>
  <si>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</si>
  <si>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</si>
  <si>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</si>
  <si>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</si>
  <si>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1заезд</t>
  </si>
  <si>
    <t>2заезд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</si>
  <si>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</si>
  <si>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</si>
  <si>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</si>
  <si>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</si>
  <si>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</si>
  <si>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</si>
  <si>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слалом-мужчины</t>
  </si>
  <si>
    <t>ЖЮРИ:</t>
  </si>
  <si>
    <t>ТЕХНИЧЕСКИЕ ДАННЫЕ:</t>
  </si>
  <si>
    <t>1трасса</t>
  </si>
  <si>
    <t>2трасса</t>
  </si>
  <si>
    <t>Техниический делегат</t>
  </si>
  <si>
    <t>Главный судья</t>
  </si>
  <si>
    <t>Федерация горнолыжного спорта и сноуборда Красноярского края</t>
  </si>
  <si>
    <t>Семенюк Семен</t>
  </si>
  <si>
    <t>Болдырев Никита</t>
  </si>
  <si>
    <t>Казаков Павел</t>
  </si>
  <si>
    <t>Гилев Сергей</t>
  </si>
  <si>
    <t>Исаченко Андрей</t>
  </si>
  <si>
    <t>Ташов Эдуард</t>
  </si>
  <si>
    <t>I</t>
  </si>
  <si>
    <t>Гульков Тимофей</t>
  </si>
  <si>
    <t>Михайленко Алексей</t>
  </si>
  <si>
    <t>Кафтасьев Дмитрий</t>
  </si>
  <si>
    <t>Ли Сергей</t>
  </si>
  <si>
    <t>Молтянский Михаил</t>
  </si>
  <si>
    <t>Богдашин Данил</t>
  </si>
  <si>
    <t>Гилев Николай</t>
  </si>
  <si>
    <t>Поздеев Арсений</t>
  </si>
  <si>
    <t>Николаев Павел</t>
  </si>
  <si>
    <t>г,Красноярск</t>
  </si>
  <si>
    <t>Бахтина Д,</t>
  </si>
  <si>
    <t>Гилев С,</t>
  </si>
  <si>
    <t>выполн,</t>
  </si>
  <si>
    <t>тов,</t>
  </si>
  <si>
    <t>08 января 2017 г,</t>
  </si>
  <si>
    <t>МГД Магадан</t>
  </si>
  <si>
    <t>Сульдин Денис</t>
  </si>
  <si>
    <t>КМР</t>
  </si>
  <si>
    <t>Ченцов Иван</t>
  </si>
  <si>
    <t>Шишкин Виталий</t>
  </si>
  <si>
    <t>Белов Дмитрий</t>
  </si>
  <si>
    <t>Хавронов Михаил</t>
  </si>
  <si>
    <t>Хромов Алексей</t>
  </si>
  <si>
    <t>Еропов Даниил</t>
  </si>
  <si>
    <t>ИРК Иркутск</t>
  </si>
  <si>
    <t>Вставский Павел</t>
  </si>
  <si>
    <t>Гайшинец Алексей</t>
  </si>
  <si>
    <t>Открытый чемпионат Красноярского края</t>
  </si>
  <si>
    <t>Почитаев Илья</t>
  </si>
  <si>
    <t>Весновский Кирилл</t>
  </si>
  <si>
    <t>Главный судья                                Самосенко А.</t>
  </si>
  <si>
    <t>Главный секретарь                         Ануфриенко Т.</t>
  </si>
  <si>
    <t>Имбов В.</t>
  </si>
  <si>
    <t>А Сенченко А.</t>
  </si>
  <si>
    <t>В -Косарьков Д.</t>
  </si>
  <si>
    <t>Кулешов С</t>
  </si>
  <si>
    <t>Главный секретарь                                                                      Т.Ануфриенко</t>
  </si>
  <si>
    <t>Не стартовали на 1 трассе</t>
  </si>
  <si>
    <t>Не финишировали на 2 трассе</t>
  </si>
  <si>
    <t>Не финишировали на 1 трассе</t>
  </si>
  <si>
    <t>Николаевская Сопка</t>
  </si>
  <si>
    <t>Хавронов Василий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</si>
</sst>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21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9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1" fontId="11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59" t="s">
        <v>290</v>
      </c>
      <c r="C2" s="159"/>
      <c r="D2" s="159"/>
      <c r="E2" s="159"/>
      <c r="F2" s="159"/>
      <c r="G2" s="159"/>
      <c r="H2" s="159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4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57421875" style="1" customWidth="1"/>
    <col min="5" max="5" width="4.8515625" style="1" customWidth="1"/>
    <col min="6" max="6" width="18.28125" style="0" customWidth="1"/>
    <col min="7" max="7" width="8.140625" style="3" hidden="1" customWidth="1"/>
    <col min="8" max="8" width="8.28125" style="3" hidden="1" customWidth="1"/>
    <col min="9" max="9" width="8.8515625" style="2" customWidth="1"/>
    <col min="10" max="10" width="8.140625" style="1" customWidth="1"/>
    <col min="11" max="11" width="10.421875" style="1" customWidth="1"/>
    <col min="12" max="12" width="10.140625" style="1" customWidth="1"/>
    <col min="13" max="13" width="6.57421875" style="1" customWidth="1"/>
    <col min="14" max="14" width="7.421875" style="1" customWidth="1"/>
  </cols>
  <sheetData>
    <row r="2" spans="1:12" ht="15.75">
      <c r="A2" s="115"/>
      <c r="B2" s="115"/>
      <c r="C2" s="114"/>
      <c r="D2" s="115"/>
      <c r="E2" s="115"/>
      <c r="F2" s="121" t="s">
        <v>415</v>
      </c>
      <c r="G2" s="120"/>
      <c r="H2" s="120"/>
      <c r="I2" s="115"/>
      <c r="J2" s="115"/>
      <c r="K2" s="115"/>
      <c r="L2" s="115"/>
    </row>
    <row r="3" spans="1:12" ht="15.75">
      <c r="A3" s="115"/>
      <c r="B3" s="115"/>
      <c r="C3" s="170" t="s">
        <v>450</v>
      </c>
      <c r="D3" s="170"/>
      <c r="E3" s="170"/>
      <c r="F3" s="170"/>
      <c r="G3" s="170"/>
      <c r="H3" s="170"/>
      <c r="I3" s="170"/>
      <c r="J3" s="170"/>
      <c r="K3" s="170"/>
      <c r="L3" s="115"/>
    </row>
    <row r="4" spans="1:12" ht="15.75">
      <c r="A4" s="115"/>
      <c r="B4" s="115"/>
      <c r="C4" s="114"/>
      <c r="D4" s="115"/>
      <c r="E4" s="115"/>
      <c r="F4" s="114" t="s">
        <v>408</v>
      </c>
      <c r="G4" s="120"/>
      <c r="H4" s="120"/>
      <c r="I4" s="115"/>
      <c r="J4" s="115"/>
      <c r="K4" s="115"/>
      <c r="L4" s="115"/>
    </row>
    <row r="5" spans="1:12" ht="15.75">
      <c r="A5" s="115"/>
      <c r="B5" s="115"/>
      <c r="C5" s="114" t="s">
        <v>432</v>
      </c>
      <c r="D5" s="115"/>
      <c r="E5" s="115"/>
      <c r="F5" s="114" t="s">
        <v>437</v>
      </c>
      <c r="G5" s="120"/>
      <c r="H5" s="120"/>
      <c r="I5" s="171"/>
      <c r="J5" s="171"/>
      <c r="K5" s="171"/>
      <c r="L5" s="143"/>
    </row>
    <row r="6" spans="1:12" ht="15.75">
      <c r="A6" s="115"/>
      <c r="B6" s="115"/>
      <c r="C6" s="114" t="s">
        <v>409</v>
      </c>
      <c r="D6" s="115"/>
      <c r="E6" s="115"/>
      <c r="F6" s="114"/>
      <c r="G6" s="120"/>
      <c r="H6" s="120"/>
      <c r="I6" s="171" t="s">
        <v>410</v>
      </c>
      <c r="J6" s="171"/>
      <c r="K6" s="171"/>
      <c r="L6" s="171"/>
    </row>
    <row r="7" spans="1:12" ht="15.75">
      <c r="A7" s="115"/>
      <c r="B7" s="115"/>
      <c r="C7" s="114" t="s">
        <v>413</v>
      </c>
      <c r="D7" s="115"/>
      <c r="E7" s="115"/>
      <c r="F7" s="114" t="s">
        <v>365</v>
      </c>
      <c r="G7" s="120"/>
      <c r="H7" s="120"/>
      <c r="I7" s="160" t="s">
        <v>463</v>
      </c>
      <c r="J7" s="160"/>
      <c r="K7" s="160"/>
      <c r="L7" s="122"/>
    </row>
    <row r="8" spans="1:12" ht="15.75">
      <c r="A8" s="115"/>
      <c r="B8" s="115"/>
      <c r="C8" s="173" t="s">
        <v>453</v>
      </c>
      <c r="D8" s="173"/>
      <c r="E8" s="173"/>
      <c r="F8" s="173"/>
      <c r="G8" s="120"/>
      <c r="H8" s="120" t="s">
        <v>407</v>
      </c>
      <c r="I8" s="115"/>
      <c r="J8" s="115"/>
      <c r="K8" s="115"/>
      <c r="L8" s="115"/>
    </row>
    <row r="9" spans="1:12" ht="15.75">
      <c r="A9" s="115"/>
      <c r="B9" s="115"/>
      <c r="C9" s="114" t="s">
        <v>52</v>
      </c>
      <c r="D9" s="115"/>
      <c r="E9" s="115"/>
      <c r="F9" s="114" t="s">
        <v>458</v>
      </c>
      <c r="G9" s="144"/>
      <c r="H9" s="144"/>
      <c r="I9" s="122" t="s">
        <v>61</v>
      </c>
      <c r="J9" s="122"/>
      <c r="K9" s="122">
        <v>640</v>
      </c>
      <c r="L9" s="122"/>
    </row>
    <row r="10" spans="1:12" ht="15.75">
      <c r="A10" s="115"/>
      <c r="B10" s="115"/>
      <c r="C10" s="114" t="s">
        <v>454</v>
      </c>
      <c r="D10" s="115"/>
      <c r="E10" s="115"/>
      <c r="F10" s="114"/>
      <c r="G10" s="144"/>
      <c r="H10" s="144"/>
      <c r="I10" s="122" t="s">
        <v>62</v>
      </c>
      <c r="J10" s="122"/>
      <c r="K10" s="122">
        <v>500</v>
      </c>
      <c r="L10" s="122"/>
    </row>
    <row r="11" spans="1:12" ht="15.75">
      <c r="A11" s="115"/>
      <c r="B11" s="115"/>
      <c r="C11" s="114"/>
      <c r="D11" s="115"/>
      <c r="E11" s="115"/>
      <c r="F11" s="114"/>
      <c r="G11" s="144"/>
      <c r="H11" s="144"/>
      <c r="I11" s="122" t="s">
        <v>63</v>
      </c>
      <c r="J11" s="122"/>
      <c r="K11" s="122">
        <v>140</v>
      </c>
      <c r="L11" s="122"/>
    </row>
    <row r="12" spans="1:12" ht="15.75">
      <c r="A12" s="115"/>
      <c r="B12" s="115"/>
      <c r="F12" t="s">
        <v>411</v>
      </c>
      <c r="I12" s="38" t="s">
        <v>412</v>
      </c>
      <c r="L12" s="115"/>
    </row>
    <row r="13" spans="1:12" ht="15.75">
      <c r="A13" s="115"/>
      <c r="B13" s="115"/>
      <c r="C13" s="114" t="s">
        <v>57</v>
      </c>
      <c r="D13" s="115"/>
      <c r="E13" s="115"/>
      <c r="F13" s="114" t="s">
        <v>455</v>
      </c>
      <c r="G13" s="120"/>
      <c r="H13" s="120"/>
      <c r="I13" s="171" t="s">
        <v>174</v>
      </c>
      <c r="J13" s="171"/>
      <c r="K13" s="115"/>
      <c r="L13" s="115"/>
    </row>
    <row r="14" spans="1:11" ht="15.75">
      <c r="A14" s="115"/>
      <c r="B14" s="115"/>
      <c r="C14" s="114" t="s">
        <v>65</v>
      </c>
      <c r="D14" s="115"/>
      <c r="E14" s="115"/>
      <c r="F14" s="122">
        <v>52</v>
      </c>
      <c r="G14" s="120"/>
      <c r="H14" s="120"/>
      <c r="I14" s="115">
        <v>50</v>
      </c>
      <c r="J14" s="115"/>
      <c r="K14" s="115"/>
    </row>
    <row r="15" spans="1:12" ht="15.75">
      <c r="A15" s="115"/>
      <c r="B15" s="115"/>
      <c r="C15" s="114" t="s">
        <v>42</v>
      </c>
      <c r="D15" s="160" t="s">
        <v>456</v>
      </c>
      <c r="E15" s="160"/>
      <c r="F15" s="160"/>
      <c r="G15" s="120" t="s">
        <v>433</v>
      </c>
      <c r="H15" s="120" t="s">
        <v>434</v>
      </c>
      <c r="I15" s="160" t="s">
        <v>457</v>
      </c>
      <c r="J15" s="160"/>
      <c r="K15" s="115"/>
      <c r="L15" s="115"/>
    </row>
    <row r="16" spans="1:12" ht="15.75">
      <c r="A16" s="115"/>
      <c r="B16" s="115"/>
      <c r="C16" s="114" t="s">
        <v>64</v>
      </c>
      <c r="D16" s="115"/>
      <c r="E16" s="115"/>
      <c r="F16" s="114"/>
      <c r="G16" s="120"/>
      <c r="H16" s="120"/>
      <c r="I16" s="149"/>
      <c r="J16" s="115"/>
      <c r="K16" s="115"/>
      <c r="L16" s="115"/>
    </row>
    <row r="17" spans="1:15" ht="15.75">
      <c r="A17" s="117" t="s">
        <v>9</v>
      </c>
      <c r="B17" s="117" t="s">
        <v>11</v>
      </c>
      <c r="C17" s="123" t="s">
        <v>14</v>
      </c>
      <c r="D17" s="117" t="s">
        <v>15</v>
      </c>
      <c r="E17" s="123" t="s">
        <v>17</v>
      </c>
      <c r="F17" s="117" t="s">
        <v>19</v>
      </c>
      <c r="G17" s="124"/>
      <c r="H17" s="125"/>
      <c r="I17" s="126"/>
      <c r="J17" s="127"/>
      <c r="K17" s="147"/>
      <c r="L17" s="117" t="s">
        <v>435</v>
      </c>
      <c r="M17" s="35"/>
      <c r="N17" s="49"/>
      <c r="O17" s="90"/>
    </row>
    <row r="18" spans="1:15" ht="15.75">
      <c r="A18" s="128" t="s">
        <v>10</v>
      </c>
      <c r="B18" s="128" t="s">
        <v>436</v>
      </c>
      <c r="C18" s="129"/>
      <c r="D18" s="128" t="s">
        <v>16</v>
      </c>
      <c r="E18" s="130" t="s">
        <v>18</v>
      </c>
      <c r="F18" s="128" t="s">
        <v>20</v>
      </c>
      <c r="G18" s="131"/>
      <c r="H18" s="132"/>
      <c r="I18" s="133" t="s">
        <v>400</v>
      </c>
      <c r="J18" s="134" t="s">
        <v>401</v>
      </c>
      <c r="K18" s="128" t="s">
        <v>8</v>
      </c>
      <c r="L18" s="128" t="s">
        <v>35</v>
      </c>
      <c r="M18" s="35"/>
      <c r="N18" s="49"/>
      <c r="O18" s="90"/>
    </row>
    <row r="19" spans="1:15" ht="15.75">
      <c r="A19" s="135"/>
      <c r="B19" s="135" t="s">
        <v>13</v>
      </c>
      <c r="C19" s="136"/>
      <c r="D19" s="135"/>
      <c r="E19" s="137"/>
      <c r="F19" s="135" t="s">
        <v>21</v>
      </c>
      <c r="G19" s="131"/>
      <c r="H19" s="138"/>
      <c r="I19" s="139"/>
      <c r="J19" s="140"/>
      <c r="K19" s="135"/>
      <c r="L19" s="135"/>
      <c r="M19" s="35"/>
      <c r="N19" s="35"/>
      <c r="O19" s="90"/>
    </row>
    <row r="20" spans="1:15" ht="15.75">
      <c r="A20" s="84">
        <v>1</v>
      </c>
      <c r="B20" s="84">
        <v>2</v>
      </c>
      <c r="C20" s="145">
        <v>3</v>
      </c>
      <c r="D20" s="84">
        <v>4</v>
      </c>
      <c r="E20" s="84">
        <v>5</v>
      </c>
      <c r="F20" s="84">
        <v>6</v>
      </c>
      <c r="G20" s="141"/>
      <c r="H20" s="141"/>
      <c r="I20" s="84">
        <v>7</v>
      </c>
      <c r="J20" s="84">
        <v>8</v>
      </c>
      <c r="K20" s="84">
        <v>9</v>
      </c>
      <c r="L20" s="84">
        <v>10</v>
      </c>
      <c r="M20" s="21"/>
      <c r="N20" s="21"/>
      <c r="O20" s="90"/>
    </row>
    <row r="21" spans="1:15" ht="15.75">
      <c r="A21" s="13">
        <v>1</v>
      </c>
      <c r="B21" s="13">
        <v>14</v>
      </c>
      <c r="C21" s="150" t="s">
        <v>345</v>
      </c>
      <c r="D21" s="84">
        <v>1996</v>
      </c>
      <c r="E21" s="84" t="s">
        <v>75</v>
      </c>
      <c r="F21" s="119" t="s">
        <v>83</v>
      </c>
      <c r="G21" s="141"/>
      <c r="H21" s="141"/>
      <c r="I21" s="91">
        <v>40.27</v>
      </c>
      <c r="J21" s="91">
        <v>40.42</v>
      </c>
      <c r="K21" s="91">
        <f aca="true" t="shared" si="0" ref="K21:K48">I21+J21</f>
        <v>80.69</v>
      </c>
      <c r="L21" s="84" t="s">
        <v>1</v>
      </c>
      <c r="M21" s="49"/>
      <c r="N21" s="49"/>
      <c r="O21" s="90"/>
    </row>
    <row r="22" spans="1:15" ht="15.75">
      <c r="A22" s="13">
        <v>2</v>
      </c>
      <c r="B22" s="13">
        <v>4</v>
      </c>
      <c r="C22" s="152" t="s">
        <v>344</v>
      </c>
      <c r="D22" s="84">
        <v>1995</v>
      </c>
      <c r="E22" s="84" t="s">
        <v>75</v>
      </c>
      <c r="F22" s="85" t="s">
        <v>83</v>
      </c>
      <c r="G22" s="141"/>
      <c r="H22" s="141"/>
      <c r="I22" s="91">
        <v>41.55</v>
      </c>
      <c r="J22" s="91">
        <v>40.33</v>
      </c>
      <c r="K22" s="91">
        <f t="shared" si="0"/>
        <v>81.88</v>
      </c>
      <c r="L22" s="84" t="s">
        <v>1</v>
      </c>
      <c r="M22" s="49"/>
      <c r="N22" s="49"/>
      <c r="O22" s="90"/>
    </row>
    <row r="23" spans="1:15" ht="15.75">
      <c r="A23" s="13">
        <v>3</v>
      </c>
      <c r="B23" s="13">
        <v>12</v>
      </c>
      <c r="C23" s="150" t="s">
        <v>343</v>
      </c>
      <c r="D23" s="84">
        <v>1995</v>
      </c>
      <c r="E23" s="84" t="s">
        <v>75</v>
      </c>
      <c r="F23" s="119" t="s">
        <v>83</v>
      </c>
      <c r="G23" s="141"/>
      <c r="H23" s="141"/>
      <c r="I23" s="91">
        <v>41.06</v>
      </c>
      <c r="J23" s="91">
        <v>41</v>
      </c>
      <c r="K23" s="91">
        <f t="shared" si="0"/>
        <v>82.06</v>
      </c>
      <c r="L23" s="84" t="s">
        <v>1</v>
      </c>
      <c r="M23" s="49"/>
      <c r="N23" s="49"/>
      <c r="O23" s="90"/>
    </row>
    <row r="24" spans="1:15" ht="15.75">
      <c r="A24" s="13">
        <v>4</v>
      </c>
      <c r="B24" s="13">
        <v>8</v>
      </c>
      <c r="C24" s="152" t="s">
        <v>444</v>
      </c>
      <c r="D24" s="84">
        <v>1997</v>
      </c>
      <c r="E24" s="84" t="s">
        <v>75</v>
      </c>
      <c r="F24" s="85" t="s">
        <v>268</v>
      </c>
      <c r="G24" s="148"/>
      <c r="H24" s="148"/>
      <c r="I24" s="147">
        <v>41.47</v>
      </c>
      <c r="J24" s="91">
        <v>41</v>
      </c>
      <c r="K24" s="91">
        <f t="shared" si="0"/>
        <v>82.47</v>
      </c>
      <c r="L24" s="84"/>
      <c r="M24" s="49"/>
      <c r="N24" s="49"/>
      <c r="O24" s="90"/>
    </row>
    <row r="25" spans="1:15" ht="15.75">
      <c r="A25" s="13">
        <v>5</v>
      </c>
      <c r="B25" s="13">
        <v>5</v>
      </c>
      <c r="C25" s="119" t="s">
        <v>363</v>
      </c>
      <c r="D25" s="84">
        <v>1998</v>
      </c>
      <c r="E25" s="84" t="s">
        <v>79</v>
      </c>
      <c r="F25" s="119" t="s">
        <v>83</v>
      </c>
      <c r="G25" s="141"/>
      <c r="H25" s="141"/>
      <c r="I25" s="91">
        <v>41.42</v>
      </c>
      <c r="J25" s="91">
        <v>41.36</v>
      </c>
      <c r="K25" s="91">
        <f t="shared" si="0"/>
        <v>82.78</v>
      </c>
      <c r="L25" s="84"/>
      <c r="M25" s="49"/>
      <c r="N25" s="49"/>
      <c r="O25" s="90"/>
    </row>
    <row r="26" spans="1:12" ht="15.75">
      <c r="A26" s="13">
        <v>6</v>
      </c>
      <c r="B26" s="13">
        <v>7</v>
      </c>
      <c r="C26" s="87" t="s">
        <v>417</v>
      </c>
      <c r="D26" s="84">
        <v>2001</v>
      </c>
      <c r="E26" s="84" t="s">
        <v>79</v>
      </c>
      <c r="F26" s="85" t="s">
        <v>83</v>
      </c>
      <c r="G26" s="141"/>
      <c r="H26" s="141"/>
      <c r="I26" s="91">
        <v>41.69</v>
      </c>
      <c r="J26" s="91">
        <v>41.26</v>
      </c>
      <c r="K26" s="91">
        <f t="shared" si="0"/>
        <v>82.94999999999999</v>
      </c>
      <c r="L26" s="84"/>
    </row>
    <row r="27" spans="1:12" ht="15.75">
      <c r="A27" s="13">
        <v>7</v>
      </c>
      <c r="B27" s="13">
        <v>10</v>
      </c>
      <c r="C27" s="85" t="s">
        <v>441</v>
      </c>
      <c r="D27" s="84">
        <v>1998</v>
      </c>
      <c r="E27" s="84" t="s">
        <v>79</v>
      </c>
      <c r="F27" s="85" t="s">
        <v>293</v>
      </c>
      <c r="G27" s="141">
        <f>SUM(D54:F54)</f>
        <v>1987</v>
      </c>
      <c r="H27" s="141"/>
      <c r="I27" s="91">
        <v>41.71</v>
      </c>
      <c r="J27" s="91">
        <v>41.42</v>
      </c>
      <c r="K27" s="91">
        <f t="shared" si="0"/>
        <v>83.13</v>
      </c>
      <c r="L27" s="84"/>
    </row>
    <row r="28" spans="1:12" ht="15.75">
      <c r="A28" s="13">
        <v>8</v>
      </c>
      <c r="B28" s="13">
        <v>9</v>
      </c>
      <c r="C28" s="119" t="s">
        <v>342</v>
      </c>
      <c r="D28" s="84">
        <v>1995</v>
      </c>
      <c r="E28" s="84" t="s">
        <v>75</v>
      </c>
      <c r="F28" s="85" t="s">
        <v>83</v>
      </c>
      <c r="G28" s="141"/>
      <c r="H28" s="141"/>
      <c r="I28" s="91">
        <v>42.62</v>
      </c>
      <c r="J28" s="91">
        <v>41.97</v>
      </c>
      <c r="K28" s="91">
        <f t="shared" si="0"/>
        <v>84.59</v>
      </c>
      <c r="L28" s="84"/>
    </row>
    <row r="29" spans="1:12" ht="15.75">
      <c r="A29" s="13">
        <v>9</v>
      </c>
      <c r="B29" s="13">
        <v>31</v>
      </c>
      <c r="C29" s="154" t="s">
        <v>464</v>
      </c>
      <c r="D29" s="84">
        <v>2002</v>
      </c>
      <c r="E29" s="84" t="s">
        <v>422</v>
      </c>
      <c r="F29" s="154" t="s">
        <v>268</v>
      </c>
      <c r="G29" s="141"/>
      <c r="H29" s="141"/>
      <c r="I29" s="91">
        <v>42.65</v>
      </c>
      <c r="J29" s="91">
        <v>42.57</v>
      </c>
      <c r="K29" s="91">
        <f t="shared" si="0"/>
        <v>85.22</v>
      </c>
      <c r="L29" s="84"/>
    </row>
    <row r="30" spans="1:12" ht="15.75">
      <c r="A30" s="13">
        <v>10</v>
      </c>
      <c r="B30" s="13">
        <v>32</v>
      </c>
      <c r="C30" s="85" t="s">
        <v>426</v>
      </c>
      <c r="D30" s="84">
        <v>2002</v>
      </c>
      <c r="E30" s="84" t="s">
        <v>422</v>
      </c>
      <c r="F30" s="85" t="s">
        <v>83</v>
      </c>
      <c r="G30" s="141"/>
      <c r="H30" s="141"/>
      <c r="I30" s="91">
        <v>42.82</v>
      </c>
      <c r="J30" s="91">
        <v>42.85</v>
      </c>
      <c r="K30" s="91">
        <f t="shared" si="0"/>
        <v>85.67</v>
      </c>
      <c r="L30" s="84"/>
    </row>
    <row r="31" spans="1:12" ht="15.75">
      <c r="A31" s="13">
        <v>11</v>
      </c>
      <c r="B31" s="13">
        <v>11</v>
      </c>
      <c r="C31" s="85" t="s">
        <v>382</v>
      </c>
      <c r="D31" s="84">
        <v>2000</v>
      </c>
      <c r="E31" s="84" t="s">
        <v>79</v>
      </c>
      <c r="F31" s="119" t="s">
        <v>438</v>
      </c>
      <c r="G31" s="141"/>
      <c r="H31" s="141"/>
      <c r="I31" s="91">
        <v>43.2</v>
      </c>
      <c r="J31" s="91">
        <v>42.65</v>
      </c>
      <c r="K31" s="91">
        <f t="shared" si="0"/>
        <v>85.85</v>
      </c>
      <c r="L31" s="84"/>
    </row>
    <row r="32" spans="1:12" ht="15.75">
      <c r="A32" s="13">
        <v>12</v>
      </c>
      <c r="B32" s="13">
        <v>29</v>
      </c>
      <c r="C32" s="87" t="s">
        <v>431</v>
      </c>
      <c r="D32" s="88">
        <v>2002</v>
      </c>
      <c r="E32" s="84" t="s">
        <v>422</v>
      </c>
      <c r="F32" s="85" t="s">
        <v>83</v>
      </c>
      <c r="G32" s="141"/>
      <c r="H32" s="141"/>
      <c r="I32" s="91">
        <v>43.26</v>
      </c>
      <c r="J32" s="91">
        <v>42.93</v>
      </c>
      <c r="K32" s="91">
        <f t="shared" si="0"/>
        <v>86.19</v>
      </c>
      <c r="L32" s="84"/>
    </row>
    <row r="33" spans="1:12" ht="15.75">
      <c r="A33" s="13">
        <v>13</v>
      </c>
      <c r="B33" s="13">
        <v>30</v>
      </c>
      <c r="C33" s="154" t="s">
        <v>442</v>
      </c>
      <c r="D33" s="84">
        <v>2002</v>
      </c>
      <c r="E33" s="84" t="s">
        <v>79</v>
      </c>
      <c r="F33" s="154" t="s">
        <v>268</v>
      </c>
      <c r="G33" s="92"/>
      <c r="H33" s="92"/>
      <c r="I33" s="84">
        <v>43.59</v>
      </c>
      <c r="J33" s="91">
        <v>42.85</v>
      </c>
      <c r="K33" s="91">
        <f t="shared" si="0"/>
        <v>86.44</v>
      </c>
      <c r="L33" s="84"/>
    </row>
    <row r="34" spans="1:12" ht="15.75">
      <c r="A34" s="13">
        <v>14</v>
      </c>
      <c r="B34" s="13">
        <v>17</v>
      </c>
      <c r="C34" s="152" t="s">
        <v>388</v>
      </c>
      <c r="D34" s="84">
        <v>2000</v>
      </c>
      <c r="E34" s="84" t="s">
        <v>79</v>
      </c>
      <c r="F34" s="85" t="s">
        <v>83</v>
      </c>
      <c r="G34" s="141"/>
      <c r="H34" s="141"/>
      <c r="I34" s="91">
        <v>43.98</v>
      </c>
      <c r="J34" s="91">
        <v>43.46</v>
      </c>
      <c r="K34" s="91">
        <f t="shared" si="0"/>
        <v>87.44</v>
      </c>
      <c r="L34" s="84"/>
    </row>
    <row r="35" spans="1:12" ht="15.75">
      <c r="A35" s="13">
        <v>15</v>
      </c>
      <c r="B35" s="13">
        <v>22</v>
      </c>
      <c r="C35" s="155" t="s">
        <v>448</v>
      </c>
      <c r="D35" s="117">
        <v>2000</v>
      </c>
      <c r="E35" s="117" t="s">
        <v>422</v>
      </c>
      <c r="F35" s="116" t="s">
        <v>447</v>
      </c>
      <c r="G35" s="141" t="e">
        <f>SUM(#REF!)</f>
        <v>#REF!</v>
      </c>
      <c r="H35" s="141"/>
      <c r="I35" s="91">
        <v>43.81</v>
      </c>
      <c r="J35" s="91">
        <v>43.94</v>
      </c>
      <c r="K35" s="91">
        <f t="shared" si="0"/>
        <v>87.75</v>
      </c>
      <c r="L35" s="84"/>
    </row>
    <row r="36" spans="1:12" ht="15.75">
      <c r="A36" s="13">
        <v>16</v>
      </c>
      <c r="B36" s="13">
        <v>24</v>
      </c>
      <c r="C36" s="151" t="s">
        <v>419</v>
      </c>
      <c r="D36" s="84">
        <v>2001</v>
      </c>
      <c r="E36" s="84" t="s">
        <v>422</v>
      </c>
      <c r="F36" s="85" t="s">
        <v>83</v>
      </c>
      <c r="G36" s="141"/>
      <c r="H36" s="141"/>
      <c r="I36" s="91">
        <v>44.12</v>
      </c>
      <c r="J36" s="91">
        <v>43.71</v>
      </c>
      <c r="K36" s="91">
        <f t="shared" si="0"/>
        <v>87.83</v>
      </c>
      <c r="L36" s="84"/>
    </row>
    <row r="37" spans="1:12" ht="15.75">
      <c r="A37" s="13">
        <v>17</v>
      </c>
      <c r="B37" s="13">
        <v>26</v>
      </c>
      <c r="C37" s="152" t="s">
        <v>446</v>
      </c>
      <c r="D37" s="84">
        <v>2001</v>
      </c>
      <c r="E37" s="84" t="s">
        <v>422</v>
      </c>
      <c r="F37" s="85" t="s">
        <v>447</v>
      </c>
      <c r="G37" s="141"/>
      <c r="H37" s="141"/>
      <c r="I37" s="91">
        <v>44.52</v>
      </c>
      <c r="J37" s="91">
        <v>43.67</v>
      </c>
      <c r="K37" s="91">
        <f t="shared" si="0"/>
        <v>88.19</v>
      </c>
      <c r="L37" s="84"/>
    </row>
    <row r="38" spans="1:12" ht="15.75">
      <c r="A38" s="13">
        <v>18</v>
      </c>
      <c r="B38" s="13">
        <v>36</v>
      </c>
      <c r="C38" s="151" t="s">
        <v>429</v>
      </c>
      <c r="D38" s="88">
        <v>2002</v>
      </c>
      <c r="E38" s="84" t="s">
        <v>422</v>
      </c>
      <c r="F38" s="119" t="s">
        <v>83</v>
      </c>
      <c r="G38" s="141">
        <f>SUM(D21:F21)</f>
        <v>1996</v>
      </c>
      <c r="H38" s="141"/>
      <c r="I38" s="91">
        <v>44.12</v>
      </c>
      <c r="J38" s="91">
        <v>44.1</v>
      </c>
      <c r="K38" s="91">
        <f t="shared" si="0"/>
        <v>88.22</v>
      </c>
      <c r="L38" s="84"/>
    </row>
    <row r="39" spans="1:12" ht="15.75">
      <c r="A39" s="13">
        <v>19</v>
      </c>
      <c r="B39" s="13">
        <v>35</v>
      </c>
      <c r="C39" s="152" t="s">
        <v>449</v>
      </c>
      <c r="D39" s="84">
        <v>2000</v>
      </c>
      <c r="E39" s="84" t="s">
        <v>422</v>
      </c>
      <c r="F39" s="85" t="s">
        <v>447</v>
      </c>
      <c r="G39" s="141">
        <f>SUM(D47:F47)</f>
        <v>2002</v>
      </c>
      <c r="H39" s="141"/>
      <c r="I39" s="91">
        <v>44.5</v>
      </c>
      <c r="J39" s="91">
        <v>43.94</v>
      </c>
      <c r="K39" s="91">
        <f t="shared" si="0"/>
        <v>88.44</v>
      </c>
      <c r="L39" s="84"/>
    </row>
    <row r="40" spans="1:12" ht="15.75">
      <c r="A40" s="13">
        <v>20</v>
      </c>
      <c r="B40" s="13">
        <v>18</v>
      </c>
      <c r="C40" s="151" t="s">
        <v>416</v>
      </c>
      <c r="D40" s="145">
        <v>2001</v>
      </c>
      <c r="E40" s="84" t="s">
        <v>422</v>
      </c>
      <c r="F40" s="85" t="s">
        <v>83</v>
      </c>
      <c r="G40" s="141"/>
      <c r="H40" s="141"/>
      <c r="I40" s="91">
        <v>43.88</v>
      </c>
      <c r="J40" s="91">
        <v>44.6</v>
      </c>
      <c r="K40" s="91">
        <f t="shared" si="0"/>
        <v>88.48</v>
      </c>
      <c r="L40" s="84"/>
    </row>
    <row r="41" spans="1:12" ht="15.75">
      <c r="A41" s="13">
        <v>21</v>
      </c>
      <c r="B41" s="13">
        <v>37</v>
      </c>
      <c r="C41" s="152" t="s">
        <v>425</v>
      </c>
      <c r="D41" s="84">
        <v>2002</v>
      </c>
      <c r="E41" s="84" t="s">
        <v>422</v>
      </c>
      <c r="F41" s="85" t="s">
        <v>83</v>
      </c>
      <c r="G41" s="141"/>
      <c r="H41" s="141"/>
      <c r="I41" s="91">
        <v>44.88</v>
      </c>
      <c r="J41" s="91">
        <v>44.84</v>
      </c>
      <c r="K41" s="91">
        <f t="shared" si="0"/>
        <v>89.72</v>
      </c>
      <c r="L41" s="84"/>
    </row>
    <row r="42" spans="1:12" ht="15.75">
      <c r="A42" s="13">
        <v>22</v>
      </c>
      <c r="B42" s="13">
        <v>39</v>
      </c>
      <c r="C42" s="151" t="s">
        <v>427</v>
      </c>
      <c r="D42" s="145">
        <v>2002</v>
      </c>
      <c r="E42" s="84" t="s">
        <v>422</v>
      </c>
      <c r="F42" s="85" t="s">
        <v>83</v>
      </c>
      <c r="G42" s="141"/>
      <c r="H42" s="141"/>
      <c r="I42" s="91">
        <v>45.89</v>
      </c>
      <c r="J42" s="91">
        <v>43.99</v>
      </c>
      <c r="K42" s="91">
        <f t="shared" si="0"/>
        <v>89.88</v>
      </c>
      <c r="L42" s="84"/>
    </row>
    <row r="43" spans="1:12" ht="15.75">
      <c r="A43" s="13">
        <v>23</v>
      </c>
      <c r="B43" s="13">
        <v>21</v>
      </c>
      <c r="C43" s="151" t="s">
        <v>421</v>
      </c>
      <c r="D43" s="84">
        <v>2001</v>
      </c>
      <c r="E43" s="84" t="s">
        <v>79</v>
      </c>
      <c r="F43" s="85" t="s">
        <v>83</v>
      </c>
      <c r="G43" s="141"/>
      <c r="H43" s="141"/>
      <c r="I43" s="91">
        <v>45.12</v>
      </c>
      <c r="J43" s="91">
        <v>45.58</v>
      </c>
      <c r="K43" s="91">
        <f t="shared" si="0"/>
        <v>90.69999999999999</v>
      </c>
      <c r="L43" s="84"/>
    </row>
    <row r="44" spans="1:12" ht="15.75">
      <c r="A44" s="13">
        <v>24</v>
      </c>
      <c r="B44" s="13">
        <v>27</v>
      </c>
      <c r="C44" s="151" t="s">
        <v>420</v>
      </c>
      <c r="D44" s="84">
        <v>2001</v>
      </c>
      <c r="E44" s="84" t="s">
        <v>422</v>
      </c>
      <c r="F44" s="85" t="s">
        <v>83</v>
      </c>
      <c r="G44" s="141">
        <f>SUM(E24:F24)</f>
        <v>0</v>
      </c>
      <c r="H44" s="141"/>
      <c r="I44" s="91">
        <v>46.83</v>
      </c>
      <c r="J44" s="91">
        <v>45.76</v>
      </c>
      <c r="K44" s="91">
        <f t="shared" si="0"/>
        <v>92.59</v>
      </c>
      <c r="L44" s="84"/>
    </row>
    <row r="45" spans="1:12" ht="15.75">
      <c r="A45" s="13">
        <v>25</v>
      </c>
      <c r="B45" s="13">
        <v>41</v>
      </c>
      <c r="C45" s="151" t="s">
        <v>452</v>
      </c>
      <c r="D45" s="84">
        <v>2001</v>
      </c>
      <c r="E45" s="84" t="s">
        <v>422</v>
      </c>
      <c r="F45" s="85" t="s">
        <v>364</v>
      </c>
      <c r="G45" s="142"/>
      <c r="H45" s="142"/>
      <c r="I45" s="84">
        <v>46.68</v>
      </c>
      <c r="J45" s="84">
        <v>47.09</v>
      </c>
      <c r="K45" s="91">
        <f t="shared" si="0"/>
        <v>93.77000000000001</v>
      </c>
      <c r="L45" s="84"/>
    </row>
    <row r="46" spans="1:12" ht="15.75">
      <c r="A46" s="13">
        <v>26</v>
      </c>
      <c r="B46" s="13">
        <v>23</v>
      </c>
      <c r="C46" s="151" t="s">
        <v>423</v>
      </c>
      <c r="D46" s="84">
        <v>2001</v>
      </c>
      <c r="E46" s="84" t="s">
        <v>422</v>
      </c>
      <c r="F46" s="85" t="s">
        <v>364</v>
      </c>
      <c r="G46" s="141"/>
      <c r="H46" s="141"/>
      <c r="I46" s="91">
        <v>47.74</v>
      </c>
      <c r="J46" s="91">
        <v>47.74</v>
      </c>
      <c r="K46" s="91">
        <f t="shared" si="0"/>
        <v>95.48</v>
      </c>
      <c r="L46" s="84"/>
    </row>
    <row r="47" spans="1:12" ht="15.75">
      <c r="A47" s="13">
        <v>27</v>
      </c>
      <c r="B47" s="13">
        <v>40</v>
      </c>
      <c r="C47" s="152" t="s">
        <v>451</v>
      </c>
      <c r="D47" s="84">
        <v>2001</v>
      </c>
      <c r="E47" s="84">
        <v>1</v>
      </c>
      <c r="F47" s="85" t="s">
        <v>83</v>
      </c>
      <c r="G47" s="142"/>
      <c r="H47" s="142"/>
      <c r="I47" s="91">
        <v>48.83</v>
      </c>
      <c r="J47" s="91">
        <v>48.81</v>
      </c>
      <c r="K47" s="91">
        <f t="shared" si="0"/>
        <v>97.64</v>
      </c>
      <c r="L47" s="84"/>
    </row>
    <row r="48" spans="1:12" ht="15.75">
      <c r="A48" s="13">
        <v>28</v>
      </c>
      <c r="B48" s="13">
        <v>34</v>
      </c>
      <c r="C48" s="151" t="s">
        <v>428</v>
      </c>
      <c r="D48" s="84">
        <v>2002</v>
      </c>
      <c r="E48" s="84" t="s">
        <v>422</v>
      </c>
      <c r="F48" s="85" t="s">
        <v>83</v>
      </c>
      <c r="G48" s="141"/>
      <c r="H48" s="141"/>
      <c r="I48" s="91">
        <v>54.75</v>
      </c>
      <c r="J48" s="91">
        <v>45.33</v>
      </c>
      <c r="K48" s="91">
        <f t="shared" si="0"/>
        <v>100.08</v>
      </c>
      <c r="L48" s="84"/>
    </row>
    <row r="49" spans="1:12" ht="15.75">
      <c r="A49" s="13"/>
      <c r="B49" s="164" t="s">
        <v>460</v>
      </c>
      <c r="C49" s="165"/>
      <c r="D49" s="165"/>
      <c r="E49" s="165"/>
      <c r="F49" s="165"/>
      <c r="G49" s="165"/>
      <c r="H49" s="165"/>
      <c r="I49" s="166"/>
      <c r="J49" s="91"/>
      <c r="K49" s="91"/>
      <c r="L49" s="84"/>
    </row>
    <row r="50" spans="1:12" ht="15.75">
      <c r="A50" s="13"/>
      <c r="B50" s="84">
        <v>38</v>
      </c>
      <c r="C50" s="152" t="s">
        <v>371</v>
      </c>
      <c r="D50" s="145">
        <v>1997</v>
      </c>
      <c r="E50" s="84" t="s">
        <v>79</v>
      </c>
      <c r="F50" s="85" t="s">
        <v>83</v>
      </c>
      <c r="G50" s="141" t="e">
        <f>SUM(#REF!)</f>
        <v>#REF!</v>
      </c>
      <c r="H50" s="141"/>
      <c r="I50" s="91"/>
      <c r="J50" s="91"/>
      <c r="K50" s="91"/>
      <c r="L50" s="84"/>
    </row>
    <row r="51" spans="1:12" ht="15.75">
      <c r="A51" s="13"/>
      <c r="B51" s="167" t="s">
        <v>462</v>
      </c>
      <c r="C51" s="168"/>
      <c r="D51" s="168"/>
      <c r="E51" s="168"/>
      <c r="F51" s="168"/>
      <c r="G51" s="168"/>
      <c r="H51" s="168"/>
      <c r="I51" s="169"/>
      <c r="J51" s="91"/>
      <c r="K51" s="91"/>
      <c r="L51" s="84"/>
    </row>
    <row r="52" spans="1:12" ht="15.75">
      <c r="A52" s="13"/>
      <c r="B52" s="84">
        <v>2</v>
      </c>
      <c r="C52" s="152" t="s">
        <v>359</v>
      </c>
      <c r="D52" s="84">
        <v>1996</v>
      </c>
      <c r="E52" s="84" t="s">
        <v>75</v>
      </c>
      <c r="F52" s="85" t="s">
        <v>83</v>
      </c>
      <c r="G52" s="141"/>
      <c r="H52" s="141"/>
      <c r="I52" s="91"/>
      <c r="J52" s="91"/>
      <c r="K52" s="91"/>
      <c r="L52" s="84"/>
    </row>
    <row r="53" spans="1:12" ht="15.75">
      <c r="A53" s="13"/>
      <c r="B53" s="13">
        <v>3</v>
      </c>
      <c r="C53" s="119" t="s">
        <v>80</v>
      </c>
      <c r="D53" s="84">
        <v>1991</v>
      </c>
      <c r="E53" s="84" t="s">
        <v>75</v>
      </c>
      <c r="F53" s="119" t="s">
        <v>83</v>
      </c>
      <c r="G53" s="141"/>
      <c r="H53" s="141"/>
      <c r="I53" s="91"/>
      <c r="J53" s="91"/>
      <c r="K53" s="91"/>
      <c r="L53" s="84"/>
    </row>
    <row r="54" spans="1:12" ht="15.75">
      <c r="A54" s="13"/>
      <c r="B54" s="13">
        <v>15</v>
      </c>
      <c r="C54" s="152" t="s">
        <v>333</v>
      </c>
      <c r="D54" s="145">
        <v>1987</v>
      </c>
      <c r="E54" s="84" t="s">
        <v>75</v>
      </c>
      <c r="F54" s="85" t="s">
        <v>83</v>
      </c>
      <c r="G54" s="141"/>
      <c r="H54" s="141"/>
      <c r="I54" s="91"/>
      <c r="J54" s="91"/>
      <c r="K54" s="91"/>
      <c r="L54" s="84"/>
    </row>
    <row r="55" spans="1:12" ht="15.75">
      <c r="A55" s="13"/>
      <c r="B55" s="13">
        <v>1</v>
      </c>
      <c r="C55" s="150" t="s">
        <v>362</v>
      </c>
      <c r="D55" s="84">
        <v>1998</v>
      </c>
      <c r="E55" s="84" t="s">
        <v>75</v>
      </c>
      <c r="F55" s="119" t="s">
        <v>83</v>
      </c>
      <c r="G55" s="141"/>
      <c r="H55" s="141"/>
      <c r="I55" s="91"/>
      <c r="J55" s="91"/>
      <c r="K55" s="91"/>
      <c r="L55" s="84"/>
    </row>
    <row r="56" spans="1:12" ht="15.75">
      <c r="A56" s="13"/>
      <c r="B56" s="13">
        <v>6</v>
      </c>
      <c r="C56" s="152" t="s">
        <v>445</v>
      </c>
      <c r="D56" s="84">
        <v>2001</v>
      </c>
      <c r="E56" s="84" t="s">
        <v>422</v>
      </c>
      <c r="F56" s="85" t="s">
        <v>268</v>
      </c>
      <c r="G56" s="141">
        <f>SUM(E74:F74)</f>
        <v>0</v>
      </c>
      <c r="H56" s="141"/>
      <c r="I56" s="91"/>
      <c r="J56" s="91"/>
      <c r="K56" s="91"/>
      <c r="L56" s="84"/>
    </row>
    <row r="57" spans="1:12" ht="15.75">
      <c r="A57" s="13"/>
      <c r="B57" s="13">
        <v>13</v>
      </c>
      <c r="C57" s="152" t="s">
        <v>443</v>
      </c>
      <c r="D57" s="84">
        <v>1997</v>
      </c>
      <c r="E57" s="84" t="s">
        <v>79</v>
      </c>
      <c r="F57" s="85" t="s">
        <v>268</v>
      </c>
      <c r="G57" s="141"/>
      <c r="H57" s="141"/>
      <c r="I57" s="91"/>
      <c r="J57" s="91"/>
      <c r="K57" s="91"/>
      <c r="L57" s="84"/>
    </row>
    <row r="58" spans="1:12" ht="15.75">
      <c r="A58" s="13"/>
      <c r="B58" s="13">
        <v>19</v>
      </c>
      <c r="C58" s="152" t="s">
        <v>439</v>
      </c>
      <c r="D58" s="145">
        <v>1999</v>
      </c>
      <c r="E58" s="84" t="s">
        <v>422</v>
      </c>
      <c r="F58" s="85" t="s">
        <v>440</v>
      </c>
      <c r="G58" s="141" t="e">
        <f>SUM(#REF!)</f>
        <v>#REF!</v>
      </c>
      <c r="H58" s="141"/>
      <c r="I58" s="91"/>
      <c r="J58" s="91"/>
      <c r="K58" s="91"/>
      <c r="L58" s="84"/>
    </row>
    <row r="59" spans="1:12" ht="15.75">
      <c r="A59" s="13"/>
      <c r="B59" s="13">
        <v>20</v>
      </c>
      <c r="C59" s="85" t="s">
        <v>406</v>
      </c>
      <c r="D59" s="84">
        <v>1999</v>
      </c>
      <c r="E59" s="84">
        <v>1</v>
      </c>
      <c r="F59" s="85" t="s">
        <v>364</v>
      </c>
      <c r="G59" s="132">
        <f>SUM(D74:F74)</f>
        <v>0</v>
      </c>
      <c r="H59" s="132"/>
      <c r="I59" s="84"/>
      <c r="J59" s="91"/>
      <c r="K59" s="91"/>
      <c r="L59" s="84"/>
    </row>
    <row r="60" spans="1:12" ht="15.75">
      <c r="A60" s="13"/>
      <c r="B60" s="13">
        <v>25</v>
      </c>
      <c r="C60" s="150" t="s">
        <v>381</v>
      </c>
      <c r="D60" s="145">
        <v>2000</v>
      </c>
      <c r="E60" s="84" t="s">
        <v>79</v>
      </c>
      <c r="F60" s="119" t="s">
        <v>83</v>
      </c>
      <c r="G60" s="141"/>
      <c r="H60" s="141"/>
      <c r="I60" s="91"/>
      <c r="J60" s="91"/>
      <c r="K60" s="91"/>
      <c r="L60" s="84"/>
    </row>
    <row r="61" spans="1:12" ht="15.75">
      <c r="A61" s="13"/>
      <c r="B61" s="113">
        <v>28</v>
      </c>
      <c r="C61" s="153" t="s">
        <v>424</v>
      </c>
      <c r="D61" s="117">
        <v>2001</v>
      </c>
      <c r="E61" s="117" t="s">
        <v>422</v>
      </c>
      <c r="F61" s="116" t="s">
        <v>83</v>
      </c>
      <c r="G61" s="148"/>
      <c r="H61" s="148"/>
      <c r="I61" s="147"/>
      <c r="J61" s="147"/>
      <c r="K61" s="91"/>
      <c r="L61" s="113"/>
    </row>
    <row r="62" spans="1:12" ht="15.75">
      <c r="A62" s="13"/>
      <c r="B62" s="161" t="s">
        <v>461</v>
      </c>
      <c r="C62" s="162"/>
      <c r="D62" s="162"/>
      <c r="E62" s="162"/>
      <c r="F62" s="162"/>
      <c r="G62" s="162"/>
      <c r="H62" s="162"/>
      <c r="I62" s="163"/>
      <c r="J62" s="91"/>
      <c r="K62" s="91"/>
      <c r="L62" s="13"/>
    </row>
    <row r="63" spans="1:12" ht="15.75">
      <c r="A63" s="13"/>
      <c r="B63" s="13">
        <v>33</v>
      </c>
      <c r="C63" s="151" t="s">
        <v>430</v>
      </c>
      <c r="D63" s="88">
        <v>2002</v>
      </c>
      <c r="E63" s="84" t="s">
        <v>422</v>
      </c>
      <c r="F63" s="85" t="s">
        <v>83</v>
      </c>
      <c r="G63" s="141"/>
      <c r="H63" s="141"/>
      <c r="I63" s="91"/>
      <c r="J63" s="91"/>
      <c r="K63" s="91"/>
      <c r="L63" s="13"/>
    </row>
    <row r="64" spans="1:12" ht="15.75">
      <c r="A64" s="13"/>
      <c r="B64" s="13">
        <v>16</v>
      </c>
      <c r="C64" s="87" t="s">
        <v>418</v>
      </c>
      <c r="D64" s="84">
        <v>2001</v>
      </c>
      <c r="E64" s="84">
        <v>1</v>
      </c>
      <c r="F64" s="119" t="s">
        <v>83</v>
      </c>
      <c r="G64" s="142">
        <f>SUM(D45:F45)</f>
        <v>2001</v>
      </c>
      <c r="H64" s="142"/>
      <c r="I64" s="84"/>
      <c r="J64" s="91"/>
      <c r="K64" s="91"/>
      <c r="L64" s="13"/>
    </row>
    <row r="65" spans="1:12" ht="15.75">
      <c r="A65" s="156"/>
      <c r="B65" s="123"/>
      <c r="C65" s="157"/>
      <c r="D65" s="156"/>
      <c r="E65" s="156"/>
      <c r="F65" s="157"/>
      <c r="G65" s="158"/>
      <c r="H65" s="158"/>
      <c r="I65" s="123"/>
      <c r="J65" s="123"/>
      <c r="K65" s="123"/>
      <c r="L65" s="156"/>
    </row>
    <row r="66" spans="2:11" ht="15.75">
      <c r="B66" s="171" t="s">
        <v>414</v>
      </c>
      <c r="C66" s="171"/>
      <c r="D66" s="115"/>
      <c r="E66" s="115"/>
      <c r="F66" s="114"/>
      <c r="G66" s="146"/>
      <c r="H66" s="146"/>
      <c r="I66" s="172" t="s">
        <v>353</v>
      </c>
      <c r="J66" s="172"/>
      <c r="K66" s="172"/>
    </row>
    <row r="67" spans="2:11" ht="15.75">
      <c r="B67" s="171" t="s">
        <v>459</v>
      </c>
      <c r="C67" s="171"/>
      <c r="D67" s="171"/>
      <c r="E67" s="171"/>
      <c r="F67" s="171"/>
      <c r="G67" s="171"/>
      <c r="H67" s="171"/>
      <c r="I67" s="171"/>
      <c r="J67" s="171"/>
      <c r="K67" s="171"/>
    </row>
    <row r="68" spans="7:11" ht="12.75">
      <c r="G68" s="46"/>
      <c r="H68" s="46"/>
      <c r="I68" s="32"/>
      <c r="J68" s="2"/>
      <c r="K68" s="2"/>
    </row>
    <row r="69" spans="7:11" ht="12.75">
      <c r="G69" s="46"/>
      <c r="H69" s="46"/>
      <c r="I69" s="32"/>
      <c r="J69" s="2"/>
      <c r="K69" s="2"/>
    </row>
    <row r="70" spans="7:11" ht="12.75">
      <c r="G70" s="46"/>
      <c r="H70" s="46"/>
      <c r="I70" s="32"/>
      <c r="J70" s="2"/>
      <c r="K70" s="2"/>
    </row>
    <row r="71" spans="7:11" ht="12.75">
      <c r="G71" s="46"/>
      <c r="H71" s="46"/>
      <c r="I71" s="32"/>
      <c r="J71" s="2"/>
      <c r="K71" s="2"/>
    </row>
    <row r="72" spans="7:11" ht="12.75">
      <c r="G72" s="46"/>
      <c r="H72" s="46"/>
      <c r="I72" s="32"/>
      <c r="J72" s="2"/>
      <c r="K72" s="2"/>
    </row>
    <row r="73" spans="7:11" ht="12.75">
      <c r="G73" s="46"/>
      <c r="H73" s="46"/>
      <c r="I73" s="32"/>
      <c r="J73" s="2"/>
      <c r="K73" s="2"/>
    </row>
    <row r="74" spans="7:11" ht="12.75">
      <c r="G74" s="46"/>
      <c r="H74" s="46"/>
      <c r="I74" s="32"/>
      <c r="J74" s="2"/>
      <c r="K74" s="2"/>
    </row>
    <row r="75" spans="7:11" ht="12.75">
      <c r="G75" s="46"/>
      <c r="H75" s="46"/>
      <c r="I75" s="32"/>
      <c r="J75" s="2"/>
      <c r="K75" s="2"/>
    </row>
    <row r="76" spans="7:11" ht="12.75">
      <c r="G76" s="46"/>
      <c r="H76" s="46"/>
      <c r="I76" s="32"/>
      <c r="J76" s="2"/>
      <c r="K76" s="2"/>
    </row>
    <row r="77" spans="7:11" ht="12.75">
      <c r="G77" s="46"/>
      <c r="H77" s="46"/>
      <c r="I77" s="32"/>
      <c r="J77" s="2"/>
      <c r="K77" s="2"/>
    </row>
    <row r="78" spans="7:11" ht="12.75">
      <c r="G78" s="46"/>
      <c r="H78" s="46"/>
      <c r="I78" s="32"/>
      <c r="J78" s="2"/>
      <c r="K78" s="2"/>
    </row>
    <row r="79" spans="7:11" ht="12.75">
      <c r="G79" s="46"/>
      <c r="H79" s="46"/>
      <c r="I79" s="32"/>
      <c r="J79" s="2"/>
      <c r="K79" s="2"/>
    </row>
    <row r="80" spans="7:11" ht="12.75">
      <c r="G80" s="46"/>
      <c r="H80" s="46"/>
      <c r="I80" s="32"/>
      <c r="J80" s="2"/>
      <c r="K80" s="2"/>
    </row>
    <row r="81" spans="7:11" ht="12.75">
      <c r="G81" s="46"/>
      <c r="H81" s="46"/>
      <c r="I81" s="32"/>
      <c r="J81" s="2"/>
      <c r="K81" s="2"/>
    </row>
    <row r="82" spans="7:11" ht="12.75">
      <c r="G82" s="46"/>
      <c r="H82" s="46"/>
      <c r="I82" s="32"/>
      <c r="J82" s="2"/>
      <c r="K82" s="2"/>
    </row>
    <row r="83" spans="7:11" ht="12.75">
      <c r="G83" s="46"/>
      <c r="H83" s="46"/>
      <c r="I83" s="32"/>
      <c r="J83" s="2"/>
      <c r="K83" s="2"/>
    </row>
    <row r="84" spans="7:11" ht="12.75">
      <c r="G84" s="46"/>
      <c r="H84" s="46"/>
      <c r="I84" s="32"/>
      <c r="J84" s="2"/>
      <c r="K84" s="2"/>
    </row>
    <row r="85" spans="7:11" ht="12.75">
      <c r="G85" s="46"/>
      <c r="H85" s="46"/>
      <c r="I85" s="32"/>
      <c r="J85" s="2"/>
      <c r="K85" s="2"/>
    </row>
    <row r="86" spans="7:11" ht="12.75">
      <c r="G86" s="46"/>
      <c r="H86" s="46"/>
      <c r="I86" s="32"/>
      <c r="J86" s="2"/>
      <c r="K86" s="2"/>
    </row>
    <row r="87" spans="7:11" ht="12.75">
      <c r="G87" s="46"/>
      <c r="H87" s="46"/>
      <c r="I87" s="32"/>
      <c r="J87" s="2"/>
      <c r="K87" s="2"/>
    </row>
    <row r="88" spans="7:11" ht="12.75">
      <c r="G88" s="46"/>
      <c r="H88" s="46"/>
      <c r="I88" s="32"/>
      <c r="J88" s="2"/>
      <c r="K88" s="2"/>
    </row>
    <row r="89" spans="7:11" ht="12.75">
      <c r="G89" s="46"/>
      <c r="H89" s="46"/>
      <c r="I89" s="32"/>
      <c r="J89" s="2"/>
      <c r="K89" s="2"/>
    </row>
    <row r="90" spans="7:11" ht="12.75">
      <c r="G90" s="46"/>
      <c r="H90" s="46"/>
      <c r="I90" s="32"/>
      <c r="J90" s="2"/>
      <c r="K90" s="2"/>
    </row>
    <row r="91" spans="7:11" ht="12.75">
      <c r="G91" s="46"/>
      <c r="H91" s="46"/>
      <c r="I91" s="32"/>
      <c r="J91" s="2"/>
      <c r="K91" s="2"/>
    </row>
    <row r="92" spans="7:11" ht="12.75">
      <c r="G92" s="46"/>
      <c r="H92" s="46"/>
      <c r="I92" s="32"/>
      <c r="J92" s="2"/>
      <c r="K92" s="2"/>
    </row>
    <row r="93" spans="7:11" ht="12.75">
      <c r="G93" s="46"/>
      <c r="H93" s="46"/>
      <c r="I93" s="32"/>
      <c r="J93" s="2"/>
      <c r="K93" s="2"/>
    </row>
    <row r="94" spans="7:11" ht="12.75">
      <c r="G94" s="46"/>
      <c r="H94" s="46"/>
      <c r="I94" s="32"/>
      <c r="J94" s="2"/>
      <c r="K94" s="2"/>
    </row>
  </sheetData>
  <sheetProtection/>
  <mergeCells count="14">
    <mergeCell ref="B67:K67"/>
    <mergeCell ref="B66:C66"/>
    <mergeCell ref="I66:K66"/>
    <mergeCell ref="I5:K5"/>
    <mergeCell ref="I6:L6"/>
    <mergeCell ref="C8:F8"/>
    <mergeCell ref="I13:J13"/>
    <mergeCell ref="I7:K7"/>
    <mergeCell ref="D15:F15"/>
    <mergeCell ref="I15:J15"/>
    <mergeCell ref="B62:I62"/>
    <mergeCell ref="B49:I49"/>
    <mergeCell ref="B51:I51"/>
    <mergeCell ref="C3:K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403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74" t="s">
        <v>402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75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76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404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405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406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78" t="s">
        <v>370</v>
      </c>
      <c r="E3" s="178"/>
      <c r="F3" s="178"/>
      <c r="G3" s="60"/>
    </row>
    <row r="4" spans="1:7" ht="12.75">
      <c r="A4" s="59"/>
      <c r="B4" s="58"/>
      <c r="C4" s="59"/>
      <c r="D4" s="178" t="s">
        <v>341</v>
      </c>
      <c r="E4" s="178"/>
      <c r="F4" s="178"/>
      <c r="G4" s="178"/>
    </row>
    <row r="5" spans="1:7" ht="12.75">
      <c r="A5" s="59" t="s">
        <v>41</v>
      </c>
      <c r="B5" s="58"/>
      <c r="C5" s="59"/>
      <c r="D5" s="59"/>
      <c r="E5" s="179" t="s">
        <v>339</v>
      </c>
      <c r="F5" s="179"/>
      <c r="G5" s="60"/>
    </row>
    <row r="6" spans="1:8" ht="12.75">
      <c r="A6" s="59" t="s">
        <v>53</v>
      </c>
      <c r="B6" s="58"/>
      <c r="C6" s="64"/>
      <c r="D6" s="177" t="s">
        <v>365</v>
      </c>
      <c r="E6" s="177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77" t="s">
        <v>355</v>
      </c>
      <c r="F13" s="177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80" t="s">
        <v>357</v>
      </c>
      <c r="E14" s="180"/>
      <c r="F14" s="180"/>
      <c r="G14" s="180"/>
      <c r="H14" s="180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404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405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406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2018-01-06T04:44:09Z</cp:lastPrinted>
  <dcterms:created xsi:type="dcterms:W3CDTF">1996-10-08T23:32:33Z</dcterms:created>
  <dcterms:modified xsi:type="dcterms:W3CDTF">2018-01-09T03:46:17Z</dcterms:modified>
  <cp:category/>
  <cp:version/>
  <cp:contentType/>
  <cp:contentStatus/>
</cp:coreProperties>
</file>